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desjardav\Downloads\"/>
    </mc:Choice>
  </mc:AlternateContent>
  <xr:revisionPtr revIDLastSave="0" documentId="13_ncr:1_{9E1F0832-94B5-4D39-9BCF-A18E9B1BC660}" xr6:coauthVersionLast="47" xr6:coauthVersionMax="47" xr10:uidLastSave="{00000000-0000-0000-0000-000000000000}"/>
  <bookViews>
    <workbookView xWindow="-120" yWindow="-120" windowWidth="20730" windowHeight="11160" firstSheet="3" activeTab="7" xr2:uid="{00000000-000D-0000-FFFF-FFFF00000000}"/>
  </bookViews>
  <sheets>
    <sheet name="Data_EN" sheetId="7" r:id="rId1"/>
    <sheet name="Data_FR" sheetId="8" r:id="rId2"/>
    <sheet name="Project Information - ENFR" sheetId="1" r:id="rId3"/>
    <sheet name="EN Content" sheetId="2" r:id="rId4"/>
    <sheet name="FR Content" sheetId="3" r:id="rId5"/>
    <sheet name="EN Footer Links" sheetId="4" r:id="rId6"/>
    <sheet name="FR Footer Links" sheetId="5" r:id="rId7"/>
    <sheet name="Image Sizes" sheetId="6" r:id="rId8"/>
    <sheet name="Media" sheetId="9" r:id="rId9"/>
  </sheets>
  <definedNames>
    <definedName name="imagenames">Media!$C$2:$C$8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9" l="1"/>
  <c r="G57" i="3" s="1" a="1"/>
  <c r="G57" i="3" s="1"/>
  <c r="B23" i="1"/>
  <c r="A2" i="2" s="1"/>
  <c r="B15" i="1"/>
  <c r="B2" i="2" s="1"/>
  <c r="G13" i="9"/>
  <c r="G10" i="9"/>
  <c r="G11" i="9"/>
  <c r="G12" i="9"/>
  <c r="G9" i="9"/>
  <c r="G8" i="9"/>
  <c r="G7" i="9"/>
  <c r="G6" i="9"/>
  <c r="G4" i="9"/>
  <c r="B8" i="9"/>
  <c r="B7" i="9"/>
  <c r="B6" i="9"/>
  <c r="B5" i="9"/>
  <c r="B4" i="9"/>
  <c r="B3" i="9"/>
  <c r="C3" i="9" s="1"/>
  <c r="A3" i="9"/>
  <c r="B2" i="9"/>
  <c r="I60" i="3"/>
  <c r="E60" i="3"/>
  <c r="E59" i="3"/>
  <c r="E58" i="3"/>
  <c r="H57" i="3" s="1"/>
  <c r="I57" i="3"/>
  <c r="E47" i="3"/>
  <c r="H46" i="3" s="1"/>
  <c r="I46" i="3"/>
  <c r="E44" i="3"/>
  <c r="I43" i="3"/>
  <c r="H43" i="3"/>
  <c r="E42" i="3"/>
  <c r="I39" i="3"/>
  <c r="E39" i="3"/>
  <c r="H40" i="3" s="1"/>
  <c r="E22" i="3"/>
  <c r="E21" i="3"/>
  <c r="H20" i="3" s="1"/>
  <c r="I20" i="3"/>
  <c r="E18" i="3"/>
  <c r="E17" i="3"/>
  <c r="H16" i="3" s="1"/>
  <c r="I16" i="3"/>
  <c r="E15" i="3"/>
  <c r="I14" i="3"/>
  <c r="E14" i="3"/>
  <c r="E13" i="3"/>
  <c r="E12" i="3"/>
  <c r="H11" i="3" s="1"/>
  <c r="I11" i="3"/>
  <c r="C2" i="3"/>
  <c r="A2" i="3" a="1"/>
  <c r="B2" i="3" s="1"/>
  <c r="I61" i="2"/>
  <c r="E61" i="2"/>
  <c r="E60" i="2"/>
  <c r="E59" i="2"/>
  <c r="H58" i="2" s="1"/>
  <c r="I58" i="2"/>
  <c r="E48" i="2"/>
  <c r="H47" i="2" s="1"/>
  <c r="I47" i="2"/>
  <c r="E45" i="2"/>
  <c r="A6" i="9" s="1"/>
  <c r="I44" i="2"/>
  <c r="E43" i="2"/>
  <c r="I39" i="2"/>
  <c r="E39" i="2"/>
  <c r="E22" i="2"/>
  <c r="A4" i="9"/>
  <c r="I20" i="2"/>
  <c r="E18" i="2"/>
  <c r="E17" i="2"/>
  <c r="I16" i="2"/>
  <c r="H16" i="2"/>
  <c r="E15" i="2"/>
  <c r="I14" i="2"/>
  <c r="E14" i="2"/>
  <c r="E13" i="2"/>
  <c r="E12" i="2"/>
  <c r="A2" i="9" s="1"/>
  <c r="I11" i="2"/>
  <c r="B25" i="1"/>
  <c r="B24" i="1"/>
  <c r="B17" i="1"/>
  <c r="B16" i="1"/>
  <c r="B4" i="1"/>
  <c r="F58" i="2" l="1" a="1"/>
  <c r="F58" i="2" s="1"/>
  <c r="F57" i="3" a="1"/>
  <c r="F57" i="3" s="1"/>
  <c r="J67" i="2"/>
  <c r="J63" i="2"/>
  <c r="J50" i="2"/>
  <c r="J26" i="2"/>
  <c r="J66" i="2"/>
  <c r="J61" i="2"/>
  <c r="J57" i="2"/>
  <c r="J24" i="2"/>
  <c r="J16" i="2"/>
  <c r="J14" i="2"/>
  <c r="J65" i="2"/>
  <c r="J54" i="2"/>
  <c r="J38" i="2"/>
  <c r="J68" i="2"/>
  <c r="J64" i="2"/>
  <c r="J52" i="2"/>
  <c r="J39" i="2"/>
  <c r="J32" i="2"/>
  <c r="J47" i="2"/>
  <c r="J58" i="2"/>
  <c r="C6" i="9"/>
  <c r="J11" i="2"/>
  <c r="J20" i="2"/>
  <c r="J44" i="2"/>
  <c r="C2" i="9"/>
  <c r="C4" i="9"/>
  <c r="G5" i="9" s="1"/>
  <c r="A5" i="9"/>
  <c r="C5" i="9" s="1"/>
  <c r="H20" i="2"/>
  <c r="H41" i="2"/>
  <c r="H44" i="2"/>
  <c r="A2" i="3"/>
  <c r="J46" i="3" s="1"/>
  <c r="A8" i="9"/>
  <c r="C8" i="9" s="1"/>
  <c r="A7" i="9"/>
  <c r="C7" i="9" s="1"/>
  <c r="H11" i="2"/>
  <c r="J57" i="3" l="1"/>
  <c r="G3" i="9"/>
  <c r="J64" i="3"/>
  <c r="J49" i="3"/>
  <c r="J38" i="3"/>
  <c r="J67" i="3"/>
  <c r="J63" i="3"/>
  <c r="J56" i="3"/>
  <c r="J39" i="3"/>
  <c r="J32" i="3"/>
  <c r="J14" i="3"/>
  <c r="J66" i="3"/>
  <c r="J62" i="3"/>
  <c r="J53" i="3"/>
  <c r="J26" i="3"/>
  <c r="J65" i="3"/>
  <c r="J60" i="3"/>
  <c r="J51" i="3"/>
  <c r="J43" i="3"/>
  <c r="J24" i="3"/>
  <c r="J16" i="3"/>
  <c r="J11" i="3"/>
  <c r="J20" i="3"/>
  <c r="G58" i="2" l="1" a="1"/>
  <c r="G58" i="2" s="1"/>
  <c r="F20" i="2" a="1"/>
  <c r="F20" i="2" s="1"/>
  <c r="F20" i="3" s="1"/>
  <c r="F47" i="2" a="1"/>
  <c r="F47" i="2" s="1"/>
  <c r="F46" i="3" s="1"/>
  <c r="G11" i="2" a="1"/>
  <c r="G11" i="2" s="1"/>
  <c r="G11" i="3" s="1"/>
  <c r="F17" i="2" a="1"/>
  <c r="F17" i="2" s="1"/>
  <c r="F16" i="3" s="1"/>
  <c r="F11" i="2" a="1"/>
  <c r="F11" i="2" s="1"/>
  <c r="F11" i="3" s="1"/>
  <c r="G40" i="3" a="1"/>
  <c r="G40" i="3" s="1"/>
  <c r="F41" i="2" a="1"/>
  <c r="F41" i="2" s="1"/>
  <c r="F44" i="2" a="1"/>
  <c r="F44" i="2" s="1"/>
  <c r="F43" i="3" s="1"/>
  <c r="F40" i="3" a="1"/>
  <c r="F40" i="3" s="1"/>
  <c r="G41" i="2" a="1"/>
  <c r="G41"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<sst xmlns="http://schemas.openxmlformats.org/spreadsheetml/2006/main" count="968" uniqueCount="345">
  <si>
    <t>PROJECT INFORMATION - VLB Food is everything / Vive la bouffe</t>
  </si>
  <si>
    <t>Client Contact:</t>
  </si>
  <si>
    <t>Amélie Amyot</t>
  </si>
  <si>
    <t>FCB/SIX Contact:</t>
  </si>
  <si>
    <t>Justine Guillin and Melissa Legault</t>
  </si>
  <si>
    <t>Line of Business (LOB):</t>
  </si>
  <si>
    <t>IGA Québec</t>
  </si>
  <si>
    <t>Requested Deployment Date:</t>
  </si>
  <si>
    <t>Requested Deployment Time:</t>
  </si>
  <si>
    <t>Einstein STO - set to 24hr time frame - Automation start time is Tuesday @ 6pm</t>
  </si>
  <si>
    <t>English (Y/N):</t>
  </si>
  <si>
    <t>Y</t>
  </si>
  <si>
    <t>French (Y/N):</t>
  </si>
  <si>
    <t>Email Type (Basic/Dynamic):</t>
  </si>
  <si>
    <t>Basic</t>
  </si>
  <si>
    <t>Email Deployment Platform:</t>
  </si>
  <si>
    <t>SalesForce Marketing Cloud</t>
  </si>
  <si>
    <t>Dynamic Content:</t>
  </si>
  <si>
    <t>New or leveraging existing creative/code:</t>
  </si>
  <si>
    <t>New</t>
  </si>
  <si>
    <t>Deployment Type (Automated/Manual):</t>
  </si>
  <si>
    <t>Automated</t>
  </si>
  <si>
    <t>Mobile Reponsive (Y/N/Mobile Optimized):</t>
  </si>
  <si>
    <t>Message Format (HTML/Text):</t>
  </si>
  <si>
    <t>HTML</t>
  </si>
  <si>
    <t>Effective Date</t>
  </si>
  <si>
    <t>N/A</t>
  </si>
  <si>
    <t>Number of Emails and Versions:</t>
  </si>
  <si>
    <t>1 EN, 1 FR</t>
  </si>
  <si>
    <t>Subject Line testing included (Y/N):</t>
  </si>
  <si>
    <t>N</t>
  </si>
  <si>
    <t>EMAIL INFORMATION - FR</t>
  </si>
  <si>
    <t>Email "FROM" Address (FR)</t>
  </si>
  <si>
    <t>IGA Vive la Bouffe &lt;IGA@infobulletin.iga.net&gt;</t>
  </si>
  <si>
    <t>Replies are allowed (Y/N)</t>
  </si>
  <si>
    <t>Email Name</t>
  </si>
  <si>
    <t>SL copy</t>
  </si>
  <si>
    <t>PH copy</t>
  </si>
  <si>
    <t>Personalized Field(s) Required (Y/N)</t>
  </si>
  <si>
    <t>Y (First Name)</t>
  </si>
  <si>
    <t>If yes, please list here</t>
  </si>
  <si>
    <t>EMAIL INFORMATION - EN</t>
  </si>
  <si>
    <t>IGA Food is everything &lt;IGA@infobulletin.iga.net&gt;</t>
  </si>
  <si>
    <t xml:space="preserve">VLB EN </t>
  </si>
  <si>
    <t>Block Visual</t>
  </si>
  <si>
    <t>Segmentation</t>
  </si>
  <si>
    <t>Block</t>
  </si>
  <si>
    <t>Item in block</t>
  </si>
  <si>
    <t>Text</t>
  </si>
  <si>
    <t>Desktop Image Name</t>
  </si>
  <si>
    <t>Mobile Image Name</t>
  </si>
  <si>
    <t>Alt Tag</t>
  </si>
  <si>
    <t>Link</t>
  </si>
  <si>
    <t>Final Link (don't input content this column)</t>
  </si>
  <si>
    <t>Preheader</t>
  </si>
  <si>
    <t>Date</t>
  </si>
  <si>
    <t>&lt;Dynamic&gt;</t>
  </si>
  <si>
    <t>-</t>
  </si>
  <si>
    <t>View online</t>
  </si>
  <si>
    <t>Header</t>
  </si>
  <si>
    <t>Logo</t>
  </si>
  <si>
    <t>IGA: Food is everything</t>
  </si>
  <si>
    <t>https://www.iga.net/en/</t>
  </si>
  <si>
    <t>Name</t>
  </si>
  <si>
    <t>My Profile</t>
  </si>
  <si>
    <t>My profile</t>
  </si>
  <si>
    <t>https://www.iga.net/en/my_account/dashboard</t>
  </si>
  <si>
    <t>CTA</t>
  </si>
  <si>
    <t>Flyer of the week</t>
  </si>
  <si>
    <t>https://www.iga.net/en/flyer/digital_flyer</t>
  </si>
  <si>
    <t>Main_Article</t>
  </si>
  <si>
    <t>Image</t>
  </si>
  <si>
    <t>Title</t>
  </si>
  <si>
    <t>Copy</t>
  </si>
  <si>
    <t>Recipe</t>
  </si>
  <si>
    <t>Main title</t>
  </si>
  <si>
    <t>Recipe 1 Image</t>
  </si>
  <si>
    <t>Recipe 1 Title</t>
  </si>
  <si>
    <t>Recipe 1 Tag(a)
max chars 12</t>
  </si>
  <si>
    <t>Receipe 1 Tag(b)
max chars 12</t>
  </si>
  <si>
    <t>Recipe 2 Image</t>
  </si>
  <si>
    <t>Recipe 2 Title</t>
  </si>
  <si>
    <t>Recipe 2 Tag(a)
max chars 12</t>
  </si>
  <si>
    <t>Receipe 2 Tag(b)
max chars 12</t>
  </si>
  <si>
    <t>View more recipes</t>
  </si>
  <si>
    <t>https://www.iga.net/en/inspiring_recipes</t>
  </si>
  <si>
    <t>1_510x510-recette</t>
  </si>
  <si>
    <t>alt</t>
  </si>
  <si>
    <t>https://Recipe1Link.com</t>
  </si>
  <si>
    <t>TagName</t>
  </si>
  <si>
    <t>Cook Time</t>
  </si>
  <si>
    <t>30 minutes</t>
  </si>
  <si>
    <t>Prep Time</t>
  </si>
  <si>
    <t>2_510x510-recette</t>
  </si>
  <si>
    <t>https://Recipe2Link.com</t>
  </si>
  <si>
    <t>15 minutes</t>
  </si>
  <si>
    <t>Video</t>
  </si>
  <si>
    <t>In french only.</t>
  </si>
  <si>
    <t>Video Image</t>
  </si>
  <si>
    <t>Product</t>
  </si>
  <si>
    <t>Bubble image</t>
  </si>
  <si>
    <t>Mmmmm!</t>
  </si>
  <si>
    <t>Product 1 Image</t>
  </si>
  <si>
    <t>Product 1 Name</t>
  </si>
  <si>
    <t>Product 1 Brand</t>
  </si>
  <si>
    <t>Compliments</t>
  </si>
  <si>
    <t>Product 2 Image</t>
  </si>
  <si>
    <t>Product 2 Name</t>
  </si>
  <si>
    <t>Product 2 Brand</t>
  </si>
  <si>
    <t>Tada</t>
  </si>
  <si>
    <t>Tada Logo</t>
  </si>
  <si>
    <t>TADA! Logo</t>
  </si>
  <si>
    <t>https://www.iga.net/en/tada</t>
  </si>
  <si>
    <t>Titre</t>
  </si>
  <si>
    <t>App Image</t>
  </si>
  <si>
    <t>Alt</t>
  </si>
  <si>
    <t>Lien</t>
  </si>
  <si>
    <t>Sub-title</t>
  </si>
  <si>
    <t>In flyer this week:</t>
  </si>
  <si>
    <t>Product Image</t>
  </si>
  <si>
    <t>Product Name</t>
  </si>
  <si>
    <t>Produit</t>
  </si>
  <si>
    <t>Product Brand</t>
  </si>
  <si>
    <t>Marque</t>
  </si>
  <si>
    <t>Discover the recipe</t>
  </si>
  <si>
    <t>Article</t>
  </si>
  <si>
    <t>Banner_Title</t>
  </si>
  <si>
    <t>Promotions, Offers and Contests</t>
  </si>
  <si>
    <t>Only the customers located in a zip code indicated (see list attached in JIRA) - Voila users (orders 1+)</t>
  </si>
  <si>
    <t>Voila_Banner_Message1</t>
  </si>
  <si>
    <t>1080x340_Message1_EN</t>
  </si>
  <si>
    <t>510x332_Message1_EN</t>
  </si>
  <si>
    <t>Voilà</t>
  </si>
  <si>
    <t>https://voila.ca?language=en-ca</t>
  </si>
  <si>
    <t>Only the customers located in a zip code indicated (see list attached in JIRA) - Non Voila users</t>
  </si>
  <si>
    <t>Voila_Banner_Message2</t>
  </si>
  <si>
    <t>1080x340_Message2_EN</t>
  </si>
  <si>
    <t>510x332_Message2_EN</t>
  </si>
  <si>
    <t>2_Col_Banner</t>
  </si>
  <si>
    <t>Banner 1</t>
  </si>
  <si>
    <t>PUB100331-fcb-durs-a-cuire-2023-infolettre-vlb-1080x340-en.jpg</t>
  </si>
  <si>
    <t>PUB100331-fcb-durs-a-cuire-2023-infolettre-vlb-510x332-en.jpg</t>
  </si>
  <si>
    <t>Fondation Charles Bruneau</t>
  </si>
  <si>
    <t>https://www.iga.net/en/in_the_community/community/support_the_tough_cookies</t>
  </si>
  <si>
    <t>Banner 2</t>
  </si>
  <si>
    <t>https://www.iga.net/en/flyer</t>
  </si>
  <si>
    <t>Banner 3</t>
  </si>
  <si>
    <t>Banner 4</t>
  </si>
  <si>
    <t>Footer</t>
  </si>
  <si>
    <t>This email was sent by Sobeys Capital Incorporated. IGA is a retail brand operated by Sobeys Capital Incorporated. You received this communication because the email used in this mailing has been opted in to receive email communications from IGA or you are an active customer who has made a purchase from us in the last 2 years. 
PLEASE DO NOT REPLY TO THIS EMAIL. Replies will not be read or forwarded for handling. Please add IGA@infobulletin.iga.net to your contact list to ensure you always receive our emails. 
© 2023 Sobeys Capital Incorporated. Mailing Address: 115 King St, Stellarton, NS, B0K 1S0 CA. 
Click here to contact Customer Care. 
Terms &amp; Conditions | Privacy Policy | Manage My Preferences | Unsubscribe | Contact Us</t>
  </si>
  <si>
    <t xml:space="preserve">see tab EN Footer Links </t>
  </si>
  <si>
    <t xml:space="preserve">VLB FR </t>
  </si>
  <si>
    <t>Version web</t>
  </si>
  <si>
    <t>IGA: Vive la bouffe</t>
  </si>
  <si>
    <t>https://www.iga.net/fr/</t>
  </si>
  <si>
    <t>Mon profil</t>
  </si>
  <si>
    <t>https://www.iga.net/fr/mon_compte/tableau_de_bord</t>
  </si>
  <si>
    <t>Circulaire de la semaine</t>
  </si>
  <si>
    <t>https://www.iga.net/fr/circulaire/circulaire</t>
  </si>
  <si>
    <t>Voir plus de recettes</t>
  </si>
  <si>
    <t>https://www.iga.net/fr/recettes_inspirantes</t>
  </si>
  <si>
    <t>A/B testing - 50/50</t>
  </si>
  <si>
    <t>Cuisson</t>
  </si>
  <si>
    <t>Préparation</t>
  </si>
  <si>
    <t>https://www.iga.net/fr/tada</t>
  </si>
  <si>
    <t>Cette semaine en circulaire :</t>
  </si>
  <si>
    <t>Découvrir la recette</t>
  </si>
  <si>
    <t>Promotions, rabais et concours</t>
  </si>
  <si>
    <t>1080x340_Message1_FR</t>
  </si>
  <si>
    <t>510x332_Message1_FR</t>
  </si>
  <si>
    <t>https://voila.ca/?language=fr-ca</t>
  </si>
  <si>
    <t>1080x340_Message2_FR</t>
  </si>
  <si>
    <t>510x332_Message2_FR</t>
  </si>
  <si>
    <t>PUB100331-fcb-durs-a-cuire-2023-infolettre-vlb-1080x340-fr.jpg</t>
  </si>
  <si>
    <t>PUB100331-fcb-durs-a-cuire-2023-infolettre-vlb-510x332-fr.jpg</t>
  </si>
  <si>
    <t>https://www.iga.net/fr/implication/communaute/soutenons_les_durs_a_cuire</t>
  </si>
  <si>
    <t>Offre exclusif sur les produits Kim Phat</t>
  </si>
  <si>
    <t>https://www.iga.net/fr/circulaire</t>
  </si>
  <si>
    <t>Ce courriel a été envoyé par Sobeys Capital inc. IGA est une marque de détail exploitée par Sobeys Capital inc. Vous avez reçu cette communication parce que votre adresse courriel figure sur la liste de distribution de IGA, ou parce que vous êtes un client actif qui a fait un achat dans un de nos magasins au cours des deux dernières années.
VEUILLEZ NE PAS RÉPONDRE À CE COURRIEL. Les réponses ne seront pas lues ni acheminées pour traitement. Veuillez ajouter IGA@infobulletin.iga.net à votre liste de contacts pour vous assurer de recevoir nos courriels.
© 2023 Sobeys Capital Incorporated. Adresse postale : 115 King St, Stellarton (Nouvelle-Écosse) B0K 1S0 CA.
Cliquez ici pour communiquer avec le service à la clientèle.
Modalités | Politique de confidentialité | Gérer mes préférences | Se désabonner | Nous joindre</t>
  </si>
  <si>
    <t xml:space="preserve">see tab FR Footer Links </t>
  </si>
  <si>
    <t>Link Name</t>
  </si>
  <si>
    <t>Link URL</t>
  </si>
  <si>
    <t>Redirect</t>
  </si>
  <si>
    <t>Alt Tags</t>
  </si>
  <si>
    <t>Flyer</t>
  </si>
  <si>
    <t>Home Economics</t>
  </si>
  <si>
    <t>https://www.iga.net/en/home_economics</t>
  </si>
  <si>
    <t>Preferences</t>
  </si>
  <si>
    <t>https://www.iga.net/en/my_account/dashboard/preferences</t>
  </si>
  <si>
    <t xml:space="preserve">https://iga.login-seconnecter.ca/login?gig_locale=en-ca </t>
  </si>
  <si>
    <t>Social Media Belt: Facebook</t>
  </si>
  <si>
    <t>https://www.facebook.com/vivelabouffe</t>
  </si>
  <si>
    <t>Facebook Logo</t>
  </si>
  <si>
    <t>Social Media Belt: Twitter</t>
  </si>
  <si>
    <t>https://twitter.com/IGAqc</t>
  </si>
  <si>
    <t>Twitter Logo</t>
  </si>
  <si>
    <t>Social Media Belt: Pinterest</t>
  </si>
  <si>
    <t>https://www.pinterest.ca/vivelabouffe/</t>
  </si>
  <si>
    <t>Pinterest Logo</t>
  </si>
  <si>
    <t>Social Media Belt: Instagram</t>
  </si>
  <si>
    <t>https://www.instagram.com/igaqc/</t>
  </si>
  <si>
    <t>Instagram Logo</t>
  </si>
  <si>
    <t>App Icon: Download on the App Store</t>
  </si>
  <si>
    <t>https://apps.apple.com/ca/app/iga-online-grocery-shopping/id1078642484</t>
  </si>
  <si>
    <t>Download on the App Store</t>
  </si>
  <si>
    <t>App Icon: Get it on Google Play</t>
  </si>
  <si>
    <t>https://play.google.com/store/apps/details?id=net.iga.app&amp;hl=en_CA</t>
  </si>
  <si>
    <t>Get it on Google Play</t>
  </si>
  <si>
    <t>Add to your contact list</t>
  </si>
  <si>
    <t>IGA@infobulletin.iga.net</t>
  </si>
  <si>
    <t>Click here to contact Customer Care</t>
  </si>
  <si>
    <t>quebecsupport@sobeys.com</t>
  </si>
  <si>
    <t>Terms &amp; Conditions</t>
  </si>
  <si>
    <t>https://www.iga.net/en/utilities/terms_and_conditions</t>
  </si>
  <si>
    <t>Privacy Policy</t>
  </si>
  <si>
    <t>https://www.iga.net/en/utilities/privacy_policy</t>
  </si>
  <si>
    <t>Manage My Preferences</t>
  </si>
  <si>
    <t>Unsubscribe</t>
  </si>
  <si>
    <t>https://unsubscribe.login-seconnecter.ca/iga-unsubscribe/index.html</t>
  </si>
  <si>
    <t>Contact Us</t>
  </si>
  <si>
    <t>https://www.iga.net/en/contact</t>
  </si>
  <si>
    <t>Circulaire</t>
  </si>
  <si>
    <t>Économie familiale</t>
  </si>
  <si>
    <t>https://www.iga.net/fr/economie_familiale</t>
  </si>
  <si>
    <t>Préférences</t>
  </si>
  <si>
    <t>https://www.iga.net/fr/mon_compte/tableau_de_bord/preferences</t>
  </si>
  <si>
    <t>https://iga.login-seconnecter.ca/login?gig_locale=fr</t>
  </si>
  <si>
    <t>Logo Facebook</t>
  </si>
  <si>
    <t>Logo Twitter</t>
  </si>
  <si>
    <t>Logo Pinterest</t>
  </si>
  <si>
    <t>Logo Instagram</t>
  </si>
  <si>
    <t>App Icon: Télécharger dans l'App Store</t>
  </si>
  <si>
    <t>https://apps.apple.com/ca/app/iga-online-grocery-shopping/id1078642484?l=fr</t>
  </si>
  <si>
    <t>Télécharger dans l'App Store</t>
  </si>
  <si>
    <t>App Icon: Disponible sur Google Play</t>
  </si>
  <si>
    <t>https://play.google.com/store/apps/details?id=net.iga.app&amp;hl=fr_CA</t>
  </si>
  <si>
    <t>Disponible sur Google Play</t>
  </si>
  <si>
    <t>Veuillez ajouter</t>
  </si>
  <si>
    <t>Cliquez ici pour communiquer avec le service à la clientèle.</t>
  </si>
  <si>
    <t>Modalités</t>
  </si>
  <si>
    <t>https://www.iga.net/fr/utilitaires/terms_and_conditions</t>
  </si>
  <si>
    <t>Politique de confidentialité</t>
  </si>
  <si>
    <t>https://www.iga.net/fr/utilitaires/politique_de_confidentialite</t>
  </si>
  <si>
    <t>Gérer mes préférences</t>
  </si>
  <si>
    <t>Se désabonner</t>
  </si>
  <si>
    <t>Nous joindre</t>
  </si>
  <si>
    <t>https://www.iga.net/fr/contact</t>
  </si>
  <si>
    <t>Images are saved out at double the size from what they are displayed in the email</t>
  </si>
  <si>
    <t>Desktop</t>
  </si>
  <si>
    <t>Mobile</t>
  </si>
  <si>
    <t>1200x700 (height can be variable, just needs to be an even number)</t>
  </si>
  <si>
    <t>750x700 (height can be variable, just needs to be an even number)</t>
  </si>
  <si>
    <t>510x510 (max tag width is 104px wide)</t>
  </si>
  <si>
    <t>1080x600</t>
  </si>
  <si>
    <t>630x600</t>
  </si>
  <si>
    <t>244x178</t>
  </si>
  <si>
    <t>510x510</t>
  </si>
  <si>
    <t>Phone Image: 422x750</t>
  </si>
  <si>
    <t>Product Image: 510x510</t>
  </si>
  <si>
    <t>1080x200</t>
  </si>
  <si>
    <t>630x200</t>
  </si>
  <si>
    <t>1080x340</t>
  </si>
  <si>
    <t>510x332</t>
  </si>
  <si>
    <t>Each banner: 510x332</t>
  </si>
  <si>
    <t>A Gourmet Long Weekend for Quebec’s National Holiday.</t>
  </si>
  <si>
    <t>With Quebec’s national holiday comes a long weekend off! It’s time to come together to celebrate, but also to hit the road for a getaway in nature. Before you go camping, though, plan some good food to cook outdoors and organize your cooler. Here’s how to get everything in order for a gourmet camping adventure.</t>
  </si>
  <si>
    <t>Read the article</t>
  </si>
  <si>
    <t>xxxxxxxxxxxxxxxxxxxxxxxxxxxxxxx</t>
  </si>
  <si>
    <t>In the Cooler</t>
  </si>
  <si>
    <t>Steelhead Trout and Pesto in a Packet</t>
  </si>
  <si>
    <t>BBQ</t>
  </si>
  <si>
    <t>https://www.iga.net/en/inspiring_recipes/recipes/steelhead_trout_and_pesto_in_a_packet</t>
  </si>
  <si>
    <t>New Destination Sandwich (Official ANG Name to Come)</t>
  </si>
  <si>
    <t>Quickly</t>
  </si>
  <si>
    <t>How to Roll a Wrap</t>
  </si>
  <si>
    <t>https://www.iga.net/fr/videos/ricardo/ricardo_rouler_un_wrap</t>
  </si>
  <si>
    <t>Celebrate With Local Products</t>
  </si>
  <si>
    <t xml:space="preserve">Porkshop Pork Salt Pepper Burger </t>
  </si>
  <si>
    <t>https://www.iga.net/en/product/-burgerpork-salt-pepper/00000_000000628519310108</t>
  </si>
  <si>
    <t xml:space="preserve">Bobba Strawberry RDT Bubble Tea </t>
  </si>
  <si>
    <t>https://www.iga.net/en/product/bubble-teastrawberry-rtd/00000_000000062867809001</t>
  </si>
  <si>
    <t xml:space="preserve">Variations on Our National Poutine </t>
  </si>
  <si>
    <t>Poutine is without a doubt Quebec’s most emblematic dish. To customize it with variations on its ingredients and original toppings, you just have to know the basics and use a little creativity. In no time you’ll have a restaurant-worthy poutine.</t>
  </si>
  <si>
    <t>https://www.iga.net/en/articles/variations_on_our_national_poutine</t>
  </si>
  <si>
    <t>Préparez votre glacière de camping avec nos astuces.</t>
  </si>
  <si>
    <t>Comment organiser sa glacière de camping</t>
  </si>
  <si>
    <t>Avec la fête nationale du Québec vient une longue fin de semaine de congé! C’est le moment de se rassembler pour célébrer, mais aussi de prendre la route pour une escapade en nature. Avant de partir en camping, prévoyez de bons petits plats à cuisiner en plein air et planifiez l’organisation de votre glacière. Voici comment y arriver afin de vivre un séjour savoureux.</t>
  </si>
  <si>
    <t>Lire l’article</t>
  </si>
  <si>
    <t>Dans la glacière</t>
  </si>
  <si>
    <t>Papillote de truite saumonée au pesto</t>
  </si>
  <si>
    <t>https://www.iga.net/fr/recettes_inspirantes/recettes/papillote_de_truite_saumonee_au_pesto</t>
  </si>
  <si>
    <t>Sandwich au jambon, avocat et œuf</t>
  </si>
  <si>
    <t xml:space="preserve">rapide </t>
  </si>
  <si>
    <t>Comment rouler un wrap</t>
  </si>
  <si>
    <t>Célébrer avec les produits d’ici</t>
  </si>
  <si>
    <t>Burger de porc sel, poivre et vin blanc Porkshop</t>
  </si>
  <si>
    <t>https://www.iga.net/fr/produit/burgerde-porc-au-sel-et-poivre/00000_000000628519310108</t>
  </si>
  <si>
    <t>Thé aux perles à la fraise Bobba</t>
  </si>
  <si>
    <t>https://www.iga.net/fr/produit/the-aux-perlesa-la-fraise/00000_000000062867809001</t>
  </si>
  <si>
    <t>Variations sur notre poutine nationale</t>
  </si>
  <si>
    <t>La poutine est sans contredit le mets le plus emblématique du Québec. Personnalisez-la avec des variations sur ses ingrédients et des garnitures originales. Il suffit de connaître les bonnes bases et d’user d’un peu de créativité pour cuisiner une poutine digne d’un resto.</t>
  </si>
  <si>
    <t>https://www.iga.net/fr/articles/variations_sur_notre_poutine_nationale</t>
  </si>
  <si>
    <t>images</t>
  </si>
  <si>
    <t>element</t>
  </si>
  <si>
    <t>format</t>
  </si>
  <si>
    <t>language</t>
  </si>
  <si>
    <t>desktop</t>
  </si>
  <si>
    <t>mobile</t>
  </si>
  <si>
    <t>both</t>
  </si>
  <si>
    <t>n/a</t>
  </si>
  <si>
    <t>en</t>
  </si>
  <si>
    <t>fr</t>
  </si>
  <si>
    <t>Get your Coolers Ready with our Tips.</t>
  </si>
  <si>
    <t>Un weekend très gourmand pour la fête nationale.</t>
  </si>
  <si>
    <t>glaciere_1200x700-visuel desktop.png</t>
  </si>
  <si>
    <t>glaciere_750x700-infolettre.png</t>
  </si>
  <si>
    <t>truite_510x510-recettes.png</t>
  </si>
  <si>
    <t>sandwich_510x510-recettes.png</t>
  </si>
  <si>
    <t>EN_wrap_1080x600-video.png</t>
  </si>
  <si>
    <t>EN_wrap_630x600-video.png</t>
  </si>
  <si>
    <t>FR_wrap_1080x600-video.png</t>
  </si>
  <si>
    <t>FR_wrap_630x600-video.png</t>
  </si>
  <si>
    <t>1porc_510x510-produits.png</t>
  </si>
  <si>
    <t>2bobba_510x510-produits.png</t>
  </si>
  <si>
    <t>poutine_1080x600-infolettre.png</t>
  </si>
  <si>
    <t>poutine_630x600-mobile.png</t>
  </si>
  <si>
    <t>element overwrite</t>
  </si>
  <si>
    <t>https://www.iga.net/inspiring_recipes/recipes/ham_egg_and_avocado_sandwich</t>
  </si>
  <si>
    <t>https://www.iga.net/recettes_inspirantes/recettes/sandwich_jambon_oeufs_et_avocat</t>
  </si>
  <si>
    <t>How to Organize your Camping Cooler</t>
  </si>
  <si>
    <t>Ham, Egg, and Avocado Sandwich</t>
  </si>
  <si>
    <t>PUB100698-offre-sceneplus-QC-en-vedette-1080x340-en.png</t>
  </si>
  <si>
    <t>PUB100698-offre-sceneplus-QC-en-vedette-510x332-en.png</t>
  </si>
  <si>
    <t>PUB100698-offre-sceneplus-QC-en-vedette-1080x340-fr.png</t>
  </si>
  <si>
    <t>PUB100698-offre-sceneplus-QC-en-vedette-510x332-fr.png</t>
  </si>
  <si>
    <t>PUB100698-sceneplus-prix-membres-iga-banners-infolettre-infolettre-510x332-en.jpg</t>
  </si>
  <si>
    <t>PUB100698-sceneplus-prix-membres-iga-banners-infolettre-infolettre-1080x340-fr.jpg</t>
  </si>
  <si>
    <t>PUB100698-sceneplus-prix-membres-iga-banners-infolettre-infolettre-510x332-fr.jpg</t>
  </si>
  <si>
    <t>Spotlight on Quebec</t>
  </si>
  <si>
    <t>Join Scene+</t>
  </si>
  <si>
    <t>https://mesoffresiga.login-seconnecter.ca/register</t>
  </si>
  <si>
    <t>S'inscrire à Scène+</t>
  </si>
  <si>
    <t>https://mesoffresiga.login-seconnecter.ca/en-ca/register</t>
  </si>
  <si>
    <t>If scene_number empty = show banner, if not = hide banner</t>
  </si>
  <si>
    <t>If scene_number empty = hide banner, if not = show banner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</si>
</sst>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yyyy\-mm\-dd"/>
  </numFmts>
  <fonts count="62" x14ac:knownFonts="1">
    <font>
      <sz val="10"/>
      <color rgb="FF000000"/>
      <name val="Arial"/>
      <scheme val="minor"/>
    </font>
    <font>
      <b/>
      <sz val="12"/>
      <color rgb="FFFFFFFF"/>
      <name val="Calibri"/>
      <family val="2"/>
    </font>
    <font>
      <b/>
      <sz val="10"/>
      <color rgb="FFFFFFFF"/>
      <name val="Arial"/>
      <family val="2"/>
      <scheme val="minor"/>
    </font>
    <font>
      <b/>
      <sz val="10"/>
      <color rgb="FF000000"/>
      <name val="Arial"/>
      <family val="2"/>
    </font>
    <font>
      <sz val="10"/>
      <color rgb="FF000000"/>
      <name val="Arial"/>
      <family val="2"/>
    </font>
    <font>
      <sz val="10"/>
      <color theme="1"/>
      <name val="Arial"/>
      <family val="2"/>
      <scheme val="minor"/>
    </font>
    <font>
      <sz val="10"/>
      <name val="Arial"/>
      <family val="2"/>
    </font>
    <font>
      <u/>
      <sz val="12"/>
      <color rgb="FF000000"/>
      <name val="Calibri"/>
      <family val="2"/>
    </font>
    <font>
      <sz val="10"/>
      <color rgb="FF0563C1"/>
      <name val="Arial"/>
      <family val="2"/>
      <scheme val="minor"/>
    </font>
    <font>
      <b/>
      <sz val="18"/>
      <color rgb="FF000000"/>
      <name val="Calibri"/>
      <family val="2"/>
    </font>
    <font>
      <b/>
      <sz val="9"/>
      <color rgb="FFFFFFFF"/>
      <name val="Calibri"/>
      <family val="2"/>
    </font>
    <font>
      <sz val="9"/>
      <color rgb="FFFF9900"/>
      <name val="Calibri"/>
      <family val="2"/>
    </font>
    <font>
      <u/>
      <sz val="11"/>
      <color rgb="FF000000"/>
      <name val="Inconsolata"/>
    </font>
    <font>
      <b/>
      <sz val="12"/>
      <color rgb="FF000000"/>
      <name val="Calibri"/>
      <family val="2"/>
    </font>
    <font>
      <sz val="9"/>
      <color theme="1"/>
      <name val="Arial"/>
      <family val="2"/>
      <scheme val="minor"/>
    </font>
    <font>
      <b/>
      <sz val="9"/>
      <color theme="1"/>
      <name val="Arial"/>
      <family val="2"/>
      <scheme val="minor"/>
    </font>
    <font>
      <sz val="10"/>
      <color theme="1"/>
      <name val="Arial"/>
      <family val="2"/>
    </font>
    <font>
      <u/>
      <sz val="10"/>
      <color rgb="FF000000"/>
      <name val="Arial"/>
      <family val="2"/>
    </font>
    <font>
      <sz val="10"/>
      <color rgb="FF000000"/>
      <name val="Arial"/>
      <family val="2"/>
      <scheme val="minor"/>
    </font>
    <font>
      <u/>
      <sz val="10"/>
      <color rgb="FF000000"/>
      <name val="Arial"/>
      <family val="2"/>
    </font>
    <font>
      <u/>
      <sz val="10"/>
      <color rgb="FF000000"/>
      <name val="Arial"/>
      <family val="2"/>
    </font>
    <font>
      <u/>
      <sz val="10"/>
      <color rgb="FF0563C1"/>
      <name val="Arial"/>
      <family val="2"/>
    </font>
    <font>
      <u/>
      <sz val="10"/>
      <color rgb="FF0000FF"/>
      <name val="Arial"/>
      <family val="2"/>
    </font>
    <font>
      <u/>
      <sz val="10"/>
      <color rgb="FF0000FF"/>
      <name val="Arial"/>
      <family val="2"/>
    </font>
    <font>
      <u/>
      <sz val="10"/>
      <color rgb="FF000000"/>
      <name val="Arial"/>
      <family val="2"/>
    </font>
    <font>
      <u/>
      <sz val="10"/>
      <color rgb="FF000000"/>
      <name val="Arial"/>
      <family val="2"/>
    </font>
    <font>
      <u/>
      <sz val="10"/>
      <color rgb="FF0000FF"/>
      <name val="Arial"/>
      <family val="2"/>
    </font>
    <font>
      <u/>
      <sz val="10"/>
      <color rgb="FF0000FF"/>
      <name val="Arial"/>
      <family val="2"/>
    </font>
    <font>
      <u/>
      <sz val="10"/>
      <color rgb="FF0563C1"/>
      <name val="Arial"/>
      <family val="2"/>
    </font>
    <font>
      <b/>
      <sz val="11"/>
      <color rgb="FF000000"/>
      <name val="Calibri"/>
      <family val="2"/>
    </font>
    <font>
      <b/>
      <sz val="11"/>
      <color theme="1"/>
      <name val="Calibri"/>
      <family val="2"/>
    </font>
    <font>
      <sz val="11"/>
      <color theme="1"/>
      <name val="Calibri"/>
      <family val="2"/>
    </font>
    <font>
      <sz val="11"/>
      <color rgb="FF000000"/>
      <name val="Calibri"/>
      <family val="2"/>
    </font>
    <font>
      <u/>
      <sz val="10"/>
      <color rgb="FF000000"/>
      <name val="Calibri"/>
      <family val="2"/>
    </font>
    <font>
      <u/>
      <sz val="10"/>
      <color rgb="FF000000"/>
      <name val="Calibri"/>
      <family val="2"/>
    </font>
    <font>
      <u/>
      <sz val="10"/>
      <color rgb="FF000000"/>
      <name val="Calibri"/>
      <family val="2"/>
    </font>
    <font>
      <u/>
      <sz val="10"/>
      <color rgb="FF000000"/>
      <name val="Calibri"/>
      <family val="2"/>
    </font>
    <font>
      <u/>
      <sz val="10"/>
      <color rgb="FF000000"/>
      <name val="Calibri"/>
      <family val="2"/>
    </font>
    <font>
      <u/>
      <sz val="10"/>
      <color rgb="FF000000"/>
      <name val="Calibri"/>
      <family val="2"/>
    </font>
    <font>
      <u/>
      <sz val="10"/>
      <color rgb="FF000000"/>
      <name val="Calibri"/>
      <family val="2"/>
    </font>
    <font>
      <u/>
      <sz val="10"/>
      <color rgb="FF000000"/>
      <name val="Calibri"/>
      <family val="2"/>
    </font>
    <font>
      <u/>
      <sz val="10"/>
      <color rgb="FF000000"/>
      <name val="Calibri"/>
      <family val="2"/>
    </font>
    <font>
      <u/>
      <sz val="10"/>
      <color rgb="FF000000"/>
      <name val="Calibri"/>
      <family val="2"/>
    </font>
    <font>
      <u/>
      <sz val="10"/>
      <color rgb="FF000000"/>
      <name val="Calibri"/>
      <family val="2"/>
    </font>
    <font>
      <u/>
      <sz val="10"/>
      <color rgb="FF000000"/>
      <name val="Calibri"/>
      <family val="2"/>
    </font>
    <font>
      <sz val="9"/>
      <color rgb="FFF7981D"/>
      <name val="Calibri"/>
      <family val="2"/>
    </font>
    <font>
      <b/>
      <sz val="12"/>
      <color rgb="FF0000FF"/>
      <name val="Calibri"/>
      <family val="2"/>
    </font>
    <font>
      <i/>
      <sz val="9"/>
      <color rgb="FFFFFFFF"/>
      <name val="Arial"/>
      <family val="2"/>
      <scheme val="minor"/>
    </font>
    <font>
      <u/>
      <sz val="10"/>
      <color theme="10"/>
      <name val="Arial"/>
      <family val="2"/>
      <scheme val="minor"/>
    </font>
    <font>
      <sz val="10"/>
      <color rgb="FF0563C1"/>
      <name val="Arial"/>
      <family val="2"/>
      <scheme val="minor"/>
    </font>
    <font>
      <sz val="9"/>
      <color theme="1"/>
      <name val="Arial"/>
      <family val="2"/>
      <scheme val="minor"/>
    </font>
    <font>
      <sz val="10"/>
      <color rgb="FF0070C0"/>
      <name val="Arial"/>
      <family val="2"/>
    </font>
    <font>
      <sz val="10"/>
      <color rgb="FF0070C0"/>
      <name val="Arial"/>
      <family val="2"/>
      <scheme val="minor"/>
    </font>
    <font>
      <sz val="10"/>
      <color rgb="FF0563C1"/>
      <name val="Arial"/>
      <family val="2"/>
    </font>
    <font>
      <sz val="10"/>
      <color rgb="FF000000"/>
      <name val="Arial"/>
      <family val="2"/>
    </font>
    <font>
      <sz val="9"/>
      <color rgb="FFFF0000"/>
      <name val="Arial"/>
      <family val="2"/>
      <scheme val="minor"/>
    </font>
    <font>
      <sz val="10"/>
      <color rgb="FFFF0000"/>
      <name val="Arial"/>
      <family val="2"/>
    </font>
    <font>
      <sz val="10"/>
      <color rgb="FF000000"/>
      <name val="Arial"/>
      <family val="2"/>
      <scheme val="minor"/>
    </font>
    <font>
      <b/>
      <sz val="9"/>
      <color theme="1"/>
      <name val="Arial"/>
      <family val="2"/>
      <scheme val="minor"/>
    </font>
    <font>
      <sz val="10"/>
      <name val="Arial"/>
      <family val="2"/>
      <scheme val="minor"/>
    </font>
    <font>
      <u/>
      <sz val="10"/>
      <color theme="10"/>
      <name val="Arial"/>
      <family val="2"/>
      <scheme val="minor"/>
    </font>
    <font>
      <sz val="10"/>
      <color rgb="FF000000"/>
      <name val="Calibri"/>
      <family val="2"/>
    </font>
  </fonts>
  <fills count="10">
    <fill>
      <patternFill patternType="none"/>
    </fill>
    <fill>
      <patternFill patternType="gray125"/>
    </fill>
    <fill>
      <patternFill patternType="solid">
        <fgColor rgb="FFCC4125"/>
        <bgColor rgb="FFCC4125"/>
      </patternFill>
    </fill>
    <fill>
      <patternFill patternType="solid">
        <fgColor rgb="FFFFFFFF"/>
        <bgColor rgb="FFFFFFFF"/>
      </patternFill>
    </fill>
    <fill>
      <patternFill patternType="solid">
        <fgColor rgb="FFCC0000"/>
        <bgColor rgb="FFCC0000"/>
      </patternFill>
    </fill>
    <fill>
      <patternFill patternType="solid">
        <fgColor theme="0" tint="-4.9989318521683403E-2"/>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s>
  <borders count="1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diagonal/>
    </border>
    <border>
      <left style="thin">
        <color rgb="FF000000"/>
      </left>
      <right style="thin">
        <color rgb="FF000000"/>
      </right>
      <top/>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style="thin">
        <color auto="1"/>
      </left>
      <right style="thin">
        <color auto="1"/>
      </right>
      <top style="thin">
        <color auto="1"/>
      </top>
      <bottom style="thin">
        <color auto="1"/>
      </bottom>
      <diagonal/>
    </border>
    <border>
      <left/>
      <right/>
      <top/>
      <bottom style="thin">
        <color indexed="64"/>
      </bottom>
      <diagonal/>
    </border>
    <border>
      <left style="medium">
        <color rgb="FF000000"/>
      </left>
      <right style="medium">
        <color rgb="FF000000"/>
      </right>
      <top/>
      <bottom style="medium">
        <color rgb="FF000000"/>
      </bottom>
      <diagonal/>
    </border>
  </borders>
  <cellStyleXfs count="7">
    <xf numFmtId="0" fontId="0" fillId="0" borderId="0"/>
    <xf numFmtId="0" fontId="60" fillId="0" borderId="0"/>
    <xf numFmtId="0" fontId="57" fillId="0" borderId="0"/>
    <xf numFmtId="0" fontId="60" fillId="0" borderId="0"/>
    <xf numFmtId="0" fontId="57" fillId="0" borderId="0"/>
    <xf numFmtId="0" fontId="57" fillId="0" borderId="0"/>
    <xf numFmtId="0" fontId="60" fillId="0" borderId="0"/>
  </cellStyleXfs>
  <cellXfs count="200">
    <xf numFmtId="0" fontId="0" fillId="0" borderId="0" xfId="0"/>
    <xf numFmtId="0" fontId="1" fillId="2" borderId="0" xfId="0" applyFont="1" applyFill="1"/>
    <xf numFmtId="0" fontId="1" fillId="3" borderId="0" xfId="0" applyFont="1" applyFill="1"/>
    <xf numFmtId="0" fontId="2" fillId="3" borderId="0" xfId="0" applyFont="1" applyFill="1"/>
    <xf numFmtId="0" fontId="3" fillId="0" borderId="1" xfId="0" applyFont="1" applyBorder="1"/>
    <xf numFmtId="0" fontId="3" fillId="0" borderId="2" xfId="0" applyFont="1" applyBorder="1"/>
    <xf numFmtId="0" fontId="3" fillId="0" borderId="3" xfId="0" applyFont="1" applyBorder="1"/>
    <xf numFmtId="0" fontId="4" fillId="0" borderId="2" xfId="0" applyFont="1" applyBorder="1" applyAlignment="1">
      <alignment horizontal="left"/>
    </xf>
    <xf numFmtId="0" fontId="3" fillId="0" borderId="6" xfId="0" applyFont="1" applyBorder="1"/>
    <xf numFmtId="0" fontId="3" fillId="0" borderId="1" xfId="0" applyFont="1" applyBorder="1" applyAlignment="1">
      <alignment horizontal="left"/>
    </xf>
    <xf numFmtId="0" fontId="3" fillId="0" borderId="3" xfId="0" applyFont="1" applyBorder="1" applyAlignment="1">
      <alignment horizontal="left"/>
    </xf>
    <xf numFmtId="0" fontId="9" fillId="0" borderId="0" xfId="0" applyFont="1"/>
    <xf numFmtId="0" fontId="1" fillId="0" borderId="0" xfId="0" applyFont="1"/>
    <xf numFmtId="0" fontId="10" fillId="0" borderId="0" xfId="0" applyFont="1"/>
    <xf numFmtId="0" fontId="2" fillId="0" borderId="0" xfId="0" applyFont="1"/>
    <xf numFmtId="0" fontId="11" fillId="3" borderId="0" xfId="0" applyFont="1" applyFill="1"/>
    <xf numFmtId="0" fontId="12" fillId="3" borderId="0" xfId="0" applyFont="1" applyFill="1"/>
    <xf numFmtId="0" fontId="13" fillId="0" borderId="0" xfId="0" applyFont="1"/>
    <xf numFmtId="0" fontId="1" fillId="4" borderId="0" xfId="0" applyFont="1" applyFill="1"/>
    <xf numFmtId="0" fontId="2" fillId="4" borderId="0" xfId="0" applyFont="1" applyFill="1"/>
    <xf numFmtId="0" fontId="17" fillId="0" borderId="0" xfId="0" applyFont="1" applyAlignment="1">
      <alignment vertical="center"/>
    </xf>
    <xf numFmtId="0" fontId="18" fillId="0" borderId="0" xfId="0" applyFont="1" applyAlignment="1">
      <alignment vertical="center"/>
    </xf>
    <xf numFmtId="0" fontId="19" fillId="0" borderId="0" xfId="0" applyFont="1" applyAlignment="1">
      <alignment vertical="center"/>
    </xf>
    <xf numFmtId="0" fontId="20" fillId="0" borderId="6" xfId="0" applyFont="1" applyBorder="1" applyAlignment="1">
      <alignment vertical="center"/>
    </xf>
    <xf numFmtId="0" fontId="5" fillId="0" borderId="0" xfId="0" applyFont="1" applyAlignment="1">
      <alignment vertical="top" wrapText="1"/>
    </xf>
    <xf numFmtId="0" fontId="28" fillId="0" borderId="0" xfId="0" applyFont="1" applyAlignment="1">
      <alignment vertical="top"/>
    </xf>
    <xf numFmtId="0" fontId="14" fillId="0" borderId="0" xfId="0" applyFont="1"/>
    <xf numFmtId="0" fontId="5" fillId="0" borderId="0" xfId="0" applyFont="1" applyAlignment="1">
      <alignment wrapText="1"/>
    </xf>
    <xf numFmtId="0" fontId="29" fillId="0" borderId="1" xfId="0" applyFont="1" applyBorder="1" applyAlignment="1">
      <alignment horizontal="left" vertical="top"/>
    </xf>
    <xf numFmtId="0" fontId="29" fillId="0" borderId="1" xfId="0" applyFont="1" applyBorder="1" applyAlignment="1">
      <alignment horizontal="center" vertical="top"/>
    </xf>
    <xf numFmtId="0" fontId="30" fillId="0" borderId="0" xfId="0" applyFont="1"/>
    <xf numFmtId="0" fontId="31" fillId="0" borderId="0" xfId="0" applyFont="1"/>
    <xf numFmtId="0" fontId="33" fillId="0" borderId="5" xfId="0" applyFont="1" applyBorder="1" applyAlignment="1">
      <alignment horizontal="left" vertical="top"/>
    </xf>
    <xf numFmtId="0" fontId="31" fillId="0" borderId="5" xfId="0" applyFont="1" applyBorder="1"/>
    <xf numFmtId="0" fontId="32" fillId="0" borderId="3" xfId="0" applyFont="1" applyBorder="1" applyAlignment="1">
      <alignment horizontal="left" vertical="top"/>
    </xf>
    <xf numFmtId="0" fontId="34" fillId="0" borderId="8" xfId="0" applyFont="1" applyBorder="1" applyAlignment="1">
      <alignment horizontal="left" vertical="top"/>
    </xf>
    <xf numFmtId="0" fontId="31" fillId="0" borderId="8" xfId="0" applyFont="1" applyBorder="1"/>
    <xf numFmtId="0" fontId="32" fillId="0" borderId="9" xfId="0" applyFont="1" applyBorder="1" applyAlignment="1">
      <alignment horizontal="left" vertical="top"/>
    </xf>
    <xf numFmtId="0" fontId="35" fillId="0" borderId="1" xfId="0" applyFont="1" applyBorder="1"/>
    <xf numFmtId="0" fontId="36" fillId="0" borderId="10" xfId="0" applyFont="1" applyBorder="1" applyAlignment="1">
      <alignment horizontal="left" vertical="top"/>
    </xf>
    <xf numFmtId="0" fontId="32" fillId="0" borderId="3" xfId="0" applyFont="1" applyBorder="1"/>
    <xf numFmtId="0" fontId="32" fillId="0" borderId="1" xfId="0" applyFont="1" applyBorder="1" applyAlignment="1">
      <alignment horizontal="left" vertical="top"/>
    </xf>
    <xf numFmtId="0" fontId="37" fillId="0" borderId="1" xfId="0" applyFont="1" applyBorder="1" applyAlignment="1">
      <alignment horizontal="left" vertical="top"/>
    </xf>
    <xf numFmtId="0" fontId="31" fillId="0" borderId="1" xfId="0" applyFont="1" applyBorder="1"/>
    <xf numFmtId="0" fontId="38" fillId="0" borderId="11" xfId="0" applyFont="1" applyBorder="1" applyAlignment="1">
      <alignment horizontal="left" vertical="top"/>
    </xf>
    <xf numFmtId="0" fontId="31" fillId="0" borderId="11" xfId="0" applyFont="1" applyBorder="1"/>
    <xf numFmtId="0" fontId="39" fillId="0" borderId="10" xfId="0" applyFont="1" applyBorder="1" applyAlignment="1">
      <alignment horizontal="left" vertical="top"/>
    </xf>
    <xf numFmtId="0" fontId="31" fillId="0" borderId="10" xfId="0" applyFont="1" applyBorder="1"/>
    <xf numFmtId="0" fontId="40" fillId="3" borderId="1" xfId="0" applyFont="1" applyFill="1" applyBorder="1" applyAlignment="1">
      <alignment horizontal="left"/>
    </xf>
    <xf numFmtId="0" fontId="31" fillId="0" borderId="1" xfId="0" applyFont="1" applyBorder="1" applyAlignment="1">
      <alignment horizontal="left" vertical="top"/>
    </xf>
    <xf numFmtId="0" fontId="41" fillId="0" borderId="12" xfId="0" applyFont="1" applyBorder="1" applyAlignment="1">
      <alignment horizontal="left" vertical="top"/>
    </xf>
    <xf numFmtId="0" fontId="31" fillId="0" borderId="12" xfId="0" applyFont="1" applyBorder="1"/>
    <xf numFmtId="0" fontId="32" fillId="0" borderId="3" xfId="0" applyFont="1" applyBorder="1" applyAlignment="1">
      <alignment vertical="top"/>
    </xf>
    <xf numFmtId="0" fontId="42" fillId="0" borderId="12" xfId="0" applyFont="1" applyBorder="1" applyAlignment="1">
      <alignment horizontal="left" vertical="top"/>
    </xf>
    <xf numFmtId="0" fontId="32" fillId="0" borderId="8" xfId="0" applyFont="1" applyBorder="1" applyAlignment="1">
      <alignment vertical="top"/>
    </xf>
    <xf numFmtId="0" fontId="43" fillId="0" borderId="1" xfId="0" applyFont="1" applyBorder="1" applyAlignment="1">
      <alignment horizontal="left" vertical="top"/>
    </xf>
    <xf numFmtId="0" fontId="31" fillId="0" borderId="1" xfId="0" applyFont="1" applyBorder="1" applyAlignment="1">
      <alignment vertical="top"/>
    </xf>
    <xf numFmtId="0" fontId="44" fillId="0" borderId="2" xfId="0" applyFont="1" applyBorder="1" applyAlignment="1">
      <alignment horizontal="left" vertical="top"/>
    </xf>
    <xf numFmtId="0" fontId="31" fillId="0" borderId="2" xfId="0" applyFont="1" applyBorder="1"/>
    <xf numFmtId="0" fontId="45" fillId="3" borderId="0" xfId="0" applyFont="1" applyFill="1"/>
    <xf numFmtId="0" fontId="46" fillId="0" borderId="0" xfId="0" applyFont="1"/>
    <xf numFmtId="0" fontId="32" fillId="0" borderId="3" xfId="0" applyFont="1" applyBorder="1" applyAlignment="1">
      <alignment horizontal="left"/>
    </xf>
    <xf numFmtId="0" fontId="32" fillId="0" borderId="10" xfId="0" applyFont="1" applyBorder="1" applyAlignment="1">
      <alignment horizontal="left" vertical="top"/>
    </xf>
    <xf numFmtId="0" fontId="32" fillId="0" borderId="12" xfId="0" applyFont="1" applyBorder="1" applyAlignment="1">
      <alignment horizontal="left" vertical="top"/>
    </xf>
    <xf numFmtId="0" fontId="31" fillId="0" borderId="1" xfId="0" applyFont="1" applyBorder="1" applyAlignment="1">
      <alignment horizontal="left" vertical="top" wrapText="1"/>
    </xf>
    <xf numFmtId="0" fontId="2" fillId="4" borderId="0" xfId="0" applyFont="1" applyFill="1" applyAlignment="1">
      <alignment horizontal="center" vertical="center"/>
    </xf>
    <xf numFmtId="0" fontId="5" fillId="0" borderId="0" xfId="0" applyFont="1" applyAlignment="1">
      <alignment horizontal="center" vertical="center" wrapText="1"/>
    </xf>
    <xf numFmtId="0" fontId="5" fillId="5" borderId="6" xfId="0" applyFont="1" applyFill="1" applyBorder="1" applyAlignment="1">
      <alignment vertical="center"/>
    </xf>
    <xf numFmtId="0" fontId="5" fillId="5" borderId="6" xfId="0" applyFont="1" applyFill="1" applyBorder="1"/>
    <xf numFmtId="0" fontId="5" fillId="5" borderId="0" xfId="0" applyFont="1" applyFill="1"/>
    <xf numFmtId="0" fontId="8" fillId="5" borderId="0" xfId="0" applyFont="1" applyFill="1"/>
    <xf numFmtId="0" fontId="23" fillId="5" borderId="6" xfId="0" applyFont="1" applyFill="1" applyBorder="1" applyAlignment="1">
      <alignment vertical="center"/>
    </xf>
    <xf numFmtId="0" fontId="49" fillId="0" borderId="6" xfId="0" applyFont="1" applyBorder="1" applyAlignment="1">
      <alignment vertical="center"/>
    </xf>
    <xf numFmtId="0" fontId="8" fillId="5" borderId="0" xfId="0" applyFont="1" applyFill="1" applyAlignment="1">
      <alignment vertical="top"/>
    </xf>
    <xf numFmtId="0" fontId="5" fillId="5" borderId="0" xfId="0" applyFont="1" applyFill="1" applyAlignment="1">
      <alignment vertical="center"/>
    </xf>
    <xf numFmtId="0" fontId="15" fillId="5" borderId="0" xfId="0" applyFont="1" applyFill="1" applyAlignment="1">
      <alignment vertical="top"/>
    </xf>
    <xf numFmtId="0" fontId="49" fillId="5" borderId="0" xfId="0" applyFont="1" applyFill="1" applyAlignment="1">
      <alignment vertical="top"/>
    </xf>
    <xf numFmtId="0" fontId="5" fillId="5" borderId="0" xfId="0" applyFont="1" applyFill="1" applyAlignment="1">
      <alignment vertical="top"/>
    </xf>
    <xf numFmtId="0" fontId="49" fillId="5" borderId="0" xfId="0" applyFont="1" applyFill="1" applyAlignment="1">
      <alignment vertical="center"/>
    </xf>
    <xf numFmtId="0" fontId="49" fillId="5" borderId="0" xfId="0" applyFont="1" applyFill="1"/>
    <xf numFmtId="0" fontId="15" fillId="5" borderId="6" xfId="0" applyFont="1" applyFill="1" applyBorder="1" applyAlignment="1">
      <alignment vertical="top"/>
    </xf>
    <xf numFmtId="0" fontId="5" fillId="5" borderId="6" xfId="0" applyFont="1" applyFill="1" applyBorder="1" applyAlignment="1">
      <alignment vertical="top"/>
    </xf>
    <xf numFmtId="0" fontId="24" fillId="5" borderId="6" xfId="0" applyFont="1" applyFill="1" applyBorder="1"/>
    <xf numFmtId="0" fontId="5" fillId="0" borderId="0" xfId="0" applyFont="1" applyAlignment="1">
      <alignment vertical="top"/>
    </xf>
    <xf numFmtId="0" fontId="4" fillId="0" borderId="0" xfId="0" applyFont="1" applyAlignment="1">
      <alignment horizontal="left"/>
    </xf>
    <xf numFmtId="0" fontId="25" fillId="0" borderId="0" xfId="0" applyFont="1"/>
    <xf numFmtId="0" fontId="15" fillId="0" borderId="0" xfId="0" applyFont="1" applyAlignment="1">
      <alignment vertical="center"/>
    </xf>
    <xf numFmtId="0" fontId="26" fillId="0" borderId="0" xfId="0" applyFont="1" applyAlignment="1">
      <alignment vertical="top"/>
    </xf>
    <xf numFmtId="0" fontId="54" fillId="0" borderId="2" xfId="0" applyFont="1" applyBorder="1"/>
    <xf numFmtId="0" fontId="59" fillId="0" borderId="6" xfId="0" applyFont="1" applyBorder="1" applyAlignment="1">
      <alignment vertical="center"/>
    </xf>
    <xf numFmtId="0" fontId="5" fillId="0" borderId="6" xfId="0" applyFont="1" applyBorder="1" applyAlignment="1">
      <alignment vertical="top"/>
    </xf>
    <xf numFmtId="0" fontId="15" fillId="0" borderId="6" xfId="0" applyFont="1" applyBorder="1" applyAlignment="1">
      <alignment vertical="center"/>
    </xf>
    <xf numFmtId="0" fontId="56" fillId="5" borderId="6" xfId="0" applyFont="1" applyFill="1" applyBorder="1"/>
    <xf numFmtId="0" fontId="15" fillId="5" borderId="6" xfId="0" applyFont="1" applyFill="1" applyBorder="1" applyAlignment="1">
      <alignment vertical="center"/>
    </xf>
    <xf numFmtId="0" fontId="8" fillId="5" borderId="6" xfId="0" applyFont="1" applyFill="1" applyBorder="1" applyAlignment="1">
      <alignment wrapText="1"/>
    </xf>
    <xf numFmtId="0" fontId="8" fillId="5" borderId="6" xfId="0" applyFont="1" applyFill="1" applyBorder="1"/>
    <xf numFmtId="0" fontId="48" fillId="5" borderId="6" xfId="1" applyFont="1" applyFill="1" applyBorder="1"/>
    <xf numFmtId="0" fontId="27" fillId="5" borderId="6" xfId="0" applyFont="1" applyFill="1" applyBorder="1" applyAlignment="1">
      <alignment vertical="top"/>
    </xf>
    <xf numFmtId="0" fontId="49" fillId="5" borderId="6" xfId="0" applyFont="1" applyFill="1" applyBorder="1"/>
    <xf numFmtId="0" fontId="55" fillId="5" borderId="0" xfId="2" applyFont="1" applyFill="1" applyAlignment="1">
      <alignment wrapText="1"/>
    </xf>
    <xf numFmtId="0" fontId="15" fillId="5" borderId="0" xfId="0" applyFont="1" applyFill="1" applyAlignment="1">
      <alignment vertical="center"/>
    </xf>
    <xf numFmtId="0" fontId="26" fillId="5" borderId="0" xfId="0" applyFont="1" applyFill="1" applyAlignment="1">
      <alignment vertical="top"/>
    </xf>
    <xf numFmtId="0" fontId="8" fillId="6" borderId="0" xfId="0" applyFont="1" applyFill="1" applyAlignment="1">
      <alignment vertical="top"/>
    </xf>
    <xf numFmtId="0" fontId="52" fillId="6" borderId="0" xfId="0" applyFont="1" applyFill="1" applyAlignment="1">
      <alignment wrapText="1"/>
    </xf>
    <xf numFmtId="0" fontId="48" fillId="6" borderId="0" xfId="1" applyFont="1" applyFill="1"/>
    <xf numFmtId="0" fontId="48" fillId="6" borderId="14" xfId="1" applyFont="1" applyFill="1" applyBorder="1"/>
    <xf numFmtId="0" fontId="0" fillId="0" borderId="13" xfId="0" applyBorder="1" applyAlignment="1">
      <alignment horizontal="left" vertical="center" wrapText="1"/>
    </xf>
    <xf numFmtId="0" fontId="58" fillId="0" borderId="6" xfId="0" applyFont="1" applyBorder="1" applyAlignment="1">
      <alignment horizontal="center" vertical="center" wrapText="1"/>
    </xf>
    <xf numFmtId="0" fontId="57" fillId="0" borderId="13" xfId="0" applyFont="1" applyBorder="1" applyAlignment="1">
      <alignment horizontal="left" vertical="center" wrapText="1"/>
    </xf>
    <xf numFmtId="164" fontId="51" fillId="6" borderId="2" xfId="0" applyNumberFormat="1" applyFont="1" applyFill="1" applyBorder="1"/>
    <xf numFmtId="0" fontId="15" fillId="0" borderId="0" xfId="0" applyFont="1" applyAlignment="1">
      <alignment vertical="top"/>
    </xf>
    <xf numFmtId="0" fontId="4" fillId="0" borderId="7" xfId="0" applyFont="1" applyBorder="1" applyAlignment="1">
      <alignment horizontal="left"/>
    </xf>
    <xf numFmtId="0" fontId="52" fillId="0" borderId="0" xfId="0" applyFont="1" applyAlignment="1">
      <alignment wrapText="1"/>
    </xf>
    <xf numFmtId="0" fontId="15" fillId="0" borderId="6" xfId="0" applyFont="1" applyBorder="1" applyAlignment="1">
      <alignment vertical="top"/>
    </xf>
    <xf numFmtId="0" fontId="58" fillId="0" borderId="0" xfId="0" applyFont="1" applyAlignment="1">
      <alignment vertical="top"/>
    </xf>
    <xf numFmtId="0" fontId="24" fillId="0" borderId="6" xfId="0" applyFont="1" applyBorder="1"/>
    <xf numFmtId="0" fontId="8" fillId="8" borderId="0" xfId="0" applyFont="1" applyFill="1" applyAlignment="1">
      <alignment vertical="top"/>
    </xf>
    <xf numFmtId="0" fontId="5" fillId="0" borderId="6" xfId="0" applyFont="1" applyBorder="1"/>
    <xf numFmtId="0" fontId="4" fillId="0" borderId="4" xfId="0" applyFont="1" applyBorder="1" applyAlignment="1">
      <alignment horizontal="left"/>
    </xf>
    <xf numFmtId="0" fontId="6" fillId="0" borderId="6" xfId="0" applyFont="1" applyBorder="1"/>
    <xf numFmtId="0" fontId="14" fillId="0" borderId="0" xfId="0" applyFont="1" applyAlignment="1">
      <alignment wrapText="1"/>
    </xf>
    <xf numFmtId="0" fontId="15" fillId="0" borderId="0" xfId="0" applyFont="1" applyAlignment="1">
      <alignment horizontal="center" vertical="center"/>
    </xf>
    <xf numFmtId="0" fontId="0" fillId="0" borderId="0" xfId="0" applyAlignment="1">
      <alignment wrapText="1"/>
    </xf>
    <xf numFmtId="0" fontId="61" fillId="0" borderId="15" xfId="0" applyFont="1" applyBorder="1" applyAlignment="1">
      <alignment vertical="center" wrapText="1"/>
    </xf>
    <xf numFmtId="0" fontId="5" fillId="0" borderId="0" xfId="0" applyFont="1" applyAlignment="1">
      <alignment vertical="center"/>
    </xf>
    <xf numFmtId="0" fontId="8" fillId="0" borderId="0" xfId="0" applyFont="1" applyAlignment="1">
      <alignment horizontal="left" vertical="center"/>
    </xf>
    <xf numFmtId="0" fontId="8" fillId="0" borderId="0" xfId="0" applyFont="1" applyAlignment="1">
      <alignment vertical="center"/>
    </xf>
    <xf numFmtId="0" fontId="5" fillId="0" borderId="0" xfId="0" applyFont="1" applyAlignment="1">
      <alignment horizontal="left" vertical="center"/>
    </xf>
    <xf numFmtId="0" fontId="8" fillId="0" borderId="0" xfId="0" applyFont="1" applyAlignment="1">
      <alignment vertical="top" wrapText="1"/>
    </xf>
    <xf numFmtId="0" fontId="5" fillId="0" borderId="6" xfId="0" applyFont="1" applyBorder="1" applyAlignment="1">
      <alignment horizontal="left" vertical="center"/>
    </xf>
    <xf numFmtId="0" fontId="23" fillId="0" borderId="6" xfId="0" applyFont="1" applyBorder="1" applyAlignment="1">
      <alignment vertical="center"/>
    </xf>
    <xf numFmtId="0" fontId="5" fillId="0" borderId="0" xfId="0" applyFont="1"/>
    <xf numFmtId="0" fontId="8" fillId="0" borderId="0" xfId="0" applyFont="1" applyAlignment="1">
      <alignment vertical="top"/>
    </xf>
    <xf numFmtId="0" fontId="8" fillId="0" borderId="6" xfId="0" applyFont="1" applyBorder="1" applyAlignment="1">
      <alignment vertical="center"/>
    </xf>
    <xf numFmtId="0" fontId="48" fillId="9" borderId="6" xfId="1" applyFont="1" applyFill="1" applyBorder="1" applyAlignment="1">
      <alignment vertical="center"/>
    </xf>
    <xf numFmtId="0" fontId="60" fillId="0" borderId="0" xfId="1"/>
    <xf numFmtId="0" fontId="0" fillId="0" borderId="6" xfId="0" applyBorder="1"/>
    <xf numFmtId="0" fontId="4" fillId="0" borderId="2" xfId="0" applyFont="1" applyBorder="1"/>
    <xf numFmtId="0" fontId="5" fillId="0" borderId="6" xfId="0" applyFont="1" applyBorder="1" applyAlignment="1">
      <alignment horizontal="center" vertical="center"/>
    </xf>
    <xf numFmtId="0" fontId="0" fillId="0" borderId="0" xfId="0"/>
    <xf numFmtId="0" fontId="15" fillId="0" borderId="6" xfId="0" applyFont="1" applyBorder="1" applyAlignment="1">
      <alignment horizontal="center" vertical="center"/>
    </xf>
    <xf numFmtId="0" fontId="14" fillId="0" borderId="6" xfId="0" applyFont="1" applyBorder="1" applyAlignment="1">
      <alignment vertical="center" wrapText="1"/>
    </xf>
    <xf numFmtId="0" fontId="5" fillId="0" borderId="6" xfId="0" applyFont="1" applyBorder="1" applyAlignment="1">
      <alignment vertical="center"/>
    </xf>
    <xf numFmtId="0" fontId="22" fillId="0" borderId="0" xfId="0" applyFont="1" applyAlignment="1">
      <alignment vertical="center"/>
    </xf>
    <xf numFmtId="0" fontId="0" fillId="5" borderId="0" xfId="0" applyFill="1"/>
    <xf numFmtId="0" fontId="22" fillId="0" borderId="6" xfId="0" applyFont="1" applyBorder="1" applyAlignment="1">
      <alignment vertical="center"/>
    </xf>
    <xf numFmtId="0" fontId="48" fillId="0" borderId="6" xfId="1" applyFont="1" applyBorder="1" applyAlignment="1">
      <alignment vertical="center"/>
    </xf>
    <xf numFmtId="0" fontId="5" fillId="0" borderId="0" xfId="0" applyFont="1" applyAlignment="1">
      <alignment horizontal="center" vertical="center"/>
    </xf>
    <xf numFmtId="165" fontId="0" fillId="0" borderId="0" xfId="0" applyNumberFormat="1"/>
    <xf numFmtId="0" fontId="32" fillId="7" borderId="0" xfId="0" applyFont="1" applyFill="1"/>
    <xf numFmtId="0" fontId="8" fillId="7" borderId="0" xfId="0" applyFont="1" applyFill="1" applyAlignment="1">
      <alignment wrapText="1"/>
    </xf>
    <xf numFmtId="0" fontId="8" fillId="7" borderId="0" xfId="0" applyFont="1" applyFill="1"/>
    <xf numFmtId="0" fontId="48" fillId="7" borderId="0" xfId="1" applyFont="1" applyFill="1"/>
    <xf numFmtId="0" fontId="8" fillId="0" borderId="0" xfId="0" applyFont="1" applyFill="1" applyAlignment="1">
      <alignment vertical="top"/>
    </xf>
    <xf numFmtId="0" fontId="8" fillId="0" borderId="0" xfId="0" applyFont="1" applyFill="1" applyAlignment="1">
      <alignment horizontal="left" vertical="center"/>
    </xf>
    <xf numFmtId="0" fontId="48" fillId="7" borderId="6" xfId="1" applyFont="1" applyFill="1" applyBorder="1" applyAlignment="1">
      <alignment vertical="center"/>
    </xf>
    <xf numFmtId="0" fontId="32" fillId="6" borderId="0" xfId="0" applyFont="1" applyFill="1" applyAlignment="1">
      <alignment horizontal="left" vertical="center" indent="1"/>
    </xf>
    <xf numFmtId="0" fontId="8" fillId="6" borderId="0" xfId="0" applyFont="1" applyFill="1" applyAlignment="1">
      <alignment wrapText="1"/>
    </xf>
    <xf numFmtId="0" fontId="8" fillId="6" borderId="0" xfId="0" applyFont="1" applyFill="1"/>
    <xf numFmtId="0" fontId="60" fillId="6" borderId="0" xfId="1" applyFill="1"/>
    <xf numFmtId="0" fontId="8" fillId="6" borderId="0" xfId="2" applyFont="1" applyFill="1" applyAlignment="1">
      <alignment wrapText="1"/>
    </xf>
    <xf numFmtId="0" fontId="4" fillId="0" borderId="5" xfId="0" applyFont="1" applyBorder="1"/>
    <xf numFmtId="0" fontId="0" fillId="0" borderId="4" xfId="0" applyBorder="1"/>
    <xf numFmtId="0" fontId="0" fillId="0" borderId="5" xfId="0" applyBorder="1"/>
    <xf numFmtId="0" fontId="1" fillId="2" borderId="1" xfId="0" applyFont="1" applyFill="1" applyBorder="1"/>
    <xf numFmtId="0" fontId="4" fillId="0" borderId="1" xfId="0" applyFont="1" applyBorder="1" applyAlignment="1">
      <alignment horizontal="left"/>
    </xf>
    <xf numFmtId="0" fontId="5" fillId="0" borderId="2" xfId="0" applyFont="1" applyBorder="1"/>
    <xf numFmtId="0" fontId="0" fillId="0" borderId="6" xfId="0" applyBorder="1"/>
    <xf numFmtId="0" fontId="0" fillId="0" borderId="2" xfId="0" applyBorder="1"/>
    <xf numFmtId="0" fontId="7" fillId="0" borderId="1" xfId="0" applyFont="1" applyBorder="1"/>
    <xf numFmtId="0" fontId="4" fillId="0" borderId="1" xfId="0" applyFont="1" applyBorder="1"/>
    <xf numFmtId="0" fontId="53" fillId="6" borderId="1" xfId="0" applyFont="1" applyFill="1" applyBorder="1" applyAlignment="1">
      <alignment horizontal="left"/>
    </xf>
    <xf numFmtId="0" fontId="8" fillId="6" borderId="2" xfId="0" applyFont="1" applyFill="1" applyBorder="1"/>
    <xf numFmtId="0" fontId="4" fillId="0" borderId="2" xfId="0" applyFont="1" applyBorder="1"/>
    <xf numFmtId="0" fontId="5" fillId="5" borderId="6" xfId="0" applyFont="1" applyFill="1" applyBorder="1" applyAlignment="1">
      <alignment horizontal="center" vertical="center"/>
    </xf>
    <xf numFmtId="0" fontId="5" fillId="0" borderId="6" xfId="0" applyFont="1" applyBorder="1" applyAlignment="1">
      <alignment horizontal="center" vertical="center"/>
    </xf>
    <xf numFmtId="0" fontId="0" fillId="0" borderId="0" xfId="0"/>
    <xf numFmtId="0" fontId="15" fillId="0" borderId="6" xfId="0" applyFont="1" applyBorder="1" applyAlignment="1">
      <alignment horizontal="center" vertical="center"/>
    </xf>
    <xf numFmtId="0" fontId="14" fillId="0" borderId="6" xfId="0" applyFont="1" applyBorder="1" applyAlignment="1">
      <alignment vertical="center" wrapText="1"/>
    </xf>
    <xf numFmtId="0" fontId="22" fillId="0" borderId="0" xfId="0" applyFont="1" applyAlignment="1">
      <alignment vertical="center"/>
    </xf>
    <xf numFmtId="0" fontId="0" fillId="5" borderId="0" xfId="0" applyFill="1"/>
    <xf numFmtId="0" fontId="15" fillId="5" borderId="6" xfId="0" applyFont="1" applyFill="1" applyBorder="1" applyAlignment="1">
      <alignment horizontal="center" vertical="center"/>
    </xf>
    <xf numFmtId="0" fontId="14" fillId="0" borderId="6" xfId="0" applyFont="1" applyBorder="1" applyAlignment="1">
      <alignment wrapText="1"/>
    </xf>
    <xf numFmtId="0" fontId="48" fillId="7" borderId="0" xfId="1" applyFont="1" applyFill="1" applyAlignment="1">
      <alignment vertical="center"/>
    </xf>
    <xf numFmtId="0" fontId="0" fillId="7" borderId="0" xfId="0" applyFill="1"/>
    <xf numFmtId="0" fontId="5" fillId="0" borderId="6" xfId="0" applyFont="1" applyBorder="1" applyAlignment="1">
      <alignment vertical="center"/>
    </xf>
    <xf numFmtId="0" fontId="48" fillId="6" borderId="0" xfId="1" applyFont="1" applyFill="1" applyAlignment="1">
      <alignment vertical="center"/>
    </xf>
    <xf numFmtId="0" fontId="22" fillId="5" borderId="0" xfId="0" applyFont="1" applyFill="1" applyAlignment="1">
      <alignment vertical="center"/>
    </xf>
    <xf numFmtId="0" fontId="14" fillId="5" borderId="6" xfId="0" applyFont="1" applyFill="1" applyBorder="1" applyAlignment="1">
      <alignment wrapText="1"/>
    </xf>
    <xf numFmtId="0" fontId="48" fillId="0" borderId="0" xfId="1" applyFont="1" applyAlignment="1">
      <alignment vertical="center"/>
    </xf>
    <xf numFmtId="0" fontId="48" fillId="0" borderId="0" xfId="1" applyFont="1" applyAlignment="1">
      <alignment vertical="center" wrapText="1"/>
    </xf>
    <xf numFmtId="0" fontId="21" fillId="5" borderId="0" xfId="0" applyFont="1" applyFill="1" applyAlignment="1">
      <alignment vertical="center"/>
    </xf>
    <xf numFmtId="0" fontId="22" fillId="0" borderId="6" xfId="0" applyFont="1" applyBorder="1" applyAlignment="1">
      <alignment vertical="center"/>
    </xf>
    <xf numFmtId="0" fontId="16" fillId="0" borderId="6" xfId="0" applyFont="1" applyBorder="1" applyAlignment="1">
      <alignment vertical="center"/>
    </xf>
    <xf numFmtId="0" fontId="48" fillId="5" borderId="0" xfId="1" applyFont="1" applyFill="1" applyAlignment="1">
      <alignment vertical="center"/>
    </xf>
    <xf numFmtId="0" fontId="48" fillId="0" borderId="6" xfId="1" applyFont="1" applyBorder="1" applyAlignment="1">
      <alignment vertical="center"/>
    </xf>
    <xf numFmtId="0" fontId="48" fillId="9" borderId="0" xfId="1" applyFont="1" applyFill="1" applyAlignment="1">
      <alignment vertical="center"/>
    </xf>
    <xf numFmtId="0" fontId="50" fillId="0" borderId="6" xfId="0" applyFont="1" applyBorder="1" applyAlignment="1">
      <alignment wrapText="1"/>
    </xf>
    <xf numFmtId="0" fontId="47" fillId="4" borderId="0" xfId="0" applyFont="1" applyFill="1" applyAlignment="1">
      <alignment horizontal="left" vertical="center"/>
    </xf>
    <xf numFmtId="0" fontId="5" fillId="0" borderId="0" xfId="0" applyFont="1" applyAlignment="1">
      <alignment horizontal="center" vertical="center"/>
    </xf>
  </cellXfs>
  <cellStyles count="7">
    <cellStyle name="Hyperlink" xfId="1" builtinId="8"/>
    <cellStyle name="Lien hypertexte 2" xfId="3" xr:uid="{00000000-0005-0000-0000-000003000000}"/>
    <cellStyle name="Lien hypertexte 2 2" xfId="6" xr:uid="{00000000-0005-0000-0000-000006000000}"/>
    <cellStyle name="Normal" xfId="0" builtinId="0"/>
    <cellStyle name="Normal 2" xfId="2" xr:uid="{00000000-0005-0000-0000-000002000000}"/>
    <cellStyle name="Normal 2 2" xfId="5" xr:uid="{00000000-0005-0000-0000-000005000000}"/>
    <cellStyle name="Normal 3" xfId="4"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4.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5.png"/><Relationship Id="rId7" Type="http://schemas.openxmlformats.org/officeDocument/2006/relationships/image" Target="../media/image8.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7.png"/><Relationship Id="rId5" Type="http://schemas.openxmlformats.org/officeDocument/2006/relationships/image" Target="../media/image16.png"/><Relationship Id="rId10" Type="http://schemas.openxmlformats.org/officeDocument/2006/relationships/image" Target="../media/image9.png"/><Relationship Id="rId4" Type="http://schemas.openxmlformats.org/officeDocument/2006/relationships/image" Target="../media/image15.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oneCellAnchor>
    <xdr:from>
      <xdr:col>0</xdr:col>
      <xdr:colOff>0</xdr:colOff>
      <xdr:row>4</xdr:row>
      <xdr:rowOff>76200</xdr:rowOff>
    </xdr:from>
    <xdr:ext cx="3371850" cy="295275"/>
    <xdr:pic>
      <xdr:nvPicPr>
        <xdr:cNvPr id="2" name="image7.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oneCellAnchor>
    <xdr:from>
      <xdr:col>0</xdr:col>
      <xdr:colOff>0</xdr:colOff>
      <xdr:row>6</xdr:row>
      <xdr:rowOff>200025</xdr:rowOff>
    </xdr:from>
    <xdr:ext cx="3371850" cy="781050"/>
    <xdr:pic>
      <xdr:nvPicPr>
        <xdr:cNvPr id="3" name="image9.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a:ln>
          <a:prstDash val="solid"/>
        </a:ln>
      </xdr:spPr>
    </xdr:pic>
    <xdr:clientData fLocksWithSheet="0"/>
  </xdr:oneCellAnchor>
  <xdr:oneCellAnchor>
    <xdr:from>
      <xdr:col>0</xdr:col>
      <xdr:colOff>457200</xdr:colOff>
      <xdr:row>10</xdr:row>
      <xdr:rowOff>28575</xdr:rowOff>
    </xdr:from>
    <xdr:ext cx="2619375" cy="2686050"/>
    <xdr:pic>
      <xdr:nvPicPr>
        <xdr:cNvPr id="4" name="image17.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a:ln>
          <a:prstDash val="solid"/>
        </a:ln>
      </xdr:spPr>
    </xdr:pic>
    <xdr:clientData fLocksWithSheet="0"/>
  </xdr:oneCellAnchor>
  <xdr:oneCellAnchor>
    <xdr:from>
      <xdr:col>0</xdr:col>
      <xdr:colOff>419100</xdr:colOff>
      <xdr:row>14</xdr:row>
      <xdr:rowOff>95250</xdr:rowOff>
    </xdr:from>
    <xdr:ext cx="2686050" cy="2524125"/>
    <xdr:pic>
      <xdr:nvPicPr>
        <xdr:cNvPr id="5" name="image13.png"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a:ln>
          <a:prstDash val="solid"/>
        </a:ln>
      </xdr:spPr>
    </xdr:pic>
    <xdr:clientData fLocksWithSheet="0"/>
  </xdr:oneCellAnchor>
  <xdr:oneCellAnchor>
    <xdr:from>
      <xdr:col>0</xdr:col>
      <xdr:colOff>885825</xdr:colOff>
      <xdr:row>38</xdr:row>
      <xdr:rowOff>19050</xdr:rowOff>
    </xdr:from>
    <xdr:ext cx="1600200" cy="1200150"/>
    <xdr:pic>
      <xdr:nvPicPr>
        <xdr:cNvPr id="7" name="image6.png" title="Image">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a:ln>
          <a:prstDash val="solid"/>
        </a:ln>
      </xdr:spPr>
    </xdr:pic>
    <xdr:clientData fLocksWithSheet="0"/>
  </xdr:oneCellAnchor>
  <xdr:oneCellAnchor>
    <xdr:from>
      <xdr:col>0</xdr:col>
      <xdr:colOff>590550</xdr:colOff>
      <xdr:row>41</xdr:row>
      <xdr:rowOff>57150</xdr:rowOff>
    </xdr:from>
    <xdr:ext cx="2200275" cy="1943100"/>
    <xdr:pic>
      <xdr:nvPicPr>
        <xdr:cNvPr id="8" name="image2.png" title="Image">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a:ln>
          <a:prstDash val="solid"/>
        </a:ln>
      </xdr:spPr>
    </xdr:pic>
    <xdr:clientData fLocksWithSheet="0"/>
  </xdr:oneCellAnchor>
  <xdr:oneCellAnchor>
    <xdr:from>
      <xdr:col>0</xdr:col>
      <xdr:colOff>676275</xdr:colOff>
      <xdr:row>49</xdr:row>
      <xdr:rowOff>9525</xdr:rowOff>
    </xdr:from>
    <xdr:ext cx="2038350" cy="2219325"/>
    <xdr:pic>
      <xdr:nvPicPr>
        <xdr:cNvPr id="9" name="image14.png" title="Image">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a:ln>
          <a:prstDash val="solid"/>
        </a:ln>
      </xdr:spPr>
    </xdr:pic>
    <xdr:clientData fLocksWithSheet="0"/>
  </xdr:oneCellAnchor>
  <xdr:oneCellAnchor>
    <xdr:from>
      <xdr:col>0</xdr:col>
      <xdr:colOff>476250</xdr:colOff>
      <xdr:row>57</xdr:row>
      <xdr:rowOff>57150</xdr:rowOff>
    </xdr:from>
    <xdr:ext cx="2419350" cy="2371725"/>
    <xdr:pic>
      <xdr:nvPicPr>
        <xdr:cNvPr id="10" name="image12.png" title="Image">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a:ln>
          <a:prstDash val="solid"/>
        </a:ln>
      </xdr:spPr>
    </xdr:pic>
    <xdr:clientData fLocksWithSheet="0"/>
  </xdr:oneCellAnchor>
  <xdr:oneCellAnchor>
    <xdr:from>
      <xdr:col>0</xdr:col>
      <xdr:colOff>695325</xdr:colOff>
      <xdr:row>61</xdr:row>
      <xdr:rowOff>19050</xdr:rowOff>
    </xdr:from>
    <xdr:ext cx="2095500" cy="533400"/>
    <xdr:pic>
      <xdr:nvPicPr>
        <xdr:cNvPr id="11" name="image11.png" title="Image">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a:ln>
          <a:prstDash val="solid"/>
        </a:ln>
      </xdr:spPr>
    </xdr:pic>
    <xdr:clientData fLocksWithSheet="0"/>
  </xdr:oneCellAnchor>
  <xdr:oneCellAnchor>
    <xdr:from>
      <xdr:col>0</xdr:col>
      <xdr:colOff>238125</xdr:colOff>
      <xdr:row>61</xdr:row>
      <xdr:rowOff>38100</xdr:rowOff>
    </xdr:from>
    <xdr:ext cx="2905125" cy="466725"/>
    <xdr:pic>
      <xdr:nvPicPr>
        <xdr:cNvPr id="12" name="image8.png" title="Image">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a:ln>
          <a:prstDash val="solid"/>
        </a:ln>
      </xdr:spPr>
    </xdr:pic>
    <xdr:clientData fLocksWithSheet="0"/>
  </xdr:oneCellAnchor>
  <xdr:oneCellAnchor>
    <xdr:from>
      <xdr:col>0</xdr:col>
      <xdr:colOff>771071</xdr:colOff>
      <xdr:row>62</xdr:row>
      <xdr:rowOff>58058</xdr:rowOff>
    </xdr:from>
    <xdr:ext cx="1552575" cy="533400"/>
    <xdr:pic>
      <xdr:nvPicPr>
        <xdr:cNvPr id="13" name="image1.png" title="Image">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1" cstate="print"/>
        <a:stretch>
          <a:fillRect/>
        </a:stretch>
      </xdr:blipFill>
      <xdr:spPr>
        <a:xfrm>
          <a:off x="771071" y="17420772"/>
          <a:ext cx="1552575" cy="533400"/>
        </a:xfrm>
        <a:prstGeom prst="rect">
          <a:avLst/>
        </a:prstGeom>
        <a:noFill/>
        <a:ln>
          <a:prstDash val="solid"/>
        </a:ln>
      </xdr:spPr>
    </xdr:pic>
    <xdr:clientData fLocksWithSheet="0"/>
  </xdr:oneCellAnchor>
  <xdr:oneCellAnchor>
    <xdr:from>
      <xdr:col>0</xdr:col>
      <xdr:colOff>533400</xdr:colOff>
      <xdr:row>64</xdr:row>
      <xdr:rowOff>47625</xdr:rowOff>
    </xdr:from>
    <xdr:ext cx="2333625" cy="866775"/>
    <xdr:pic>
      <xdr:nvPicPr>
        <xdr:cNvPr id="14" name="image10.png" title="Image">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2" cstate="print"/>
        <a:stretch>
          <a:fillRect/>
        </a:stretch>
      </xdr:blipFill>
      <xdr:spPr>
        <a:prstGeom prst="rect">
          <a:avLst/>
        </a:prstGeom>
        <a:noFill/>
        <a:ln>
          <a:prstDash val="solid"/>
        </a:ln>
      </xdr:spPr>
    </xdr:pic>
    <xdr:clientData fLocksWithSheet="0"/>
  </xdr:oneCellAnchor>
  <xdr:oneCellAnchor>
    <xdr:from>
      <xdr:col>0</xdr:col>
      <xdr:colOff>523875</xdr:colOff>
      <xdr:row>66</xdr:row>
      <xdr:rowOff>19050</xdr:rowOff>
    </xdr:from>
    <xdr:ext cx="2333625" cy="866775"/>
    <xdr:pic>
      <xdr:nvPicPr>
        <xdr:cNvPr id="15" name="image10.png" title="Image">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2" cstate="print"/>
        <a:stretch>
          <a:fillRect/>
        </a:stretch>
      </xdr:blipFill>
      <xdr:spPr>
        <a:prstGeom prst="rect">
          <a:avLst/>
        </a:prstGeom>
        <a:noFill/>
        <a:ln>
          <a:prstDash val="solid"/>
        </a:ln>
      </xdr:spPr>
    </xdr:pic>
    <xdr:clientData fLocksWithSheet="0"/>
  </xdr:oneCellAnchor>
  <xdr:oneCellAnchor>
    <xdr:from>
      <xdr:col>0</xdr:col>
      <xdr:colOff>28575</xdr:colOff>
      <xdr:row>68</xdr:row>
      <xdr:rowOff>647700</xdr:rowOff>
    </xdr:from>
    <xdr:ext cx="3324225" cy="2057400"/>
    <xdr:pic>
      <xdr:nvPicPr>
        <xdr:cNvPr id="16" name="image5.png" title="Image">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3" cstate="print"/>
        <a:stretch>
          <a:fillRect/>
        </a:stretch>
      </xdr:blipFill>
      <xdr:spPr>
        <a:prstGeom prst="rect">
          <a:avLst/>
        </a:prstGeom>
        <a:noFill/>
        <a:ln>
          <a:prstDash val="solid"/>
        </a:ln>
      </xdr:spPr>
    </xdr:pic>
    <xdr:clientData fLocksWithSheet="0"/>
  </xdr:oneCellAnchor>
  <xdr:oneCellAnchor>
    <xdr:from>
      <xdr:col>0</xdr:col>
      <xdr:colOff>761999</xdr:colOff>
      <xdr:row>63</xdr:row>
      <xdr:rowOff>58059</xdr:rowOff>
    </xdr:from>
    <xdr:ext cx="1552575" cy="533400"/>
    <xdr:pic>
      <xdr:nvPicPr>
        <xdr:cNvPr id="17" name="image1.png" title="Image">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11" cstate="print"/>
        <a:stretch>
          <a:fillRect/>
        </a:stretch>
      </xdr:blipFill>
      <xdr:spPr>
        <a:xfrm>
          <a:off x="761999" y="18246273"/>
          <a:ext cx="1552575" cy="533400"/>
        </a:xfrm>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6</xdr:row>
      <xdr:rowOff>200025</xdr:rowOff>
    </xdr:from>
    <xdr:ext cx="3371850" cy="781050"/>
    <xdr:pic>
      <xdr:nvPicPr>
        <xdr:cNvPr id="2" name="image9.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oneCellAnchor>
    <xdr:from>
      <xdr:col>0</xdr:col>
      <xdr:colOff>0</xdr:colOff>
      <xdr:row>4</xdr:row>
      <xdr:rowOff>76200</xdr:rowOff>
    </xdr:from>
    <xdr:ext cx="3371850" cy="295275"/>
    <xdr:pic>
      <xdr:nvPicPr>
        <xdr:cNvPr id="4" name="image7.png" title="Image">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a:ln>
          <a:prstDash val="solid"/>
        </a:ln>
      </xdr:spPr>
    </xdr:pic>
    <xdr:clientData fLocksWithSheet="0"/>
  </xdr:oneCellAnchor>
  <xdr:oneCellAnchor>
    <xdr:from>
      <xdr:col>0</xdr:col>
      <xdr:colOff>457200</xdr:colOff>
      <xdr:row>10</xdr:row>
      <xdr:rowOff>28575</xdr:rowOff>
    </xdr:from>
    <xdr:ext cx="2619375" cy="2686050"/>
    <xdr:pic>
      <xdr:nvPicPr>
        <xdr:cNvPr id="5" name="image17.png" title="Image">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a:ln>
          <a:prstDash val="solid"/>
        </a:ln>
      </xdr:spPr>
    </xdr:pic>
    <xdr:clientData fLocksWithSheet="0"/>
  </xdr:oneCellAnchor>
  <xdr:oneCellAnchor>
    <xdr:from>
      <xdr:col>0</xdr:col>
      <xdr:colOff>419100</xdr:colOff>
      <xdr:row>14</xdr:row>
      <xdr:rowOff>95250</xdr:rowOff>
    </xdr:from>
    <xdr:ext cx="2686050" cy="2524125"/>
    <xdr:pic>
      <xdr:nvPicPr>
        <xdr:cNvPr id="6" name="image13.png" title="Image">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a:ln>
          <a:prstDash val="solid"/>
        </a:ln>
      </xdr:spPr>
    </xdr:pic>
    <xdr:clientData fLocksWithSheet="0"/>
  </xdr:oneCellAnchor>
  <xdr:oneCellAnchor>
    <xdr:from>
      <xdr:col>0</xdr:col>
      <xdr:colOff>885825</xdr:colOff>
      <xdr:row>38</xdr:row>
      <xdr:rowOff>19050</xdr:rowOff>
    </xdr:from>
    <xdr:ext cx="1600200" cy="1200150"/>
    <xdr:pic>
      <xdr:nvPicPr>
        <xdr:cNvPr id="8" name="image6.png" title="Image">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a:ln>
          <a:prstDash val="solid"/>
        </a:ln>
      </xdr:spPr>
    </xdr:pic>
    <xdr:clientData fLocksWithSheet="0"/>
  </xdr:oneCellAnchor>
  <xdr:oneCellAnchor>
    <xdr:from>
      <xdr:col>0</xdr:col>
      <xdr:colOff>590550</xdr:colOff>
      <xdr:row>40</xdr:row>
      <xdr:rowOff>57150</xdr:rowOff>
    </xdr:from>
    <xdr:ext cx="2200275" cy="1943100"/>
    <xdr:pic>
      <xdr:nvPicPr>
        <xdr:cNvPr id="9" name="image2.png" title="Image">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6" cstate="print"/>
        <a:stretch>
          <a:fillRect/>
        </a:stretch>
      </xdr:blipFill>
      <xdr:spPr>
        <a:prstGeom prst="rect">
          <a:avLst/>
        </a:prstGeom>
        <a:noFill/>
        <a:ln>
          <a:prstDash val="solid"/>
        </a:ln>
      </xdr:spPr>
    </xdr:pic>
    <xdr:clientData fLocksWithSheet="0"/>
  </xdr:oneCellAnchor>
  <xdr:oneCellAnchor>
    <xdr:from>
      <xdr:col>0</xdr:col>
      <xdr:colOff>676275</xdr:colOff>
      <xdr:row>48</xdr:row>
      <xdr:rowOff>9525</xdr:rowOff>
    </xdr:from>
    <xdr:ext cx="2038350" cy="2219325"/>
    <xdr:pic>
      <xdr:nvPicPr>
        <xdr:cNvPr id="10" name="image14.png" title="Image">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7" cstate="print"/>
        <a:stretch>
          <a:fillRect/>
        </a:stretch>
      </xdr:blipFill>
      <xdr:spPr>
        <a:prstGeom prst="rect">
          <a:avLst/>
        </a:prstGeom>
        <a:noFill/>
        <a:ln>
          <a:prstDash val="solid"/>
        </a:ln>
      </xdr:spPr>
    </xdr:pic>
    <xdr:clientData fLocksWithSheet="0"/>
  </xdr:oneCellAnchor>
  <xdr:oneCellAnchor>
    <xdr:from>
      <xdr:col>0</xdr:col>
      <xdr:colOff>476250</xdr:colOff>
      <xdr:row>56</xdr:row>
      <xdr:rowOff>28575</xdr:rowOff>
    </xdr:from>
    <xdr:ext cx="2419350" cy="2371725"/>
    <xdr:pic>
      <xdr:nvPicPr>
        <xdr:cNvPr id="11" name="image12.png" title="Image">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8" cstate="print"/>
        <a:stretch>
          <a:fillRect/>
        </a:stretch>
      </xdr:blipFill>
      <xdr:spPr>
        <a:prstGeom prst="rect">
          <a:avLst/>
        </a:prstGeom>
        <a:noFill/>
        <a:ln>
          <a:prstDash val="solid"/>
        </a:ln>
      </xdr:spPr>
    </xdr:pic>
    <xdr:clientData fLocksWithSheet="0"/>
  </xdr:oneCellAnchor>
  <xdr:oneCellAnchor>
    <xdr:from>
      <xdr:col>0</xdr:col>
      <xdr:colOff>695325</xdr:colOff>
      <xdr:row>60</xdr:row>
      <xdr:rowOff>19050</xdr:rowOff>
    </xdr:from>
    <xdr:ext cx="2095500" cy="533400"/>
    <xdr:pic>
      <xdr:nvPicPr>
        <xdr:cNvPr id="12" name="image11.png" title="Image">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9" cstate="print"/>
        <a:stretch>
          <a:fillRect/>
        </a:stretch>
      </xdr:blipFill>
      <xdr:spPr>
        <a:prstGeom prst="rect">
          <a:avLst/>
        </a:prstGeom>
        <a:noFill/>
        <a:ln>
          <a:prstDash val="solid"/>
        </a:ln>
      </xdr:spPr>
    </xdr:pic>
    <xdr:clientData fLocksWithSheet="0"/>
  </xdr:oneCellAnchor>
  <xdr:oneCellAnchor>
    <xdr:from>
      <xdr:col>0</xdr:col>
      <xdr:colOff>238125</xdr:colOff>
      <xdr:row>60</xdr:row>
      <xdr:rowOff>38100</xdr:rowOff>
    </xdr:from>
    <xdr:ext cx="2905125" cy="466725"/>
    <xdr:pic>
      <xdr:nvPicPr>
        <xdr:cNvPr id="13" name="image8.png" title="Image">
          <a:extLst>
            <a:ext uri="{FF2B5EF4-FFF2-40B4-BE49-F238E27FC236}">
              <a16:creationId xmlns:a16="http://schemas.microsoft.com/office/drawing/2014/main" id="{00000000-0008-0000-0200-00000D000000}"/>
            </a:ext>
          </a:extLst>
        </xdr:cNvPr>
        <xdr:cNvPicPr preferRelativeResize="0"/>
      </xdr:nvPicPr>
      <xdr:blipFill>
        <a:blip xmlns:r="http://schemas.openxmlformats.org/officeDocument/2006/relationships" r:embed="rId10" cstate="print"/>
        <a:stretch>
          <a:fillRect/>
        </a:stretch>
      </xdr:blipFill>
      <xdr:spPr>
        <a:prstGeom prst="rect">
          <a:avLst/>
        </a:prstGeom>
        <a:noFill/>
        <a:ln>
          <a:prstDash val="solid"/>
        </a:ln>
      </xdr:spPr>
    </xdr:pic>
    <xdr:clientData fLocksWithSheet="0"/>
  </xdr:oneCellAnchor>
  <xdr:oneCellAnchor>
    <xdr:from>
      <xdr:col>0</xdr:col>
      <xdr:colOff>875322</xdr:colOff>
      <xdr:row>61</xdr:row>
      <xdr:rowOff>228845</xdr:rowOff>
    </xdr:from>
    <xdr:ext cx="1552575" cy="533400"/>
    <xdr:pic>
      <xdr:nvPicPr>
        <xdr:cNvPr id="14" name="image1.png" title="Image">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11" cstate="print"/>
        <a:stretch>
          <a:fillRect/>
        </a:stretch>
      </xdr:blipFill>
      <xdr:spPr>
        <a:xfrm>
          <a:off x="875322" y="17813460"/>
          <a:ext cx="1552575" cy="533400"/>
        </a:xfrm>
        <a:prstGeom prst="rect">
          <a:avLst/>
        </a:prstGeom>
        <a:noFill/>
        <a:ln>
          <a:prstDash val="solid"/>
        </a:ln>
      </xdr:spPr>
    </xdr:pic>
    <xdr:clientData fLocksWithSheet="0"/>
  </xdr:oneCellAnchor>
  <xdr:oneCellAnchor>
    <xdr:from>
      <xdr:col>0</xdr:col>
      <xdr:colOff>535354</xdr:colOff>
      <xdr:row>63</xdr:row>
      <xdr:rowOff>103064</xdr:rowOff>
    </xdr:from>
    <xdr:ext cx="2333625" cy="866775"/>
    <xdr:pic>
      <xdr:nvPicPr>
        <xdr:cNvPr id="15" name="image10.png" title="Image">
          <a:extLst>
            <a:ext uri="{FF2B5EF4-FFF2-40B4-BE49-F238E27FC236}">
              <a16:creationId xmlns:a16="http://schemas.microsoft.com/office/drawing/2014/main" id="{00000000-0008-0000-0200-00000F000000}"/>
            </a:ext>
          </a:extLst>
        </xdr:cNvPr>
        <xdr:cNvPicPr preferRelativeResize="0"/>
      </xdr:nvPicPr>
      <xdr:blipFill>
        <a:blip xmlns:r="http://schemas.openxmlformats.org/officeDocument/2006/relationships" r:embed="rId12" cstate="print"/>
        <a:stretch>
          <a:fillRect/>
        </a:stretch>
      </xdr:blipFill>
      <xdr:spPr>
        <a:xfrm>
          <a:off x="535354" y="19006526"/>
          <a:ext cx="2333625" cy="866775"/>
        </a:xfrm>
        <a:prstGeom prst="rect">
          <a:avLst/>
        </a:prstGeom>
        <a:noFill/>
        <a:ln>
          <a:prstDash val="solid"/>
        </a:ln>
      </xdr:spPr>
    </xdr:pic>
    <xdr:clientData fLocksWithSheet="0"/>
  </xdr:oneCellAnchor>
  <xdr:oneCellAnchor>
    <xdr:from>
      <xdr:col>0</xdr:col>
      <xdr:colOff>38100</xdr:colOff>
      <xdr:row>67</xdr:row>
      <xdr:rowOff>742950</xdr:rowOff>
    </xdr:from>
    <xdr:ext cx="3305175" cy="2047875"/>
    <xdr:pic>
      <xdr:nvPicPr>
        <xdr:cNvPr id="16" name="image15.png" title="Image">
          <a:extLst>
            <a:ext uri="{FF2B5EF4-FFF2-40B4-BE49-F238E27FC236}">
              <a16:creationId xmlns:a16="http://schemas.microsoft.com/office/drawing/2014/main" id="{00000000-0008-0000-0200-000010000000}"/>
            </a:ext>
          </a:extLst>
        </xdr:cNvPr>
        <xdr:cNvPicPr preferRelativeResize="0"/>
      </xdr:nvPicPr>
      <xdr:blipFill>
        <a:blip xmlns:r="http://schemas.openxmlformats.org/officeDocument/2006/relationships" r:embed="rId13" cstate="print"/>
        <a:stretch>
          <a:fillRect/>
        </a:stretch>
      </xdr:blipFill>
      <xdr:spPr>
        <a:prstGeom prst="rect">
          <a:avLst/>
        </a:prstGeom>
        <a:noFill/>
        <a:ln>
          <a:prstDash val="solid"/>
        </a:ln>
      </xdr:spPr>
    </xdr:pic>
    <xdr:clientData fLocksWithSheet="0"/>
  </xdr:oneCellAnchor>
  <xdr:oneCellAnchor>
    <xdr:from>
      <xdr:col>0</xdr:col>
      <xdr:colOff>533400</xdr:colOff>
      <xdr:row>65</xdr:row>
      <xdr:rowOff>47625</xdr:rowOff>
    </xdr:from>
    <xdr:ext cx="2333625" cy="866775"/>
    <xdr:pic>
      <xdr:nvPicPr>
        <xdr:cNvPr id="17" name="image10.png" title="Image">
          <a:extLst>
            <a:ext uri="{FF2B5EF4-FFF2-40B4-BE49-F238E27FC236}">
              <a16:creationId xmlns:a16="http://schemas.microsoft.com/office/drawing/2014/main" id="{00000000-0008-0000-0200-000011000000}"/>
            </a:ext>
          </a:extLst>
        </xdr:cNvPr>
        <xdr:cNvPicPr preferRelativeResize="0"/>
      </xdr:nvPicPr>
      <xdr:blipFill>
        <a:blip xmlns:r="http://schemas.openxmlformats.org/officeDocument/2006/relationships" r:embed="rId12" cstate="print"/>
        <a:stretch>
          <a:fillRect/>
        </a:stretch>
      </xdr:blipFill>
      <xdr:spPr>
        <a:prstGeom prst="rect">
          <a:avLst/>
        </a:prstGeom>
        <a:noFill/>
        <a:ln>
          <a:prstDash val="solid"/>
        </a:ln>
      </xdr:spPr>
    </xdr:pic>
    <xdr:clientData fLocksWithSheet="0"/>
  </xdr:oneCellAnchor>
  <xdr:oneCellAnchor>
    <xdr:from>
      <xdr:col>0</xdr:col>
      <xdr:colOff>861645</xdr:colOff>
      <xdr:row>62</xdr:row>
      <xdr:rowOff>205398</xdr:rowOff>
    </xdr:from>
    <xdr:ext cx="1552575" cy="533400"/>
    <xdr:pic>
      <xdr:nvPicPr>
        <xdr:cNvPr id="18" name="image1.png" title="Image">
          <a:extLst>
            <a:ext uri="{FF2B5EF4-FFF2-40B4-BE49-F238E27FC236}">
              <a16:creationId xmlns:a16="http://schemas.microsoft.com/office/drawing/2014/main" id="{00000000-0008-0000-0200-000012000000}"/>
            </a:ext>
          </a:extLst>
        </xdr:cNvPr>
        <xdr:cNvPicPr preferRelativeResize="0"/>
      </xdr:nvPicPr>
      <xdr:blipFill>
        <a:blip xmlns:r="http://schemas.openxmlformats.org/officeDocument/2006/relationships" r:embed="rId11" cstate="print"/>
        <a:stretch>
          <a:fillRect/>
        </a:stretch>
      </xdr:blipFill>
      <xdr:spPr>
        <a:xfrm>
          <a:off x="861645" y="18884167"/>
          <a:ext cx="1552575" cy="533400"/>
        </a:xfrm>
        <a:prstGeom prst="rect">
          <a:avLst/>
        </a:prstGeom>
        <a:noFill/>
        <a:ln>
          <a:prstDash val="solid"/>
        </a:ln>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723900</xdr:colOff>
      <xdr:row>2</xdr:row>
      <xdr:rowOff>123825</xdr:rowOff>
    </xdr:from>
    <xdr:ext cx="1800225" cy="1876425"/>
    <xdr:pic>
      <xdr:nvPicPr>
        <xdr:cNvPr id="2" name="image17.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oneCellAnchor>
    <xdr:from>
      <xdr:col>0</xdr:col>
      <xdr:colOff>619125</xdr:colOff>
      <xdr:row>3</xdr:row>
      <xdr:rowOff>47625</xdr:rowOff>
    </xdr:from>
    <xdr:ext cx="2009775" cy="1914525"/>
    <xdr:pic>
      <xdr:nvPicPr>
        <xdr:cNvPr id="3" name="image13.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a:ln>
          <a:prstDash val="solid"/>
        </a:ln>
      </xdr:spPr>
    </xdr:pic>
    <xdr:clientData fLocksWithSheet="0"/>
  </xdr:oneCellAnchor>
  <xdr:oneCellAnchor>
    <xdr:from>
      <xdr:col>0</xdr:col>
      <xdr:colOff>361950</xdr:colOff>
      <xdr:row>4</xdr:row>
      <xdr:rowOff>57150</xdr:rowOff>
    </xdr:from>
    <xdr:ext cx="2628900" cy="1962150"/>
    <xdr:pic>
      <xdr:nvPicPr>
        <xdr:cNvPr id="4" name="image6.png" title="Image">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a:ln>
          <a:prstDash val="solid"/>
        </a:ln>
      </xdr:spPr>
    </xdr:pic>
    <xdr:clientData fLocksWithSheet="0"/>
  </xdr:oneCellAnchor>
  <xdr:oneCellAnchor>
    <xdr:from>
      <xdr:col>0</xdr:col>
      <xdr:colOff>647700</xdr:colOff>
      <xdr:row>4</xdr:row>
      <xdr:rowOff>2143125</xdr:rowOff>
    </xdr:from>
    <xdr:ext cx="1962150" cy="600075"/>
    <xdr:pic>
      <xdr:nvPicPr>
        <xdr:cNvPr id="5" name="image18.png" title="Image">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a:ln>
          <a:prstDash val="solid"/>
        </a:ln>
      </xdr:spPr>
    </xdr:pic>
    <xdr:clientData fLocksWithSheet="0"/>
  </xdr:oneCellAnchor>
  <xdr:oneCellAnchor>
    <xdr:from>
      <xdr:col>0</xdr:col>
      <xdr:colOff>647700</xdr:colOff>
      <xdr:row>6</xdr:row>
      <xdr:rowOff>190500</xdr:rowOff>
    </xdr:from>
    <xdr:ext cx="1962150" cy="1200150"/>
    <xdr:pic>
      <xdr:nvPicPr>
        <xdr:cNvPr id="6" name="image16.png" title="Image">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a:ln>
          <a:prstDash val="solid"/>
        </a:ln>
      </xdr:spPr>
    </xdr:pic>
    <xdr:clientData fLocksWithSheet="0"/>
  </xdr:oneCellAnchor>
  <xdr:oneCellAnchor>
    <xdr:from>
      <xdr:col>0</xdr:col>
      <xdr:colOff>800100</xdr:colOff>
      <xdr:row>7</xdr:row>
      <xdr:rowOff>114300</xdr:rowOff>
    </xdr:from>
    <xdr:ext cx="1666875" cy="1838325"/>
    <xdr:pic>
      <xdr:nvPicPr>
        <xdr:cNvPr id="7" name="image14.png" title="Image">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a:ln>
          <a:prstDash val="solid"/>
        </a:ln>
      </xdr:spPr>
    </xdr:pic>
    <xdr:clientData fLocksWithSheet="0"/>
  </xdr:oneCellAnchor>
  <xdr:oneCellAnchor>
    <xdr:from>
      <xdr:col>0</xdr:col>
      <xdr:colOff>847725</xdr:colOff>
      <xdr:row>10</xdr:row>
      <xdr:rowOff>28575</xdr:rowOff>
    </xdr:from>
    <xdr:ext cx="1666875" cy="1638300"/>
    <xdr:pic>
      <xdr:nvPicPr>
        <xdr:cNvPr id="8" name="image12.png" title="Image">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a:ln>
          <a:prstDash val="solid"/>
        </a:ln>
      </xdr:spPr>
    </xdr:pic>
    <xdr:clientData fLocksWithSheet="0"/>
  </xdr:oneCellAnchor>
  <xdr:oneCellAnchor>
    <xdr:from>
      <xdr:col>0</xdr:col>
      <xdr:colOff>895350</xdr:colOff>
      <xdr:row>11</xdr:row>
      <xdr:rowOff>57150</xdr:rowOff>
    </xdr:from>
    <xdr:ext cx="1457325" cy="495300"/>
    <xdr:pic>
      <xdr:nvPicPr>
        <xdr:cNvPr id="9" name="image1.png" title="Image">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a:ln>
          <a:prstDash val="solid"/>
        </a:ln>
      </xdr:spPr>
    </xdr:pic>
    <xdr:clientData fLocksWithSheet="0"/>
  </xdr:oneCellAnchor>
  <xdr:oneCellAnchor>
    <xdr:from>
      <xdr:col>0</xdr:col>
      <xdr:colOff>333375</xdr:colOff>
      <xdr:row>12</xdr:row>
      <xdr:rowOff>66675</xdr:rowOff>
    </xdr:from>
    <xdr:ext cx="2686050" cy="990600"/>
    <xdr:pic>
      <xdr:nvPicPr>
        <xdr:cNvPr id="10" name="image10.png" title="Image">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a:ln>
          <a:prstDash val="solid"/>
        </a:ln>
      </xdr:spPr>
    </xdr:pic>
    <xdr:clientData fLocksWithSheet="0"/>
  </xdr:oneCellAnchor>
  <xdr:oneCellAnchor>
    <xdr:from>
      <xdr:col>0</xdr:col>
      <xdr:colOff>676275</xdr:colOff>
      <xdr:row>9</xdr:row>
      <xdr:rowOff>38100</xdr:rowOff>
    </xdr:from>
    <xdr:ext cx="2009775" cy="533400"/>
    <xdr:pic>
      <xdr:nvPicPr>
        <xdr:cNvPr id="11" name="image11.png" title="Image">
          <a:extLst>
            <a:ext uri="{FF2B5EF4-FFF2-40B4-BE49-F238E27FC236}">
              <a16:creationId xmlns:a16="http://schemas.microsoft.com/office/drawing/2014/main" id="{00000000-0008-0000-05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a:ln>
          <a:prstDash val="solid"/>
        </a:ln>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iga.net/recettes_inspirantes/recettes/sandwich_jambon_oeufs_et_avocat"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iga.net/en/articles/6_gorgeous_desserts_for_mothers_day" TargetMode="External"/><Relationship Id="rId13" Type="http://schemas.openxmlformats.org/officeDocument/2006/relationships/hyperlink" Target="https://recipe2link.com/" TargetMode="External"/><Relationship Id="rId18" Type="http://schemas.openxmlformats.org/officeDocument/2006/relationships/hyperlink" Target="https://www.iga.net/en/tada" TargetMode="External"/><Relationship Id="rId26" Type="http://schemas.openxmlformats.org/officeDocument/2006/relationships/hyperlink" Target="https://www.iga.net/en/flyer" TargetMode="External"/><Relationship Id="rId3" Type="http://schemas.openxmlformats.org/officeDocument/2006/relationships/hyperlink" Target="https://www.iga.net/en/my_account/dashboard" TargetMode="External"/><Relationship Id="rId21" Type="http://schemas.openxmlformats.org/officeDocument/2006/relationships/hyperlink" Target="https://www.iga.net/en/inspiring_recipes/recipes/creamy_fusilli_with_chicken_and_broccoli" TargetMode="External"/><Relationship Id="rId7" Type="http://schemas.openxmlformats.org/officeDocument/2006/relationships/hyperlink" Target="https://www.iga.net/fr/articles/6_beaux_desserts_pour_la_fete_des_meres" TargetMode="External"/><Relationship Id="rId12" Type="http://schemas.openxmlformats.org/officeDocument/2006/relationships/hyperlink" Target="https://recipe1link.com/" TargetMode="External"/><Relationship Id="rId17" Type="http://schemas.openxmlformats.org/officeDocument/2006/relationships/hyperlink" Target="https://www.iga.net/fr/produit/poudingaux-fraises-et-rhubarbe/00000_000000083395100038" TargetMode="External"/><Relationship Id="rId25" Type="http://schemas.openxmlformats.org/officeDocument/2006/relationships/hyperlink" Target="https://voila.ca/?language=en-ca" TargetMode="External"/><Relationship Id="rId2" Type="http://schemas.openxmlformats.org/officeDocument/2006/relationships/hyperlink" Target="https://www.iga.net/fr/" TargetMode="External"/><Relationship Id="rId16" Type="http://schemas.openxmlformats.org/officeDocument/2006/relationships/hyperlink" Target="https://www.iga.net/fr/produit/poudingaux-fraises-et-rhubarbe/00000_000000083395100038" TargetMode="External"/><Relationship Id="rId20" Type="http://schemas.openxmlformats.org/officeDocument/2006/relationships/hyperlink" Target="https://www.iga.net/fr/produit/poitrine-de-pouletdesossee-format-familial/00000_000000021064300000" TargetMode="External"/><Relationship Id="rId1" Type="http://schemas.openxmlformats.org/officeDocument/2006/relationships/hyperlink" Target="https://www.iga.net/fr/" TargetMode="External"/><Relationship Id="rId6" Type="http://schemas.openxmlformats.org/officeDocument/2006/relationships/hyperlink" Target="https://www.iga.net/en/flyer/digital_flyer" TargetMode="External"/><Relationship Id="rId11" Type="http://schemas.openxmlformats.org/officeDocument/2006/relationships/hyperlink" Target="https://www.iga.net/en/inspiring_recipes" TargetMode="External"/><Relationship Id="rId24" Type="http://schemas.openxmlformats.org/officeDocument/2006/relationships/hyperlink" Target="https://voila.ca/?language=en-ca" TargetMode="External"/><Relationship Id="rId5" Type="http://schemas.openxmlformats.org/officeDocument/2006/relationships/hyperlink" Target="https://www.iga.net/en/flyer/digital_flyer" TargetMode="External"/><Relationship Id="rId15" Type="http://schemas.openxmlformats.org/officeDocument/2006/relationships/hyperlink" Target="https://www.iga.net/en/videos/ricardo/ricardo_couper_un_gateau_pour_pouvoir_le_glacer" TargetMode="External"/><Relationship Id="rId23" Type="http://schemas.openxmlformats.org/officeDocument/2006/relationships/hyperlink" Target="https://www.iga.net/en/articles/three_ways_to_cook_lobster" TargetMode="External"/><Relationship Id="rId28" Type="http://schemas.openxmlformats.org/officeDocument/2006/relationships/drawing" Target="../drawings/drawing1.xml"/><Relationship Id="rId10" Type="http://schemas.openxmlformats.org/officeDocument/2006/relationships/hyperlink" Target="https://www.iga.net/fr/recettes_inspirantes/recettes/croustade_a_la_rhubarbe_et_aux_amandes" TargetMode="External"/><Relationship Id="rId19" Type="http://schemas.openxmlformats.org/officeDocument/2006/relationships/hyperlink" Target="https://www.iga.net/en/inspiring_recipes/recipes/creamy_fusilli_with_chicken_and_broccoli" TargetMode="External"/><Relationship Id="rId4" Type="http://schemas.openxmlformats.org/officeDocument/2006/relationships/hyperlink" Target="https://www.iga.net/en/my_account/dashboard" TargetMode="External"/><Relationship Id="rId9" Type="http://schemas.openxmlformats.org/officeDocument/2006/relationships/hyperlink" Target="https://www.iga.net/fr/recettes_inspirantes/recettes/croustade_a_la_rhubarbe_et_aux_amandes" TargetMode="External"/><Relationship Id="rId14" Type="http://schemas.openxmlformats.org/officeDocument/2006/relationships/hyperlink" Target="https://www.iga.net/en/inspiring_recipes" TargetMode="External"/><Relationship Id="rId22" Type="http://schemas.openxmlformats.org/officeDocument/2006/relationships/hyperlink" Target="https://www.iga.net/fr/articles/4_astuces_de_conservation_de_la_roquette" TargetMode="External"/><Relationship Id="rId27" Type="http://schemas.openxmlformats.org/officeDocument/2006/relationships/hyperlink" Target="https://mesoffresiga.login-seconnecter.ca/en-ca/register"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iga.net/fr/articles/6_beaux_desserts_pour_la_fete_des_meres" TargetMode="External"/><Relationship Id="rId13" Type="http://schemas.openxmlformats.org/officeDocument/2006/relationships/hyperlink" Target="https://www.iga.net/fr/recettes_inspirantes/recettes/poulet_popcorn_a_la_friteuse_a_air_chaud" TargetMode="External"/><Relationship Id="rId18" Type="http://schemas.openxmlformats.org/officeDocument/2006/relationships/hyperlink" Target="https://www.iga.net/fr/tada" TargetMode="External"/><Relationship Id="rId26" Type="http://schemas.openxmlformats.org/officeDocument/2006/relationships/drawing" Target="../drawings/drawing2.xml"/><Relationship Id="rId3" Type="http://schemas.openxmlformats.org/officeDocument/2006/relationships/hyperlink" Target="https://www.iga.net/fr/mon_compte/tableau_de_bord" TargetMode="External"/><Relationship Id="rId21" Type="http://schemas.openxmlformats.org/officeDocument/2006/relationships/hyperlink" Target="https://www.iga.net/fr/recettes_inspirantes/recettes/fusillis_cremeux_avec_poulet_et_brocoli" TargetMode="External"/><Relationship Id="rId7" Type="http://schemas.openxmlformats.org/officeDocument/2006/relationships/hyperlink" Target="https://www.iga.net/fr/articles/6_beaux_desserts_pour_la_fete_des_meres" TargetMode="External"/><Relationship Id="rId12" Type="http://schemas.openxmlformats.org/officeDocument/2006/relationships/hyperlink" Target="https://www.iga.net/fr/recettes_inspirantes/recettes/ailes_de_poulet_miel_sriracha_a_la_friteuse_a_air_chaud" TargetMode="External"/><Relationship Id="rId17" Type="http://schemas.openxmlformats.org/officeDocument/2006/relationships/hyperlink" Target="https://www.iga.net/fr/produit/creme-glaceea-la-vanille-naturelle/00000_000000062368212551" TargetMode="External"/><Relationship Id="rId25" Type="http://schemas.openxmlformats.org/officeDocument/2006/relationships/hyperlink" Target="https://voila.ca/?language=fr-ca" TargetMode="External"/><Relationship Id="rId2" Type="http://schemas.openxmlformats.org/officeDocument/2006/relationships/hyperlink" Target="https://www.iga.net/fr/" TargetMode="External"/><Relationship Id="rId16" Type="http://schemas.openxmlformats.org/officeDocument/2006/relationships/hyperlink" Target="https://www.iga.net/fr/produit/poudingaux-fraises-et-rhubarbe/00000_000000083395100038" TargetMode="External"/><Relationship Id="rId20" Type="http://schemas.openxmlformats.org/officeDocument/2006/relationships/hyperlink" Target="https://www.iga.net/fr/produit/poitrine-de-pouletdesossee-format-familial/00000_000000021064300000" TargetMode="External"/><Relationship Id="rId1" Type="http://schemas.openxmlformats.org/officeDocument/2006/relationships/hyperlink" Target="https://www.iga.net/fr/" TargetMode="External"/><Relationship Id="rId6" Type="http://schemas.openxmlformats.org/officeDocument/2006/relationships/hyperlink" Target="https://www.iga.net/fr/circulaire/circulaire" TargetMode="External"/><Relationship Id="rId11" Type="http://schemas.openxmlformats.org/officeDocument/2006/relationships/hyperlink" Target="https://www.iga.net/fr/recettes_inspirantes" TargetMode="External"/><Relationship Id="rId24" Type="http://schemas.openxmlformats.org/officeDocument/2006/relationships/hyperlink" Target="https://voila.ca/?language=fr-ca" TargetMode="External"/><Relationship Id="rId5" Type="http://schemas.openxmlformats.org/officeDocument/2006/relationships/hyperlink" Target="https://www.iga.net/fr/circulaire/circulaire" TargetMode="External"/><Relationship Id="rId15" Type="http://schemas.openxmlformats.org/officeDocument/2006/relationships/hyperlink" Target="https://www.iga.net/fr/videos/ricardo/ricardo_couper_un_gateau_pour_pouvoir_le_glacer" TargetMode="External"/><Relationship Id="rId23" Type="http://schemas.openxmlformats.org/officeDocument/2006/relationships/hyperlink" Target="https://www.iga.net/fr/articles/4_astuces_de_conservation_de_la_roquette" TargetMode="External"/><Relationship Id="rId10" Type="http://schemas.openxmlformats.org/officeDocument/2006/relationships/hyperlink" Target="https://www.iga.net/fr/recettes_inspirantes/recettes/croustade_a_la_rhubarbe_et_aux_amandes" TargetMode="External"/><Relationship Id="rId19" Type="http://schemas.openxmlformats.org/officeDocument/2006/relationships/hyperlink" Target="https://www.iga.net/fr/recettes_inspirantes/recettes/fusillis_cremeux_avec_poulet_et_brocoli" TargetMode="External"/><Relationship Id="rId4" Type="http://schemas.openxmlformats.org/officeDocument/2006/relationships/hyperlink" Target="https://www.iga.net/fr/mon_compte/tableau_de_bord" TargetMode="External"/><Relationship Id="rId9" Type="http://schemas.openxmlformats.org/officeDocument/2006/relationships/hyperlink" Target="https://www.iga.net/fr/recettes_inspirantes/recettes/croustade_a_la_rhubarbe_et_aux_amandes" TargetMode="External"/><Relationship Id="rId14" Type="http://schemas.openxmlformats.org/officeDocument/2006/relationships/hyperlink" Target="https://www.iga.net/fr/recettes_inspirantes" TargetMode="External"/><Relationship Id="rId22" Type="http://schemas.openxmlformats.org/officeDocument/2006/relationships/hyperlink" Target="https://www.iga.net/fr/articles/4_astuces_de_conservation_de_la_roquett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instagram.com/igaqc/" TargetMode="External"/><Relationship Id="rId13" Type="http://schemas.openxmlformats.org/officeDocument/2006/relationships/hyperlink" Target="https://www.iga.net/en/utilities/privacy_policy?utm_source=email&amp;utm_medium=crm&amp;utm_campaign=sfmc_generic_footer" TargetMode="External"/><Relationship Id="rId3" Type="http://schemas.openxmlformats.org/officeDocument/2006/relationships/hyperlink" Target="https://www.iga.net/en/my_account/dashboard/preferences" TargetMode="External"/><Relationship Id="rId7" Type="http://schemas.openxmlformats.org/officeDocument/2006/relationships/hyperlink" Target="https://www.pinterest.ca/vivelabouffe/" TargetMode="External"/><Relationship Id="rId12" Type="http://schemas.openxmlformats.org/officeDocument/2006/relationships/hyperlink" Target="https://www.iga.net/en/utilities/terms_and_conditions?utm_source=email&amp;utm_medium=crm&amp;utm_campaign=sfmc_generic_footer" TargetMode="External"/><Relationship Id="rId17" Type="http://schemas.openxmlformats.org/officeDocument/2006/relationships/hyperlink" Target="https://www.iga.net/en/contact?utm_source=email&amp;utm_medium=crm&amp;utm_campaign=sfmc_generic_footer" TargetMode="External"/><Relationship Id="rId2" Type="http://schemas.openxmlformats.org/officeDocument/2006/relationships/hyperlink" Target="https://www.iga.net/en/home_economics?utm_source=email&amp;utm_medium=crm&amp;utm_campaign=sfmc_generic_footer" TargetMode="External"/><Relationship Id="rId16" Type="http://schemas.openxmlformats.org/officeDocument/2006/relationships/hyperlink" Target="https://unsubscribe.login-seconnecter.ca/iga-unsubscribe/index.html?" TargetMode="External"/><Relationship Id="rId1" Type="http://schemas.openxmlformats.org/officeDocument/2006/relationships/hyperlink" Target="https://www.iga.net/en/flyer/digital_flyer?utm_source=email&amp;utm_medium=crm&amp;utm_campaign=sfmc_generic_footer" TargetMode="External"/><Relationship Id="rId6" Type="http://schemas.openxmlformats.org/officeDocument/2006/relationships/hyperlink" Target="https://twitter.com/IGAqc" TargetMode="External"/><Relationship Id="rId11" Type="http://schemas.openxmlformats.org/officeDocument/2006/relationships/hyperlink" Target="mailto:IGAOffers@infobulletin.iga.net" TargetMode="External"/><Relationship Id="rId5" Type="http://schemas.openxmlformats.org/officeDocument/2006/relationships/hyperlink" Target="https://www.facebook.com/vivelabouffe" TargetMode="External"/><Relationship Id="rId15" Type="http://schemas.openxmlformats.org/officeDocument/2006/relationships/hyperlink" Target="https://iga.login-seconnecter.ca/login?gig_locale=en-ca" TargetMode="External"/><Relationship Id="rId10" Type="http://schemas.openxmlformats.org/officeDocument/2006/relationships/hyperlink" Target="https://play.google.com/store/apps/details?id=net.iga.app&amp;hl=en_CA" TargetMode="External"/><Relationship Id="rId4" Type="http://schemas.openxmlformats.org/officeDocument/2006/relationships/hyperlink" Target="https://iga.login-seconnecter.ca/login?gig_locale=en-ca" TargetMode="External"/><Relationship Id="rId9" Type="http://schemas.openxmlformats.org/officeDocument/2006/relationships/hyperlink" Target="https://apps.apple.com/ca/app/iga-online-grocery-shopping/id1078642484" TargetMode="External"/><Relationship Id="rId14" Type="http://schemas.openxmlformats.org/officeDocument/2006/relationships/hyperlink" Target="https://www.iga.net/en/my_account/dashboard/preferenc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instagram.com/igaqc/" TargetMode="External"/><Relationship Id="rId13" Type="http://schemas.openxmlformats.org/officeDocument/2006/relationships/hyperlink" Target="https://www.iga.net/fr/utilitaires/politique_de_confidentialite?utm_source=email&amp;utm_medium=crm&amp;utm_campaign=sfmc_generic_footer" TargetMode="External"/><Relationship Id="rId3" Type="http://schemas.openxmlformats.org/officeDocument/2006/relationships/hyperlink" Target="https://www.iga.net/fr/mon_compte/tableau_de_bord/preferences" TargetMode="External"/><Relationship Id="rId7" Type="http://schemas.openxmlformats.org/officeDocument/2006/relationships/hyperlink" Target="https://www.pinterest.ca/vivelabouffe/" TargetMode="External"/><Relationship Id="rId12" Type="http://schemas.openxmlformats.org/officeDocument/2006/relationships/hyperlink" Target="https://www.iga.net/fr/utilitaires/terms_and_conditions?utm_source=email&amp;utm_medium=crm&amp;utm_campaign=sfmc_generic_footer" TargetMode="External"/><Relationship Id="rId17" Type="http://schemas.openxmlformats.org/officeDocument/2006/relationships/hyperlink" Target="https://www.iga.net/fr/contact?utm_source=email&amp;utm_medium=crm&amp;utm_campaign=sfmc_generic_footer" TargetMode="External"/><Relationship Id="rId2" Type="http://schemas.openxmlformats.org/officeDocument/2006/relationships/hyperlink" Target="https://www.iga.net/fr/economie_familiale?utm_source=email&amp;utm_medium=crm&amp;utm_campaign=sfmc_generic_footer" TargetMode="External"/><Relationship Id="rId16" Type="http://schemas.openxmlformats.org/officeDocument/2006/relationships/hyperlink" Target="https://unsubscribe.login-seconnecter.ca/iga-unsubscribe/index.html?utm_source=email&amp;utm_medium=crm&amp;utm_campaign=sfmc_generic_footer" TargetMode="External"/><Relationship Id="rId1" Type="http://schemas.openxmlformats.org/officeDocument/2006/relationships/hyperlink" Target="https://www.iga.net/fr/circulaire/circulaire?utm_source=email&amp;utm_medium=crm&amp;utm_campaign=sfmc_generic_footer" TargetMode="External"/><Relationship Id="rId6" Type="http://schemas.openxmlformats.org/officeDocument/2006/relationships/hyperlink" Target="https://twitter.com/IGAqc" TargetMode="External"/><Relationship Id="rId11" Type="http://schemas.openxmlformats.org/officeDocument/2006/relationships/hyperlink" Target="mailto:IGAOffers@infobulletin.iga.net" TargetMode="External"/><Relationship Id="rId5" Type="http://schemas.openxmlformats.org/officeDocument/2006/relationships/hyperlink" Target="https://www.facebook.com/vivelabouffe" TargetMode="External"/><Relationship Id="rId15" Type="http://schemas.openxmlformats.org/officeDocument/2006/relationships/hyperlink" Target="https://iga.login-seconnecter.ca/login?gig_locale=fr" TargetMode="External"/><Relationship Id="rId10" Type="http://schemas.openxmlformats.org/officeDocument/2006/relationships/hyperlink" Target="https://play.google.com/store/apps/details?id=net.iga.app&amp;hl=fr_CA" TargetMode="External"/><Relationship Id="rId4" Type="http://schemas.openxmlformats.org/officeDocument/2006/relationships/hyperlink" Target="https://iga.login-seconnecter.ca/login?gig_locale=fr" TargetMode="External"/><Relationship Id="rId9" Type="http://schemas.openxmlformats.org/officeDocument/2006/relationships/hyperlink" Target="https://apps.apple.com/ca/app/iga-online-grocery-shopping/id1078642484?l=fr" TargetMode="External"/><Relationship Id="rId14" Type="http://schemas.openxmlformats.org/officeDocument/2006/relationships/hyperlink" Target="https://www.iga.net/fr/mon_compte/tableau_de_bord/preferenc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2"/>
  <sheetViews>
    <sheetView zoomScale="90" zoomScaleNormal="90" workbookViewId="0">
      <selection activeCell="C7" sqref="C7"/>
    </sheetView>
  </sheetViews>
  <sheetFormatPr defaultRowHeight="12.75" x14ac:dyDescent="0.2"/>
  <cols>
    <col min="1" max="1" width="48.85546875" style="139" bestFit="1" customWidth="1"/>
    <col min="2" max="2" width="44.7109375" style="122" customWidth="1"/>
    <col min="3" max="3" width="76.85546875" style="139" bestFit="1" customWidth="1"/>
  </cols>
  <sheetData>
    <row r="1" spans="1:4" x14ac:dyDescent="0.2">
      <c r="A1" s="148">
        <v>45097</v>
      </c>
    </row>
    <row r="2" spans="1:4" x14ac:dyDescent="0.2">
      <c r="A2" t="s">
        <v>264</v>
      </c>
    </row>
    <row r="3" spans="1:4" x14ac:dyDescent="0.2">
      <c r="A3" t="s">
        <v>312</v>
      </c>
    </row>
    <row r="4" spans="1:4" ht="25.5" customHeight="1" x14ac:dyDescent="0.2">
      <c r="A4" t="s">
        <v>329</v>
      </c>
      <c r="B4" t="s">
        <v>265</v>
      </c>
      <c r="C4" t="s">
        <v>266</v>
      </c>
      <c r="D4" t="s">
        <v>267</v>
      </c>
    </row>
    <row r="5" spans="1:4" ht="15.75" customHeight="1" x14ac:dyDescent="0.2">
      <c r="A5" t="s">
        <v>268</v>
      </c>
    </row>
    <row r="6" spans="1:4" x14ac:dyDescent="0.2">
      <c r="A6" t="s">
        <v>269</v>
      </c>
      <c r="B6" t="s">
        <v>270</v>
      </c>
      <c r="C6" t="s">
        <v>271</v>
      </c>
    </row>
    <row r="7" spans="1:4" x14ac:dyDescent="0.2">
      <c r="A7" t="s">
        <v>272</v>
      </c>
      <c r="B7" t="s">
        <v>273</v>
      </c>
      <c r="C7" t="s">
        <v>327</v>
      </c>
    </row>
    <row r="8" spans="1:4" x14ac:dyDescent="0.2">
      <c r="A8" t="s">
        <v>274</v>
      </c>
      <c r="B8" t="s">
        <v>275</v>
      </c>
    </row>
    <row r="9" spans="1:4" x14ac:dyDescent="0.2">
      <c r="A9" t="s">
        <v>276</v>
      </c>
    </row>
    <row r="10" spans="1:4" x14ac:dyDescent="0.2">
      <c r="A10" t="s">
        <v>277</v>
      </c>
      <c r="B10" t="s">
        <v>278</v>
      </c>
    </row>
    <row r="11" spans="1:4" x14ac:dyDescent="0.2">
      <c r="A11" t="s">
        <v>279</v>
      </c>
      <c r="B11" t="s">
        <v>280</v>
      </c>
    </row>
    <row r="12" spans="1:4" x14ac:dyDescent="0.2">
      <c r="A12" t="s">
        <v>281</v>
      </c>
      <c r="B12" t="s">
        <v>282</v>
      </c>
      <c r="C12" t="s">
        <v>266</v>
      </c>
      <c r="D12" t="s">
        <v>283</v>
      </c>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2"/>
  <sheetViews>
    <sheetView workbookViewId="0">
      <selection activeCell="C7" sqref="C7"/>
    </sheetView>
  </sheetViews>
  <sheetFormatPr defaultRowHeight="12.75" x14ac:dyDescent="0.2"/>
  <cols>
    <col min="1" max="1" width="22.42578125" style="139" customWidth="1"/>
  </cols>
  <sheetData>
    <row r="1" spans="1:4" x14ac:dyDescent="0.2">
      <c r="A1" s="148">
        <v>45097</v>
      </c>
    </row>
    <row r="2" spans="1:4" x14ac:dyDescent="0.2">
      <c r="A2" t="s">
        <v>313</v>
      </c>
    </row>
    <row r="3" spans="1:4" x14ac:dyDescent="0.2">
      <c r="A3" t="s">
        <v>284</v>
      </c>
    </row>
    <row r="4" spans="1:4" x14ac:dyDescent="0.2">
      <c r="A4" t="s">
        <v>285</v>
      </c>
      <c r="B4" t="s">
        <v>286</v>
      </c>
      <c r="C4" t="s">
        <v>287</v>
      </c>
      <c r="D4" t="s">
        <v>267</v>
      </c>
    </row>
    <row r="5" spans="1:4" ht="15.75" customHeight="1" x14ac:dyDescent="0.2">
      <c r="A5" t="s">
        <v>288</v>
      </c>
    </row>
    <row r="6" spans="1:4" x14ac:dyDescent="0.2">
      <c r="A6" t="s">
        <v>289</v>
      </c>
      <c r="B6" t="s">
        <v>270</v>
      </c>
      <c r="C6" t="s">
        <v>290</v>
      </c>
    </row>
    <row r="7" spans="1:4" x14ac:dyDescent="0.2">
      <c r="A7" t="s">
        <v>291</v>
      </c>
      <c r="B7" t="s">
        <v>292</v>
      </c>
      <c r="C7" s="135" t="s">
        <v>328</v>
      </c>
    </row>
    <row r="8" spans="1:4" x14ac:dyDescent="0.2">
      <c r="A8" t="s">
        <v>293</v>
      </c>
      <c r="B8" t="s">
        <v>275</v>
      </c>
    </row>
    <row r="9" spans="1:4" x14ac:dyDescent="0.2">
      <c r="A9" t="s">
        <v>294</v>
      </c>
    </row>
    <row r="10" spans="1:4" x14ac:dyDescent="0.2">
      <c r="A10" t="s">
        <v>295</v>
      </c>
      <c r="B10" t="s">
        <v>296</v>
      </c>
    </row>
    <row r="11" spans="1:4" x14ac:dyDescent="0.2">
      <c r="A11" t="s">
        <v>297</v>
      </c>
      <c r="B11" t="s">
        <v>298</v>
      </c>
    </row>
    <row r="12" spans="1:4" x14ac:dyDescent="0.2">
      <c r="A12" t="s">
        <v>299</v>
      </c>
      <c r="B12" t="s">
        <v>300</v>
      </c>
      <c r="C12" t="s">
        <v>287</v>
      </c>
      <c r="D12" t="s">
        <v>301</v>
      </c>
    </row>
  </sheetData>
  <hyperlinks>
    <hyperlink ref="C7" r:id="rId1" tooltip="https://www.iga.net/recettes_inspirantes/recettes/sandwich_jambon_oeufs_et_avocat" xr:uid="{6C044923-3A7B-42DF-8D99-3A6C71934E6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27"/>
  <sheetViews>
    <sheetView tabSelected="1" topLeftCell="A4" zoomScale="80" zoomScaleNormal="80" workbookViewId="0">
      <selection activeCell="B24" sqref="B24:D24"/>
    </sheetView>
  </sheetViews>
  <sheetFormatPr defaultColWidth="12.5703125" defaultRowHeight="15.75" customHeight="1" x14ac:dyDescent="0.2"/>
  <cols>
    <col min="1" max="1" width="39" style="139" customWidth="1"/>
    <col min="2" max="2" width="30.42578125" style="139" customWidth="1"/>
    <col min="3" max="3" width="35.5703125" style="139" customWidth="1"/>
    <col min="4" max="4" width="71.42578125" style="139" bestFit="1" customWidth="1"/>
  </cols>
  <sheetData>
    <row r="1" spans="1:29" x14ac:dyDescent="0.25">
      <c r="A1" s="1" t="s">
        <v>0</v>
      </c>
      <c r="B1" s="1"/>
      <c r="C1" s="1"/>
      <c r="D1" s="1"/>
      <c r="E1" s="2"/>
      <c r="F1" s="2"/>
      <c r="G1" s="2"/>
      <c r="H1" s="2"/>
      <c r="I1" s="2"/>
      <c r="J1" s="3"/>
      <c r="K1" s="3"/>
      <c r="L1" s="3"/>
      <c r="M1" s="3"/>
      <c r="N1" s="3"/>
      <c r="O1" s="3"/>
      <c r="P1" s="3"/>
      <c r="Q1" s="3"/>
      <c r="R1" s="3"/>
      <c r="S1" s="3"/>
      <c r="T1" s="3"/>
      <c r="U1" s="3"/>
      <c r="V1" s="3"/>
      <c r="W1" s="3"/>
      <c r="X1" s="3"/>
      <c r="Y1" s="3"/>
      <c r="Z1" s="3"/>
      <c r="AA1" s="3"/>
      <c r="AB1" s="3"/>
      <c r="AC1" s="3"/>
    </row>
    <row r="2" spans="1:29" ht="18.75" customHeight="1" x14ac:dyDescent="0.2">
      <c r="A2" s="4" t="s">
        <v>1</v>
      </c>
      <c r="B2" s="137" t="s">
        <v>2</v>
      </c>
      <c r="C2" s="5" t="s">
        <v>3</v>
      </c>
      <c r="D2" s="137" t="s">
        <v>4</v>
      </c>
      <c r="E2" s="124"/>
      <c r="F2" s="124"/>
      <c r="G2" s="124"/>
      <c r="H2" s="124"/>
      <c r="I2" s="124"/>
      <c r="J2" s="124"/>
      <c r="K2" s="124"/>
      <c r="L2" s="124"/>
      <c r="M2" s="124"/>
      <c r="N2" s="124"/>
      <c r="O2" s="124"/>
      <c r="P2" s="124"/>
      <c r="Q2" s="124"/>
      <c r="R2" s="124"/>
      <c r="S2" s="124"/>
      <c r="T2" s="124"/>
      <c r="U2" s="124"/>
      <c r="V2" s="124"/>
      <c r="W2" s="124"/>
      <c r="X2" s="124"/>
      <c r="Y2" s="124"/>
      <c r="Z2" s="124"/>
      <c r="AA2" s="124"/>
      <c r="AB2" s="124"/>
      <c r="AC2" s="124"/>
    </row>
    <row r="3" spans="1:29" ht="12.75" customHeight="1" x14ac:dyDescent="0.2">
      <c r="A3" s="6" t="s">
        <v>5</v>
      </c>
      <c r="B3" s="161" t="s">
        <v>6</v>
      </c>
      <c r="C3" s="162"/>
      <c r="D3" s="163"/>
    </row>
    <row r="4" spans="1:29" ht="12.75" customHeight="1" x14ac:dyDescent="0.2">
      <c r="A4" s="6" t="s">
        <v>7</v>
      </c>
      <c r="B4" s="109">
        <f>Data_EN!A1</f>
        <v>45097</v>
      </c>
      <c r="C4" s="5" t="s">
        <v>8</v>
      </c>
      <c r="D4" s="88" t="s">
        <v>9</v>
      </c>
    </row>
    <row r="5" spans="1:29" ht="12.75" customHeight="1" x14ac:dyDescent="0.2">
      <c r="A5" s="6" t="s">
        <v>10</v>
      </c>
      <c r="B5" s="137" t="s">
        <v>11</v>
      </c>
      <c r="C5" s="5" t="s">
        <v>12</v>
      </c>
      <c r="D5" s="137" t="s">
        <v>11</v>
      </c>
    </row>
    <row r="6" spans="1:29" ht="12.75" customHeight="1" x14ac:dyDescent="0.2">
      <c r="A6" s="6" t="s">
        <v>13</v>
      </c>
      <c r="B6" s="137" t="s">
        <v>14</v>
      </c>
      <c r="C6" s="5" t="s">
        <v>15</v>
      </c>
      <c r="D6" s="137" t="s">
        <v>16</v>
      </c>
    </row>
    <row r="7" spans="1:29" ht="12.75" customHeight="1" x14ac:dyDescent="0.2">
      <c r="A7" s="6" t="s">
        <v>17</v>
      </c>
      <c r="B7" s="118" t="s">
        <v>11</v>
      </c>
      <c r="C7" s="5" t="s">
        <v>18</v>
      </c>
      <c r="D7" s="137" t="s">
        <v>19</v>
      </c>
    </row>
    <row r="8" spans="1:29" ht="12.75" customHeight="1" x14ac:dyDescent="0.2">
      <c r="A8" s="6" t="s">
        <v>20</v>
      </c>
      <c r="B8" s="137" t="s">
        <v>21</v>
      </c>
      <c r="C8" s="5" t="s">
        <v>22</v>
      </c>
      <c r="D8" s="137" t="s">
        <v>11</v>
      </c>
    </row>
    <row r="9" spans="1:29" ht="12.75" customHeight="1" x14ac:dyDescent="0.2">
      <c r="A9" s="6" t="s">
        <v>23</v>
      </c>
      <c r="B9" s="137" t="s">
        <v>24</v>
      </c>
      <c r="C9" s="5" t="s">
        <v>25</v>
      </c>
      <c r="D9" s="7" t="s">
        <v>26</v>
      </c>
    </row>
    <row r="10" spans="1:29" ht="12.75" customHeight="1" x14ac:dyDescent="0.2">
      <c r="A10" s="8" t="s">
        <v>27</v>
      </c>
      <c r="B10" s="170" t="s">
        <v>28</v>
      </c>
      <c r="C10" s="162"/>
      <c r="D10" s="163"/>
    </row>
    <row r="11" spans="1:29" ht="12.75" customHeight="1" x14ac:dyDescent="0.2">
      <c r="A11" s="6" t="s">
        <v>29</v>
      </c>
      <c r="B11" s="173" t="s">
        <v>30</v>
      </c>
      <c r="C11" s="167"/>
      <c r="D11" s="168"/>
    </row>
    <row r="12" spans="1:29" x14ac:dyDescent="0.25">
      <c r="A12" s="164" t="s">
        <v>31</v>
      </c>
      <c r="B12" s="162"/>
      <c r="C12" s="162"/>
      <c r="D12" s="163"/>
      <c r="E12" s="2"/>
      <c r="F12" s="2"/>
      <c r="G12" s="2"/>
      <c r="H12" s="2"/>
      <c r="I12" s="2"/>
      <c r="J12" s="3"/>
      <c r="K12" s="3"/>
      <c r="L12" s="3"/>
      <c r="M12" s="3"/>
      <c r="N12" s="3"/>
      <c r="O12" s="3"/>
      <c r="P12" s="3"/>
      <c r="Q12" s="3"/>
      <c r="R12" s="3"/>
      <c r="S12" s="3"/>
      <c r="T12" s="3"/>
      <c r="U12" s="3"/>
      <c r="V12" s="3"/>
      <c r="W12" s="3"/>
      <c r="X12" s="3"/>
      <c r="Y12" s="3"/>
      <c r="Z12" s="3"/>
      <c r="AA12" s="3"/>
      <c r="AB12" s="3"/>
      <c r="AC12" s="3"/>
    </row>
    <row r="13" spans="1:29" x14ac:dyDescent="0.25">
      <c r="A13" s="9" t="s">
        <v>32</v>
      </c>
      <c r="B13" s="169" t="s">
        <v>33</v>
      </c>
      <c r="C13" s="162"/>
      <c r="D13" s="163"/>
    </row>
    <row r="14" spans="1:29" ht="12.75" customHeight="1" x14ac:dyDescent="0.2">
      <c r="A14" s="10" t="s">
        <v>34</v>
      </c>
      <c r="B14" s="165" t="s">
        <v>30</v>
      </c>
      <c r="C14" s="162"/>
      <c r="D14" s="163"/>
    </row>
    <row r="15" spans="1:29" ht="12.75" customHeight="1" x14ac:dyDescent="0.2">
      <c r="A15" s="10" t="s">
        <v>35</v>
      </c>
      <c r="B15" s="171" t="str">
        <f>"IGA-979-VLBWeekly-"&amp;TEXT(Data_EN!A1,"dd-mm-yyyy")&amp;"-FR"</f>
        <v>IGA-979-VLBWeekly-20-06-2023-FR</v>
      </c>
      <c r="C15" s="162"/>
      <c r="D15" s="163"/>
    </row>
    <row r="16" spans="1:29" ht="12.75" customHeight="1" x14ac:dyDescent="0.2">
      <c r="A16" s="10" t="s">
        <v>36</v>
      </c>
      <c r="B16" s="172" t="str">
        <f>Data_FR!A2</f>
        <v>Un weekend très gourmand pour la fête nationale.</v>
      </c>
      <c r="C16" s="167"/>
      <c r="D16" s="168"/>
    </row>
    <row r="17" spans="1:29" ht="12.75" customHeight="1" x14ac:dyDescent="0.2">
      <c r="A17" s="10" t="s">
        <v>37</v>
      </c>
      <c r="B17" s="172" t="str">
        <f>Data_FR!A3</f>
        <v>Préparez votre glacière de camping avec nos astuces.</v>
      </c>
      <c r="C17" s="167"/>
      <c r="D17" s="168"/>
    </row>
    <row r="18" spans="1:29" ht="12.75" customHeight="1" x14ac:dyDescent="0.2">
      <c r="A18" s="10" t="s">
        <v>38</v>
      </c>
      <c r="B18" s="165" t="s">
        <v>39</v>
      </c>
      <c r="C18" s="162"/>
      <c r="D18" s="163"/>
    </row>
    <row r="19" spans="1:29" ht="12.75" customHeight="1" x14ac:dyDescent="0.2">
      <c r="A19" s="10" t="s">
        <v>40</v>
      </c>
      <c r="B19" s="166"/>
      <c r="C19" s="167"/>
      <c r="D19" s="168"/>
    </row>
    <row r="20" spans="1:29" x14ac:dyDescent="0.25">
      <c r="A20" s="164" t="s">
        <v>41</v>
      </c>
      <c r="B20" s="162"/>
      <c r="C20" s="162"/>
      <c r="D20" s="163"/>
      <c r="E20" s="2"/>
      <c r="F20" s="2"/>
      <c r="G20" s="2"/>
      <c r="H20" s="2"/>
      <c r="I20" s="2"/>
      <c r="J20" s="3"/>
      <c r="K20" s="3"/>
      <c r="L20" s="3"/>
      <c r="M20" s="3"/>
      <c r="N20" s="3"/>
      <c r="O20" s="3"/>
      <c r="P20" s="3"/>
      <c r="Q20" s="3"/>
      <c r="R20" s="3"/>
      <c r="S20" s="3"/>
      <c r="T20" s="3"/>
      <c r="U20" s="3"/>
      <c r="V20" s="3"/>
      <c r="W20" s="3"/>
      <c r="X20" s="3"/>
      <c r="Y20" s="3"/>
      <c r="Z20" s="3"/>
      <c r="AA20" s="3"/>
      <c r="AB20" s="3"/>
      <c r="AC20" s="3"/>
    </row>
    <row r="21" spans="1:29" x14ac:dyDescent="0.25">
      <c r="A21" s="9" t="s">
        <v>32</v>
      </c>
      <c r="B21" s="169" t="s">
        <v>42</v>
      </c>
      <c r="C21" s="162"/>
      <c r="D21" s="163"/>
    </row>
    <row r="22" spans="1:29" ht="12.75" customHeight="1" x14ac:dyDescent="0.2">
      <c r="A22" s="10" t="s">
        <v>34</v>
      </c>
      <c r="B22" s="165" t="s">
        <v>30</v>
      </c>
      <c r="C22" s="162"/>
      <c r="D22" s="163"/>
    </row>
    <row r="23" spans="1:29" ht="12.75" customHeight="1" x14ac:dyDescent="0.2">
      <c r="A23" s="10" t="s">
        <v>35</v>
      </c>
      <c r="B23" s="171" t="str">
        <f>"IGA-979-VLBWeekly-"&amp;TEXT(Data_EN!A1,"dd-mm-yyyy")&amp;"-EN"</f>
        <v>IGA-979-VLBWeekly-20-06-2023-EN</v>
      </c>
      <c r="C23" s="162"/>
      <c r="D23" s="163"/>
    </row>
    <row r="24" spans="1:29" ht="12.75" customHeight="1" x14ac:dyDescent="0.2">
      <c r="A24" s="10" t="s">
        <v>36</v>
      </c>
      <c r="B24" s="172" t="str">
        <f>Data_EN!A2</f>
        <v>A Gourmet Long Weekend for Quebec’s National Holiday.</v>
      </c>
      <c r="C24" s="167"/>
      <c r="D24" s="168"/>
    </row>
    <row r="25" spans="1:29" ht="12.75" customHeight="1" x14ac:dyDescent="0.2">
      <c r="A25" s="10" t="s">
        <v>37</v>
      </c>
      <c r="B25" s="172" t="str">
        <f>Data_EN!A3</f>
        <v>Get your Coolers Ready with our Tips.</v>
      </c>
      <c r="C25" s="167"/>
      <c r="D25" s="168"/>
    </row>
    <row r="26" spans="1:29" ht="12.75" customHeight="1" x14ac:dyDescent="0.2">
      <c r="A26" s="10" t="s">
        <v>38</v>
      </c>
      <c r="B26" s="165" t="s">
        <v>39</v>
      </c>
      <c r="C26" s="162"/>
      <c r="D26" s="163"/>
    </row>
    <row r="27" spans="1:29" ht="12.75" customHeight="1" x14ac:dyDescent="0.2">
      <c r="A27" s="10" t="s">
        <v>40</v>
      </c>
      <c r="B27" s="166"/>
      <c r="C27" s="167"/>
      <c r="D27" s="168"/>
    </row>
  </sheetData>
  <mergeCells count="19">
    <mergeCell ref="A20:D20"/>
    <mergeCell ref="B17:D17"/>
    <mergeCell ref="B13:D13"/>
    <mergeCell ref="B3:D3"/>
    <mergeCell ref="A12:D12"/>
    <mergeCell ref="B22:D22"/>
    <mergeCell ref="B18:D18"/>
    <mergeCell ref="B27:D27"/>
    <mergeCell ref="B21:D21"/>
    <mergeCell ref="B10:D10"/>
    <mergeCell ref="B19:D19"/>
    <mergeCell ref="B15:D15"/>
    <mergeCell ref="B24:D24"/>
    <mergeCell ref="B26:D26"/>
    <mergeCell ref="B25:D25"/>
    <mergeCell ref="B16:D16"/>
    <mergeCell ref="B11:D11"/>
    <mergeCell ref="B14:D14"/>
    <mergeCell ref="B23:D23"/>
  </mergeCell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C1017"/>
  <sheetViews>
    <sheetView tabSelected="1" zoomScale="70" zoomScaleNormal="70" workbookViewId="0">
      <selection activeCell="B24" sqref="B24:D24"/>
    </sheetView>
  </sheetViews>
  <sheetFormatPr defaultColWidth="12.5703125" defaultRowHeight="15.75" customHeight="1" x14ac:dyDescent="0.2"/>
  <cols>
    <col min="1" max="1" width="45.42578125" style="139" customWidth="1"/>
    <col min="2" max="2" width="24.5703125" style="139" customWidth="1"/>
    <col min="3" max="3" width="11.42578125" style="139" customWidth="1"/>
    <col min="4" max="4" width="14.140625" style="139" customWidth="1"/>
    <col min="5" max="5" width="51.5703125" style="139" customWidth="1"/>
    <col min="6" max="6" width="31.28515625" style="139" bestFit="1" customWidth="1"/>
    <col min="7" max="7" width="29.28515625" style="139" bestFit="1" customWidth="1"/>
    <col min="8" max="8" width="23.42578125" style="139" customWidth="1"/>
    <col min="9" max="9" width="42.42578125" style="139" customWidth="1"/>
    <col min="10" max="10" width="158.140625" style="139" customWidth="1"/>
  </cols>
  <sheetData>
    <row r="1" spans="1:29" ht="23.25" customHeight="1" x14ac:dyDescent="0.35">
      <c r="A1" s="11" t="s">
        <v>43</v>
      </c>
      <c r="B1" s="12"/>
      <c r="C1" s="13"/>
      <c r="D1" s="13"/>
      <c r="E1" s="12"/>
      <c r="F1" s="12"/>
      <c r="G1" s="12"/>
      <c r="H1" s="12"/>
      <c r="I1" s="12"/>
      <c r="J1" s="14"/>
      <c r="K1" s="14"/>
      <c r="L1" s="14"/>
      <c r="M1" s="14"/>
      <c r="N1" s="14"/>
      <c r="O1" s="14"/>
      <c r="P1" s="14"/>
      <c r="Q1" s="14"/>
      <c r="R1" s="14"/>
      <c r="S1" s="14"/>
      <c r="T1" s="14"/>
      <c r="U1" s="14"/>
      <c r="V1" s="14"/>
      <c r="W1" s="14"/>
      <c r="X1" s="14"/>
      <c r="Y1" s="14"/>
      <c r="Z1" s="14"/>
      <c r="AA1" s="14"/>
      <c r="AB1" s="14"/>
      <c r="AC1" s="14"/>
    </row>
    <row r="2" spans="1:29" ht="18" customHeight="1" x14ac:dyDescent="0.25">
      <c r="A2" s="15" t="str">
        <f>'Project Information - ENFR'!B23</f>
        <v>IGA-979-VLBWeekly-20-06-2023-EN</v>
      </c>
      <c r="B2" s="12" t="str">
        <f>'Project Information - ENFR'!B15</f>
        <v>IGA-979-VLBWeekly-20-06-2023-FR</v>
      </c>
      <c r="C2" s="13"/>
      <c r="D2" s="13"/>
      <c r="E2" s="12"/>
      <c r="F2" s="12"/>
      <c r="G2" s="12"/>
      <c r="H2" s="12"/>
      <c r="I2" s="12"/>
      <c r="J2" s="16"/>
      <c r="K2" s="14"/>
      <c r="L2" s="14"/>
      <c r="M2" s="14"/>
      <c r="N2" s="14"/>
      <c r="O2" s="14"/>
      <c r="P2" s="14"/>
      <c r="Q2" s="14"/>
      <c r="R2" s="14"/>
      <c r="S2" s="14"/>
      <c r="T2" s="14"/>
      <c r="U2" s="14"/>
      <c r="V2" s="14"/>
      <c r="W2" s="14"/>
      <c r="X2" s="14"/>
      <c r="Y2" s="14"/>
      <c r="Z2" s="14"/>
      <c r="AA2" s="14"/>
      <c r="AB2" s="14"/>
      <c r="AC2" s="14"/>
    </row>
    <row r="3" spans="1:29" ht="18" customHeight="1" x14ac:dyDescent="0.25">
      <c r="A3" s="17"/>
      <c r="B3" s="12"/>
      <c r="C3" s="13"/>
      <c r="D3" s="13"/>
      <c r="E3" s="12"/>
      <c r="F3" s="12"/>
      <c r="G3" s="12"/>
      <c r="H3" s="12"/>
      <c r="I3" s="12"/>
      <c r="J3" s="16"/>
      <c r="K3" s="14"/>
      <c r="L3" s="14"/>
      <c r="M3" s="14"/>
      <c r="N3" s="14"/>
      <c r="O3" s="14"/>
      <c r="P3" s="14"/>
      <c r="Q3" s="14"/>
      <c r="R3" s="14"/>
      <c r="S3" s="14"/>
      <c r="T3" s="14"/>
      <c r="U3" s="14"/>
      <c r="V3" s="14"/>
      <c r="W3" s="14"/>
      <c r="X3" s="14"/>
      <c r="Y3" s="14"/>
      <c r="Z3" s="14"/>
      <c r="AA3" s="14"/>
      <c r="AB3" s="14"/>
      <c r="AC3" s="14"/>
    </row>
    <row r="4" spans="1:29" x14ac:dyDescent="0.25">
      <c r="A4" s="18" t="s">
        <v>44</v>
      </c>
      <c r="B4" s="18" t="s">
        <v>45</v>
      </c>
      <c r="C4" s="18" t="s">
        <v>46</v>
      </c>
      <c r="D4" s="18" t="s">
        <v>47</v>
      </c>
      <c r="E4" s="18" t="s">
        <v>48</v>
      </c>
      <c r="F4" s="18" t="s">
        <v>49</v>
      </c>
      <c r="G4" s="18" t="s">
        <v>50</v>
      </c>
      <c r="H4" s="18" t="s">
        <v>51</v>
      </c>
      <c r="I4" s="18" t="s">
        <v>52</v>
      </c>
      <c r="J4" s="19" t="s">
        <v>53</v>
      </c>
      <c r="K4" s="19"/>
      <c r="L4" s="19"/>
      <c r="M4" s="19"/>
      <c r="N4" s="19"/>
      <c r="O4" s="19"/>
      <c r="P4" s="19"/>
      <c r="Q4" s="19"/>
      <c r="R4" s="19"/>
      <c r="S4" s="19"/>
      <c r="T4" s="19"/>
      <c r="U4" s="19"/>
      <c r="V4" s="19"/>
      <c r="W4" s="19"/>
      <c r="X4" s="19"/>
      <c r="Y4" s="19"/>
      <c r="Z4" s="19"/>
      <c r="AA4" s="19"/>
      <c r="AB4" s="19"/>
      <c r="AC4" s="19"/>
    </row>
    <row r="5" spans="1:29" ht="28.5" customHeight="1" x14ac:dyDescent="0.2">
      <c r="A5" s="185"/>
      <c r="B5" s="178"/>
      <c r="C5" s="177" t="s">
        <v>54</v>
      </c>
      <c r="D5" s="86" t="s">
        <v>55</v>
      </c>
      <c r="E5" s="124" t="s">
        <v>56</v>
      </c>
      <c r="F5" s="124" t="s">
        <v>57</v>
      </c>
      <c r="G5" s="124" t="s">
        <v>57</v>
      </c>
      <c r="H5" s="124" t="s">
        <v>57</v>
      </c>
      <c r="I5" s="124" t="s">
        <v>57</v>
      </c>
      <c r="J5" s="124" t="s">
        <v>57</v>
      </c>
      <c r="K5" s="124"/>
      <c r="L5" s="124"/>
      <c r="M5" s="124"/>
      <c r="N5" s="124"/>
      <c r="O5" s="124"/>
      <c r="P5" s="124"/>
      <c r="Q5" s="124"/>
      <c r="R5" s="124"/>
      <c r="S5" s="124"/>
      <c r="T5" s="124"/>
      <c r="U5" s="124"/>
      <c r="V5" s="124"/>
      <c r="W5" s="124"/>
      <c r="X5" s="124"/>
      <c r="Y5" s="124"/>
      <c r="Z5" s="124"/>
      <c r="AA5" s="124"/>
      <c r="AB5" s="124"/>
      <c r="AC5" s="124"/>
    </row>
    <row r="6" spans="1:29" ht="27.75" customHeight="1" x14ac:dyDescent="0.2">
      <c r="A6" s="167"/>
      <c r="B6" s="167"/>
      <c r="C6" s="167"/>
      <c r="D6" s="91" t="s">
        <v>58</v>
      </c>
      <c r="E6" s="142" t="s">
        <v>58</v>
      </c>
      <c r="F6" s="142" t="s">
        <v>57</v>
      </c>
      <c r="G6" s="142" t="s">
        <v>57</v>
      </c>
      <c r="H6" s="142" t="s">
        <v>57</v>
      </c>
      <c r="I6" s="142" t="s">
        <v>56</v>
      </c>
      <c r="J6" s="142" t="s">
        <v>57</v>
      </c>
      <c r="K6" s="142"/>
      <c r="L6" s="142"/>
      <c r="M6" s="142"/>
      <c r="N6" s="142"/>
      <c r="O6" s="142"/>
      <c r="P6" s="142"/>
      <c r="Q6" s="142"/>
      <c r="R6" s="142"/>
      <c r="S6" s="142"/>
      <c r="T6" s="142"/>
      <c r="U6" s="142"/>
      <c r="V6" s="142"/>
      <c r="W6" s="142"/>
      <c r="X6" s="142"/>
      <c r="Y6" s="142"/>
      <c r="Z6" s="142"/>
      <c r="AA6" s="142"/>
      <c r="AB6" s="142"/>
      <c r="AC6" s="142"/>
    </row>
    <row r="7" spans="1:29" ht="24.75" customHeight="1" x14ac:dyDescent="0.2">
      <c r="A7" s="193"/>
      <c r="B7" s="178"/>
      <c r="C7" s="177" t="s">
        <v>59</v>
      </c>
      <c r="D7" s="86" t="s">
        <v>60</v>
      </c>
      <c r="E7" s="124" t="s">
        <v>57</v>
      </c>
      <c r="F7" s="185" t="s">
        <v>57</v>
      </c>
      <c r="G7" s="185" t="s">
        <v>57</v>
      </c>
      <c r="H7" s="124" t="s">
        <v>61</v>
      </c>
      <c r="I7" s="20" t="s">
        <v>62</v>
      </c>
      <c r="J7" s="20" t="s">
        <v>62</v>
      </c>
      <c r="K7" s="124"/>
      <c r="L7" s="124"/>
      <c r="M7" s="124"/>
      <c r="N7" s="124"/>
      <c r="O7" s="124"/>
      <c r="P7" s="124"/>
      <c r="Q7" s="124"/>
      <c r="R7" s="124"/>
      <c r="S7" s="124"/>
      <c r="T7" s="124"/>
      <c r="U7" s="124"/>
      <c r="V7" s="124"/>
      <c r="W7" s="124"/>
      <c r="X7" s="124"/>
      <c r="Y7" s="124"/>
      <c r="Z7" s="124"/>
      <c r="AA7" s="124"/>
      <c r="AB7" s="124"/>
      <c r="AC7" s="124"/>
    </row>
    <row r="8" spans="1:29" ht="24" customHeight="1" x14ac:dyDescent="0.2">
      <c r="A8" s="176"/>
      <c r="B8" s="176"/>
      <c r="C8" s="176"/>
      <c r="D8" s="86" t="s">
        <v>63</v>
      </c>
      <c r="E8" s="124" t="s">
        <v>56</v>
      </c>
      <c r="F8" s="176"/>
      <c r="G8" s="176"/>
      <c r="H8" s="124" t="s">
        <v>57</v>
      </c>
      <c r="I8" s="21" t="s">
        <v>57</v>
      </c>
      <c r="J8" s="21" t="s">
        <v>57</v>
      </c>
      <c r="K8" s="124"/>
      <c r="L8" s="124"/>
      <c r="M8" s="124"/>
      <c r="N8" s="124"/>
      <c r="O8" s="124"/>
      <c r="P8" s="124"/>
      <c r="Q8" s="124"/>
      <c r="R8" s="124"/>
      <c r="S8" s="124"/>
      <c r="T8" s="124"/>
      <c r="U8" s="124"/>
      <c r="V8" s="124"/>
      <c r="W8" s="124"/>
      <c r="X8" s="124"/>
      <c r="Y8" s="124"/>
      <c r="Z8" s="124"/>
      <c r="AA8" s="124"/>
      <c r="AB8" s="124"/>
      <c r="AC8" s="124"/>
    </row>
    <row r="9" spans="1:29" ht="24" customHeight="1" x14ac:dyDescent="0.2">
      <c r="A9" s="176"/>
      <c r="B9" s="176"/>
      <c r="C9" s="176"/>
      <c r="D9" s="86" t="s">
        <v>64</v>
      </c>
      <c r="E9" s="124" t="s">
        <v>65</v>
      </c>
      <c r="F9" s="176"/>
      <c r="G9" s="176"/>
      <c r="H9" s="124" t="s">
        <v>57</v>
      </c>
      <c r="I9" s="22" t="s">
        <v>66</v>
      </c>
      <c r="J9" s="22" t="s">
        <v>66</v>
      </c>
      <c r="K9" s="124"/>
      <c r="L9" s="124"/>
      <c r="M9" s="124"/>
      <c r="N9" s="124"/>
      <c r="O9" s="124"/>
      <c r="P9" s="124"/>
      <c r="Q9" s="124"/>
      <c r="R9" s="124"/>
      <c r="S9" s="124"/>
      <c r="T9" s="124"/>
      <c r="U9" s="124"/>
      <c r="V9" s="124"/>
      <c r="W9" s="124"/>
      <c r="X9" s="124"/>
      <c r="Y9" s="124"/>
      <c r="Z9" s="124"/>
      <c r="AA9" s="124"/>
      <c r="AB9" s="124"/>
      <c r="AC9" s="124"/>
    </row>
    <row r="10" spans="1:29" ht="26.25" customHeight="1" x14ac:dyDescent="0.2">
      <c r="A10" s="167"/>
      <c r="B10" s="167"/>
      <c r="C10" s="167"/>
      <c r="D10" s="91" t="s">
        <v>67</v>
      </c>
      <c r="E10" s="142" t="s">
        <v>68</v>
      </c>
      <c r="F10" s="167"/>
      <c r="G10" s="167"/>
      <c r="H10" s="142" t="s">
        <v>57</v>
      </c>
      <c r="I10" s="23" t="s">
        <v>69</v>
      </c>
      <c r="J10" s="23" t="s">
        <v>69</v>
      </c>
      <c r="K10" s="142"/>
      <c r="L10" s="142"/>
      <c r="M10" s="142"/>
      <c r="N10" s="142"/>
      <c r="O10" s="142"/>
      <c r="P10" s="142"/>
      <c r="Q10" s="142"/>
      <c r="R10" s="142"/>
      <c r="S10" s="142"/>
      <c r="T10" s="142"/>
      <c r="U10" s="142"/>
      <c r="V10" s="142"/>
      <c r="W10" s="142"/>
      <c r="X10" s="142"/>
      <c r="Y10" s="142"/>
      <c r="Z10" s="142"/>
      <c r="AA10" s="142"/>
      <c r="AB10" s="142"/>
      <c r="AC10" s="142"/>
    </row>
    <row r="11" spans="1:29" ht="26.25" customHeight="1" x14ac:dyDescent="0.2">
      <c r="A11" s="175"/>
      <c r="B11" s="178"/>
      <c r="C11" s="177" t="s">
        <v>70</v>
      </c>
      <c r="D11" s="86" t="s">
        <v>71</v>
      </c>
      <c r="E11" s="124" t="s">
        <v>57</v>
      </c>
      <c r="F11" s="125" t="str">
        <f t="array" ref="F11">_xlfn._xlws.FILTER(Media!E2:E50,(Media!G2:G50&lt;&gt;"")*(Media!G2:G50='EN Content'!C11&amp;" "&amp;'EN Content'!E12)*(Media!H2:H50="desktop"))</f>
        <v>glaciere_1200x700-visuel desktop.png</v>
      </c>
      <c r="G11" s="125" t="str">
        <f t="array" ref="G11">_xlfn._xlws.FILTER(Media!E2:E50,(Media!G2:G50&lt;&gt;"")*(Media!G2:G50='EN Content'!C11&amp;" "&amp;'EN Content'!E12)*(Media!H2:H50="mobile"))</f>
        <v>glaciere_750x700-infolettre.png</v>
      </c>
      <c r="H11" s="126" t="str">
        <f>E12</f>
        <v>How to Organize your Camping Cooler</v>
      </c>
      <c r="I11" s="183" t="str">
        <f>Data_EN!D4</f>
        <v>xxxxxxxxxxxxxxxxxxxxxxxxxxxxxxx</v>
      </c>
      <c r="J11" s="179" t="str">
        <f>CONCATENATE(I11, "?utm_source=sfmc&amp;utm_medium=email&amp;utm_campaign=", A2, "&amp;utm_content=", C11)</f>
        <v>xxxxxxxxxxxxxxxxxxxxxxxxxxxxxxx?utm_source=sfmc&amp;utm_medium=email&amp;utm_campaign=IGA-979-VLBWeekly-20-06-2023-EN&amp;utm_content=Main_Article</v>
      </c>
      <c r="K11" s="124"/>
      <c r="L11" s="124"/>
      <c r="M11" s="124"/>
      <c r="N11" s="124"/>
      <c r="O11" s="124"/>
      <c r="P11" s="124"/>
      <c r="Q11" s="124"/>
      <c r="R11" s="124"/>
      <c r="S11" s="124"/>
      <c r="T11" s="124"/>
      <c r="U11" s="124"/>
      <c r="V11" s="124"/>
      <c r="W11" s="124"/>
      <c r="X11" s="124"/>
      <c r="Y11" s="124"/>
      <c r="Z11" s="124"/>
      <c r="AA11" s="124"/>
      <c r="AB11" s="124"/>
      <c r="AC11" s="124"/>
    </row>
    <row r="12" spans="1:29" ht="45.75" customHeight="1" x14ac:dyDescent="0.2">
      <c r="A12" s="176"/>
      <c r="B12" s="176"/>
      <c r="C12" s="176"/>
      <c r="D12" s="110" t="s">
        <v>72</v>
      </c>
      <c r="E12" s="132" t="str">
        <f>Data_EN!A4</f>
        <v>How to Organize your Camping Cooler</v>
      </c>
      <c r="F12" s="127" t="s">
        <v>57</v>
      </c>
      <c r="G12" s="127" t="s">
        <v>57</v>
      </c>
      <c r="H12" s="124" t="s">
        <v>57</v>
      </c>
      <c r="I12" s="184"/>
      <c r="J12" s="176"/>
      <c r="K12" s="124"/>
      <c r="L12" s="124"/>
      <c r="M12" s="124"/>
      <c r="N12" s="124"/>
      <c r="O12" s="124"/>
      <c r="P12" s="124"/>
      <c r="Q12" s="124"/>
      <c r="R12" s="124"/>
      <c r="S12" s="124"/>
      <c r="T12" s="124"/>
      <c r="U12" s="124"/>
      <c r="V12" s="124"/>
      <c r="W12" s="124"/>
      <c r="X12" s="124"/>
      <c r="Y12" s="124"/>
      <c r="Z12" s="124"/>
      <c r="AA12" s="124"/>
      <c r="AB12" s="124"/>
      <c r="AC12" s="124"/>
    </row>
    <row r="13" spans="1:29" ht="126.75" customHeight="1" x14ac:dyDescent="0.2">
      <c r="A13" s="176"/>
      <c r="B13" s="176"/>
      <c r="C13" s="176"/>
      <c r="D13" s="110" t="s">
        <v>73</v>
      </c>
      <c r="E13" s="128" t="str">
        <f>Data_EN!B4</f>
        <v>With Quebec’s national holiday comes a long weekend off! It’s time to come together to celebrate, but also to hit the road for a getaway in nature. Before you go camping, though, plan some good food to cook outdoors and organize your cooler. Here’s how to get everything in order for a gourmet camping adventure.</v>
      </c>
      <c r="F13" s="127" t="s">
        <v>57</v>
      </c>
      <c r="G13" s="127" t="s">
        <v>57</v>
      </c>
      <c r="H13" s="124" t="s">
        <v>57</v>
      </c>
      <c r="I13" s="124" t="s">
        <v>57</v>
      </c>
      <c r="J13" s="124" t="s">
        <v>57</v>
      </c>
      <c r="K13" s="124"/>
      <c r="L13" s="124"/>
      <c r="M13" s="124"/>
      <c r="N13" s="124"/>
      <c r="O13" s="124"/>
      <c r="P13" s="124"/>
      <c r="Q13" s="124"/>
      <c r="R13" s="124"/>
      <c r="S13" s="124"/>
      <c r="T13" s="124"/>
      <c r="U13" s="124"/>
      <c r="V13" s="124"/>
      <c r="W13" s="124"/>
      <c r="X13" s="124"/>
      <c r="Y13" s="124"/>
      <c r="Z13" s="124"/>
      <c r="AA13" s="124"/>
      <c r="AB13" s="124"/>
      <c r="AC13" s="124"/>
    </row>
    <row r="14" spans="1:29" ht="27" customHeight="1" x14ac:dyDescent="0.2">
      <c r="A14" s="167"/>
      <c r="B14" s="167"/>
      <c r="C14" s="167"/>
      <c r="D14" s="91" t="s">
        <v>67</v>
      </c>
      <c r="E14" s="142" t="str">
        <f>Data_EN!C4</f>
        <v>Read the article</v>
      </c>
      <c r="F14" s="129" t="s">
        <v>57</v>
      </c>
      <c r="G14" s="129" t="s">
        <v>57</v>
      </c>
      <c r="H14" s="142" t="s">
        <v>57</v>
      </c>
      <c r="I14" s="155" t="str">
        <f>Data_EN!D4</f>
        <v>xxxxxxxxxxxxxxxxxxxxxxxxxxxxxxx</v>
      </c>
      <c r="J14" s="130" t="str">
        <f>CONCATENATE(I14, "?utm_source=sfmc&amp;utm_medium=email&amp;utm_campaign=", A2, "&amp;utm_content=", C11)</f>
        <v>xxxxxxxxxxxxxxxxxxxxxxxxxxxxxxx?utm_source=sfmc&amp;utm_medium=email&amp;utm_campaign=IGA-979-VLBWeekly-20-06-2023-EN&amp;utm_content=Main_Article</v>
      </c>
      <c r="K14" s="142"/>
      <c r="L14" s="142"/>
      <c r="M14" s="142"/>
      <c r="N14" s="142"/>
      <c r="O14" s="142"/>
      <c r="P14" s="142"/>
      <c r="Q14" s="142"/>
      <c r="R14" s="142"/>
      <c r="S14" s="142"/>
      <c r="T14" s="142"/>
      <c r="U14" s="142"/>
      <c r="V14" s="142"/>
      <c r="W14" s="142"/>
      <c r="X14" s="142"/>
      <c r="Y14" s="142"/>
      <c r="Z14" s="142"/>
      <c r="AA14" s="142"/>
      <c r="AB14" s="142"/>
      <c r="AC14" s="142"/>
    </row>
    <row r="15" spans="1:29" ht="32.25" customHeight="1" x14ac:dyDescent="0.2">
      <c r="A15" s="175"/>
      <c r="B15" s="182"/>
      <c r="C15" s="177" t="s">
        <v>74</v>
      </c>
      <c r="D15" s="110" t="s">
        <v>75</v>
      </c>
      <c r="E15" s="132" t="str">
        <f>Data_EN!A5</f>
        <v>In the Cooler</v>
      </c>
      <c r="F15" s="131" t="s">
        <v>57</v>
      </c>
      <c r="G15" s="131" t="s">
        <v>57</v>
      </c>
      <c r="H15" s="131" t="s">
        <v>57</v>
      </c>
      <c r="I15" s="131" t="s">
        <v>57</v>
      </c>
      <c r="J15" s="131" t="s">
        <v>57</v>
      </c>
    </row>
    <row r="16" spans="1:29" ht="21" customHeight="1" x14ac:dyDescent="0.2">
      <c r="A16" s="176"/>
      <c r="B16" s="176"/>
      <c r="C16" s="176"/>
      <c r="D16" s="110" t="s">
        <v>76</v>
      </c>
      <c r="E16" s="83" t="s">
        <v>57</v>
      </c>
      <c r="F16" s="126"/>
      <c r="G16" s="124" t="s">
        <v>57</v>
      </c>
      <c r="H16" s="132" t="str">
        <f>E17</f>
        <v>Steelhead Trout and Pesto in a Packet</v>
      </c>
      <c r="I16" s="190" t="str">
        <f>Data_EN!C6</f>
        <v>https://www.iga.net/en/inspiring_recipes/recipes/steelhead_trout_and_pesto_in_a_packet</v>
      </c>
      <c r="J16" s="179" t="str">
        <f>CONCATENATE(I16, "?utm_source=sfmc&amp;utm_medium=email&amp;utm_campaign=", A2, "&amp;utm_content=", C15)</f>
        <v>https://www.iga.net/en/inspiring_recipes/recipes/steelhead_trout_and_pesto_in_a_packet?utm_source=sfmc&amp;utm_medium=email&amp;utm_campaign=IGA-979-VLBWeekly-20-06-2023-EN&amp;utm_content=Recipe</v>
      </c>
    </row>
    <row r="17" spans="1:29" ht="21" customHeight="1" x14ac:dyDescent="0.2">
      <c r="A17" s="176"/>
      <c r="B17" s="176"/>
      <c r="C17" s="176"/>
      <c r="D17" s="110" t="s">
        <v>77</v>
      </c>
      <c r="E17" s="132" t="str">
        <f>Data_EN!A6</f>
        <v>Steelhead Trout and Pesto in a Packet</v>
      </c>
      <c r="F17" s="131" t="str">
        <f t="array" ref="F17">_xlfn._xlws.FILTER(Media!$E$2:$E$50,(Media!$G$2:$G$50&lt;&gt;"")*(Media!$G$2:$G$50='EN Content'!$D17&amp;" "&amp;'EN Content'!$E17)*(Media!$H$2:$H$50="both"))</f>
        <v>truite_510x510-recettes.png</v>
      </c>
      <c r="G17" s="131" t="s">
        <v>57</v>
      </c>
      <c r="H17" s="131" t="s">
        <v>57</v>
      </c>
      <c r="I17" s="176"/>
      <c r="J17" s="176"/>
    </row>
    <row r="18" spans="1:29" ht="24" customHeight="1" x14ac:dyDescent="0.2">
      <c r="A18" s="176"/>
      <c r="B18" s="176"/>
      <c r="C18" s="176"/>
      <c r="D18" s="110" t="s">
        <v>78</v>
      </c>
      <c r="E18" s="132" t="str">
        <f>Data_EN!B6</f>
        <v>BBQ</v>
      </c>
      <c r="F18" s="131" t="s">
        <v>57</v>
      </c>
      <c r="G18" s="131" t="s">
        <v>57</v>
      </c>
      <c r="H18" s="131" t="s">
        <v>57</v>
      </c>
      <c r="I18" s="176"/>
      <c r="J18" s="176"/>
    </row>
    <row r="19" spans="1:29" ht="26.25" customHeight="1" x14ac:dyDescent="0.2">
      <c r="A19" s="176"/>
      <c r="B19" s="176"/>
      <c r="C19" s="176"/>
      <c r="D19" s="110" t="s">
        <v>79</v>
      </c>
      <c r="E19" s="132"/>
      <c r="F19" s="131" t="s">
        <v>57</v>
      </c>
      <c r="G19" s="131" t="s">
        <v>57</v>
      </c>
      <c r="H19" s="131" t="s">
        <v>57</v>
      </c>
      <c r="I19" s="176"/>
      <c r="J19" s="176"/>
    </row>
    <row r="20" spans="1:29" ht="20.25" customHeight="1" x14ac:dyDescent="0.2">
      <c r="A20" s="176"/>
      <c r="B20" s="176"/>
      <c r="C20" s="176"/>
      <c r="D20" s="110" t="s">
        <v>80</v>
      </c>
      <c r="F20" s="126" t="str">
        <f t="array" ref="F20">_xlfn._xlws.FILTER(Media!E2:E50,(Media!G2:G50&lt;&gt;"")*(Media!G2:G50='EN Content'!D21&amp;" "&amp;'EN Content'!E21)*(Media!H2:H50="both"))</f>
        <v>sandwich_510x510-recettes.png</v>
      </c>
      <c r="G20" s="124" t="s">
        <v>57</v>
      </c>
      <c r="H20" s="132" t="str">
        <f>E21</f>
        <v>Ham, Egg, and Avocado Sandwich</v>
      </c>
      <c r="I20" s="190" t="str">
        <f>Data_EN!C7</f>
        <v>https://www.iga.net/inspiring_recipes/recipes/ham_egg_and_avocado_sandwich</v>
      </c>
      <c r="J20" s="179" t="str">
        <f>CONCATENATE(I20, "?utm_source=sfmc&amp;utm_medium=email&amp;utm_campaign=", A2, "&amp;utm_content=", C15)</f>
        <v>https://www.iga.net/inspiring_recipes/recipes/ham_egg_and_avocado_sandwich?utm_source=sfmc&amp;utm_medium=email&amp;utm_campaign=IGA-979-VLBWeekly-20-06-2023-EN&amp;utm_content=Recipe</v>
      </c>
    </row>
    <row r="21" spans="1:29" ht="20.25" customHeight="1" x14ac:dyDescent="0.2">
      <c r="A21" s="176"/>
      <c r="B21" s="176"/>
      <c r="C21" s="176"/>
      <c r="D21" s="110" t="s">
        <v>81</v>
      </c>
      <c r="E21" s="83" t="s">
        <v>330</v>
      </c>
      <c r="F21" s="131" t="s">
        <v>57</v>
      </c>
      <c r="G21" s="131" t="s">
        <v>57</v>
      </c>
      <c r="H21" s="131" t="s">
        <v>57</v>
      </c>
      <c r="I21" s="176"/>
      <c r="J21" s="176"/>
    </row>
    <row r="22" spans="1:29" ht="25.5" customHeight="1" x14ac:dyDescent="0.2">
      <c r="A22" s="176"/>
      <c r="B22" s="176"/>
      <c r="C22" s="176"/>
      <c r="D22" s="110" t="s">
        <v>82</v>
      </c>
      <c r="E22" s="132" t="str">
        <f>Data_EN!B7</f>
        <v>Quickly</v>
      </c>
      <c r="F22" s="131" t="s">
        <v>57</v>
      </c>
      <c r="G22" s="131" t="s">
        <v>57</v>
      </c>
      <c r="H22" s="131" t="s">
        <v>57</v>
      </c>
      <c r="I22" s="176"/>
      <c r="J22" s="176"/>
    </row>
    <row r="23" spans="1:29" ht="24" customHeight="1" x14ac:dyDescent="0.2">
      <c r="A23" s="176"/>
      <c r="B23" s="176"/>
      <c r="C23" s="176"/>
      <c r="D23" s="110" t="s">
        <v>83</v>
      </c>
      <c r="E23" s="132"/>
      <c r="F23" s="131" t="s">
        <v>57</v>
      </c>
      <c r="G23" s="131" t="s">
        <v>57</v>
      </c>
      <c r="H23" s="131" t="s">
        <v>57</v>
      </c>
      <c r="I23" s="176"/>
      <c r="J23" s="176"/>
    </row>
    <row r="24" spans="1:29" ht="20.25" customHeight="1" x14ac:dyDescent="0.2">
      <c r="A24" s="167"/>
      <c r="B24" s="167"/>
      <c r="C24" s="167"/>
      <c r="D24" s="113" t="s">
        <v>67</v>
      </c>
      <c r="E24" s="90" t="s">
        <v>84</v>
      </c>
      <c r="F24" s="117" t="s">
        <v>57</v>
      </c>
      <c r="G24" s="117" t="s">
        <v>57</v>
      </c>
      <c r="H24" s="117" t="s">
        <v>57</v>
      </c>
      <c r="I24" s="115" t="s">
        <v>85</v>
      </c>
      <c r="J24" s="130" t="str">
        <f>CONCATENATE(I24, "?utm_source=sfmc&amp;utm_medium=email&amp;utm_campaign=", A2, "&amp;utm_content=", C15)</f>
        <v>https://www.iga.net/en/inspiring_recipes?utm_source=sfmc&amp;utm_medium=email&amp;utm_campaign=IGA-979-VLBWeekly-20-06-2023-EN&amp;utm_content=Recipe</v>
      </c>
      <c r="K24" s="117"/>
      <c r="L24" s="117"/>
      <c r="M24" s="117"/>
      <c r="N24" s="117"/>
      <c r="O24" s="117"/>
      <c r="P24" s="117"/>
      <c r="Q24" s="117"/>
      <c r="R24" s="117"/>
      <c r="S24" s="117"/>
      <c r="T24" s="117"/>
      <c r="U24" s="117"/>
      <c r="V24" s="117"/>
      <c r="W24" s="117"/>
      <c r="X24" s="117"/>
      <c r="Y24" s="117"/>
      <c r="Z24" s="117"/>
      <c r="AA24" s="117"/>
      <c r="AB24" s="117"/>
      <c r="AC24" s="117"/>
    </row>
    <row r="25" spans="1:29" s="144" customFormat="1" ht="33" hidden="1" customHeight="1" x14ac:dyDescent="0.2">
      <c r="A25" s="174"/>
      <c r="B25" s="188"/>
      <c r="C25" s="181" t="s">
        <v>74</v>
      </c>
      <c r="D25" s="75" t="s">
        <v>75</v>
      </c>
      <c r="E25" s="76"/>
      <c r="F25" s="69" t="s">
        <v>57</v>
      </c>
      <c r="G25" s="69" t="s">
        <v>57</v>
      </c>
      <c r="H25" s="69" t="s">
        <v>57</v>
      </c>
      <c r="I25" s="69" t="s">
        <v>57</v>
      </c>
      <c r="J25" s="69" t="s">
        <v>57</v>
      </c>
    </row>
    <row r="26" spans="1:29" s="144" customFormat="1" ht="19.5" hidden="1" customHeight="1" x14ac:dyDescent="0.2">
      <c r="A26" s="180"/>
      <c r="B26" s="180"/>
      <c r="C26" s="180"/>
      <c r="D26" s="75" t="s">
        <v>76</v>
      </c>
      <c r="E26" s="77" t="s">
        <v>57</v>
      </c>
      <c r="F26" s="78" t="s">
        <v>86</v>
      </c>
      <c r="G26" s="74" t="s">
        <v>57</v>
      </c>
      <c r="H26" s="76" t="s">
        <v>87</v>
      </c>
      <c r="I26" s="194" t="s">
        <v>88</v>
      </c>
      <c r="J26" s="187" t="str">
        <f>CONCATENATE(I26, "?utm_source=sfmc&amp;utm_medium=email&amp;utm_campaign=", A2, "&amp;utm_content=", C25)</f>
        <v>https://Recipe1Link.com?utm_source=sfmc&amp;utm_medium=email&amp;utm_campaign=IGA-979-VLBWeekly-20-06-2023-EN&amp;utm_content=Recipe</v>
      </c>
    </row>
    <row r="27" spans="1:29" s="144" customFormat="1" ht="19.5" hidden="1" customHeight="1" x14ac:dyDescent="0.2">
      <c r="A27" s="180"/>
      <c r="B27" s="180"/>
      <c r="C27" s="180"/>
      <c r="D27" s="75" t="s">
        <v>77</v>
      </c>
      <c r="E27" s="76" t="s">
        <v>72</v>
      </c>
      <c r="F27" s="69" t="s">
        <v>57</v>
      </c>
      <c r="G27" s="69" t="s">
        <v>57</v>
      </c>
      <c r="H27" s="69" t="s">
        <v>57</v>
      </c>
      <c r="I27" s="180"/>
      <c r="J27" s="180"/>
    </row>
    <row r="28" spans="1:29" s="144" customFormat="1" ht="26.25" hidden="1" customHeight="1" x14ac:dyDescent="0.2">
      <c r="A28" s="180"/>
      <c r="B28" s="180"/>
      <c r="C28" s="180"/>
      <c r="D28" s="75" t="s">
        <v>78</v>
      </c>
      <c r="E28" s="73" t="s">
        <v>89</v>
      </c>
      <c r="F28" s="69" t="s">
        <v>57</v>
      </c>
      <c r="G28" s="69" t="s">
        <v>57</v>
      </c>
      <c r="H28" s="69" t="s">
        <v>57</v>
      </c>
      <c r="I28" s="180"/>
      <c r="J28" s="180"/>
    </row>
    <row r="29" spans="1:29" s="144" customFormat="1" ht="27" hidden="1" customHeight="1" x14ac:dyDescent="0.2">
      <c r="A29" s="180"/>
      <c r="B29" s="180"/>
      <c r="C29" s="180"/>
      <c r="D29" s="75" t="s">
        <v>79</v>
      </c>
      <c r="E29" s="73" t="s">
        <v>89</v>
      </c>
      <c r="F29" s="69" t="s">
        <v>57</v>
      </c>
      <c r="G29" s="69" t="s">
        <v>57</v>
      </c>
      <c r="H29" s="69" t="s">
        <v>57</v>
      </c>
      <c r="I29" s="180"/>
      <c r="J29" s="180"/>
    </row>
    <row r="30" spans="1:29" s="144" customFormat="1" ht="20.25" hidden="1" customHeight="1" x14ac:dyDescent="0.2">
      <c r="A30" s="180"/>
      <c r="B30" s="180"/>
      <c r="C30" s="180"/>
      <c r="D30" s="75" t="s">
        <v>90</v>
      </c>
      <c r="E30" s="76" t="s">
        <v>91</v>
      </c>
      <c r="F30" s="74" t="s">
        <v>57</v>
      </c>
      <c r="G30" s="69" t="s">
        <v>57</v>
      </c>
      <c r="H30" s="69" t="s">
        <v>57</v>
      </c>
      <c r="I30" s="70" t="s">
        <v>57</v>
      </c>
      <c r="J30" s="74" t="s">
        <v>57</v>
      </c>
    </row>
    <row r="31" spans="1:29" s="144" customFormat="1" ht="20.25" hidden="1" customHeight="1" x14ac:dyDescent="0.2">
      <c r="A31" s="180"/>
      <c r="B31" s="180"/>
      <c r="C31" s="180"/>
      <c r="D31" s="75" t="s">
        <v>92</v>
      </c>
      <c r="E31" s="76" t="s">
        <v>91</v>
      </c>
      <c r="F31" s="74" t="s">
        <v>57</v>
      </c>
      <c r="G31" s="69" t="s">
        <v>57</v>
      </c>
      <c r="H31" s="69" t="s">
        <v>57</v>
      </c>
      <c r="I31" s="70" t="s">
        <v>57</v>
      </c>
      <c r="J31" s="74" t="s">
        <v>57</v>
      </c>
    </row>
    <row r="32" spans="1:29" s="144" customFormat="1" ht="19.5" hidden="1" customHeight="1" x14ac:dyDescent="0.2">
      <c r="A32" s="180"/>
      <c r="B32" s="180"/>
      <c r="C32" s="180"/>
      <c r="D32" s="75" t="s">
        <v>80</v>
      </c>
      <c r="E32" s="77" t="s">
        <v>57</v>
      </c>
      <c r="F32" s="79" t="s">
        <v>93</v>
      </c>
      <c r="G32" s="69" t="s">
        <v>57</v>
      </c>
      <c r="H32" s="76" t="s">
        <v>87</v>
      </c>
      <c r="I32" s="191" t="s">
        <v>94</v>
      </c>
      <c r="J32" s="187" t="str">
        <f>CONCATENATE(I32, "?utm_source=sfmc&amp;utm_medium=email&amp;utm_campaign=", A2, "&amp;utm_content=", C25)</f>
        <v>https://Recipe2Link.com?utm_source=sfmc&amp;utm_medium=email&amp;utm_campaign=IGA-979-VLBWeekly-20-06-2023-EN&amp;utm_content=Recipe</v>
      </c>
    </row>
    <row r="33" spans="1:29" s="144" customFormat="1" ht="20.25" hidden="1" customHeight="1" x14ac:dyDescent="0.2">
      <c r="A33" s="180"/>
      <c r="B33" s="180"/>
      <c r="C33" s="180"/>
      <c r="D33" s="75" t="s">
        <v>81</v>
      </c>
      <c r="E33" s="76" t="s">
        <v>72</v>
      </c>
      <c r="F33" s="74" t="s">
        <v>57</v>
      </c>
      <c r="G33" s="69" t="s">
        <v>57</v>
      </c>
      <c r="H33" s="69" t="s">
        <v>57</v>
      </c>
      <c r="I33" s="180"/>
      <c r="J33" s="180"/>
    </row>
    <row r="34" spans="1:29" s="144" customFormat="1" ht="26.25" hidden="1" customHeight="1" x14ac:dyDescent="0.2">
      <c r="A34" s="180"/>
      <c r="B34" s="180"/>
      <c r="C34" s="180"/>
      <c r="D34" s="75" t="s">
        <v>82</v>
      </c>
      <c r="E34" s="73" t="s">
        <v>89</v>
      </c>
      <c r="F34" s="74" t="s">
        <v>57</v>
      </c>
      <c r="G34" s="69" t="s">
        <v>57</v>
      </c>
      <c r="H34" s="69" t="s">
        <v>57</v>
      </c>
      <c r="I34" s="180"/>
      <c r="J34" s="180"/>
    </row>
    <row r="35" spans="1:29" s="144" customFormat="1" ht="25.5" hidden="1" customHeight="1" x14ac:dyDescent="0.2">
      <c r="A35" s="180"/>
      <c r="B35" s="180"/>
      <c r="C35" s="180"/>
      <c r="D35" s="75" t="s">
        <v>83</v>
      </c>
      <c r="E35" s="73" t="s">
        <v>89</v>
      </c>
      <c r="F35" s="74" t="s">
        <v>57</v>
      </c>
      <c r="G35" s="69" t="s">
        <v>57</v>
      </c>
      <c r="H35" s="69" t="s">
        <v>57</v>
      </c>
      <c r="I35" s="180"/>
      <c r="J35" s="180"/>
    </row>
    <row r="36" spans="1:29" s="144" customFormat="1" ht="21.75" hidden="1" customHeight="1" x14ac:dyDescent="0.2">
      <c r="A36" s="180"/>
      <c r="B36" s="180"/>
      <c r="C36" s="180"/>
      <c r="D36" s="75" t="s">
        <v>90</v>
      </c>
      <c r="E36" s="76" t="s">
        <v>91</v>
      </c>
      <c r="F36" s="74" t="s">
        <v>57</v>
      </c>
      <c r="G36" s="69" t="s">
        <v>57</v>
      </c>
      <c r="H36" s="69" t="s">
        <v>57</v>
      </c>
      <c r="I36" s="69" t="s">
        <v>57</v>
      </c>
      <c r="J36" s="74" t="s">
        <v>57</v>
      </c>
    </row>
    <row r="37" spans="1:29" s="144" customFormat="1" ht="21" hidden="1" customHeight="1" x14ac:dyDescent="0.2">
      <c r="A37" s="180"/>
      <c r="B37" s="180"/>
      <c r="C37" s="180"/>
      <c r="D37" s="75" t="s">
        <v>92</v>
      </c>
      <c r="E37" s="76" t="s">
        <v>95</v>
      </c>
      <c r="F37" s="74" t="s">
        <v>57</v>
      </c>
      <c r="G37" s="69" t="s">
        <v>57</v>
      </c>
      <c r="H37" s="69" t="s">
        <v>57</v>
      </c>
      <c r="I37" s="69" t="s">
        <v>57</v>
      </c>
      <c r="J37" s="74" t="s">
        <v>57</v>
      </c>
    </row>
    <row r="38" spans="1:29" s="144" customFormat="1" ht="28.5" hidden="1" customHeight="1" x14ac:dyDescent="0.2">
      <c r="A38" s="167"/>
      <c r="B38" s="167"/>
      <c r="C38" s="167"/>
      <c r="D38" s="80" t="s">
        <v>67</v>
      </c>
      <c r="E38" s="81" t="s">
        <v>84</v>
      </c>
      <c r="F38" s="67" t="s">
        <v>57</v>
      </c>
      <c r="G38" s="68" t="s">
        <v>57</v>
      </c>
      <c r="H38" s="68" t="s">
        <v>57</v>
      </c>
      <c r="I38" s="82" t="s">
        <v>85</v>
      </c>
      <c r="J38" s="71" t="str">
        <f>CONCATENATE(I38, "?utm_source=sfmc&amp;utm_medium=email&amp;utm_campaign=", A2, "&amp;utm_content=", C25)</f>
        <v>https://www.iga.net/en/inspiring_recipes?utm_source=sfmc&amp;utm_medium=email&amp;utm_campaign=IGA-979-VLBWeekly-20-06-2023-EN&amp;utm_content=Recipe</v>
      </c>
      <c r="K38" s="68"/>
      <c r="L38" s="68"/>
      <c r="M38" s="68"/>
      <c r="N38" s="68"/>
      <c r="O38" s="68"/>
      <c r="P38" s="68"/>
      <c r="Q38" s="68"/>
      <c r="R38" s="68"/>
      <c r="S38" s="68"/>
      <c r="T38" s="68"/>
      <c r="U38" s="68"/>
      <c r="V38" s="68"/>
      <c r="W38" s="68"/>
      <c r="X38" s="68"/>
      <c r="Y38" s="68"/>
      <c r="Z38" s="68"/>
      <c r="AA38" s="68"/>
      <c r="AB38" s="68"/>
      <c r="AC38" s="68"/>
    </row>
    <row r="39" spans="1:29" ht="73.5" customHeight="1" x14ac:dyDescent="0.2">
      <c r="A39" s="175"/>
      <c r="B39" s="178"/>
      <c r="C39" s="177" t="s">
        <v>96</v>
      </c>
      <c r="D39" s="110" t="s">
        <v>75</v>
      </c>
      <c r="E39" s="128" t="str">
        <f>Data_EN!A8</f>
        <v>How to Roll a Wrap</v>
      </c>
      <c r="H39" s="124" t="s">
        <v>57</v>
      </c>
      <c r="I39" s="146" t="str">
        <f>Data_EN!B8</f>
        <v>https://www.iga.net/fr/videos/ricardo/ricardo_rouler_un_wrap</v>
      </c>
      <c r="J39" s="192" t="str">
        <f>CONCATENATE(I39, "?utm_source=sfmc&amp;utm_medium=email&amp;utm_campaign=", A2, "&amp;utm_content=", C39)</f>
        <v>https://www.iga.net/fr/videos/ricardo/ricardo_rouler_un_wrap?utm_source=sfmc&amp;utm_medium=email&amp;utm_campaign=IGA-979-VLBWeekly-20-06-2023-EN&amp;utm_content=Video</v>
      </c>
      <c r="K39" s="124"/>
      <c r="L39" s="124"/>
      <c r="M39" s="124"/>
      <c r="N39" s="124"/>
      <c r="O39" s="124"/>
      <c r="P39" s="124"/>
      <c r="Q39" s="124"/>
      <c r="R39" s="124"/>
      <c r="S39" s="124"/>
      <c r="T39" s="124"/>
      <c r="U39" s="124"/>
      <c r="V39" s="124"/>
      <c r="W39" s="124"/>
      <c r="X39" s="124"/>
      <c r="Y39" s="124"/>
      <c r="Z39" s="124"/>
      <c r="AA39" s="124"/>
      <c r="AB39" s="124"/>
      <c r="AC39" s="124"/>
    </row>
    <row r="40" spans="1:29" ht="25.5" customHeight="1" x14ac:dyDescent="0.2">
      <c r="A40" s="176"/>
      <c r="B40" s="176"/>
      <c r="C40" s="176"/>
      <c r="D40" s="114" t="s">
        <v>48</v>
      </c>
      <c r="E40" s="128" t="s">
        <v>97</v>
      </c>
      <c r="F40" s="124" t="s">
        <v>57</v>
      </c>
      <c r="G40" s="124" t="s">
        <v>57</v>
      </c>
      <c r="H40" s="124" t="s">
        <v>57</v>
      </c>
      <c r="J40" s="176"/>
      <c r="K40" s="124"/>
      <c r="L40" s="124"/>
      <c r="M40" s="124"/>
      <c r="N40" s="124"/>
      <c r="O40" s="124"/>
      <c r="P40" s="124"/>
      <c r="Q40" s="124"/>
      <c r="R40" s="124"/>
      <c r="S40" s="124"/>
      <c r="T40" s="124"/>
      <c r="U40" s="124"/>
      <c r="V40" s="124"/>
      <c r="W40" s="124"/>
      <c r="X40" s="124"/>
      <c r="Y40" s="124"/>
      <c r="Z40" s="124"/>
      <c r="AA40" s="124"/>
      <c r="AB40" s="124"/>
      <c r="AC40" s="124"/>
    </row>
    <row r="41" spans="1:29" ht="25.5" customHeight="1" x14ac:dyDescent="0.2">
      <c r="A41" s="167"/>
      <c r="B41" s="167"/>
      <c r="C41" s="167"/>
      <c r="D41" s="91" t="s">
        <v>98</v>
      </c>
      <c r="E41" s="142" t="s">
        <v>57</v>
      </c>
      <c r="F41" s="131" t="str">
        <f t="array" ref="F41">_xlfn._xlws.FILTER(Media!$E$2:$E$50,(Media!$G$2:$G$50&lt;&gt;"")*(Media!$G$2:$G$50='EN Content'!$C39&amp;" "&amp;'EN Content'!$E39)*(Media!$H$2:$H$50="desktop")*(Media!$I$2:$I$50="en"))</f>
        <v>EN_wrap_1080x600-video.png</v>
      </c>
      <c r="G41" s="133" t="str">
        <f t="array" ref="G41">_xlfn._xlws.FILTER(Media!$E$2:$E$50,(Media!$G$2:$G$50&lt;&gt;"")*(Media!$G$2:$G$50='EN Content'!$C39&amp;" "&amp;'EN Content'!$E39)*(Media!$H$2:$H$50="mobile")*(Media!$I$2:$I$50="en"))</f>
        <v>EN_wrap_630x600-video.png</v>
      </c>
      <c r="H41" s="133" t="str">
        <f>E39</f>
        <v>How to Roll a Wrap</v>
      </c>
      <c r="I41" s="136"/>
      <c r="J41" s="167"/>
      <c r="K41" s="142"/>
      <c r="L41" s="142"/>
      <c r="M41" s="142"/>
      <c r="N41" s="142"/>
      <c r="O41" s="142"/>
      <c r="P41" s="142"/>
      <c r="Q41" s="142"/>
      <c r="R41" s="142"/>
      <c r="S41" s="142"/>
      <c r="T41" s="142"/>
      <c r="U41" s="142"/>
      <c r="V41" s="142"/>
      <c r="W41" s="142"/>
      <c r="X41" s="142"/>
      <c r="Y41" s="142"/>
      <c r="Z41" s="142"/>
      <c r="AA41" s="142"/>
      <c r="AB41" s="142"/>
      <c r="AC41" s="142"/>
    </row>
    <row r="42" spans="1:29" ht="20.25" customHeight="1" x14ac:dyDescent="0.2">
      <c r="A42" s="175"/>
      <c r="B42" s="182"/>
      <c r="C42" s="177" t="s">
        <v>99</v>
      </c>
      <c r="D42" s="110" t="s">
        <v>100</v>
      </c>
      <c r="E42" s="83" t="s">
        <v>57</v>
      </c>
      <c r="F42" s="131" t="s">
        <v>57</v>
      </c>
      <c r="G42" s="131" t="s">
        <v>57</v>
      </c>
      <c r="H42" s="111" t="s">
        <v>101</v>
      </c>
      <c r="I42" s="131" t="s">
        <v>57</v>
      </c>
      <c r="J42" s="131" t="s">
        <v>57</v>
      </c>
    </row>
    <row r="43" spans="1:29" ht="18.75" customHeight="1" x14ac:dyDescent="0.2">
      <c r="A43" s="176"/>
      <c r="B43" s="176"/>
      <c r="C43" s="176"/>
      <c r="D43" s="110" t="s">
        <v>72</v>
      </c>
      <c r="E43" s="132" t="str">
        <f>Data_EN!A9</f>
        <v>Celebrate With Local Products</v>
      </c>
      <c r="F43" s="131" t="s">
        <v>57</v>
      </c>
      <c r="G43" s="131" t="s">
        <v>57</v>
      </c>
      <c r="H43" s="131" t="s">
        <v>57</v>
      </c>
      <c r="I43" s="131" t="s">
        <v>57</v>
      </c>
      <c r="J43" s="131" t="s">
        <v>57</v>
      </c>
    </row>
    <row r="44" spans="1:29" ht="25.5" customHeight="1" x14ac:dyDescent="0.2">
      <c r="A44" s="176"/>
      <c r="B44" s="176"/>
      <c r="C44" s="176"/>
      <c r="D44" s="110" t="s">
        <v>102</v>
      </c>
      <c r="E44" s="83" t="s">
        <v>57</v>
      </c>
      <c r="F44" s="112" t="str">
        <f t="array" ref="F44">_xlfn._xlws.FILTER(Media!$E$2:$E$50,(Media!$G$2:$G$50&lt;&gt;"")*(Media!$G$2:$G$50='EN Content'!$D44&amp;" "&amp;'EN Content'!$E45)*(Media!$H$2:$H$50="both")*(Media!$I$2:$I$50="n/a"))</f>
        <v>1porc_510x510-produits.png</v>
      </c>
      <c r="G44" s="131" t="s">
        <v>57</v>
      </c>
      <c r="H44" s="132" t="str">
        <f>E45</f>
        <v xml:space="preserve">Porkshop Pork Salt Pepper Burger </v>
      </c>
      <c r="I44" s="189" t="str">
        <f>Data_EN!B10</f>
        <v>https://www.iga.net/en/product/-burgerpork-salt-pepper/00000_000000628519310108</v>
      </c>
      <c r="J44" s="179" t="str">
        <f>CONCATENATE(I44, "?utm_source=sfmc&amp;utm_medium=email&amp;utm_campaign=", A2, "&amp;utm_content=", C42)</f>
        <v>https://www.iga.net/en/product/-burgerpork-salt-pepper/00000_000000628519310108?utm_source=sfmc&amp;utm_medium=email&amp;utm_campaign=IGA-979-VLBWeekly-20-06-2023-EN&amp;utm_content=Product</v>
      </c>
    </row>
    <row r="45" spans="1:29" ht="21.75" customHeight="1" x14ac:dyDescent="0.2">
      <c r="A45" s="176"/>
      <c r="B45" s="176"/>
      <c r="C45" s="176"/>
      <c r="D45" s="110" t="s">
        <v>103</v>
      </c>
      <c r="E45" s="132" t="str">
        <f>Data_EN!A10</f>
        <v xml:space="preserve">Porkshop Pork Salt Pepper Burger </v>
      </c>
      <c r="F45" s="131" t="s">
        <v>57</v>
      </c>
      <c r="G45" s="131" t="s">
        <v>57</v>
      </c>
      <c r="H45" s="131" t="s">
        <v>57</v>
      </c>
      <c r="I45" s="176"/>
      <c r="J45" s="176"/>
    </row>
    <row r="46" spans="1:29" ht="21" customHeight="1" x14ac:dyDescent="0.2">
      <c r="A46" s="176"/>
      <c r="B46" s="176"/>
      <c r="C46" s="176"/>
      <c r="D46" s="110" t="s">
        <v>104</v>
      </c>
      <c r="E46" s="132" t="s">
        <v>105</v>
      </c>
      <c r="F46" s="131" t="s">
        <v>57</v>
      </c>
      <c r="G46" s="131" t="s">
        <v>57</v>
      </c>
      <c r="H46" s="131" t="s">
        <v>57</v>
      </c>
      <c r="I46" s="176"/>
      <c r="J46" s="176"/>
    </row>
    <row r="47" spans="1:29" ht="12.75" customHeight="1" x14ac:dyDescent="0.2">
      <c r="A47" s="176"/>
      <c r="B47" s="176"/>
      <c r="C47" s="176"/>
      <c r="D47" s="110" t="s">
        <v>106</v>
      </c>
      <c r="E47" s="83" t="s">
        <v>57</v>
      </c>
      <c r="F47" s="112" t="str">
        <f t="array" ref="F47">_xlfn._xlws.FILTER(Media!$E$2:$E$50,(Media!$G$2:$G$50&lt;&gt;"")*(Media!$G$2:$G$50='EN Content'!$D47&amp;" "&amp;'EN Content'!$E48)*(Media!$H$2:$H$50="both")*(Media!$I$2:$I$50="n/a"))</f>
        <v>2bobba_510x510-produits.png</v>
      </c>
      <c r="G47" s="131" t="s">
        <v>57</v>
      </c>
      <c r="H47" s="132" t="str">
        <f>E48</f>
        <v xml:space="preserve">Bobba Strawberry RDT Bubble Tea </v>
      </c>
      <c r="I47" s="189" t="str">
        <f>Data_EN!B11</f>
        <v>https://www.iga.net/en/product/bubble-teastrawberry-rtd/00000_000000062867809001</v>
      </c>
      <c r="J47" s="192" t="str">
        <f>CONCATENATE(I47, "?utm_source=sfmc&amp;utm_medium=email&amp;utm_campaign=", A2, "&amp;utm_content=", C42)</f>
        <v>https://www.iga.net/en/product/bubble-teastrawberry-rtd/00000_000000062867809001?utm_source=sfmc&amp;utm_medium=email&amp;utm_campaign=IGA-979-VLBWeekly-20-06-2023-EN&amp;utm_content=Product</v>
      </c>
    </row>
    <row r="48" spans="1:29" ht="19.5" customHeight="1" x14ac:dyDescent="0.2">
      <c r="A48" s="176"/>
      <c r="B48" s="176"/>
      <c r="C48" s="176"/>
      <c r="D48" s="110" t="s">
        <v>107</v>
      </c>
      <c r="E48" s="132" t="str">
        <f>Data_EN!A11</f>
        <v xml:space="preserve">Bobba Strawberry RDT Bubble Tea </v>
      </c>
      <c r="F48" s="131" t="s">
        <v>57</v>
      </c>
      <c r="G48" s="131" t="s">
        <v>57</v>
      </c>
      <c r="H48" s="131" t="s">
        <v>57</v>
      </c>
      <c r="I48" s="176"/>
      <c r="J48" s="176"/>
    </row>
    <row r="49" spans="1:29" ht="21" customHeight="1" x14ac:dyDescent="0.2">
      <c r="A49" s="167"/>
      <c r="B49" s="167"/>
      <c r="C49" s="167"/>
      <c r="D49" s="113" t="s">
        <v>108</v>
      </c>
      <c r="E49" s="133" t="s">
        <v>105</v>
      </c>
      <c r="F49" s="117" t="s">
        <v>57</v>
      </c>
      <c r="G49" s="117" t="s">
        <v>57</v>
      </c>
      <c r="H49" s="117" t="s">
        <v>57</v>
      </c>
      <c r="I49" s="176"/>
      <c r="J49" s="167"/>
      <c r="K49" s="117"/>
      <c r="L49" s="117"/>
      <c r="M49" s="117"/>
      <c r="N49" s="117"/>
      <c r="O49" s="117"/>
      <c r="P49" s="117"/>
      <c r="Q49" s="117"/>
      <c r="R49" s="117"/>
      <c r="S49" s="117"/>
      <c r="T49" s="117"/>
      <c r="U49" s="117"/>
      <c r="V49" s="117"/>
      <c r="W49" s="117"/>
      <c r="X49" s="117"/>
      <c r="Y49" s="117"/>
      <c r="Z49" s="117"/>
      <c r="AA49" s="117"/>
      <c r="AB49" s="117"/>
      <c r="AC49" s="117"/>
    </row>
    <row r="50" spans="1:29" ht="20.25" customHeight="1" x14ac:dyDescent="0.2">
      <c r="A50" s="175"/>
      <c r="B50" s="182"/>
      <c r="C50" s="177" t="s">
        <v>109</v>
      </c>
      <c r="D50" s="110" t="s">
        <v>110</v>
      </c>
      <c r="E50" s="83" t="s">
        <v>57</v>
      </c>
      <c r="H50" s="84" t="s">
        <v>111</v>
      </c>
      <c r="I50" s="85" t="s">
        <v>112</v>
      </c>
      <c r="J50" s="143" t="str">
        <f>CONCATENATE(I50, "?utm_source=sfmc&amp;utm_medium=email&amp;utm_campaign=", A2, "&amp;utm_content=", C50)</f>
        <v>https://www.iga.net/en/tada?utm_source=sfmc&amp;utm_medium=email&amp;utm_campaign=IGA-979-VLBWeekly-20-06-2023-EN&amp;utm_content=Tada</v>
      </c>
    </row>
    <row r="51" spans="1:29" ht="33" customHeight="1" x14ac:dyDescent="0.2">
      <c r="A51" s="176"/>
      <c r="B51" s="176"/>
      <c r="C51" s="176"/>
      <c r="D51" s="110" t="s">
        <v>72</v>
      </c>
      <c r="E51" s="102" t="s">
        <v>113</v>
      </c>
      <c r="F51" s="131" t="s">
        <v>57</v>
      </c>
      <c r="G51" s="131" t="s">
        <v>57</v>
      </c>
      <c r="H51" s="131" t="s">
        <v>57</v>
      </c>
      <c r="I51" s="131" t="s">
        <v>57</v>
      </c>
      <c r="J51" s="131" t="s">
        <v>57</v>
      </c>
    </row>
    <row r="52" spans="1:29" ht="23.25" customHeight="1" x14ac:dyDescent="0.2">
      <c r="A52" s="176"/>
      <c r="B52" s="176"/>
      <c r="C52" s="176"/>
      <c r="D52" s="110" t="s">
        <v>114</v>
      </c>
      <c r="E52" s="83" t="s">
        <v>57</v>
      </c>
      <c r="F52" s="103" t="s">
        <v>71</v>
      </c>
      <c r="G52" s="131" t="s">
        <v>57</v>
      </c>
      <c r="H52" s="102" t="s">
        <v>115</v>
      </c>
      <c r="I52" s="104" t="s">
        <v>116</v>
      </c>
      <c r="J52" s="143" t="str">
        <f>CONCATENATE(I52, "?utm_source=sfmc&amp;utm_medium=email&amp;utm_campaign=", A2, "&amp;utm_content=", C50)</f>
        <v>Lien?utm_source=sfmc&amp;utm_medium=email&amp;utm_campaign=IGA-979-VLBWeekly-20-06-2023-EN&amp;utm_content=Tada</v>
      </c>
    </row>
    <row r="53" spans="1:29" ht="21.75" customHeight="1" x14ac:dyDescent="0.2">
      <c r="A53" s="176"/>
      <c r="B53" s="176"/>
      <c r="C53" s="176"/>
      <c r="D53" s="110" t="s">
        <v>117</v>
      </c>
      <c r="E53" s="132" t="s">
        <v>118</v>
      </c>
      <c r="F53" s="131" t="s">
        <v>57</v>
      </c>
      <c r="G53" s="131" t="s">
        <v>57</v>
      </c>
      <c r="H53" s="131" t="s">
        <v>57</v>
      </c>
      <c r="I53" s="131" t="s">
        <v>57</v>
      </c>
      <c r="J53" s="131" t="s">
        <v>57</v>
      </c>
    </row>
    <row r="54" spans="1:29" ht="19.5" customHeight="1" x14ac:dyDescent="0.2">
      <c r="A54" s="176"/>
      <c r="B54" s="176"/>
      <c r="C54" s="176"/>
      <c r="D54" s="110" t="s">
        <v>119</v>
      </c>
      <c r="E54" s="83" t="s">
        <v>57</v>
      </c>
      <c r="F54" s="103" t="s">
        <v>71</v>
      </c>
      <c r="G54" s="131" t="s">
        <v>57</v>
      </c>
      <c r="H54" s="102" t="s">
        <v>115</v>
      </c>
      <c r="I54" s="186" t="s">
        <v>116</v>
      </c>
      <c r="J54" s="179" t="str">
        <f>CONCATENATE(I54, "?utm_source=sfmc&amp;utm_medium=email&amp;utm_campaign=", A2, "&amp;utm_content=", C50)</f>
        <v>Lien?utm_source=sfmc&amp;utm_medium=email&amp;utm_campaign=IGA-979-VLBWeekly-20-06-2023-EN&amp;utm_content=Tada</v>
      </c>
    </row>
    <row r="55" spans="1:29" ht="21.75" customHeight="1" x14ac:dyDescent="0.2">
      <c r="A55" s="176"/>
      <c r="B55" s="176"/>
      <c r="C55" s="176"/>
      <c r="D55" s="110" t="s">
        <v>120</v>
      </c>
      <c r="E55" s="102" t="s">
        <v>121</v>
      </c>
      <c r="F55" s="131" t="s">
        <v>57</v>
      </c>
      <c r="G55" s="131" t="s">
        <v>57</v>
      </c>
      <c r="H55" s="131" t="s">
        <v>57</v>
      </c>
      <c r="I55" s="176"/>
      <c r="J55" s="176"/>
    </row>
    <row r="56" spans="1:29" ht="21" customHeight="1" x14ac:dyDescent="0.2">
      <c r="A56" s="176"/>
      <c r="B56" s="176"/>
      <c r="C56" s="176"/>
      <c r="D56" s="110" t="s">
        <v>122</v>
      </c>
      <c r="E56" s="102" t="s">
        <v>123</v>
      </c>
      <c r="F56" s="131" t="s">
        <v>57</v>
      </c>
      <c r="G56" s="131" t="s">
        <v>57</v>
      </c>
      <c r="H56" s="131" t="s">
        <v>57</v>
      </c>
      <c r="I56" s="176"/>
      <c r="J56" s="176"/>
    </row>
    <row r="57" spans="1:29" ht="22.5" customHeight="1" x14ac:dyDescent="0.2">
      <c r="A57" s="167"/>
      <c r="B57" s="167"/>
      <c r="C57" s="167"/>
      <c r="D57" s="113" t="s">
        <v>67</v>
      </c>
      <c r="E57" s="90" t="s">
        <v>124</v>
      </c>
      <c r="F57" s="117" t="s">
        <v>57</v>
      </c>
      <c r="G57" s="117" t="s">
        <v>57</v>
      </c>
      <c r="H57" s="117" t="s">
        <v>57</v>
      </c>
      <c r="I57" s="105" t="s">
        <v>116</v>
      </c>
      <c r="J57" s="130" t="str">
        <f>CONCATENATE(I57, "?utm_source=sfmc&amp;utm_medium=email&amp;utm_campaign=", A2, "&amp;utm_content=", C50)</f>
        <v>Lien?utm_source=sfmc&amp;utm_medium=email&amp;utm_campaign=IGA-979-VLBWeekly-20-06-2023-EN&amp;utm_content=Tada</v>
      </c>
      <c r="K57" s="117"/>
      <c r="L57" s="117"/>
      <c r="M57" s="117"/>
      <c r="N57" s="117"/>
      <c r="O57" s="117"/>
      <c r="P57" s="117"/>
      <c r="Q57" s="117"/>
      <c r="R57" s="117"/>
      <c r="S57" s="117"/>
      <c r="T57" s="117"/>
      <c r="U57" s="117"/>
      <c r="V57" s="117"/>
      <c r="W57" s="117"/>
      <c r="X57" s="117"/>
      <c r="Y57" s="117"/>
      <c r="Z57" s="117"/>
      <c r="AA57" s="117"/>
      <c r="AB57" s="117"/>
      <c r="AC57" s="117"/>
    </row>
    <row r="58" spans="1:29" ht="26.25" customHeight="1" x14ac:dyDescent="0.2">
      <c r="A58" s="175"/>
      <c r="B58" s="178"/>
      <c r="C58" s="177" t="s">
        <v>125</v>
      </c>
      <c r="D58" s="86" t="s">
        <v>71</v>
      </c>
      <c r="E58" s="124" t="s">
        <v>57</v>
      </c>
      <c r="F58" s="112" t="str" cm="1">
        <f t="array" ref="F58">_xlfn._xlws.FILTER(Media!$E$2:$E$50,(Media!$G$2:$G$50&lt;&gt;"")*(Media!$G$2:$G$50='EN Content'!$D59&amp;" "&amp;'EN Content'!$E59)*(Media!$H$2:$H$50="desktop")*(Media!$I$2:$I$50="n/a"))</f>
        <v>poutine_1080x600-infolettre.png</v>
      </c>
      <c r="G58" s="125" t="str">
        <f t="array" ref="G58">_xlfn._xlws.FILTER(Media!$E$2:$E$50,(Media!$G$2:$G$50&lt;&gt;"")*(Media!$G$2:$G$50='EN Content'!$D59&amp;" "&amp;'EN Content'!$E59)*(Media!$H$2:$H$50="mobile")*(Media!$I$2:$I$50="n/a"))</f>
        <v>poutine_630x600-mobile.png</v>
      </c>
      <c r="H58" s="126" t="str">
        <f>E59</f>
        <v xml:space="preserve">Variations on Our National Poutine </v>
      </c>
      <c r="I58" s="189" t="str">
        <f>Data_EN!D12</f>
        <v>https://www.iga.net/en/articles/variations_on_our_national_poutine</v>
      </c>
      <c r="J58" s="179" t="str">
        <f>CONCATENATE(I58, "?utm_source=sfmc&amp;utm_medium=email&amp;utm_campaign=", A2, "&amp;utm_content=", C58)</f>
        <v>https://www.iga.net/en/articles/variations_on_our_national_poutine?utm_source=sfmc&amp;utm_medium=email&amp;utm_campaign=IGA-979-VLBWeekly-20-06-2023-EN&amp;utm_content=Article</v>
      </c>
      <c r="K58" s="124"/>
      <c r="L58" s="124"/>
      <c r="M58" s="124"/>
      <c r="N58" s="124"/>
      <c r="O58" s="124"/>
      <c r="P58" s="124"/>
      <c r="Q58" s="124"/>
      <c r="R58" s="124"/>
      <c r="S58" s="124"/>
      <c r="T58" s="124"/>
      <c r="U58" s="124"/>
      <c r="V58" s="124"/>
      <c r="W58" s="124"/>
      <c r="X58" s="124"/>
      <c r="Y58" s="124"/>
      <c r="Z58" s="124"/>
      <c r="AA58" s="124"/>
      <c r="AB58" s="124"/>
      <c r="AC58" s="124"/>
    </row>
    <row r="59" spans="1:29" ht="45.75" customHeight="1" x14ac:dyDescent="0.2">
      <c r="A59" s="176"/>
      <c r="B59" s="176"/>
      <c r="C59" s="176"/>
      <c r="D59" s="110" t="s">
        <v>72</v>
      </c>
      <c r="E59" s="132" t="str">
        <f>Data_EN!A12</f>
        <v xml:space="preserve">Variations on Our National Poutine </v>
      </c>
      <c r="F59" s="127" t="s">
        <v>57</v>
      </c>
      <c r="G59" s="127" t="s">
        <v>57</v>
      </c>
      <c r="H59" s="124" t="s">
        <v>57</v>
      </c>
      <c r="I59" s="176"/>
      <c r="J59" s="176"/>
      <c r="K59" s="124"/>
      <c r="L59" s="124"/>
      <c r="M59" s="124"/>
      <c r="N59" s="124"/>
      <c r="O59" s="124"/>
      <c r="P59" s="124"/>
      <c r="Q59" s="124"/>
      <c r="R59" s="124"/>
      <c r="S59" s="124"/>
      <c r="T59" s="124"/>
      <c r="U59" s="124"/>
      <c r="V59" s="124"/>
      <c r="W59" s="124"/>
      <c r="X59" s="124"/>
      <c r="Y59" s="124"/>
      <c r="Z59" s="124"/>
      <c r="AA59" s="124"/>
      <c r="AB59" s="124"/>
      <c r="AC59" s="124"/>
    </row>
    <row r="60" spans="1:29" ht="96.75" customHeight="1" x14ac:dyDescent="0.2">
      <c r="A60" s="176"/>
      <c r="B60" s="176"/>
      <c r="C60" s="176"/>
      <c r="D60" s="110" t="s">
        <v>73</v>
      </c>
      <c r="E60" s="128" t="str">
        <f>Data_EN!B12</f>
        <v>Poutine is without a doubt Quebec’s most emblematic dish. To customize it with variations on its ingredients and original toppings, you just have to know the basics and use a little creativity. In no time you’ll have a restaurant-worthy poutine.</v>
      </c>
      <c r="F60" s="127" t="s">
        <v>57</v>
      </c>
      <c r="G60" s="127" t="s">
        <v>57</v>
      </c>
      <c r="H60" s="124" t="s">
        <v>57</v>
      </c>
      <c r="I60" s="124" t="s">
        <v>57</v>
      </c>
      <c r="J60" s="124" t="s">
        <v>57</v>
      </c>
      <c r="K60" s="124"/>
      <c r="L60" s="124"/>
      <c r="M60" s="124"/>
      <c r="N60" s="124"/>
      <c r="O60" s="124"/>
      <c r="P60" s="124"/>
      <c r="Q60" s="124"/>
      <c r="R60" s="124"/>
      <c r="S60" s="124"/>
      <c r="T60" s="124"/>
      <c r="U60" s="124"/>
      <c r="V60" s="124"/>
      <c r="W60" s="124"/>
      <c r="X60" s="124"/>
      <c r="Y60" s="124"/>
      <c r="Z60" s="124"/>
      <c r="AA60" s="124"/>
      <c r="AB60" s="124"/>
      <c r="AC60" s="124"/>
    </row>
    <row r="61" spans="1:29" ht="27" customHeight="1" x14ac:dyDescent="0.2">
      <c r="A61" s="167"/>
      <c r="B61" s="167"/>
      <c r="C61" s="167"/>
      <c r="D61" s="91" t="s">
        <v>67</v>
      </c>
      <c r="E61" s="142" t="str">
        <f>Data_EN!C12</f>
        <v>Read the article</v>
      </c>
      <c r="F61" s="129" t="s">
        <v>57</v>
      </c>
      <c r="G61" s="129" t="s">
        <v>57</v>
      </c>
      <c r="H61" s="142" t="s">
        <v>57</v>
      </c>
      <c r="I61" s="146" t="str">
        <f>Data_EN!D12</f>
        <v>https://www.iga.net/en/articles/variations_on_our_national_poutine</v>
      </c>
      <c r="J61" s="130" t="str">
        <f>CONCATENATE(I61, "?utm_source=sfmc&amp;utm_medium=email&amp;utm_campaign=", A2, "&amp;utm_content=", C58)</f>
        <v>https://www.iga.net/en/articles/variations_on_our_national_poutine?utm_source=sfmc&amp;utm_medium=email&amp;utm_campaign=IGA-979-VLBWeekly-20-06-2023-EN&amp;utm_content=Article</v>
      </c>
      <c r="K61" s="142"/>
      <c r="L61" s="142"/>
      <c r="M61" s="142"/>
      <c r="N61" s="142"/>
      <c r="O61" s="142"/>
      <c r="P61" s="142"/>
      <c r="Q61" s="142"/>
      <c r="R61" s="142"/>
      <c r="S61" s="142"/>
      <c r="T61" s="142"/>
      <c r="U61" s="142"/>
      <c r="V61" s="142"/>
      <c r="W61" s="142"/>
      <c r="X61" s="142"/>
      <c r="Y61" s="142"/>
      <c r="Z61" s="142"/>
      <c r="AA61" s="142"/>
      <c r="AB61" s="142"/>
      <c r="AC61" s="142"/>
    </row>
    <row r="62" spans="1:29" ht="48" customHeight="1" x14ac:dyDescent="0.2">
      <c r="A62" s="138"/>
      <c r="B62" s="141"/>
      <c r="C62" s="140" t="s">
        <v>126</v>
      </c>
      <c r="D62" s="91" t="s">
        <v>72</v>
      </c>
      <c r="E62" s="89" t="s">
        <v>127</v>
      </c>
      <c r="F62" s="142" t="s">
        <v>57</v>
      </c>
      <c r="G62" s="142" t="s">
        <v>57</v>
      </c>
      <c r="H62" s="142" t="s">
        <v>57</v>
      </c>
      <c r="I62" s="142" t="s">
        <v>57</v>
      </c>
      <c r="J62" s="142"/>
      <c r="K62" s="142"/>
      <c r="L62" s="142"/>
      <c r="M62" s="142"/>
      <c r="N62" s="142"/>
      <c r="O62" s="142"/>
      <c r="P62" s="142"/>
      <c r="Q62" s="142"/>
      <c r="R62" s="142"/>
      <c r="S62" s="142"/>
      <c r="T62" s="142"/>
      <c r="U62" s="142"/>
      <c r="V62" s="142"/>
      <c r="W62" s="142"/>
      <c r="X62" s="142"/>
      <c r="Y62" s="142"/>
      <c r="Z62" s="142"/>
      <c r="AA62" s="142"/>
      <c r="AB62" s="142"/>
      <c r="AC62" s="142"/>
    </row>
    <row r="63" spans="1:29" ht="48" customHeight="1" x14ac:dyDescent="0.2">
      <c r="A63" s="138"/>
      <c r="B63" s="106" t="s">
        <v>128</v>
      </c>
      <c r="C63" s="107" t="s">
        <v>129</v>
      </c>
      <c r="D63" s="91" t="s">
        <v>71</v>
      </c>
      <c r="E63" s="133"/>
      <c r="F63" s="133" t="s">
        <v>130</v>
      </c>
      <c r="G63" s="133" t="s">
        <v>131</v>
      </c>
      <c r="H63" s="133" t="s">
        <v>132</v>
      </c>
      <c r="I63" s="146" t="s">
        <v>133</v>
      </c>
      <c r="J63" s="145" t="str">
        <f>CONCATENATE(I63, "&amp;utm_source=sfmc&amp;utm_medium=email&amp;utm_campaign=", A2, "&amp;utm_content=", C63)</f>
        <v>https://voila.ca?language=en-ca&amp;utm_source=sfmc&amp;utm_medium=email&amp;utm_campaign=IGA-979-VLBWeekly-20-06-2023-EN&amp;utm_content=Voila_Banner_Message1</v>
      </c>
      <c r="K63" s="142"/>
      <c r="L63" s="142"/>
      <c r="M63" s="142"/>
      <c r="N63" s="142"/>
      <c r="O63" s="142"/>
      <c r="P63" s="142"/>
      <c r="Q63" s="142"/>
      <c r="R63" s="142"/>
      <c r="S63" s="142"/>
      <c r="T63" s="142"/>
      <c r="U63" s="142"/>
      <c r="V63" s="142"/>
      <c r="W63" s="142"/>
      <c r="X63" s="142"/>
      <c r="Y63" s="142"/>
      <c r="Z63" s="142"/>
      <c r="AA63" s="142"/>
      <c r="AB63" s="142"/>
      <c r="AC63" s="142"/>
    </row>
    <row r="64" spans="1:29" ht="48.75" customHeight="1" x14ac:dyDescent="0.2">
      <c r="A64" s="138"/>
      <c r="B64" s="106" t="s">
        <v>134</v>
      </c>
      <c r="C64" s="107" t="s">
        <v>135</v>
      </c>
      <c r="D64" s="91" t="s">
        <v>71</v>
      </c>
      <c r="E64" s="142" t="s">
        <v>57</v>
      </c>
      <c r="F64" s="133" t="s">
        <v>136</v>
      </c>
      <c r="G64" s="133" t="s">
        <v>137</v>
      </c>
      <c r="H64" s="133" t="s">
        <v>132</v>
      </c>
      <c r="I64" s="146" t="s">
        <v>133</v>
      </c>
      <c r="J64" s="145" t="str">
        <f>CONCATENATE(I64, "&amp;utm_source=sfmc&amp;utm_medium=email&amp;utm_campaign=", A2, "&amp;utm_content=", C64)</f>
        <v>https://voila.ca?language=en-ca&amp;utm_source=sfmc&amp;utm_medium=email&amp;utm_campaign=IGA-979-VLBWeekly-20-06-2023-EN&amp;utm_content=Voila_Banner_Message2</v>
      </c>
      <c r="K64" s="142"/>
      <c r="L64" s="142"/>
      <c r="M64" s="142"/>
      <c r="N64" s="142"/>
      <c r="O64" s="142"/>
      <c r="P64" s="142"/>
      <c r="Q64" s="142"/>
      <c r="R64" s="142"/>
      <c r="S64" s="142"/>
      <c r="T64" s="142"/>
      <c r="U64" s="142"/>
      <c r="V64" s="142"/>
      <c r="W64" s="142"/>
      <c r="X64" s="142"/>
      <c r="Y64" s="142"/>
      <c r="Z64" s="142"/>
      <c r="AA64" s="142"/>
      <c r="AB64" s="142"/>
      <c r="AC64" s="142"/>
    </row>
    <row r="65" spans="1:29" ht="39.950000000000003" customHeight="1" x14ac:dyDescent="0.25">
      <c r="A65" s="175"/>
      <c r="B65" s="182"/>
      <c r="C65" s="177" t="s">
        <v>138</v>
      </c>
      <c r="D65" s="86" t="s">
        <v>139</v>
      </c>
      <c r="E65" s="149"/>
      <c r="F65" s="150" t="s">
        <v>140</v>
      </c>
      <c r="G65" s="150" t="s">
        <v>141</v>
      </c>
      <c r="H65" s="151" t="s">
        <v>142</v>
      </c>
      <c r="I65" s="152" t="s">
        <v>143</v>
      </c>
      <c r="J65" s="87" t="str">
        <f>CONCATENATE(I65, "?utm_source=sfmc&amp;utm_medium=email&amp;utm_campaign=",A2, "&amp;utm_content=", C65)</f>
        <v>https://www.iga.net/en/in_the_community/community/support_the_tough_cookies?utm_source=sfmc&amp;utm_medium=email&amp;utm_campaign=IGA-979-VLBWeekly-20-06-2023-EN&amp;utm_content=2_Col_Banner</v>
      </c>
    </row>
    <row r="66" spans="1:29" ht="41.1" customHeight="1" x14ac:dyDescent="0.2">
      <c r="A66" s="167"/>
      <c r="B66" s="167"/>
      <c r="C66" s="167"/>
      <c r="D66" s="91" t="s">
        <v>144</v>
      </c>
      <c r="E66" s="156" t="s">
        <v>344</v>
      </c>
      <c r="F66" s="157" t="s">
        <v>331</v>
      </c>
      <c r="G66" s="157" t="s">
        <v>332</v>
      </c>
      <c r="H66" s="158" t="s">
        <v>338</v>
      </c>
      <c r="I66" s="159" t="s">
        <v>145</v>
      </c>
      <c r="J66" s="87" t="str">
        <f>CONCATENATE(I66, "?utm_source=sfmc&amp;utm_medium=email&amp;utm_campaign=",A2, "&amp;utm_content=", C65)</f>
        <v>https://www.iga.net/en/flyer?utm_source=sfmc&amp;utm_medium=email&amp;utm_campaign=IGA-979-VLBWeekly-20-06-2023-EN&amp;utm_content=2_Col_Banner</v>
      </c>
      <c r="K66" s="117"/>
      <c r="L66" s="117"/>
      <c r="M66" s="117"/>
      <c r="N66" s="117"/>
      <c r="O66" s="117"/>
      <c r="P66" s="117"/>
      <c r="Q66" s="117"/>
      <c r="R66" s="117"/>
      <c r="S66" s="117"/>
      <c r="T66" s="117"/>
      <c r="U66" s="117"/>
      <c r="V66" s="117"/>
      <c r="W66" s="117"/>
      <c r="X66" s="117"/>
      <c r="Y66" s="117"/>
      <c r="Z66" s="117"/>
      <c r="AA66" s="117"/>
      <c r="AB66" s="117"/>
      <c r="AC66" s="117"/>
    </row>
    <row r="67" spans="1:29" s="144" customFormat="1" ht="35.1" customHeight="1" x14ac:dyDescent="0.2">
      <c r="A67" s="174"/>
      <c r="B67" s="99"/>
      <c r="C67" s="181" t="s">
        <v>138</v>
      </c>
      <c r="D67" s="100" t="s">
        <v>146</v>
      </c>
      <c r="E67" s="156" t="s">
        <v>343</v>
      </c>
      <c r="F67" s="157" t="s">
        <v>336</v>
      </c>
      <c r="G67" s="160" t="s">
        <v>335</v>
      </c>
      <c r="H67" s="160" t="s">
        <v>339</v>
      </c>
      <c r="I67" s="159" t="s">
        <v>342</v>
      </c>
      <c r="J67" s="101" t="str">
        <f>CONCATENATE(I67, "?utm_source=sfmc&amp;utm_medium=email&amp;utm_campaign=", A2, "&amp;utm_content=", C67)</f>
        <v>https://mesoffresiga.login-seconnecter.ca/en-ca/register?utm_source=sfmc&amp;utm_medium=email&amp;utm_campaign=IGA-979-VLBWeekly-20-06-2023-EN&amp;utm_content=2_Col_Banner</v>
      </c>
    </row>
    <row r="68" spans="1:29" s="144" customFormat="1" ht="41.25" customHeight="1" x14ac:dyDescent="0.2">
      <c r="A68" s="167"/>
      <c r="B68" s="92"/>
      <c r="C68" s="167"/>
      <c r="D68" s="93" t="s">
        <v>147</v>
      </c>
      <c r="E68" s="68" t="s">
        <v>57</v>
      </c>
      <c r="F68" s="94"/>
      <c r="G68" s="94"/>
      <c r="H68" s="95"/>
      <c r="I68" s="96"/>
      <c r="J68" s="97" t="str">
        <f>CONCATENATE(I68, "?utm_source=sfmc&amp;utm_medium=email&amp;utm_campaign=", A2, "&amp;utm_content=", C67)</f>
        <v>?utm_source=sfmc&amp;utm_medium=email&amp;utm_campaign=IGA-979-VLBWeekly-20-06-2023-EN&amp;utm_content=2_Col_Banner</v>
      </c>
      <c r="K68" s="68"/>
      <c r="L68" s="68"/>
      <c r="M68" s="68"/>
      <c r="N68" s="68"/>
      <c r="O68" s="68"/>
      <c r="P68" s="68"/>
      <c r="Q68" s="68"/>
      <c r="R68" s="68"/>
      <c r="S68" s="68"/>
      <c r="T68" s="68"/>
      <c r="U68" s="68"/>
      <c r="V68" s="68"/>
      <c r="W68" s="68"/>
      <c r="X68" s="68"/>
      <c r="Y68" s="68"/>
      <c r="Z68" s="68"/>
      <c r="AA68" s="68"/>
      <c r="AB68" s="68"/>
      <c r="AC68" s="68"/>
    </row>
    <row r="69" spans="1:29" ht="273.75" customHeight="1" x14ac:dyDescent="0.2">
      <c r="A69" s="147"/>
      <c r="B69" s="124"/>
      <c r="C69" s="121" t="s">
        <v>148</v>
      </c>
      <c r="D69" s="86" t="s">
        <v>73</v>
      </c>
      <c r="E69" s="24" t="s">
        <v>149</v>
      </c>
      <c r="I69" s="25" t="s">
        <v>150</v>
      </c>
    </row>
    <row r="70" spans="1:29" ht="19.5" customHeight="1" x14ac:dyDescent="0.2">
      <c r="A70" s="147"/>
      <c r="B70" s="124"/>
      <c r="C70" s="121"/>
      <c r="D70" s="86"/>
      <c r="E70" s="27"/>
      <c r="I70" s="83"/>
    </row>
    <row r="71" spans="1:29" ht="12.75" customHeight="1" x14ac:dyDescent="0.2">
      <c r="C71" s="26"/>
      <c r="D71" s="26"/>
      <c r="E71" s="27"/>
    </row>
    <row r="72" spans="1:29" ht="12.75" customHeight="1" x14ac:dyDescent="0.2">
      <c r="C72" s="26"/>
      <c r="D72" s="26"/>
      <c r="E72" s="27"/>
    </row>
    <row r="73" spans="1:29" ht="12.75" customHeight="1" x14ac:dyDescent="0.2">
      <c r="C73" s="26"/>
      <c r="D73" s="26"/>
      <c r="E73" s="27"/>
    </row>
    <row r="74" spans="1:29" ht="12.75" customHeight="1" x14ac:dyDescent="0.2">
      <c r="C74" s="26"/>
      <c r="D74" s="26"/>
      <c r="E74" s="27"/>
    </row>
    <row r="75" spans="1:29" ht="12.75" customHeight="1" x14ac:dyDescent="0.2">
      <c r="C75" s="26"/>
      <c r="D75" s="26"/>
      <c r="E75" s="27"/>
    </row>
    <row r="76" spans="1:29" ht="12.75" customHeight="1" x14ac:dyDescent="0.2">
      <c r="C76" s="26"/>
      <c r="D76" s="26"/>
      <c r="E76" s="27"/>
    </row>
    <row r="77" spans="1:29" ht="12.75" customHeight="1" x14ac:dyDescent="0.2">
      <c r="C77" s="26"/>
      <c r="D77" s="26"/>
    </row>
    <row r="78" spans="1:29" ht="12.75" customHeight="1" x14ac:dyDescent="0.2">
      <c r="C78" s="26"/>
      <c r="D78" s="26"/>
    </row>
    <row r="79" spans="1:29" ht="12.75" customHeight="1" x14ac:dyDescent="0.2">
      <c r="C79" s="26"/>
      <c r="D79" s="26"/>
    </row>
    <row r="80" spans="1:29" ht="12.75" customHeight="1" x14ac:dyDescent="0.2">
      <c r="C80" s="26"/>
      <c r="D80" s="26"/>
    </row>
    <row r="81" spans="3:4" ht="12.75" customHeight="1" x14ac:dyDescent="0.2">
      <c r="C81" s="26"/>
      <c r="D81" s="26"/>
    </row>
    <row r="82" spans="3:4" ht="12.75" customHeight="1" x14ac:dyDescent="0.2">
      <c r="C82" s="26"/>
      <c r="D82" s="26"/>
    </row>
    <row r="83" spans="3:4" ht="12.75" customHeight="1" x14ac:dyDescent="0.2">
      <c r="C83" s="26"/>
      <c r="D83" s="26"/>
    </row>
    <row r="84" spans="3:4" ht="12.75" customHeight="1" x14ac:dyDescent="0.2">
      <c r="C84" s="26"/>
      <c r="D84" s="26"/>
    </row>
    <row r="85" spans="3:4" ht="12.75" customHeight="1" x14ac:dyDescent="0.2">
      <c r="C85" s="26"/>
      <c r="D85" s="26"/>
    </row>
    <row r="86" spans="3:4" ht="12.75" customHeight="1" x14ac:dyDescent="0.2">
      <c r="C86" s="26"/>
      <c r="D86" s="26"/>
    </row>
    <row r="87" spans="3:4" ht="12.75" customHeight="1" x14ac:dyDescent="0.2">
      <c r="C87" s="26"/>
      <c r="D87" s="26"/>
    </row>
    <row r="88" spans="3:4" ht="12.75" customHeight="1" x14ac:dyDescent="0.2">
      <c r="C88" s="26"/>
      <c r="D88" s="26"/>
    </row>
    <row r="89" spans="3:4" ht="12.75" customHeight="1" x14ac:dyDescent="0.2">
      <c r="C89" s="26"/>
      <c r="D89" s="26"/>
    </row>
    <row r="90" spans="3:4" ht="12.75" customHeight="1" x14ac:dyDescent="0.2">
      <c r="C90" s="26"/>
      <c r="D90" s="26"/>
    </row>
    <row r="91" spans="3:4" ht="12.75" customHeight="1" x14ac:dyDescent="0.2">
      <c r="C91" s="26"/>
      <c r="D91" s="26"/>
    </row>
    <row r="92" spans="3:4" ht="12.75" customHeight="1" x14ac:dyDescent="0.2">
      <c r="C92" s="26"/>
      <c r="D92" s="26"/>
    </row>
    <row r="93" spans="3:4" ht="12.75" customHeight="1" x14ac:dyDescent="0.2">
      <c r="C93" s="26"/>
      <c r="D93" s="26"/>
    </row>
    <row r="94" spans="3:4" ht="12.75" customHeight="1" x14ac:dyDescent="0.2">
      <c r="C94" s="26"/>
      <c r="D94" s="26"/>
    </row>
    <row r="95" spans="3:4" ht="12.75" customHeight="1" x14ac:dyDescent="0.2">
      <c r="C95" s="26"/>
      <c r="D95" s="26"/>
    </row>
    <row r="96" spans="3:4" ht="12.75" customHeight="1" x14ac:dyDescent="0.2">
      <c r="C96" s="26"/>
      <c r="D96" s="26"/>
    </row>
    <row r="97" spans="3:4" ht="12.75" customHeight="1" x14ac:dyDescent="0.2">
      <c r="C97" s="26"/>
      <c r="D97" s="26"/>
    </row>
    <row r="98" spans="3:4" ht="12.75" customHeight="1" x14ac:dyDescent="0.2">
      <c r="C98" s="26"/>
      <c r="D98" s="26"/>
    </row>
    <row r="99" spans="3:4" ht="12.75" customHeight="1" x14ac:dyDescent="0.2">
      <c r="C99" s="26"/>
      <c r="D99" s="26"/>
    </row>
    <row r="100" spans="3:4" ht="12.75" customHeight="1" x14ac:dyDescent="0.2">
      <c r="C100" s="26"/>
      <c r="D100" s="26"/>
    </row>
    <row r="101" spans="3:4" ht="12.75" customHeight="1" x14ac:dyDescent="0.2">
      <c r="C101" s="26"/>
      <c r="D101" s="26"/>
    </row>
    <row r="102" spans="3:4" ht="12.75" customHeight="1" x14ac:dyDescent="0.2">
      <c r="C102" s="26"/>
      <c r="D102" s="26"/>
    </row>
    <row r="103" spans="3:4" ht="12.75" customHeight="1" x14ac:dyDescent="0.2">
      <c r="C103" s="26"/>
      <c r="D103" s="26"/>
    </row>
    <row r="104" spans="3:4" ht="12.75" customHeight="1" x14ac:dyDescent="0.2">
      <c r="C104" s="26"/>
      <c r="D104" s="26"/>
    </row>
    <row r="105" spans="3:4" ht="12.75" customHeight="1" x14ac:dyDescent="0.2">
      <c r="C105" s="26"/>
      <c r="D105" s="26"/>
    </row>
    <row r="106" spans="3:4" ht="12.75" customHeight="1" x14ac:dyDescent="0.2">
      <c r="C106" s="26"/>
      <c r="D106" s="26"/>
    </row>
    <row r="107" spans="3:4" ht="12.75" customHeight="1" x14ac:dyDescent="0.2">
      <c r="C107" s="26"/>
      <c r="D107" s="26"/>
    </row>
    <row r="108" spans="3:4" ht="12.75" customHeight="1" x14ac:dyDescent="0.2">
      <c r="C108" s="26"/>
      <c r="D108" s="26"/>
    </row>
    <row r="109" spans="3:4" ht="12.75" customHeight="1" x14ac:dyDescent="0.2">
      <c r="C109" s="26"/>
      <c r="D109" s="26"/>
    </row>
    <row r="110" spans="3:4" ht="12.75" customHeight="1" x14ac:dyDescent="0.2">
      <c r="C110" s="26"/>
      <c r="D110" s="26"/>
    </row>
    <row r="111" spans="3:4" ht="12.75" customHeight="1" x14ac:dyDescent="0.2">
      <c r="C111" s="26"/>
      <c r="D111" s="26"/>
    </row>
    <row r="112" spans="3:4" ht="12.75" customHeight="1" x14ac:dyDescent="0.2">
      <c r="C112" s="26"/>
      <c r="D112" s="26"/>
    </row>
    <row r="113" spans="3:4" ht="12.75" customHeight="1" x14ac:dyDescent="0.2">
      <c r="C113" s="26"/>
      <c r="D113" s="26"/>
    </row>
    <row r="114" spans="3:4" ht="12.75" customHeight="1" x14ac:dyDescent="0.2">
      <c r="C114" s="26"/>
      <c r="D114" s="26"/>
    </row>
    <row r="115" spans="3:4" ht="12.75" customHeight="1" x14ac:dyDescent="0.2">
      <c r="C115" s="26"/>
      <c r="D115" s="26"/>
    </row>
    <row r="116" spans="3:4" ht="12.75" customHeight="1" x14ac:dyDescent="0.2">
      <c r="C116" s="26"/>
      <c r="D116" s="26"/>
    </row>
    <row r="117" spans="3:4" ht="12.75" customHeight="1" x14ac:dyDescent="0.2">
      <c r="C117" s="26"/>
      <c r="D117" s="26"/>
    </row>
    <row r="118" spans="3:4" ht="12.75" customHeight="1" x14ac:dyDescent="0.2">
      <c r="C118" s="26"/>
      <c r="D118" s="26"/>
    </row>
    <row r="119" spans="3:4" ht="12.75" customHeight="1" x14ac:dyDescent="0.2">
      <c r="C119" s="26"/>
      <c r="D119" s="26"/>
    </row>
    <row r="120" spans="3:4" ht="12.75" customHeight="1" x14ac:dyDescent="0.2">
      <c r="C120" s="26"/>
      <c r="D120" s="26"/>
    </row>
    <row r="121" spans="3:4" ht="12.75" customHeight="1" x14ac:dyDescent="0.2">
      <c r="C121" s="26"/>
      <c r="D121" s="26"/>
    </row>
    <row r="122" spans="3:4" ht="12.75" customHeight="1" x14ac:dyDescent="0.2">
      <c r="C122" s="26"/>
      <c r="D122" s="26"/>
    </row>
    <row r="123" spans="3:4" ht="12.75" customHeight="1" x14ac:dyDescent="0.2">
      <c r="C123" s="26"/>
      <c r="D123" s="26"/>
    </row>
    <row r="124" spans="3:4" ht="12.75" customHeight="1" x14ac:dyDescent="0.2">
      <c r="C124" s="26"/>
      <c r="D124" s="26"/>
    </row>
    <row r="125" spans="3:4" ht="12.75" customHeight="1" x14ac:dyDescent="0.2">
      <c r="C125" s="26"/>
      <c r="D125" s="26"/>
    </row>
    <row r="126" spans="3:4" ht="12.75" customHeight="1" x14ac:dyDescent="0.2">
      <c r="C126" s="26"/>
      <c r="D126" s="26"/>
    </row>
    <row r="127" spans="3:4" ht="12.75" customHeight="1" x14ac:dyDescent="0.2">
      <c r="C127" s="26"/>
      <c r="D127" s="26"/>
    </row>
    <row r="128" spans="3:4" ht="12.75" customHeight="1" x14ac:dyDescent="0.2">
      <c r="C128" s="26"/>
      <c r="D128" s="26"/>
    </row>
    <row r="129" spans="3:4" ht="12.75" customHeight="1" x14ac:dyDescent="0.2">
      <c r="C129" s="26"/>
      <c r="D129" s="26"/>
    </row>
    <row r="130" spans="3:4" ht="12.75" customHeight="1" x14ac:dyDescent="0.2">
      <c r="C130" s="26"/>
      <c r="D130" s="26"/>
    </row>
    <row r="131" spans="3:4" ht="12.75" customHeight="1" x14ac:dyDescent="0.2">
      <c r="C131" s="26"/>
      <c r="D131" s="26"/>
    </row>
    <row r="132" spans="3:4" ht="12.75" customHeight="1" x14ac:dyDescent="0.2">
      <c r="C132" s="26"/>
      <c r="D132" s="26"/>
    </row>
    <row r="133" spans="3:4" ht="12.75" customHeight="1" x14ac:dyDescent="0.2">
      <c r="C133" s="26"/>
      <c r="D133" s="26"/>
    </row>
    <row r="134" spans="3:4" ht="12.75" customHeight="1" x14ac:dyDescent="0.2">
      <c r="C134" s="26"/>
      <c r="D134" s="26"/>
    </row>
    <row r="135" spans="3:4" ht="12.75" customHeight="1" x14ac:dyDescent="0.2">
      <c r="C135" s="26"/>
      <c r="D135" s="26"/>
    </row>
    <row r="136" spans="3:4" ht="12.75" customHeight="1" x14ac:dyDescent="0.2">
      <c r="C136" s="26"/>
      <c r="D136" s="26"/>
    </row>
    <row r="137" spans="3:4" ht="12.75" customHeight="1" x14ac:dyDescent="0.2">
      <c r="C137" s="26"/>
      <c r="D137" s="26"/>
    </row>
    <row r="138" spans="3:4" ht="12.75" customHeight="1" x14ac:dyDescent="0.2">
      <c r="C138" s="26"/>
      <c r="D138" s="26"/>
    </row>
    <row r="139" spans="3:4" ht="12.75" customHeight="1" x14ac:dyDescent="0.2">
      <c r="C139" s="26"/>
      <c r="D139" s="26"/>
    </row>
    <row r="140" spans="3:4" ht="12.75" customHeight="1" x14ac:dyDescent="0.2">
      <c r="C140" s="26"/>
      <c r="D140" s="26"/>
    </row>
    <row r="141" spans="3:4" ht="12.75" customHeight="1" x14ac:dyDescent="0.2">
      <c r="C141" s="26"/>
      <c r="D141" s="26"/>
    </row>
    <row r="142" spans="3:4" ht="12.75" customHeight="1" x14ac:dyDescent="0.2">
      <c r="C142" s="26"/>
      <c r="D142" s="26"/>
    </row>
    <row r="143" spans="3:4" ht="12.75" customHeight="1" x14ac:dyDescent="0.2">
      <c r="C143" s="26"/>
      <c r="D143" s="26"/>
    </row>
    <row r="144" spans="3:4" ht="12.75" customHeight="1" x14ac:dyDescent="0.2">
      <c r="C144" s="26"/>
      <c r="D144" s="26"/>
    </row>
    <row r="145" spans="3:4" ht="12.75" customHeight="1" x14ac:dyDescent="0.2">
      <c r="C145" s="26"/>
      <c r="D145" s="26"/>
    </row>
    <row r="146" spans="3:4" ht="12.75" customHeight="1" x14ac:dyDescent="0.2">
      <c r="C146" s="26"/>
      <c r="D146" s="26"/>
    </row>
    <row r="147" spans="3:4" ht="12.75" customHeight="1" x14ac:dyDescent="0.2">
      <c r="C147" s="26"/>
      <c r="D147" s="26"/>
    </row>
    <row r="148" spans="3:4" ht="12.75" customHeight="1" x14ac:dyDescent="0.2">
      <c r="C148" s="26"/>
      <c r="D148" s="26"/>
    </row>
    <row r="149" spans="3:4" ht="12.75" customHeight="1" x14ac:dyDescent="0.2">
      <c r="C149" s="26"/>
      <c r="D149" s="26"/>
    </row>
    <row r="150" spans="3:4" ht="12.75" customHeight="1" x14ac:dyDescent="0.2">
      <c r="C150" s="26"/>
      <c r="D150" s="26"/>
    </row>
    <row r="151" spans="3:4" ht="12.75" customHeight="1" x14ac:dyDescent="0.2">
      <c r="C151" s="26"/>
      <c r="D151" s="26"/>
    </row>
    <row r="152" spans="3:4" ht="12.75" customHeight="1" x14ac:dyDescent="0.2">
      <c r="C152" s="26"/>
      <c r="D152" s="26"/>
    </row>
    <row r="153" spans="3:4" ht="12.75" customHeight="1" x14ac:dyDescent="0.2">
      <c r="C153" s="26"/>
      <c r="D153" s="26"/>
    </row>
    <row r="154" spans="3:4" ht="12.75" customHeight="1" x14ac:dyDescent="0.2">
      <c r="C154" s="26"/>
      <c r="D154" s="26"/>
    </row>
    <row r="155" spans="3:4" ht="12.75" customHeight="1" x14ac:dyDescent="0.2">
      <c r="C155" s="26"/>
      <c r="D155" s="26"/>
    </row>
    <row r="156" spans="3:4" ht="12.75" customHeight="1" x14ac:dyDescent="0.2">
      <c r="C156" s="26"/>
      <c r="D156" s="26"/>
    </row>
    <row r="157" spans="3:4" ht="12.75" customHeight="1" x14ac:dyDescent="0.2">
      <c r="C157" s="26"/>
      <c r="D157" s="26"/>
    </row>
    <row r="158" spans="3:4" ht="12.75" customHeight="1" x14ac:dyDescent="0.2">
      <c r="C158" s="26"/>
      <c r="D158" s="26"/>
    </row>
    <row r="159" spans="3:4" ht="12.75" customHeight="1" x14ac:dyDescent="0.2">
      <c r="C159" s="26"/>
      <c r="D159" s="26"/>
    </row>
    <row r="160" spans="3:4" ht="12.75" customHeight="1" x14ac:dyDescent="0.2">
      <c r="C160" s="26"/>
      <c r="D160" s="26"/>
    </row>
    <row r="161" spans="3:4" ht="12.75" customHeight="1" x14ac:dyDescent="0.2">
      <c r="C161" s="26"/>
      <c r="D161" s="26"/>
    </row>
    <row r="162" spans="3:4" ht="12.75" customHeight="1" x14ac:dyDescent="0.2">
      <c r="C162" s="26"/>
      <c r="D162" s="26"/>
    </row>
    <row r="163" spans="3:4" ht="12.75" customHeight="1" x14ac:dyDescent="0.2">
      <c r="C163" s="26"/>
      <c r="D163" s="26"/>
    </row>
    <row r="164" spans="3:4" ht="12.75" customHeight="1" x14ac:dyDescent="0.2">
      <c r="C164" s="26"/>
      <c r="D164" s="26"/>
    </row>
    <row r="165" spans="3:4" ht="12.75" customHeight="1" x14ac:dyDescent="0.2">
      <c r="C165" s="26"/>
      <c r="D165" s="26"/>
    </row>
    <row r="166" spans="3:4" ht="12.75" customHeight="1" x14ac:dyDescent="0.2">
      <c r="C166" s="26"/>
      <c r="D166" s="26"/>
    </row>
    <row r="167" spans="3:4" ht="12.75" customHeight="1" x14ac:dyDescent="0.2">
      <c r="C167" s="26"/>
      <c r="D167" s="26"/>
    </row>
    <row r="168" spans="3:4" ht="12.75" customHeight="1" x14ac:dyDescent="0.2">
      <c r="C168" s="26"/>
      <c r="D168" s="26"/>
    </row>
    <row r="169" spans="3:4" ht="12.75" customHeight="1" x14ac:dyDescent="0.2">
      <c r="C169" s="26"/>
      <c r="D169" s="26"/>
    </row>
    <row r="170" spans="3:4" ht="12.75" customHeight="1" x14ac:dyDescent="0.2">
      <c r="C170" s="26"/>
      <c r="D170" s="26"/>
    </row>
    <row r="171" spans="3:4" ht="12.75" customHeight="1" x14ac:dyDescent="0.2">
      <c r="C171" s="26"/>
      <c r="D171" s="26"/>
    </row>
    <row r="172" spans="3:4" ht="12.75" customHeight="1" x14ac:dyDescent="0.2">
      <c r="C172" s="26"/>
      <c r="D172" s="26"/>
    </row>
    <row r="173" spans="3:4" ht="12.75" customHeight="1" x14ac:dyDescent="0.2">
      <c r="C173" s="26"/>
      <c r="D173" s="26"/>
    </row>
    <row r="174" spans="3:4" ht="12.75" customHeight="1" x14ac:dyDescent="0.2">
      <c r="C174" s="26"/>
      <c r="D174" s="26"/>
    </row>
    <row r="175" spans="3:4" ht="12.75" customHeight="1" x14ac:dyDescent="0.2">
      <c r="C175" s="26"/>
      <c r="D175" s="26"/>
    </row>
    <row r="176" spans="3:4" ht="12.75" customHeight="1" x14ac:dyDescent="0.2">
      <c r="C176" s="26"/>
      <c r="D176" s="26"/>
    </row>
    <row r="177" spans="3:4" ht="12.75" customHeight="1" x14ac:dyDescent="0.2">
      <c r="C177" s="26"/>
      <c r="D177" s="26"/>
    </row>
    <row r="178" spans="3:4" ht="12.75" customHeight="1" x14ac:dyDescent="0.2">
      <c r="C178" s="26"/>
      <c r="D178" s="26"/>
    </row>
    <row r="179" spans="3:4" ht="12.75" customHeight="1" x14ac:dyDescent="0.2">
      <c r="C179" s="26"/>
      <c r="D179" s="26"/>
    </row>
    <row r="180" spans="3:4" ht="12.75" customHeight="1" x14ac:dyDescent="0.2">
      <c r="C180" s="26"/>
      <c r="D180" s="26"/>
    </row>
    <row r="181" spans="3:4" ht="12.75" customHeight="1" x14ac:dyDescent="0.2">
      <c r="C181" s="26"/>
      <c r="D181" s="26"/>
    </row>
    <row r="182" spans="3:4" ht="12.75" customHeight="1" x14ac:dyDescent="0.2">
      <c r="C182" s="26"/>
      <c r="D182" s="26"/>
    </row>
    <row r="183" spans="3:4" ht="12.75" customHeight="1" x14ac:dyDescent="0.2">
      <c r="C183" s="26"/>
      <c r="D183" s="26"/>
    </row>
    <row r="184" spans="3:4" ht="12.75" customHeight="1" x14ac:dyDescent="0.2">
      <c r="C184" s="26"/>
      <c r="D184" s="26"/>
    </row>
    <row r="185" spans="3:4" ht="12.75" customHeight="1" x14ac:dyDescent="0.2">
      <c r="C185" s="26"/>
      <c r="D185" s="26"/>
    </row>
    <row r="186" spans="3:4" ht="12.75" customHeight="1" x14ac:dyDescent="0.2">
      <c r="C186" s="26"/>
      <c r="D186" s="26"/>
    </row>
    <row r="187" spans="3:4" ht="12.75" customHeight="1" x14ac:dyDescent="0.2">
      <c r="C187" s="26"/>
      <c r="D187" s="26"/>
    </row>
    <row r="188" spans="3:4" ht="12.75" customHeight="1" x14ac:dyDescent="0.2">
      <c r="C188" s="26"/>
      <c r="D188" s="26"/>
    </row>
    <row r="189" spans="3:4" ht="12.75" customHeight="1" x14ac:dyDescent="0.2">
      <c r="C189" s="26"/>
      <c r="D189" s="26"/>
    </row>
    <row r="190" spans="3:4" ht="12.75" customHeight="1" x14ac:dyDescent="0.2">
      <c r="C190" s="26"/>
      <c r="D190" s="26"/>
    </row>
    <row r="191" spans="3:4" ht="12.75" customHeight="1" x14ac:dyDescent="0.2">
      <c r="C191" s="26"/>
      <c r="D191" s="26"/>
    </row>
    <row r="192" spans="3:4" ht="12.75" customHeight="1" x14ac:dyDescent="0.2">
      <c r="C192" s="26"/>
      <c r="D192" s="26"/>
    </row>
    <row r="193" spans="3:4" ht="12.75" customHeight="1" x14ac:dyDescent="0.2">
      <c r="C193" s="26"/>
      <c r="D193" s="26"/>
    </row>
    <row r="194" spans="3:4" ht="12.75" customHeight="1" x14ac:dyDescent="0.2">
      <c r="C194" s="26"/>
      <c r="D194" s="26"/>
    </row>
    <row r="195" spans="3:4" ht="12.75" customHeight="1" x14ac:dyDescent="0.2">
      <c r="C195" s="26"/>
      <c r="D195" s="26"/>
    </row>
    <row r="196" spans="3:4" ht="12.75" customHeight="1" x14ac:dyDescent="0.2">
      <c r="C196" s="26"/>
      <c r="D196" s="26"/>
    </row>
    <row r="197" spans="3:4" ht="12.75" customHeight="1" x14ac:dyDescent="0.2">
      <c r="C197" s="26"/>
      <c r="D197" s="26"/>
    </row>
    <row r="198" spans="3:4" ht="12.75" customHeight="1" x14ac:dyDescent="0.2">
      <c r="C198" s="26"/>
      <c r="D198" s="26"/>
    </row>
    <row r="199" spans="3:4" ht="12.75" customHeight="1" x14ac:dyDescent="0.2">
      <c r="C199" s="26"/>
      <c r="D199" s="26"/>
    </row>
    <row r="200" spans="3:4" ht="12.75" customHeight="1" x14ac:dyDescent="0.2">
      <c r="C200" s="26"/>
      <c r="D200" s="26"/>
    </row>
    <row r="201" spans="3:4" ht="12.75" customHeight="1" x14ac:dyDescent="0.2">
      <c r="C201" s="26"/>
      <c r="D201" s="26"/>
    </row>
    <row r="202" spans="3:4" ht="12.75" customHeight="1" x14ac:dyDescent="0.2">
      <c r="C202" s="26"/>
      <c r="D202" s="26"/>
    </row>
    <row r="203" spans="3:4" ht="12.75" customHeight="1" x14ac:dyDescent="0.2">
      <c r="C203" s="26"/>
      <c r="D203" s="26"/>
    </row>
    <row r="204" spans="3:4" ht="12.75" customHeight="1" x14ac:dyDescent="0.2">
      <c r="C204" s="26"/>
      <c r="D204" s="26"/>
    </row>
    <row r="205" spans="3:4" ht="12.75" customHeight="1" x14ac:dyDescent="0.2">
      <c r="C205" s="26"/>
      <c r="D205" s="26"/>
    </row>
    <row r="206" spans="3:4" ht="12.75" customHeight="1" x14ac:dyDescent="0.2">
      <c r="C206" s="26"/>
      <c r="D206" s="26"/>
    </row>
    <row r="207" spans="3:4" ht="12.75" customHeight="1" x14ac:dyDescent="0.2">
      <c r="C207" s="26"/>
      <c r="D207" s="26"/>
    </row>
    <row r="208" spans="3:4" ht="12.75" customHeight="1" x14ac:dyDescent="0.2">
      <c r="C208" s="26"/>
      <c r="D208" s="26"/>
    </row>
    <row r="209" spans="3:4" ht="12.75" customHeight="1" x14ac:dyDescent="0.2">
      <c r="C209" s="26"/>
      <c r="D209" s="26"/>
    </row>
    <row r="210" spans="3:4" ht="12.75" customHeight="1" x14ac:dyDescent="0.2">
      <c r="C210" s="26"/>
      <c r="D210" s="26"/>
    </row>
    <row r="211" spans="3:4" ht="12.75" customHeight="1" x14ac:dyDescent="0.2">
      <c r="C211" s="26"/>
      <c r="D211" s="26"/>
    </row>
    <row r="212" spans="3:4" ht="12.75" customHeight="1" x14ac:dyDescent="0.2">
      <c r="C212" s="26"/>
      <c r="D212" s="26"/>
    </row>
    <row r="213" spans="3:4" ht="12.75" customHeight="1" x14ac:dyDescent="0.2">
      <c r="C213" s="26"/>
      <c r="D213" s="26"/>
    </row>
    <row r="214" spans="3:4" ht="12.75" customHeight="1" x14ac:dyDescent="0.2">
      <c r="C214" s="26"/>
      <c r="D214" s="26"/>
    </row>
    <row r="215" spans="3:4" ht="12.75" customHeight="1" x14ac:dyDescent="0.2">
      <c r="C215" s="26"/>
      <c r="D215" s="26"/>
    </row>
    <row r="216" spans="3:4" ht="12.75" customHeight="1" x14ac:dyDescent="0.2">
      <c r="C216" s="26"/>
      <c r="D216" s="26"/>
    </row>
    <row r="217" spans="3:4" ht="12.75" customHeight="1" x14ac:dyDescent="0.2">
      <c r="C217" s="26"/>
      <c r="D217" s="26"/>
    </row>
    <row r="218" spans="3:4" ht="12.75" customHeight="1" x14ac:dyDescent="0.2">
      <c r="C218" s="26"/>
      <c r="D218" s="26"/>
    </row>
    <row r="219" spans="3:4" ht="12.75" customHeight="1" x14ac:dyDescent="0.2">
      <c r="C219" s="26"/>
      <c r="D219" s="26"/>
    </row>
    <row r="220" spans="3:4" ht="12.75" customHeight="1" x14ac:dyDescent="0.2">
      <c r="C220" s="26"/>
      <c r="D220" s="26"/>
    </row>
    <row r="221" spans="3:4" ht="12.75" customHeight="1" x14ac:dyDescent="0.2">
      <c r="C221" s="26"/>
      <c r="D221" s="26"/>
    </row>
    <row r="222" spans="3:4" ht="12.75" customHeight="1" x14ac:dyDescent="0.2">
      <c r="C222" s="26"/>
      <c r="D222" s="26"/>
    </row>
    <row r="223" spans="3:4" ht="12.75" customHeight="1" x14ac:dyDescent="0.2">
      <c r="C223" s="26"/>
      <c r="D223" s="26"/>
    </row>
    <row r="224" spans="3:4" ht="12.75" customHeight="1" x14ac:dyDescent="0.2">
      <c r="C224" s="26"/>
      <c r="D224" s="26"/>
    </row>
    <row r="225" spans="3:4" ht="12.75" customHeight="1" x14ac:dyDescent="0.2">
      <c r="C225" s="26"/>
      <c r="D225" s="26"/>
    </row>
    <row r="226" spans="3:4" ht="12.75" customHeight="1" x14ac:dyDescent="0.2">
      <c r="C226" s="26"/>
      <c r="D226" s="26"/>
    </row>
    <row r="227" spans="3:4" ht="12.75" customHeight="1" x14ac:dyDescent="0.2">
      <c r="C227" s="26"/>
      <c r="D227" s="26"/>
    </row>
    <row r="228" spans="3:4" ht="12.75" customHeight="1" x14ac:dyDescent="0.2">
      <c r="C228" s="26"/>
      <c r="D228" s="26"/>
    </row>
    <row r="229" spans="3:4" ht="12.75" customHeight="1" x14ac:dyDescent="0.2">
      <c r="C229" s="26"/>
      <c r="D229" s="26"/>
    </row>
    <row r="230" spans="3:4" ht="12.75" customHeight="1" x14ac:dyDescent="0.2">
      <c r="C230" s="26"/>
      <c r="D230" s="26"/>
    </row>
    <row r="231" spans="3:4" ht="12.75" customHeight="1" x14ac:dyDescent="0.2">
      <c r="C231" s="26"/>
      <c r="D231" s="26"/>
    </row>
    <row r="232" spans="3:4" ht="12.75" customHeight="1" x14ac:dyDescent="0.2">
      <c r="C232" s="26"/>
      <c r="D232" s="26"/>
    </row>
    <row r="233" spans="3:4" ht="12.75" customHeight="1" x14ac:dyDescent="0.2">
      <c r="C233" s="26"/>
      <c r="D233" s="26"/>
    </row>
    <row r="234" spans="3:4" ht="12.75" customHeight="1" x14ac:dyDescent="0.2">
      <c r="C234" s="26"/>
      <c r="D234" s="26"/>
    </row>
    <row r="235" spans="3:4" ht="12.75" customHeight="1" x14ac:dyDescent="0.2">
      <c r="C235" s="26"/>
      <c r="D235" s="26"/>
    </row>
    <row r="236" spans="3:4" ht="12.75" customHeight="1" x14ac:dyDescent="0.2">
      <c r="C236" s="26"/>
      <c r="D236" s="26"/>
    </row>
    <row r="237" spans="3:4" ht="12.75" customHeight="1" x14ac:dyDescent="0.2">
      <c r="C237" s="26"/>
      <c r="D237" s="26"/>
    </row>
    <row r="238" spans="3:4" ht="12.75" customHeight="1" x14ac:dyDescent="0.2">
      <c r="C238" s="26"/>
      <c r="D238" s="26"/>
    </row>
    <row r="239" spans="3:4" ht="12.75" customHeight="1" x14ac:dyDescent="0.2">
      <c r="C239" s="26"/>
      <c r="D239" s="26"/>
    </row>
    <row r="240" spans="3:4" ht="12.75" customHeight="1" x14ac:dyDescent="0.2">
      <c r="C240" s="26"/>
      <c r="D240" s="26"/>
    </row>
    <row r="241" spans="3:4" ht="12.75" customHeight="1" x14ac:dyDescent="0.2">
      <c r="C241" s="26"/>
      <c r="D241" s="26"/>
    </row>
    <row r="242" spans="3:4" ht="12.75" customHeight="1" x14ac:dyDescent="0.2">
      <c r="C242" s="26"/>
      <c r="D242" s="26"/>
    </row>
    <row r="243" spans="3:4" ht="12.75" customHeight="1" x14ac:dyDescent="0.2">
      <c r="C243" s="26"/>
      <c r="D243" s="26"/>
    </row>
    <row r="244" spans="3:4" ht="12.75" customHeight="1" x14ac:dyDescent="0.2">
      <c r="C244" s="26"/>
      <c r="D244" s="26"/>
    </row>
    <row r="245" spans="3:4" ht="12.75" customHeight="1" x14ac:dyDescent="0.2">
      <c r="C245" s="26"/>
      <c r="D245" s="26"/>
    </row>
    <row r="246" spans="3:4" ht="12.75" customHeight="1" x14ac:dyDescent="0.2">
      <c r="C246" s="26"/>
      <c r="D246" s="26"/>
    </row>
    <row r="247" spans="3:4" ht="12.75" customHeight="1" x14ac:dyDescent="0.2">
      <c r="C247" s="26"/>
      <c r="D247" s="26"/>
    </row>
    <row r="248" spans="3:4" ht="12.75" customHeight="1" x14ac:dyDescent="0.2">
      <c r="C248" s="26"/>
      <c r="D248" s="26"/>
    </row>
    <row r="249" spans="3:4" ht="12.75" customHeight="1" x14ac:dyDescent="0.2">
      <c r="C249" s="26"/>
      <c r="D249" s="26"/>
    </row>
    <row r="250" spans="3:4" ht="12.75" customHeight="1" x14ac:dyDescent="0.2">
      <c r="C250" s="26"/>
      <c r="D250" s="26"/>
    </row>
    <row r="251" spans="3:4" ht="12.75" customHeight="1" x14ac:dyDescent="0.2">
      <c r="C251" s="26"/>
      <c r="D251" s="26"/>
    </row>
    <row r="252" spans="3:4" ht="12.75" customHeight="1" x14ac:dyDescent="0.2">
      <c r="C252" s="26"/>
      <c r="D252" s="26"/>
    </row>
    <row r="253" spans="3:4" ht="12.75" customHeight="1" x14ac:dyDescent="0.2">
      <c r="C253" s="26"/>
      <c r="D253" s="26"/>
    </row>
    <row r="254" spans="3:4" ht="12.75" customHeight="1" x14ac:dyDescent="0.2">
      <c r="C254" s="26"/>
      <c r="D254" s="26"/>
    </row>
    <row r="255" spans="3:4" ht="12.75" customHeight="1" x14ac:dyDescent="0.2">
      <c r="C255" s="26"/>
      <c r="D255" s="26"/>
    </row>
    <row r="256" spans="3:4" ht="12.75" customHeight="1" x14ac:dyDescent="0.2">
      <c r="C256" s="26"/>
      <c r="D256" s="26"/>
    </row>
    <row r="257" spans="3:4" ht="12.75" customHeight="1" x14ac:dyDescent="0.2">
      <c r="C257" s="26"/>
      <c r="D257" s="26"/>
    </row>
    <row r="258" spans="3:4" ht="12.75" customHeight="1" x14ac:dyDescent="0.2">
      <c r="C258" s="26"/>
      <c r="D258" s="26"/>
    </row>
    <row r="259" spans="3:4" ht="12.75" customHeight="1" x14ac:dyDescent="0.2">
      <c r="C259" s="26"/>
      <c r="D259" s="26"/>
    </row>
    <row r="260" spans="3:4" ht="12.75" customHeight="1" x14ac:dyDescent="0.2">
      <c r="C260" s="26"/>
      <c r="D260" s="26"/>
    </row>
    <row r="261" spans="3:4" ht="12.75" customHeight="1" x14ac:dyDescent="0.2">
      <c r="C261" s="26"/>
      <c r="D261" s="26"/>
    </row>
    <row r="262" spans="3:4" ht="12.75" customHeight="1" x14ac:dyDescent="0.2">
      <c r="C262" s="26"/>
      <c r="D262" s="26"/>
    </row>
    <row r="263" spans="3:4" ht="12.75" customHeight="1" x14ac:dyDescent="0.2">
      <c r="C263" s="26"/>
      <c r="D263" s="26"/>
    </row>
    <row r="264" spans="3:4" ht="12.75" customHeight="1" x14ac:dyDescent="0.2">
      <c r="C264" s="26"/>
      <c r="D264" s="26"/>
    </row>
    <row r="265" spans="3:4" ht="12.75" customHeight="1" x14ac:dyDescent="0.2">
      <c r="C265" s="26"/>
      <c r="D265" s="26"/>
    </row>
    <row r="266" spans="3:4" ht="12.75" customHeight="1" x14ac:dyDescent="0.2">
      <c r="C266" s="26"/>
      <c r="D266" s="26"/>
    </row>
    <row r="267" spans="3:4" ht="12.75" customHeight="1" x14ac:dyDescent="0.2">
      <c r="C267" s="26"/>
      <c r="D267" s="26"/>
    </row>
    <row r="268" spans="3:4" ht="12.75" customHeight="1" x14ac:dyDescent="0.2">
      <c r="C268" s="26"/>
      <c r="D268" s="26"/>
    </row>
    <row r="269" spans="3:4" ht="12.75" customHeight="1" x14ac:dyDescent="0.2">
      <c r="C269" s="26"/>
      <c r="D269" s="26"/>
    </row>
    <row r="270" spans="3:4" ht="12.75" customHeight="1" x14ac:dyDescent="0.2">
      <c r="C270" s="26"/>
      <c r="D270" s="26"/>
    </row>
    <row r="271" spans="3:4" ht="12.75" customHeight="1" x14ac:dyDescent="0.2">
      <c r="C271" s="26"/>
      <c r="D271" s="26"/>
    </row>
    <row r="272" spans="3:4" ht="12.75" customHeight="1" x14ac:dyDescent="0.2">
      <c r="C272" s="26"/>
      <c r="D272" s="26"/>
    </row>
    <row r="273" spans="3:4" ht="12.75" customHeight="1" x14ac:dyDescent="0.2">
      <c r="C273" s="26"/>
      <c r="D273" s="26"/>
    </row>
    <row r="274" spans="3:4" ht="12.75" customHeight="1" x14ac:dyDescent="0.2">
      <c r="C274" s="26"/>
      <c r="D274" s="26"/>
    </row>
    <row r="275" spans="3:4" ht="12.75" customHeight="1" x14ac:dyDescent="0.2">
      <c r="C275" s="26"/>
      <c r="D275" s="26"/>
    </row>
    <row r="276" spans="3:4" ht="12.75" customHeight="1" x14ac:dyDescent="0.2">
      <c r="C276" s="26"/>
      <c r="D276" s="26"/>
    </row>
    <row r="277" spans="3:4" ht="12.75" customHeight="1" x14ac:dyDescent="0.2">
      <c r="C277" s="26"/>
      <c r="D277" s="26"/>
    </row>
    <row r="278" spans="3:4" ht="12.75" customHeight="1" x14ac:dyDescent="0.2">
      <c r="C278" s="26"/>
      <c r="D278" s="26"/>
    </row>
    <row r="279" spans="3:4" ht="12.75" customHeight="1" x14ac:dyDescent="0.2">
      <c r="C279" s="26"/>
      <c r="D279" s="26"/>
    </row>
    <row r="280" spans="3:4" ht="12.75" customHeight="1" x14ac:dyDescent="0.2">
      <c r="C280" s="26"/>
      <c r="D280" s="26"/>
    </row>
    <row r="281" spans="3:4" ht="12.75" customHeight="1" x14ac:dyDescent="0.2">
      <c r="C281" s="26"/>
      <c r="D281" s="26"/>
    </row>
    <row r="282" spans="3:4" ht="12.75" customHeight="1" x14ac:dyDescent="0.2">
      <c r="C282" s="26"/>
      <c r="D282" s="26"/>
    </row>
    <row r="283" spans="3:4" ht="12.75" customHeight="1" x14ac:dyDescent="0.2">
      <c r="C283" s="26"/>
      <c r="D283" s="26"/>
    </row>
    <row r="284" spans="3:4" ht="12.75" customHeight="1" x14ac:dyDescent="0.2">
      <c r="C284" s="26"/>
      <c r="D284" s="26"/>
    </row>
    <row r="285" spans="3:4" ht="12.75" customHeight="1" x14ac:dyDescent="0.2">
      <c r="C285" s="26"/>
      <c r="D285" s="26"/>
    </row>
    <row r="286" spans="3:4" ht="12.75" customHeight="1" x14ac:dyDescent="0.2">
      <c r="C286" s="26"/>
      <c r="D286" s="26"/>
    </row>
    <row r="287" spans="3:4" ht="12.75" customHeight="1" x14ac:dyDescent="0.2">
      <c r="C287" s="26"/>
      <c r="D287" s="26"/>
    </row>
    <row r="288" spans="3:4" ht="12.75" customHeight="1" x14ac:dyDescent="0.2">
      <c r="C288" s="26"/>
      <c r="D288" s="26"/>
    </row>
    <row r="289" spans="3:4" ht="12.75" customHeight="1" x14ac:dyDescent="0.2">
      <c r="C289" s="26"/>
      <c r="D289" s="26"/>
    </row>
    <row r="290" spans="3:4" ht="12.75" customHeight="1" x14ac:dyDescent="0.2">
      <c r="C290" s="26"/>
      <c r="D290" s="26"/>
    </row>
    <row r="291" spans="3:4" ht="12.75" customHeight="1" x14ac:dyDescent="0.2">
      <c r="C291" s="26"/>
      <c r="D291" s="26"/>
    </row>
    <row r="292" spans="3:4" ht="12.75" customHeight="1" x14ac:dyDescent="0.2">
      <c r="C292" s="26"/>
      <c r="D292" s="26"/>
    </row>
    <row r="293" spans="3:4" ht="12.75" customHeight="1" x14ac:dyDescent="0.2">
      <c r="C293" s="26"/>
      <c r="D293" s="26"/>
    </row>
    <row r="294" spans="3:4" ht="12.75" customHeight="1" x14ac:dyDescent="0.2">
      <c r="C294" s="26"/>
      <c r="D294" s="26"/>
    </row>
    <row r="295" spans="3:4" ht="12.75" customHeight="1" x14ac:dyDescent="0.2">
      <c r="C295" s="26"/>
      <c r="D295" s="26"/>
    </row>
    <row r="296" spans="3:4" ht="12.75" customHeight="1" x14ac:dyDescent="0.2">
      <c r="C296" s="26"/>
      <c r="D296" s="26"/>
    </row>
    <row r="297" spans="3:4" ht="12.75" customHeight="1" x14ac:dyDescent="0.2">
      <c r="C297" s="26"/>
      <c r="D297" s="26"/>
    </row>
    <row r="298" spans="3:4" ht="12.75" customHeight="1" x14ac:dyDescent="0.2">
      <c r="C298" s="26"/>
      <c r="D298" s="26"/>
    </row>
    <row r="299" spans="3:4" ht="12.75" customHeight="1" x14ac:dyDescent="0.2">
      <c r="C299" s="26"/>
      <c r="D299" s="26"/>
    </row>
    <row r="300" spans="3:4" ht="12.75" customHeight="1" x14ac:dyDescent="0.2">
      <c r="C300" s="26"/>
      <c r="D300" s="26"/>
    </row>
    <row r="301" spans="3:4" ht="12.75" customHeight="1" x14ac:dyDescent="0.2">
      <c r="C301" s="26"/>
      <c r="D301" s="26"/>
    </row>
    <row r="302" spans="3:4" ht="12.75" customHeight="1" x14ac:dyDescent="0.2">
      <c r="C302" s="26"/>
      <c r="D302" s="26"/>
    </row>
    <row r="303" spans="3:4" ht="12.75" customHeight="1" x14ac:dyDescent="0.2">
      <c r="C303" s="26"/>
      <c r="D303" s="26"/>
    </row>
    <row r="304" spans="3:4" ht="12.75" customHeight="1" x14ac:dyDescent="0.2">
      <c r="C304" s="26"/>
      <c r="D304" s="26"/>
    </row>
    <row r="305" spans="3:4" ht="12.75" customHeight="1" x14ac:dyDescent="0.2">
      <c r="C305" s="26"/>
      <c r="D305" s="26"/>
    </row>
    <row r="306" spans="3:4" ht="12.75" customHeight="1" x14ac:dyDescent="0.2">
      <c r="C306" s="26"/>
      <c r="D306" s="26"/>
    </row>
    <row r="307" spans="3:4" ht="12.75" customHeight="1" x14ac:dyDescent="0.2">
      <c r="C307" s="26"/>
      <c r="D307" s="26"/>
    </row>
    <row r="308" spans="3:4" ht="12.75" customHeight="1" x14ac:dyDescent="0.2">
      <c r="C308" s="26"/>
      <c r="D308" s="26"/>
    </row>
    <row r="309" spans="3:4" ht="12.75" customHeight="1" x14ac:dyDescent="0.2">
      <c r="C309" s="26"/>
      <c r="D309" s="26"/>
    </row>
    <row r="310" spans="3:4" ht="12.75" customHeight="1" x14ac:dyDescent="0.2">
      <c r="C310" s="26"/>
      <c r="D310" s="26"/>
    </row>
    <row r="311" spans="3:4" ht="12.75" customHeight="1" x14ac:dyDescent="0.2">
      <c r="C311" s="26"/>
      <c r="D311" s="26"/>
    </row>
    <row r="312" spans="3:4" ht="12.75" customHeight="1" x14ac:dyDescent="0.2">
      <c r="C312" s="26"/>
      <c r="D312" s="26"/>
    </row>
    <row r="313" spans="3:4" ht="12.75" customHeight="1" x14ac:dyDescent="0.2">
      <c r="C313" s="26"/>
      <c r="D313" s="26"/>
    </row>
    <row r="314" spans="3:4" ht="12.75" customHeight="1" x14ac:dyDescent="0.2">
      <c r="C314" s="26"/>
      <c r="D314" s="26"/>
    </row>
    <row r="315" spans="3:4" ht="12.75" customHeight="1" x14ac:dyDescent="0.2">
      <c r="C315" s="26"/>
      <c r="D315" s="26"/>
    </row>
    <row r="316" spans="3:4" ht="12.75" customHeight="1" x14ac:dyDescent="0.2">
      <c r="C316" s="26"/>
      <c r="D316" s="26"/>
    </row>
    <row r="317" spans="3:4" ht="12.75" customHeight="1" x14ac:dyDescent="0.2">
      <c r="C317" s="26"/>
      <c r="D317" s="26"/>
    </row>
    <row r="318" spans="3:4" ht="12.75" customHeight="1" x14ac:dyDescent="0.2">
      <c r="C318" s="26"/>
      <c r="D318" s="26"/>
    </row>
    <row r="319" spans="3:4" ht="12.75" customHeight="1" x14ac:dyDescent="0.2">
      <c r="C319" s="26"/>
      <c r="D319" s="26"/>
    </row>
    <row r="320" spans="3:4" ht="12.75" customHeight="1" x14ac:dyDescent="0.2">
      <c r="C320" s="26"/>
      <c r="D320" s="26"/>
    </row>
    <row r="321" spans="3:4" ht="12.75" customHeight="1" x14ac:dyDescent="0.2">
      <c r="C321" s="26"/>
      <c r="D321" s="26"/>
    </row>
    <row r="322" spans="3:4" ht="12.75" customHeight="1" x14ac:dyDescent="0.2">
      <c r="C322" s="26"/>
      <c r="D322" s="26"/>
    </row>
    <row r="323" spans="3:4" ht="12.75" customHeight="1" x14ac:dyDescent="0.2">
      <c r="C323" s="26"/>
      <c r="D323" s="26"/>
    </row>
    <row r="324" spans="3:4" ht="12.75" customHeight="1" x14ac:dyDescent="0.2">
      <c r="C324" s="26"/>
      <c r="D324" s="26"/>
    </row>
    <row r="325" spans="3:4" ht="12.75" customHeight="1" x14ac:dyDescent="0.2">
      <c r="C325" s="26"/>
      <c r="D325" s="26"/>
    </row>
    <row r="326" spans="3:4" ht="12.75" customHeight="1" x14ac:dyDescent="0.2">
      <c r="C326" s="26"/>
      <c r="D326" s="26"/>
    </row>
    <row r="327" spans="3:4" ht="12.75" customHeight="1" x14ac:dyDescent="0.2">
      <c r="C327" s="26"/>
      <c r="D327" s="26"/>
    </row>
    <row r="328" spans="3:4" ht="12.75" customHeight="1" x14ac:dyDescent="0.2">
      <c r="C328" s="26"/>
      <c r="D328" s="26"/>
    </row>
    <row r="329" spans="3:4" ht="12.75" customHeight="1" x14ac:dyDescent="0.2">
      <c r="C329" s="26"/>
      <c r="D329" s="26"/>
    </row>
    <row r="330" spans="3:4" ht="12.75" customHeight="1" x14ac:dyDescent="0.2">
      <c r="C330" s="26"/>
      <c r="D330" s="26"/>
    </row>
    <row r="331" spans="3:4" ht="12.75" customHeight="1" x14ac:dyDescent="0.2">
      <c r="C331" s="26"/>
      <c r="D331" s="26"/>
    </row>
    <row r="332" spans="3:4" ht="12.75" customHeight="1" x14ac:dyDescent="0.2">
      <c r="C332" s="26"/>
      <c r="D332" s="26"/>
    </row>
    <row r="333" spans="3:4" ht="12.75" customHeight="1" x14ac:dyDescent="0.2">
      <c r="C333" s="26"/>
      <c r="D333" s="26"/>
    </row>
    <row r="334" spans="3:4" ht="12.75" customHeight="1" x14ac:dyDescent="0.2">
      <c r="C334" s="26"/>
      <c r="D334" s="26"/>
    </row>
    <row r="335" spans="3:4" ht="12.75" customHeight="1" x14ac:dyDescent="0.2">
      <c r="C335" s="26"/>
      <c r="D335" s="26"/>
    </row>
    <row r="336" spans="3:4" ht="12.75" customHeight="1" x14ac:dyDescent="0.2">
      <c r="C336" s="26"/>
      <c r="D336" s="26"/>
    </row>
    <row r="337" spans="3:4" ht="12.75" customHeight="1" x14ac:dyDescent="0.2">
      <c r="C337" s="26"/>
      <c r="D337" s="26"/>
    </row>
    <row r="338" spans="3:4" ht="12.75" customHeight="1" x14ac:dyDescent="0.2">
      <c r="C338" s="26"/>
      <c r="D338" s="26"/>
    </row>
    <row r="339" spans="3:4" ht="12.75" customHeight="1" x14ac:dyDescent="0.2">
      <c r="C339" s="26"/>
      <c r="D339" s="26"/>
    </row>
    <row r="340" spans="3:4" ht="12.75" customHeight="1" x14ac:dyDescent="0.2">
      <c r="C340" s="26"/>
      <c r="D340" s="26"/>
    </row>
    <row r="341" spans="3:4" ht="12.75" customHeight="1" x14ac:dyDescent="0.2">
      <c r="C341" s="26"/>
      <c r="D341" s="26"/>
    </row>
    <row r="342" spans="3:4" ht="12.75" customHeight="1" x14ac:dyDescent="0.2">
      <c r="C342" s="26"/>
      <c r="D342" s="26"/>
    </row>
    <row r="343" spans="3:4" ht="12.75" customHeight="1" x14ac:dyDescent="0.2">
      <c r="C343" s="26"/>
      <c r="D343" s="26"/>
    </row>
    <row r="344" spans="3:4" ht="12.75" customHeight="1" x14ac:dyDescent="0.2">
      <c r="C344" s="26"/>
      <c r="D344" s="26"/>
    </row>
    <row r="345" spans="3:4" ht="12.75" customHeight="1" x14ac:dyDescent="0.2">
      <c r="C345" s="26"/>
      <c r="D345" s="26"/>
    </row>
    <row r="346" spans="3:4" ht="12.75" customHeight="1" x14ac:dyDescent="0.2">
      <c r="C346" s="26"/>
      <c r="D346" s="26"/>
    </row>
    <row r="347" spans="3:4" ht="12.75" customHeight="1" x14ac:dyDescent="0.2">
      <c r="C347" s="26"/>
      <c r="D347" s="26"/>
    </row>
    <row r="348" spans="3:4" ht="12.75" customHeight="1" x14ac:dyDescent="0.2">
      <c r="C348" s="26"/>
      <c r="D348" s="26"/>
    </row>
    <row r="349" spans="3:4" ht="12.75" customHeight="1" x14ac:dyDescent="0.2">
      <c r="C349" s="26"/>
      <c r="D349" s="26"/>
    </row>
    <row r="350" spans="3:4" ht="12.75" customHeight="1" x14ac:dyDescent="0.2">
      <c r="C350" s="26"/>
      <c r="D350" s="26"/>
    </row>
    <row r="351" spans="3:4" ht="12.75" customHeight="1" x14ac:dyDescent="0.2">
      <c r="C351" s="26"/>
      <c r="D351" s="26"/>
    </row>
    <row r="352" spans="3:4" ht="12.75" customHeight="1" x14ac:dyDescent="0.2">
      <c r="C352" s="26"/>
      <c r="D352" s="26"/>
    </row>
    <row r="353" spans="3:4" ht="12.75" customHeight="1" x14ac:dyDescent="0.2">
      <c r="C353" s="26"/>
      <c r="D353" s="26"/>
    </row>
    <row r="354" spans="3:4" ht="12.75" customHeight="1" x14ac:dyDescent="0.2">
      <c r="C354" s="26"/>
      <c r="D354" s="26"/>
    </row>
    <row r="355" spans="3:4" ht="12.75" customHeight="1" x14ac:dyDescent="0.2">
      <c r="C355" s="26"/>
      <c r="D355" s="26"/>
    </row>
    <row r="356" spans="3:4" ht="12.75" customHeight="1" x14ac:dyDescent="0.2">
      <c r="C356" s="26"/>
      <c r="D356" s="26"/>
    </row>
    <row r="357" spans="3:4" ht="12.75" customHeight="1" x14ac:dyDescent="0.2">
      <c r="C357" s="26"/>
      <c r="D357" s="26"/>
    </row>
    <row r="358" spans="3:4" ht="12.75" customHeight="1" x14ac:dyDescent="0.2">
      <c r="C358" s="26"/>
      <c r="D358" s="26"/>
    </row>
    <row r="359" spans="3:4" ht="12.75" customHeight="1" x14ac:dyDescent="0.2">
      <c r="C359" s="26"/>
      <c r="D359" s="26"/>
    </row>
    <row r="360" spans="3:4" ht="12.75" customHeight="1" x14ac:dyDescent="0.2">
      <c r="C360" s="26"/>
      <c r="D360" s="26"/>
    </row>
    <row r="361" spans="3:4" ht="12.75" customHeight="1" x14ac:dyDescent="0.2">
      <c r="C361" s="26"/>
      <c r="D361" s="26"/>
    </row>
    <row r="362" spans="3:4" ht="12.75" customHeight="1" x14ac:dyDescent="0.2">
      <c r="C362" s="26"/>
      <c r="D362" s="26"/>
    </row>
    <row r="363" spans="3:4" ht="12.75" customHeight="1" x14ac:dyDescent="0.2">
      <c r="C363" s="26"/>
      <c r="D363" s="26"/>
    </row>
    <row r="364" spans="3:4" ht="12.75" customHeight="1" x14ac:dyDescent="0.2">
      <c r="C364" s="26"/>
      <c r="D364" s="26"/>
    </row>
    <row r="365" spans="3:4" ht="12.75" customHeight="1" x14ac:dyDescent="0.2">
      <c r="C365" s="26"/>
      <c r="D365" s="26"/>
    </row>
    <row r="366" spans="3:4" ht="12.75" customHeight="1" x14ac:dyDescent="0.2">
      <c r="C366" s="26"/>
      <c r="D366" s="26"/>
    </row>
    <row r="367" spans="3:4" ht="12.75" customHeight="1" x14ac:dyDescent="0.2">
      <c r="C367" s="26"/>
      <c r="D367" s="26"/>
    </row>
    <row r="368" spans="3:4" ht="12.75" customHeight="1" x14ac:dyDescent="0.2">
      <c r="C368" s="26"/>
      <c r="D368" s="26"/>
    </row>
    <row r="369" spans="3:4" ht="12.75" customHeight="1" x14ac:dyDescent="0.2">
      <c r="C369" s="26"/>
      <c r="D369" s="26"/>
    </row>
    <row r="370" spans="3:4" ht="12.75" customHeight="1" x14ac:dyDescent="0.2">
      <c r="C370" s="26"/>
      <c r="D370" s="26"/>
    </row>
    <row r="371" spans="3:4" ht="12.75" customHeight="1" x14ac:dyDescent="0.2">
      <c r="C371" s="26"/>
      <c r="D371" s="26"/>
    </row>
    <row r="372" spans="3:4" ht="12.75" customHeight="1" x14ac:dyDescent="0.2">
      <c r="C372" s="26"/>
      <c r="D372" s="26"/>
    </row>
    <row r="373" spans="3:4" ht="12.75" customHeight="1" x14ac:dyDescent="0.2">
      <c r="C373" s="26"/>
      <c r="D373" s="26"/>
    </row>
    <row r="374" spans="3:4" ht="12.75" customHeight="1" x14ac:dyDescent="0.2">
      <c r="C374" s="26"/>
      <c r="D374" s="26"/>
    </row>
    <row r="375" spans="3:4" ht="12.75" customHeight="1" x14ac:dyDescent="0.2">
      <c r="C375" s="26"/>
      <c r="D375" s="26"/>
    </row>
    <row r="376" spans="3:4" ht="12.75" customHeight="1" x14ac:dyDescent="0.2">
      <c r="C376" s="26"/>
      <c r="D376" s="26"/>
    </row>
    <row r="377" spans="3:4" ht="12.75" customHeight="1" x14ac:dyDescent="0.2">
      <c r="C377" s="26"/>
      <c r="D377" s="26"/>
    </row>
    <row r="378" spans="3:4" ht="12.75" customHeight="1" x14ac:dyDescent="0.2">
      <c r="C378" s="26"/>
      <c r="D378" s="26"/>
    </row>
    <row r="379" spans="3:4" ht="12.75" customHeight="1" x14ac:dyDescent="0.2">
      <c r="C379" s="26"/>
      <c r="D379" s="26"/>
    </row>
    <row r="380" spans="3:4" ht="12.75" customHeight="1" x14ac:dyDescent="0.2">
      <c r="C380" s="26"/>
      <c r="D380" s="26"/>
    </row>
    <row r="381" spans="3:4" ht="12.75" customHeight="1" x14ac:dyDescent="0.2">
      <c r="C381" s="26"/>
      <c r="D381" s="26"/>
    </row>
    <row r="382" spans="3:4" ht="12.75" customHeight="1" x14ac:dyDescent="0.2">
      <c r="C382" s="26"/>
      <c r="D382" s="26"/>
    </row>
    <row r="383" spans="3:4" ht="12.75" customHeight="1" x14ac:dyDescent="0.2">
      <c r="C383" s="26"/>
      <c r="D383" s="26"/>
    </row>
    <row r="384" spans="3:4" ht="12.75" customHeight="1" x14ac:dyDescent="0.2">
      <c r="C384" s="26"/>
      <c r="D384" s="26"/>
    </row>
    <row r="385" spans="3:4" ht="12.75" customHeight="1" x14ac:dyDescent="0.2">
      <c r="C385" s="26"/>
      <c r="D385" s="26"/>
    </row>
    <row r="386" spans="3:4" ht="12.75" customHeight="1" x14ac:dyDescent="0.2">
      <c r="C386" s="26"/>
      <c r="D386" s="26"/>
    </row>
    <row r="387" spans="3:4" ht="12.75" customHeight="1" x14ac:dyDescent="0.2">
      <c r="C387" s="26"/>
      <c r="D387" s="26"/>
    </row>
    <row r="388" spans="3:4" ht="12.75" customHeight="1" x14ac:dyDescent="0.2">
      <c r="C388" s="26"/>
      <c r="D388" s="26"/>
    </row>
    <row r="389" spans="3:4" ht="12.75" customHeight="1" x14ac:dyDescent="0.2">
      <c r="C389" s="26"/>
      <c r="D389" s="26"/>
    </row>
    <row r="390" spans="3:4" ht="12.75" customHeight="1" x14ac:dyDescent="0.2">
      <c r="C390" s="26"/>
      <c r="D390" s="26"/>
    </row>
    <row r="391" spans="3:4" ht="12.75" customHeight="1" x14ac:dyDescent="0.2">
      <c r="C391" s="26"/>
      <c r="D391" s="26"/>
    </row>
    <row r="392" spans="3:4" ht="12.75" customHeight="1" x14ac:dyDescent="0.2">
      <c r="C392" s="26"/>
      <c r="D392" s="26"/>
    </row>
    <row r="393" spans="3:4" ht="12.75" customHeight="1" x14ac:dyDescent="0.2">
      <c r="C393" s="26"/>
      <c r="D393" s="26"/>
    </row>
    <row r="394" spans="3:4" ht="12.75" customHeight="1" x14ac:dyDescent="0.2">
      <c r="C394" s="26"/>
      <c r="D394" s="26"/>
    </row>
    <row r="395" spans="3:4" ht="12.75" customHeight="1" x14ac:dyDescent="0.2">
      <c r="C395" s="26"/>
      <c r="D395" s="26"/>
    </row>
    <row r="396" spans="3:4" ht="12.75" customHeight="1" x14ac:dyDescent="0.2">
      <c r="C396" s="26"/>
      <c r="D396" s="26"/>
    </row>
    <row r="397" spans="3:4" ht="12.75" customHeight="1" x14ac:dyDescent="0.2">
      <c r="C397" s="26"/>
      <c r="D397" s="26"/>
    </row>
    <row r="398" spans="3:4" ht="12.75" customHeight="1" x14ac:dyDescent="0.2">
      <c r="C398" s="26"/>
      <c r="D398" s="26"/>
    </row>
    <row r="399" spans="3:4" ht="12.75" customHeight="1" x14ac:dyDescent="0.2">
      <c r="C399" s="26"/>
      <c r="D399" s="26"/>
    </row>
    <row r="400" spans="3:4" ht="12.75" customHeight="1" x14ac:dyDescent="0.2">
      <c r="C400" s="26"/>
      <c r="D400" s="26"/>
    </row>
    <row r="401" spans="3:4" ht="12.75" customHeight="1" x14ac:dyDescent="0.2">
      <c r="C401" s="26"/>
      <c r="D401" s="26"/>
    </row>
    <row r="402" spans="3:4" ht="12.75" customHeight="1" x14ac:dyDescent="0.2">
      <c r="C402" s="26"/>
      <c r="D402" s="26"/>
    </row>
    <row r="403" spans="3:4" ht="12.75" customHeight="1" x14ac:dyDescent="0.2">
      <c r="C403" s="26"/>
      <c r="D403" s="26"/>
    </row>
    <row r="404" spans="3:4" ht="12.75" customHeight="1" x14ac:dyDescent="0.2">
      <c r="C404" s="26"/>
      <c r="D404" s="26"/>
    </row>
    <row r="405" spans="3:4" ht="12.75" customHeight="1" x14ac:dyDescent="0.2">
      <c r="C405" s="26"/>
      <c r="D405" s="26"/>
    </row>
    <row r="406" spans="3:4" ht="12.75" customHeight="1" x14ac:dyDescent="0.2">
      <c r="C406" s="26"/>
      <c r="D406" s="26"/>
    </row>
    <row r="407" spans="3:4" ht="12.75" customHeight="1" x14ac:dyDescent="0.2">
      <c r="C407" s="26"/>
      <c r="D407" s="26"/>
    </row>
    <row r="408" spans="3:4" ht="12.75" customHeight="1" x14ac:dyDescent="0.2">
      <c r="C408" s="26"/>
      <c r="D408" s="26"/>
    </row>
    <row r="409" spans="3:4" ht="12.75" customHeight="1" x14ac:dyDescent="0.2">
      <c r="C409" s="26"/>
      <c r="D409" s="26"/>
    </row>
    <row r="410" spans="3:4" ht="12.75" customHeight="1" x14ac:dyDescent="0.2">
      <c r="C410" s="26"/>
      <c r="D410" s="26"/>
    </row>
    <row r="411" spans="3:4" ht="12.75" customHeight="1" x14ac:dyDescent="0.2">
      <c r="C411" s="26"/>
      <c r="D411" s="26"/>
    </row>
    <row r="412" spans="3:4" ht="12.75" customHeight="1" x14ac:dyDescent="0.2">
      <c r="C412" s="26"/>
      <c r="D412" s="26"/>
    </row>
    <row r="413" spans="3:4" ht="12.75" customHeight="1" x14ac:dyDescent="0.2">
      <c r="C413" s="26"/>
      <c r="D413" s="26"/>
    </row>
    <row r="414" spans="3:4" ht="12.75" customHeight="1" x14ac:dyDescent="0.2">
      <c r="C414" s="26"/>
      <c r="D414" s="26"/>
    </row>
    <row r="415" spans="3:4" ht="12.75" customHeight="1" x14ac:dyDescent="0.2">
      <c r="C415" s="26"/>
      <c r="D415" s="26"/>
    </row>
    <row r="416" spans="3:4" ht="12.75" customHeight="1" x14ac:dyDescent="0.2">
      <c r="C416" s="26"/>
      <c r="D416" s="26"/>
    </row>
    <row r="417" spans="3:4" ht="12.75" customHeight="1" x14ac:dyDescent="0.2">
      <c r="C417" s="26"/>
      <c r="D417" s="26"/>
    </row>
    <row r="418" spans="3:4" ht="12.75" customHeight="1" x14ac:dyDescent="0.2">
      <c r="C418" s="26"/>
      <c r="D418" s="26"/>
    </row>
    <row r="419" spans="3:4" ht="12.75" customHeight="1" x14ac:dyDescent="0.2">
      <c r="C419" s="26"/>
      <c r="D419" s="26"/>
    </row>
    <row r="420" spans="3:4" ht="12.75" customHeight="1" x14ac:dyDescent="0.2">
      <c r="C420" s="26"/>
      <c r="D420" s="26"/>
    </row>
    <row r="421" spans="3:4" ht="12.75" customHeight="1" x14ac:dyDescent="0.2">
      <c r="C421" s="26"/>
      <c r="D421" s="26"/>
    </row>
    <row r="422" spans="3:4" ht="12.75" customHeight="1" x14ac:dyDescent="0.2">
      <c r="C422" s="26"/>
      <c r="D422" s="26"/>
    </row>
    <row r="423" spans="3:4" ht="12.75" customHeight="1" x14ac:dyDescent="0.2">
      <c r="C423" s="26"/>
      <c r="D423" s="26"/>
    </row>
    <row r="424" spans="3:4" ht="12.75" customHeight="1" x14ac:dyDescent="0.2">
      <c r="C424" s="26"/>
      <c r="D424" s="26"/>
    </row>
    <row r="425" spans="3:4" ht="12.75" customHeight="1" x14ac:dyDescent="0.2">
      <c r="C425" s="26"/>
      <c r="D425" s="26"/>
    </row>
    <row r="426" spans="3:4" ht="12.75" customHeight="1" x14ac:dyDescent="0.2">
      <c r="C426" s="26"/>
      <c r="D426" s="26"/>
    </row>
    <row r="427" spans="3:4" ht="12.75" customHeight="1" x14ac:dyDescent="0.2">
      <c r="C427" s="26"/>
      <c r="D427" s="26"/>
    </row>
    <row r="428" spans="3:4" ht="12.75" customHeight="1" x14ac:dyDescent="0.2">
      <c r="C428" s="26"/>
      <c r="D428" s="26"/>
    </row>
    <row r="429" spans="3:4" ht="12.75" customHeight="1" x14ac:dyDescent="0.2">
      <c r="C429" s="26"/>
      <c r="D429" s="26"/>
    </row>
    <row r="430" spans="3:4" ht="12.75" customHeight="1" x14ac:dyDescent="0.2">
      <c r="C430" s="26"/>
      <c r="D430" s="26"/>
    </row>
    <row r="431" spans="3:4" ht="12.75" customHeight="1" x14ac:dyDescent="0.2">
      <c r="C431" s="26"/>
      <c r="D431" s="26"/>
    </row>
    <row r="432" spans="3:4" ht="12.75" customHeight="1" x14ac:dyDescent="0.2">
      <c r="C432" s="26"/>
      <c r="D432" s="26"/>
    </row>
    <row r="433" spans="3:4" ht="12.75" customHeight="1" x14ac:dyDescent="0.2">
      <c r="C433" s="26"/>
      <c r="D433" s="26"/>
    </row>
    <row r="434" spans="3:4" ht="12.75" customHeight="1" x14ac:dyDescent="0.2">
      <c r="C434" s="26"/>
      <c r="D434" s="26"/>
    </row>
    <row r="435" spans="3:4" ht="12.75" customHeight="1" x14ac:dyDescent="0.2">
      <c r="C435" s="26"/>
      <c r="D435" s="26"/>
    </row>
    <row r="436" spans="3:4" ht="12.75" customHeight="1" x14ac:dyDescent="0.2">
      <c r="C436" s="26"/>
      <c r="D436" s="26"/>
    </row>
    <row r="437" spans="3:4" ht="12.75" customHeight="1" x14ac:dyDescent="0.2">
      <c r="C437" s="26"/>
      <c r="D437" s="26"/>
    </row>
    <row r="438" spans="3:4" ht="12.75" customHeight="1" x14ac:dyDescent="0.2">
      <c r="C438" s="26"/>
      <c r="D438" s="26"/>
    </row>
    <row r="439" spans="3:4" ht="12.75" customHeight="1" x14ac:dyDescent="0.2">
      <c r="C439" s="26"/>
      <c r="D439" s="26"/>
    </row>
    <row r="440" spans="3:4" ht="12.75" customHeight="1" x14ac:dyDescent="0.2">
      <c r="C440" s="26"/>
      <c r="D440" s="26"/>
    </row>
    <row r="441" spans="3:4" ht="12.75" customHeight="1" x14ac:dyDescent="0.2">
      <c r="C441" s="26"/>
      <c r="D441" s="26"/>
    </row>
    <row r="442" spans="3:4" ht="12.75" customHeight="1" x14ac:dyDescent="0.2">
      <c r="C442" s="26"/>
      <c r="D442" s="26"/>
    </row>
    <row r="443" spans="3:4" ht="12.75" customHeight="1" x14ac:dyDescent="0.2">
      <c r="C443" s="26"/>
      <c r="D443" s="26"/>
    </row>
    <row r="444" spans="3:4" ht="12.75" customHeight="1" x14ac:dyDescent="0.2">
      <c r="C444" s="26"/>
      <c r="D444" s="26"/>
    </row>
    <row r="445" spans="3:4" ht="12.75" customHeight="1" x14ac:dyDescent="0.2">
      <c r="C445" s="26"/>
      <c r="D445" s="26"/>
    </row>
    <row r="446" spans="3:4" ht="12.75" customHeight="1" x14ac:dyDescent="0.2">
      <c r="C446" s="26"/>
      <c r="D446" s="26"/>
    </row>
    <row r="447" spans="3:4" ht="12.75" customHeight="1" x14ac:dyDescent="0.2">
      <c r="C447" s="26"/>
      <c r="D447" s="26"/>
    </row>
    <row r="448" spans="3:4" ht="12.75" customHeight="1" x14ac:dyDescent="0.2">
      <c r="C448" s="26"/>
      <c r="D448" s="26"/>
    </row>
    <row r="449" spans="3:4" ht="12.75" customHeight="1" x14ac:dyDescent="0.2">
      <c r="C449" s="26"/>
      <c r="D449" s="26"/>
    </row>
    <row r="450" spans="3:4" ht="12.75" customHeight="1" x14ac:dyDescent="0.2">
      <c r="C450" s="26"/>
      <c r="D450" s="26"/>
    </row>
    <row r="451" spans="3:4" ht="12.75" customHeight="1" x14ac:dyDescent="0.2">
      <c r="C451" s="26"/>
      <c r="D451" s="26"/>
    </row>
    <row r="452" spans="3:4" ht="12.75" customHeight="1" x14ac:dyDescent="0.2">
      <c r="C452" s="26"/>
      <c r="D452" s="26"/>
    </row>
    <row r="453" spans="3:4" ht="12.75" customHeight="1" x14ac:dyDescent="0.2">
      <c r="C453" s="26"/>
      <c r="D453" s="26"/>
    </row>
    <row r="454" spans="3:4" ht="12.75" customHeight="1" x14ac:dyDescent="0.2">
      <c r="C454" s="26"/>
      <c r="D454" s="26"/>
    </row>
    <row r="455" spans="3:4" ht="12.75" customHeight="1" x14ac:dyDescent="0.2">
      <c r="C455" s="26"/>
      <c r="D455" s="26"/>
    </row>
    <row r="456" spans="3:4" ht="12.75" customHeight="1" x14ac:dyDescent="0.2">
      <c r="C456" s="26"/>
      <c r="D456" s="26"/>
    </row>
    <row r="457" spans="3:4" ht="12.75" customHeight="1" x14ac:dyDescent="0.2">
      <c r="C457" s="26"/>
      <c r="D457" s="26"/>
    </row>
    <row r="458" spans="3:4" ht="12.75" customHeight="1" x14ac:dyDescent="0.2">
      <c r="C458" s="26"/>
      <c r="D458" s="26"/>
    </row>
    <row r="459" spans="3:4" ht="12.75" customHeight="1" x14ac:dyDescent="0.2">
      <c r="C459" s="26"/>
      <c r="D459" s="26"/>
    </row>
    <row r="460" spans="3:4" ht="12.75" customHeight="1" x14ac:dyDescent="0.2">
      <c r="C460" s="26"/>
      <c r="D460" s="26"/>
    </row>
    <row r="461" spans="3:4" ht="12.75" customHeight="1" x14ac:dyDescent="0.2">
      <c r="C461" s="26"/>
      <c r="D461" s="26"/>
    </row>
    <row r="462" spans="3:4" ht="12.75" customHeight="1" x14ac:dyDescent="0.2">
      <c r="C462" s="26"/>
      <c r="D462" s="26"/>
    </row>
    <row r="463" spans="3:4" ht="12.75" customHeight="1" x14ac:dyDescent="0.2">
      <c r="C463" s="26"/>
      <c r="D463" s="26"/>
    </row>
    <row r="464" spans="3:4" ht="12.75" customHeight="1" x14ac:dyDescent="0.2">
      <c r="C464" s="26"/>
      <c r="D464" s="26"/>
    </row>
    <row r="465" spans="3:4" ht="12.75" customHeight="1" x14ac:dyDescent="0.2">
      <c r="C465" s="26"/>
      <c r="D465" s="26"/>
    </row>
    <row r="466" spans="3:4" ht="12.75" customHeight="1" x14ac:dyDescent="0.2">
      <c r="C466" s="26"/>
      <c r="D466" s="26"/>
    </row>
    <row r="467" spans="3:4" ht="12.75" customHeight="1" x14ac:dyDescent="0.2">
      <c r="C467" s="26"/>
      <c r="D467" s="26"/>
    </row>
    <row r="468" spans="3:4" ht="12.75" customHeight="1" x14ac:dyDescent="0.2">
      <c r="C468" s="26"/>
      <c r="D468" s="26"/>
    </row>
    <row r="469" spans="3:4" ht="12.75" customHeight="1" x14ac:dyDescent="0.2">
      <c r="C469" s="26"/>
      <c r="D469" s="26"/>
    </row>
    <row r="470" spans="3:4" ht="12.75" customHeight="1" x14ac:dyDescent="0.2">
      <c r="C470" s="26"/>
      <c r="D470" s="26"/>
    </row>
    <row r="471" spans="3:4" ht="12.75" customHeight="1" x14ac:dyDescent="0.2">
      <c r="C471" s="26"/>
      <c r="D471" s="26"/>
    </row>
    <row r="472" spans="3:4" ht="12.75" customHeight="1" x14ac:dyDescent="0.2">
      <c r="C472" s="26"/>
      <c r="D472" s="26"/>
    </row>
    <row r="473" spans="3:4" ht="12.75" customHeight="1" x14ac:dyDescent="0.2">
      <c r="C473" s="26"/>
      <c r="D473" s="26"/>
    </row>
    <row r="474" spans="3:4" ht="12.75" customHeight="1" x14ac:dyDescent="0.2">
      <c r="C474" s="26"/>
      <c r="D474" s="26"/>
    </row>
    <row r="475" spans="3:4" ht="12.75" customHeight="1" x14ac:dyDescent="0.2">
      <c r="C475" s="26"/>
      <c r="D475" s="26"/>
    </row>
    <row r="476" spans="3:4" ht="12.75" customHeight="1" x14ac:dyDescent="0.2">
      <c r="C476" s="26"/>
      <c r="D476" s="26"/>
    </row>
    <row r="477" spans="3:4" ht="12.75" customHeight="1" x14ac:dyDescent="0.2">
      <c r="C477" s="26"/>
      <c r="D477" s="26"/>
    </row>
    <row r="478" spans="3:4" ht="12.75" customHeight="1" x14ac:dyDescent="0.2">
      <c r="C478" s="26"/>
      <c r="D478" s="26"/>
    </row>
    <row r="479" spans="3:4" ht="12.75" customHeight="1" x14ac:dyDescent="0.2">
      <c r="C479" s="26"/>
      <c r="D479" s="26"/>
    </row>
    <row r="480" spans="3:4" ht="12.75" customHeight="1" x14ac:dyDescent="0.2">
      <c r="C480" s="26"/>
      <c r="D480" s="26"/>
    </row>
    <row r="481" spans="3:4" ht="12.75" customHeight="1" x14ac:dyDescent="0.2">
      <c r="C481" s="26"/>
      <c r="D481" s="26"/>
    </row>
    <row r="482" spans="3:4" ht="12.75" customHeight="1" x14ac:dyDescent="0.2">
      <c r="C482" s="26"/>
      <c r="D482" s="26"/>
    </row>
    <row r="483" spans="3:4" ht="12.75" customHeight="1" x14ac:dyDescent="0.2">
      <c r="C483" s="26"/>
      <c r="D483" s="26"/>
    </row>
    <row r="484" spans="3:4" ht="12.75" customHeight="1" x14ac:dyDescent="0.2">
      <c r="C484" s="26"/>
      <c r="D484" s="26"/>
    </row>
    <row r="485" spans="3:4" ht="12.75" customHeight="1" x14ac:dyDescent="0.2">
      <c r="C485" s="26"/>
      <c r="D485" s="26"/>
    </row>
    <row r="486" spans="3:4" ht="12.75" customHeight="1" x14ac:dyDescent="0.2">
      <c r="C486" s="26"/>
      <c r="D486" s="26"/>
    </row>
    <row r="487" spans="3:4" ht="12.75" customHeight="1" x14ac:dyDescent="0.2">
      <c r="C487" s="26"/>
      <c r="D487" s="26"/>
    </row>
    <row r="488" spans="3:4" ht="12.75" customHeight="1" x14ac:dyDescent="0.2">
      <c r="C488" s="26"/>
      <c r="D488" s="26"/>
    </row>
    <row r="489" spans="3:4" ht="12.75" customHeight="1" x14ac:dyDescent="0.2">
      <c r="C489" s="26"/>
      <c r="D489" s="26"/>
    </row>
    <row r="490" spans="3:4" ht="12.75" customHeight="1" x14ac:dyDescent="0.2">
      <c r="C490" s="26"/>
      <c r="D490" s="26"/>
    </row>
    <row r="491" spans="3:4" ht="12.75" customHeight="1" x14ac:dyDescent="0.2">
      <c r="C491" s="26"/>
      <c r="D491" s="26"/>
    </row>
    <row r="492" spans="3:4" ht="12.75" customHeight="1" x14ac:dyDescent="0.2">
      <c r="C492" s="26"/>
      <c r="D492" s="26"/>
    </row>
    <row r="493" spans="3:4" ht="12.75" customHeight="1" x14ac:dyDescent="0.2">
      <c r="C493" s="26"/>
      <c r="D493" s="26"/>
    </row>
    <row r="494" spans="3:4" ht="12.75" customHeight="1" x14ac:dyDescent="0.2">
      <c r="C494" s="26"/>
      <c r="D494" s="26"/>
    </row>
    <row r="495" spans="3:4" ht="12.75" customHeight="1" x14ac:dyDescent="0.2">
      <c r="C495" s="26"/>
      <c r="D495" s="26"/>
    </row>
    <row r="496" spans="3:4" ht="12.75" customHeight="1" x14ac:dyDescent="0.2">
      <c r="C496" s="26"/>
      <c r="D496" s="26"/>
    </row>
    <row r="497" spans="3:4" ht="12.75" customHeight="1" x14ac:dyDescent="0.2">
      <c r="C497" s="26"/>
      <c r="D497" s="26"/>
    </row>
    <row r="498" spans="3:4" ht="12.75" customHeight="1" x14ac:dyDescent="0.2">
      <c r="C498" s="26"/>
      <c r="D498" s="26"/>
    </row>
    <row r="499" spans="3:4" ht="12.75" customHeight="1" x14ac:dyDescent="0.2">
      <c r="C499" s="26"/>
      <c r="D499" s="26"/>
    </row>
    <row r="500" spans="3:4" ht="12.75" customHeight="1" x14ac:dyDescent="0.2">
      <c r="C500" s="26"/>
      <c r="D500" s="26"/>
    </row>
    <row r="501" spans="3:4" ht="12.75" customHeight="1" x14ac:dyDescent="0.2">
      <c r="C501" s="26"/>
      <c r="D501" s="26"/>
    </row>
    <row r="502" spans="3:4" ht="12.75" customHeight="1" x14ac:dyDescent="0.2">
      <c r="C502" s="26"/>
      <c r="D502" s="26"/>
    </row>
    <row r="503" spans="3:4" ht="12.75" customHeight="1" x14ac:dyDescent="0.2">
      <c r="C503" s="26"/>
      <c r="D503" s="26"/>
    </row>
    <row r="504" spans="3:4" ht="12.75" customHeight="1" x14ac:dyDescent="0.2">
      <c r="C504" s="26"/>
      <c r="D504" s="26"/>
    </row>
    <row r="505" spans="3:4" ht="12.75" customHeight="1" x14ac:dyDescent="0.2">
      <c r="C505" s="26"/>
      <c r="D505" s="26"/>
    </row>
    <row r="506" spans="3:4" ht="12.75" customHeight="1" x14ac:dyDescent="0.2">
      <c r="C506" s="26"/>
      <c r="D506" s="26"/>
    </row>
    <row r="507" spans="3:4" ht="12.75" customHeight="1" x14ac:dyDescent="0.2">
      <c r="C507" s="26"/>
      <c r="D507" s="26"/>
    </row>
    <row r="508" spans="3:4" ht="12.75" customHeight="1" x14ac:dyDescent="0.2">
      <c r="C508" s="26"/>
      <c r="D508" s="26"/>
    </row>
    <row r="509" spans="3:4" ht="12.75" customHeight="1" x14ac:dyDescent="0.2">
      <c r="C509" s="26"/>
      <c r="D509" s="26"/>
    </row>
    <row r="510" spans="3:4" ht="12.75" customHeight="1" x14ac:dyDescent="0.2">
      <c r="C510" s="26"/>
      <c r="D510" s="26"/>
    </row>
    <row r="511" spans="3:4" ht="12.75" customHeight="1" x14ac:dyDescent="0.2">
      <c r="C511" s="26"/>
      <c r="D511" s="26"/>
    </row>
    <row r="512" spans="3:4" ht="12.75" customHeight="1" x14ac:dyDescent="0.2">
      <c r="C512" s="26"/>
      <c r="D512" s="26"/>
    </row>
    <row r="513" spans="3:4" ht="12.75" customHeight="1" x14ac:dyDescent="0.2">
      <c r="C513" s="26"/>
      <c r="D513" s="26"/>
    </row>
    <row r="514" spans="3:4" ht="12.75" customHeight="1" x14ac:dyDescent="0.2">
      <c r="C514" s="26"/>
      <c r="D514" s="26"/>
    </row>
    <row r="515" spans="3:4" ht="12.75" customHeight="1" x14ac:dyDescent="0.2">
      <c r="C515" s="26"/>
      <c r="D515" s="26"/>
    </row>
    <row r="516" spans="3:4" ht="12.75" customHeight="1" x14ac:dyDescent="0.2">
      <c r="C516" s="26"/>
      <c r="D516" s="26"/>
    </row>
    <row r="517" spans="3:4" ht="12.75" customHeight="1" x14ac:dyDescent="0.2">
      <c r="C517" s="26"/>
      <c r="D517" s="26"/>
    </row>
    <row r="518" spans="3:4" ht="12.75" customHeight="1" x14ac:dyDescent="0.2">
      <c r="C518" s="26"/>
      <c r="D518" s="26"/>
    </row>
    <row r="519" spans="3:4" ht="12.75" customHeight="1" x14ac:dyDescent="0.2">
      <c r="C519" s="26"/>
      <c r="D519" s="26"/>
    </row>
    <row r="520" spans="3:4" ht="12.75" customHeight="1" x14ac:dyDescent="0.2">
      <c r="C520" s="26"/>
      <c r="D520" s="26"/>
    </row>
    <row r="521" spans="3:4" ht="12.75" customHeight="1" x14ac:dyDescent="0.2">
      <c r="C521" s="26"/>
      <c r="D521" s="26"/>
    </row>
    <row r="522" spans="3:4" ht="12.75" customHeight="1" x14ac:dyDescent="0.2">
      <c r="C522" s="26"/>
      <c r="D522" s="26"/>
    </row>
    <row r="523" spans="3:4" ht="12.75" customHeight="1" x14ac:dyDescent="0.2">
      <c r="C523" s="26"/>
      <c r="D523" s="26"/>
    </row>
    <row r="524" spans="3:4" ht="12.75" customHeight="1" x14ac:dyDescent="0.2">
      <c r="C524" s="26"/>
      <c r="D524" s="26"/>
    </row>
    <row r="525" spans="3:4" ht="12.75" customHeight="1" x14ac:dyDescent="0.2">
      <c r="C525" s="26"/>
      <c r="D525" s="26"/>
    </row>
    <row r="526" spans="3:4" ht="12.75" customHeight="1" x14ac:dyDescent="0.2">
      <c r="C526" s="26"/>
      <c r="D526" s="26"/>
    </row>
    <row r="527" spans="3:4" ht="12.75" customHeight="1" x14ac:dyDescent="0.2">
      <c r="C527" s="26"/>
      <c r="D527" s="26"/>
    </row>
    <row r="528" spans="3:4" ht="12.75" customHeight="1" x14ac:dyDescent="0.2">
      <c r="C528" s="26"/>
      <c r="D528" s="26"/>
    </row>
    <row r="529" spans="3:4" ht="12.75" customHeight="1" x14ac:dyDescent="0.2">
      <c r="C529" s="26"/>
      <c r="D529" s="26"/>
    </row>
    <row r="530" spans="3:4" ht="12.75" customHeight="1" x14ac:dyDescent="0.2">
      <c r="C530" s="26"/>
      <c r="D530" s="26"/>
    </row>
    <row r="531" spans="3:4" ht="12.75" customHeight="1" x14ac:dyDescent="0.2">
      <c r="C531" s="26"/>
      <c r="D531" s="26"/>
    </row>
    <row r="532" spans="3:4" ht="12.75" customHeight="1" x14ac:dyDescent="0.2">
      <c r="C532" s="26"/>
      <c r="D532" s="26"/>
    </row>
    <row r="533" spans="3:4" ht="12.75" customHeight="1" x14ac:dyDescent="0.2">
      <c r="C533" s="26"/>
      <c r="D533" s="26"/>
    </row>
    <row r="534" spans="3:4" ht="12.75" customHeight="1" x14ac:dyDescent="0.2">
      <c r="C534" s="26"/>
      <c r="D534" s="26"/>
    </row>
    <row r="535" spans="3:4" ht="12.75" customHeight="1" x14ac:dyDescent="0.2">
      <c r="C535" s="26"/>
      <c r="D535" s="26"/>
    </row>
    <row r="536" spans="3:4" ht="12.75" customHeight="1" x14ac:dyDescent="0.2">
      <c r="C536" s="26"/>
      <c r="D536" s="26"/>
    </row>
    <row r="537" spans="3:4" ht="12.75" customHeight="1" x14ac:dyDescent="0.2">
      <c r="C537" s="26"/>
      <c r="D537" s="26"/>
    </row>
    <row r="538" spans="3:4" ht="12.75" customHeight="1" x14ac:dyDescent="0.2">
      <c r="C538" s="26"/>
      <c r="D538" s="26"/>
    </row>
    <row r="539" spans="3:4" ht="12.75" customHeight="1" x14ac:dyDescent="0.2">
      <c r="C539" s="26"/>
      <c r="D539" s="26"/>
    </row>
    <row r="540" spans="3:4" ht="12.75" customHeight="1" x14ac:dyDescent="0.2">
      <c r="C540" s="26"/>
      <c r="D540" s="26"/>
    </row>
    <row r="541" spans="3:4" ht="12.75" customHeight="1" x14ac:dyDescent="0.2">
      <c r="C541" s="26"/>
      <c r="D541" s="26"/>
    </row>
    <row r="542" spans="3:4" ht="12.75" customHeight="1" x14ac:dyDescent="0.2">
      <c r="C542" s="26"/>
      <c r="D542" s="26"/>
    </row>
    <row r="543" spans="3:4" ht="12.75" customHeight="1" x14ac:dyDescent="0.2">
      <c r="C543" s="26"/>
      <c r="D543" s="26"/>
    </row>
    <row r="544" spans="3:4" ht="12.75" customHeight="1" x14ac:dyDescent="0.2">
      <c r="C544" s="26"/>
      <c r="D544" s="26"/>
    </row>
    <row r="545" spans="3:4" ht="12.75" customHeight="1" x14ac:dyDescent="0.2">
      <c r="C545" s="26"/>
      <c r="D545" s="26"/>
    </row>
    <row r="546" spans="3:4" ht="12.75" customHeight="1" x14ac:dyDescent="0.2">
      <c r="C546" s="26"/>
      <c r="D546" s="26"/>
    </row>
    <row r="547" spans="3:4" ht="12.75" customHeight="1" x14ac:dyDescent="0.2">
      <c r="C547" s="26"/>
      <c r="D547" s="26"/>
    </row>
    <row r="548" spans="3:4" ht="12.75" customHeight="1" x14ac:dyDescent="0.2">
      <c r="C548" s="26"/>
      <c r="D548" s="26"/>
    </row>
    <row r="549" spans="3:4" ht="12.75" customHeight="1" x14ac:dyDescent="0.2">
      <c r="C549" s="26"/>
      <c r="D549" s="26"/>
    </row>
    <row r="550" spans="3:4" ht="12.75" customHeight="1" x14ac:dyDescent="0.2">
      <c r="C550" s="26"/>
      <c r="D550" s="26"/>
    </row>
    <row r="551" spans="3:4" ht="12.75" customHeight="1" x14ac:dyDescent="0.2">
      <c r="C551" s="26"/>
      <c r="D551" s="26"/>
    </row>
    <row r="552" spans="3:4" ht="12.75" customHeight="1" x14ac:dyDescent="0.2">
      <c r="C552" s="26"/>
      <c r="D552" s="26"/>
    </row>
    <row r="553" spans="3:4" ht="12.75" customHeight="1" x14ac:dyDescent="0.2">
      <c r="C553" s="26"/>
      <c r="D553" s="26"/>
    </row>
    <row r="554" spans="3:4" ht="12.75" customHeight="1" x14ac:dyDescent="0.2">
      <c r="C554" s="26"/>
      <c r="D554" s="26"/>
    </row>
    <row r="555" spans="3:4" ht="12.75" customHeight="1" x14ac:dyDescent="0.2">
      <c r="C555" s="26"/>
      <c r="D555" s="26"/>
    </row>
    <row r="556" spans="3:4" ht="12.75" customHeight="1" x14ac:dyDescent="0.2">
      <c r="C556" s="26"/>
      <c r="D556" s="26"/>
    </row>
    <row r="557" spans="3:4" ht="12.75" customHeight="1" x14ac:dyDescent="0.2">
      <c r="C557" s="26"/>
      <c r="D557" s="26"/>
    </row>
    <row r="558" spans="3:4" ht="12.75" customHeight="1" x14ac:dyDescent="0.2">
      <c r="C558" s="26"/>
      <c r="D558" s="26"/>
    </row>
    <row r="559" spans="3:4" ht="12.75" customHeight="1" x14ac:dyDescent="0.2">
      <c r="C559" s="26"/>
      <c r="D559" s="26"/>
    </row>
    <row r="560" spans="3:4" ht="12.75" customHeight="1" x14ac:dyDescent="0.2">
      <c r="C560" s="26"/>
      <c r="D560" s="26"/>
    </row>
    <row r="561" spans="3:4" ht="12.75" customHeight="1" x14ac:dyDescent="0.2">
      <c r="C561" s="26"/>
      <c r="D561" s="26"/>
    </row>
    <row r="562" spans="3:4" ht="12.75" customHeight="1" x14ac:dyDescent="0.2">
      <c r="C562" s="26"/>
      <c r="D562" s="26"/>
    </row>
    <row r="563" spans="3:4" ht="12.75" customHeight="1" x14ac:dyDescent="0.2">
      <c r="C563" s="26"/>
      <c r="D563" s="26"/>
    </row>
    <row r="564" spans="3:4" ht="12.75" customHeight="1" x14ac:dyDescent="0.2">
      <c r="C564" s="26"/>
      <c r="D564" s="26"/>
    </row>
    <row r="565" spans="3:4" ht="12.75" customHeight="1" x14ac:dyDescent="0.2">
      <c r="C565" s="26"/>
      <c r="D565" s="26"/>
    </row>
    <row r="566" spans="3:4" ht="12.75" customHeight="1" x14ac:dyDescent="0.2">
      <c r="C566" s="26"/>
      <c r="D566" s="26"/>
    </row>
    <row r="567" spans="3:4" ht="12.75" customHeight="1" x14ac:dyDescent="0.2">
      <c r="C567" s="26"/>
      <c r="D567" s="26"/>
    </row>
    <row r="568" spans="3:4" ht="12.75" customHeight="1" x14ac:dyDescent="0.2">
      <c r="C568" s="26"/>
      <c r="D568" s="26"/>
    </row>
    <row r="569" spans="3:4" ht="12.75" customHeight="1" x14ac:dyDescent="0.2">
      <c r="C569" s="26"/>
      <c r="D569" s="26"/>
    </row>
    <row r="570" spans="3:4" ht="12.75" customHeight="1" x14ac:dyDescent="0.2">
      <c r="C570" s="26"/>
      <c r="D570" s="26"/>
    </row>
    <row r="571" spans="3:4" ht="12.75" customHeight="1" x14ac:dyDescent="0.2">
      <c r="C571" s="26"/>
      <c r="D571" s="26"/>
    </row>
    <row r="572" spans="3:4" ht="12.75" customHeight="1" x14ac:dyDescent="0.2">
      <c r="C572" s="26"/>
      <c r="D572" s="26"/>
    </row>
    <row r="573" spans="3:4" ht="12.75" customHeight="1" x14ac:dyDescent="0.2">
      <c r="C573" s="26"/>
      <c r="D573" s="26"/>
    </row>
    <row r="574" spans="3:4" ht="12.75" customHeight="1" x14ac:dyDescent="0.2">
      <c r="C574" s="26"/>
      <c r="D574" s="26"/>
    </row>
    <row r="575" spans="3:4" ht="12.75" customHeight="1" x14ac:dyDescent="0.2">
      <c r="C575" s="26"/>
      <c r="D575" s="26"/>
    </row>
    <row r="576" spans="3:4" ht="12.75" customHeight="1" x14ac:dyDescent="0.2">
      <c r="C576" s="26"/>
      <c r="D576" s="26"/>
    </row>
    <row r="577" spans="3:4" ht="12.75" customHeight="1" x14ac:dyDescent="0.2">
      <c r="C577" s="26"/>
      <c r="D577" s="26"/>
    </row>
    <row r="578" spans="3:4" ht="12.75" customHeight="1" x14ac:dyDescent="0.2">
      <c r="C578" s="26"/>
      <c r="D578" s="26"/>
    </row>
    <row r="579" spans="3:4" ht="12.75" customHeight="1" x14ac:dyDescent="0.2">
      <c r="C579" s="26"/>
      <c r="D579" s="26"/>
    </row>
    <row r="580" spans="3:4" ht="12.75" customHeight="1" x14ac:dyDescent="0.2">
      <c r="C580" s="26"/>
      <c r="D580" s="26"/>
    </row>
    <row r="581" spans="3:4" ht="12.75" customHeight="1" x14ac:dyDescent="0.2">
      <c r="C581" s="26"/>
      <c r="D581" s="26"/>
    </row>
    <row r="582" spans="3:4" ht="12.75" customHeight="1" x14ac:dyDescent="0.2">
      <c r="C582" s="26"/>
      <c r="D582" s="26"/>
    </row>
    <row r="583" spans="3:4" ht="12.75" customHeight="1" x14ac:dyDescent="0.2">
      <c r="C583" s="26"/>
      <c r="D583" s="26"/>
    </row>
    <row r="584" spans="3:4" ht="12.75" customHeight="1" x14ac:dyDescent="0.2">
      <c r="C584" s="26"/>
      <c r="D584" s="26"/>
    </row>
    <row r="585" spans="3:4" ht="12.75" customHeight="1" x14ac:dyDescent="0.2">
      <c r="C585" s="26"/>
      <c r="D585" s="26"/>
    </row>
    <row r="586" spans="3:4" ht="12.75" customHeight="1" x14ac:dyDescent="0.2">
      <c r="C586" s="26"/>
      <c r="D586" s="26"/>
    </row>
    <row r="587" spans="3:4" ht="12.75" customHeight="1" x14ac:dyDescent="0.2">
      <c r="C587" s="26"/>
      <c r="D587" s="26"/>
    </row>
    <row r="588" spans="3:4" ht="12.75" customHeight="1" x14ac:dyDescent="0.2">
      <c r="C588" s="26"/>
      <c r="D588" s="26"/>
    </row>
    <row r="589" spans="3:4" ht="12.75" customHeight="1" x14ac:dyDescent="0.2">
      <c r="C589" s="26"/>
      <c r="D589" s="26"/>
    </row>
    <row r="590" spans="3:4" ht="12.75" customHeight="1" x14ac:dyDescent="0.2">
      <c r="C590" s="26"/>
      <c r="D590" s="26"/>
    </row>
    <row r="591" spans="3:4" ht="12.75" customHeight="1" x14ac:dyDescent="0.2">
      <c r="C591" s="26"/>
      <c r="D591" s="26"/>
    </row>
    <row r="592" spans="3:4" ht="12.75" customHeight="1" x14ac:dyDescent="0.2">
      <c r="C592" s="26"/>
      <c r="D592" s="26"/>
    </row>
    <row r="593" spans="3:4" ht="12.75" customHeight="1" x14ac:dyDescent="0.2">
      <c r="C593" s="26"/>
      <c r="D593" s="26"/>
    </row>
    <row r="594" spans="3:4" ht="12.75" customHeight="1" x14ac:dyDescent="0.2">
      <c r="C594" s="26"/>
      <c r="D594" s="26"/>
    </row>
    <row r="595" spans="3:4" ht="12.75" customHeight="1" x14ac:dyDescent="0.2">
      <c r="C595" s="26"/>
      <c r="D595" s="26"/>
    </row>
    <row r="596" spans="3:4" ht="12.75" customHeight="1" x14ac:dyDescent="0.2">
      <c r="C596" s="26"/>
      <c r="D596" s="26"/>
    </row>
    <row r="597" spans="3:4" ht="12.75" customHeight="1" x14ac:dyDescent="0.2">
      <c r="C597" s="26"/>
      <c r="D597" s="26"/>
    </row>
    <row r="598" spans="3:4" ht="12.75" customHeight="1" x14ac:dyDescent="0.2">
      <c r="C598" s="26"/>
      <c r="D598" s="26"/>
    </row>
    <row r="599" spans="3:4" ht="12.75" customHeight="1" x14ac:dyDescent="0.2">
      <c r="C599" s="26"/>
      <c r="D599" s="26"/>
    </row>
    <row r="600" spans="3:4" ht="12.75" customHeight="1" x14ac:dyDescent="0.2">
      <c r="C600" s="26"/>
      <c r="D600" s="26"/>
    </row>
    <row r="601" spans="3:4" ht="12.75" customHeight="1" x14ac:dyDescent="0.2">
      <c r="C601" s="26"/>
      <c r="D601" s="26"/>
    </row>
    <row r="602" spans="3:4" ht="12.75" customHeight="1" x14ac:dyDescent="0.2">
      <c r="C602" s="26"/>
      <c r="D602" s="26"/>
    </row>
    <row r="603" spans="3:4" ht="12.75" customHeight="1" x14ac:dyDescent="0.2">
      <c r="C603" s="26"/>
      <c r="D603" s="26"/>
    </row>
    <row r="604" spans="3:4" ht="12.75" customHeight="1" x14ac:dyDescent="0.2">
      <c r="C604" s="26"/>
      <c r="D604" s="26"/>
    </row>
    <row r="605" spans="3:4" ht="12.75" customHeight="1" x14ac:dyDescent="0.2">
      <c r="C605" s="26"/>
      <c r="D605" s="26"/>
    </row>
    <row r="606" spans="3:4" ht="12.75" customHeight="1" x14ac:dyDescent="0.2">
      <c r="C606" s="26"/>
      <c r="D606" s="26"/>
    </row>
    <row r="607" spans="3:4" ht="12.75" customHeight="1" x14ac:dyDescent="0.2">
      <c r="C607" s="26"/>
      <c r="D607" s="26"/>
    </row>
    <row r="608" spans="3:4" ht="12.75" customHeight="1" x14ac:dyDescent="0.2">
      <c r="C608" s="26"/>
      <c r="D608" s="26"/>
    </row>
    <row r="609" spans="3:4" ht="12.75" customHeight="1" x14ac:dyDescent="0.2">
      <c r="C609" s="26"/>
      <c r="D609" s="26"/>
    </row>
    <row r="610" spans="3:4" ht="12.75" customHeight="1" x14ac:dyDescent="0.2">
      <c r="C610" s="26"/>
      <c r="D610" s="26"/>
    </row>
    <row r="611" spans="3:4" ht="12.75" customHeight="1" x14ac:dyDescent="0.2">
      <c r="C611" s="26"/>
      <c r="D611" s="26"/>
    </row>
    <row r="612" spans="3:4" ht="12.75" customHeight="1" x14ac:dyDescent="0.2">
      <c r="C612" s="26"/>
      <c r="D612" s="26"/>
    </row>
    <row r="613" spans="3:4" ht="12.75" customHeight="1" x14ac:dyDescent="0.2">
      <c r="C613" s="26"/>
      <c r="D613" s="26"/>
    </row>
    <row r="614" spans="3:4" ht="12.75" customHeight="1" x14ac:dyDescent="0.2">
      <c r="C614" s="26"/>
      <c r="D614" s="26"/>
    </row>
    <row r="615" spans="3:4" ht="12.75" customHeight="1" x14ac:dyDescent="0.2">
      <c r="C615" s="26"/>
      <c r="D615" s="26"/>
    </row>
    <row r="616" spans="3:4" ht="12.75" customHeight="1" x14ac:dyDescent="0.2">
      <c r="C616" s="26"/>
      <c r="D616" s="26"/>
    </row>
    <row r="617" spans="3:4" ht="12.75" customHeight="1" x14ac:dyDescent="0.2">
      <c r="C617" s="26"/>
      <c r="D617" s="26"/>
    </row>
    <row r="618" spans="3:4" ht="12.75" customHeight="1" x14ac:dyDescent="0.2">
      <c r="C618" s="26"/>
      <c r="D618" s="26"/>
    </row>
    <row r="619" spans="3:4" ht="12.75" customHeight="1" x14ac:dyDescent="0.2">
      <c r="C619" s="26"/>
      <c r="D619" s="26"/>
    </row>
    <row r="620" spans="3:4" ht="12.75" customHeight="1" x14ac:dyDescent="0.2">
      <c r="C620" s="26"/>
      <c r="D620" s="26"/>
    </row>
    <row r="621" spans="3:4" ht="12.75" customHeight="1" x14ac:dyDescent="0.2">
      <c r="C621" s="26"/>
      <c r="D621" s="26"/>
    </row>
    <row r="622" spans="3:4" ht="12.75" customHeight="1" x14ac:dyDescent="0.2">
      <c r="C622" s="26"/>
      <c r="D622" s="26"/>
    </row>
    <row r="623" spans="3:4" ht="12.75" customHeight="1" x14ac:dyDescent="0.2">
      <c r="C623" s="26"/>
      <c r="D623" s="26"/>
    </row>
    <row r="624" spans="3:4" ht="12.75" customHeight="1" x14ac:dyDescent="0.2">
      <c r="C624" s="26"/>
      <c r="D624" s="26"/>
    </row>
    <row r="625" spans="3:4" ht="12.75" customHeight="1" x14ac:dyDescent="0.2">
      <c r="C625" s="26"/>
      <c r="D625" s="26"/>
    </row>
    <row r="626" spans="3:4" ht="12.75" customHeight="1" x14ac:dyDescent="0.2">
      <c r="C626" s="26"/>
      <c r="D626" s="26"/>
    </row>
    <row r="627" spans="3:4" ht="12.75" customHeight="1" x14ac:dyDescent="0.2">
      <c r="C627" s="26"/>
      <c r="D627" s="26"/>
    </row>
    <row r="628" spans="3:4" ht="12.75" customHeight="1" x14ac:dyDescent="0.2">
      <c r="C628" s="26"/>
      <c r="D628" s="26"/>
    </row>
    <row r="629" spans="3:4" ht="12.75" customHeight="1" x14ac:dyDescent="0.2">
      <c r="C629" s="26"/>
      <c r="D629" s="26"/>
    </row>
    <row r="630" spans="3:4" ht="12.75" customHeight="1" x14ac:dyDescent="0.2">
      <c r="C630" s="26"/>
      <c r="D630" s="26"/>
    </row>
    <row r="631" spans="3:4" ht="12.75" customHeight="1" x14ac:dyDescent="0.2">
      <c r="C631" s="26"/>
      <c r="D631" s="26"/>
    </row>
    <row r="632" spans="3:4" ht="12.75" customHeight="1" x14ac:dyDescent="0.2">
      <c r="C632" s="26"/>
      <c r="D632" s="26"/>
    </row>
    <row r="633" spans="3:4" ht="12.75" customHeight="1" x14ac:dyDescent="0.2">
      <c r="C633" s="26"/>
      <c r="D633" s="26"/>
    </row>
    <row r="634" spans="3:4" ht="12.75" customHeight="1" x14ac:dyDescent="0.2">
      <c r="C634" s="26"/>
      <c r="D634" s="26"/>
    </row>
    <row r="635" spans="3:4" ht="12.75" customHeight="1" x14ac:dyDescent="0.2">
      <c r="C635" s="26"/>
      <c r="D635" s="26"/>
    </row>
    <row r="636" spans="3:4" ht="12.75" customHeight="1" x14ac:dyDescent="0.2">
      <c r="C636" s="26"/>
      <c r="D636" s="26"/>
    </row>
    <row r="637" spans="3:4" ht="12.75" customHeight="1" x14ac:dyDescent="0.2">
      <c r="C637" s="26"/>
      <c r="D637" s="26"/>
    </row>
    <row r="638" spans="3:4" ht="12.75" customHeight="1" x14ac:dyDescent="0.2">
      <c r="C638" s="26"/>
      <c r="D638" s="26"/>
    </row>
    <row r="639" spans="3:4" ht="12.75" customHeight="1" x14ac:dyDescent="0.2">
      <c r="C639" s="26"/>
      <c r="D639" s="26"/>
    </row>
    <row r="640" spans="3:4" ht="12.75" customHeight="1" x14ac:dyDescent="0.2">
      <c r="C640" s="26"/>
      <c r="D640" s="26"/>
    </row>
    <row r="641" spans="3:4" ht="12.75" customHeight="1" x14ac:dyDescent="0.2">
      <c r="C641" s="26"/>
      <c r="D641" s="26"/>
    </row>
    <row r="642" spans="3:4" ht="12.75" customHeight="1" x14ac:dyDescent="0.2">
      <c r="C642" s="26"/>
      <c r="D642" s="26"/>
    </row>
    <row r="643" spans="3:4" ht="12.75" customHeight="1" x14ac:dyDescent="0.2">
      <c r="C643" s="26"/>
      <c r="D643" s="26"/>
    </row>
    <row r="644" spans="3:4" ht="12.75" customHeight="1" x14ac:dyDescent="0.2">
      <c r="C644" s="26"/>
      <c r="D644" s="26"/>
    </row>
    <row r="645" spans="3:4" ht="12.75" customHeight="1" x14ac:dyDescent="0.2">
      <c r="C645" s="26"/>
      <c r="D645" s="26"/>
    </row>
    <row r="646" spans="3:4" ht="12.75" customHeight="1" x14ac:dyDescent="0.2">
      <c r="C646" s="26"/>
      <c r="D646" s="26"/>
    </row>
    <row r="647" spans="3:4" ht="12.75" customHeight="1" x14ac:dyDescent="0.2">
      <c r="C647" s="26"/>
      <c r="D647" s="26"/>
    </row>
    <row r="648" spans="3:4" ht="12.75" customHeight="1" x14ac:dyDescent="0.2">
      <c r="C648" s="26"/>
      <c r="D648" s="26"/>
    </row>
    <row r="649" spans="3:4" ht="12.75" customHeight="1" x14ac:dyDescent="0.2">
      <c r="C649" s="26"/>
      <c r="D649" s="26"/>
    </row>
    <row r="650" spans="3:4" ht="12.75" customHeight="1" x14ac:dyDescent="0.2">
      <c r="C650" s="26"/>
      <c r="D650" s="26"/>
    </row>
    <row r="651" spans="3:4" ht="12.75" customHeight="1" x14ac:dyDescent="0.2">
      <c r="C651" s="26"/>
      <c r="D651" s="26"/>
    </row>
    <row r="652" spans="3:4" ht="12.75" customHeight="1" x14ac:dyDescent="0.2">
      <c r="C652" s="26"/>
      <c r="D652" s="26"/>
    </row>
    <row r="653" spans="3:4" ht="12.75" customHeight="1" x14ac:dyDescent="0.2">
      <c r="C653" s="26"/>
      <c r="D653" s="26"/>
    </row>
    <row r="654" spans="3:4" ht="12.75" customHeight="1" x14ac:dyDescent="0.2">
      <c r="C654" s="26"/>
      <c r="D654" s="26"/>
    </row>
    <row r="655" spans="3:4" ht="12.75" customHeight="1" x14ac:dyDescent="0.2">
      <c r="C655" s="26"/>
      <c r="D655" s="26"/>
    </row>
    <row r="656" spans="3:4" ht="12.75" customHeight="1" x14ac:dyDescent="0.2">
      <c r="C656" s="26"/>
      <c r="D656" s="26"/>
    </row>
    <row r="657" spans="3:4" ht="12.75" customHeight="1" x14ac:dyDescent="0.2">
      <c r="C657" s="26"/>
      <c r="D657" s="26"/>
    </row>
    <row r="658" spans="3:4" ht="12.75" customHeight="1" x14ac:dyDescent="0.2">
      <c r="C658" s="26"/>
      <c r="D658" s="26"/>
    </row>
    <row r="659" spans="3:4" ht="12.75" customHeight="1" x14ac:dyDescent="0.2">
      <c r="C659" s="26"/>
      <c r="D659" s="26"/>
    </row>
    <row r="660" spans="3:4" ht="12.75" customHeight="1" x14ac:dyDescent="0.2">
      <c r="C660" s="26"/>
      <c r="D660" s="26"/>
    </row>
    <row r="661" spans="3:4" ht="12.75" customHeight="1" x14ac:dyDescent="0.2">
      <c r="C661" s="26"/>
      <c r="D661" s="26"/>
    </row>
    <row r="662" spans="3:4" ht="12.75" customHeight="1" x14ac:dyDescent="0.2">
      <c r="C662" s="26"/>
      <c r="D662" s="26"/>
    </row>
    <row r="663" spans="3:4" ht="12.75" customHeight="1" x14ac:dyDescent="0.2">
      <c r="C663" s="26"/>
      <c r="D663" s="26"/>
    </row>
    <row r="664" spans="3:4" ht="12.75" customHeight="1" x14ac:dyDescent="0.2">
      <c r="C664" s="26"/>
      <c r="D664" s="26"/>
    </row>
    <row r="665" spans="3:4" ht="12.75" customHeight="1" x14ac:dyDescent="0.2">
      <c r="C665" s="26"/>
      <c r="D665" s="26"/>
    </row>
    <row r="666" spans="3:4" ht="12.75" customHeight="1" x14ac:dyDescent="0.2">
      <c r="C666" s="26"/>
      <c r="D666" s="26"/>
    </row>
    <row r="667" spans="3:4" ht="12.75" customHeight="1" x14ac:dyDescent="0.2">
      <c r="C667" s="26"/>
      <c r="D667" s="26"/>
    </row>
    <row r="668" spans="3:4" ht="12.75" customHeight="1" x14ac:dyDescent="0.2">
      <c r="C668" s="26"/>
      <c r="D668" s="26"/>
    </row>
    <row r="669" spans="3:4" ht="12.75" customHeight="1" x14ac:dyDescent="0.2">
      <c r="C669" s="26"/>
      <c r="D669" s="26"/>
    </row>
    <row r="670" spans="3:4" ht="12.75" customHeight="1" x14ac:dyDescent="0.2">
      <c r="C670" s="26"/>
      <c r="D670" s="26"/>
    </row>
    <row r="671" spans="3:4" ht="12.75" customHeight="1" x14ac:dyDescent="0.2">
      <c r="C671" s="26"/>
      <c r="D671" s="26"/>
    </row>
    <row r="672" spans="3:4" ht="12.75" customHeight="1" x14ac:dyDescent="0.2">
      <c r="C672" s="26"/>
      <c r="D672" s="26"/>
    </row>
    <row r="673" spans="3:4" ht="12.75" customHeight="1" x14ac:dyDescent="0.2">
      <c r="C673" s="26"/>
      <c r="D673" s="26"/>
    </row>
    <row r="674" spans="3:4" ht="12.75" customHeight="1" x14ac:dyDescent="0.2">
      <c r="C674" s="26"/>
      <c r="D674" s="26"/>
    </row>
    <row r="675" spans="3:4" ht="12.75" customHeight="1" x14ac:dyDescent="0.2">
      <c r="C675" s="26"/>
      <c r="D675" s="26"/>
    </row>
    <row r="676" spans="3:4" ht="12.75" customHeight="1" x14ac:dyDescent="0.2">
      <c r="C676" s="26"/>
      <c r="D676" s="26"/>
    </row>
    <row r="677" spans="3:4" ht="12.75" customHeight="1" x14ac:dyDescent="0.2">
      <c r="C677" s="26"/>
      <c r="D677" s="26"/>
    </row>
    <row r="678" spans="3:4" ht="12.75" customHeight="1" x14ac:dyDescent="0.2">
      <c r="C678" s="26"/>
      <c r="D678" s="26"/>
    </row>
    <row r="679" spans="3:4" ht="12.75" customHeight="1" x14ac:dyDescent="0.2">
      <c r="C679" s="26"/>
      <c r="D679" s="26"/>
    </row>
    <row r="680" spans="3:4" ht="12.75" customHeight="1" x14ac:dyDescent="0.2">
      <c r="C680" s="26"/>
      <c r="D680" s="26"/>
    </row>
    <row r="681" spans="3:4" ht="12.75" customHeight="1" x14ac:dyDescent="0.2">
      <c r="C681" s="26"/>
      <c r="D681" s="26"/>
    </row>
    <row r="682" spans="3:4" ht="12.75" customHeight="1" x14ac:dyDescent="0.2">
      <c r="C682" s="26"/>
      <c r="D682" s="26"/>
    </row>
    <row r="683" spans="3:4" ht="12.75" customHeight="1" x14ac:dyDescent="0.2">
      <c r="C683" s="26"/>
      <c r="D683" s="26"/>
    </row>
    <row r="684" spans="3:4" ht="12.75" customHeight="1" x14ac:dyDescent="0.2">
      <c r="C684" s="26"/>
      <c r="D684" s="26"/>
    </row>
    <row r="685" spans="3:4" ht="12.75" customHeight="1" x14ac:dyDescent="0.2">
      <c r="C685" s="26"/>
      <c r="D685" s="26"/>
    </row>
    <row r="686" spans="3:4" ht="12.75" customHeight="1" x14ac:dyDescent="0.2">
      <c r="C686" s="26"/>
      <c r="D686" s="26"/>
    </row>
    <row r="687" spans="3:4" ht="12.75" customHeight="1" x14ac:dyDescent="0.2">
      <c r="C687" s="26"/>
      <c r="D687" s="26"/>
    </row>
    <row r="688" spans="3:4" ht="12.75" customHeight="1" x14ac:dyDescent="0.2">
      <c r="C688" s="26"/>
      <c r="D688" s="26"/>
    </row>
    <row r="689" spans="3:4" ht="12.75" customHeight="1" x14ac:dyDescent="0.2">
      <c r="C689" s="26"/>
      <c r="D689" s="26"/>
    </row>
    <row r="690" spans="3:4" ht="12.75" customHeight="1" x14ac:dyDescent="0.2">
      <c r="C690" s="26"/>
      <c r="D690" s="26"/>
    </row>
    <row r="691" spans="3:4" ht="12.75" customHeight="1" x14ac:dyDescent="0.2">
      <c r="C691" s="26"/>
      <c r="D691" s="26"/>
    </row>
    <row r="692" spans="3:4" ht="12.75" customHeight="1" x14ac:dyDescent="0.2">
      <c r="C692" s="26"/>
      <c r="D692" s="26"/>
    </row>
    <row r="693" spans="3:4" ht="12.75" customHeight="1" x14ac:dyDescent="0.2">
      <c r="C693" s="26"/>
      <c r="D693" s="26"/>
    </row>
    <row r="694" spans="3:4" ht="12.75" customHeight="1" x14ac:dyDescent="0.2">
      <c r="C694" s="26"/>
      <c r="D694" s="26"/>
    </row>
    <row r="695" spans="3:4" ht="12.75" customHeight="1" x14ac:dyDescent="0.2">
      <c r="C695" s="26"/>
      <c r="D695" s="26"/>
    </row>
    <row r="696" spans="3:4" ht="12.75" customHeight="1" x14ac:dyDescent="0.2">
      <c r="C696" s="26"/>
      <c r="D696" s="26"/>
    </row>
    <row r="697" spans="3:4" ht="12.75" customHeight="1" x14ac:dyDescent="0.2">
      <c r="C697" s="26"/>
      <c r="D697" s="26"/>
    </row>
    <row r="698" spans="3:4" ht="12.75" customHeight="1" x14ac:dyDescent="0.2">
      <c r="C698" s="26"/>
      <c r="D698" s="26"/>
    </row>
    <row r="699" spans="3:4" ht="12.75" customHeight="1" x14ac:dyDescent="0.2">
      <c r="C699" s="26"/>
      <c r="D699" s="26"/>
    </row>
    <row r="700" spans="3:4" ht="12.75" customHeight="1" x14ac:dyDescent="0.2">
      <c r="C700" s="26"/>
      <c r="D700" s="26"/>
    </row>
    <row r="701" spans="3:4" ht="12.75" customHeight="1" x14ac:dyDescent="0.2">
      <c r="C701" s="26"/>
      <c r="D701" s="26"/>
    </row>
    <row r="702" spans="3:4" ht="12.75" customHeight="1" x14ac:dyDescent="0.2">
      <c r="C702" s="26"/>
      <c r="D702" s="26"/>
    </row>
    <row r="703" spans="3:4" ht="12.75" customHeight="1" x14ac:dyDescent="0.2">
      <c r="C703" s="26"/>
      <c r="D703" s="26"/>
    </row>
    <row r="704" spans="3:4" ht="12.75" customHeight="1" x14ac:dyDescent="0.2">
      <c r="C704" s="26"/>
      <c r="D704" s="26"/>
    </row>
    <row r="705" spans="3:4" ht="12.75" customHeight="1" x14ac:dyDescent="0.2">
      <c r="C705" s="26"/>
      <c r="D705" s="26"/>
    </row>
    <row r="706" spans="3:4" ht="12.75" customHeight="1" x14ac:dyDescent="0.2">
      <c r="C706" s="26"/>
      <c r="D706" s="26"/>
    </row>
    <row r="707" spans="3:4" ht="12.75" customHeight="1" x14ac:dyDescent="0.2">
      <c r="C707" s="26"/>
      <c r="D707" s="26"/>
    </row>
    <row r="708" spans="3:4" ht="12.75" customHeight="1" x14ac:dyDescent="0.2">
      <c r="C708" s="26"/>
      <c r="D708" s="26"/>
    </row>
    <row r="709" spans="3:4" ht="12.75" customHeight="1" x14ac:dyDescent="0.2">
      <c r="C709" s="26"/>
      <c r="D709" s="26"/>
    </row>
    <row r="710" spans="3:4" ht="12.75" customHeight="1" x14ac:dyDescent="0.2">
      <c r="C710" s="26"/>
      <c r="D710" s="26"/>
    </row>
    <row r="711" spans="3:4" ht="12.75" customHeight="1" x14ac:dyDescent="0.2">
      <c r="C711" s="26"/>
      <c r="D711" s="26"/>
    </row>
    <row r="712" spans="3:4" ht="12.75" customHeight="1" x14ac:dyDescent="0.2">
      <c r="C712" s="26"/>
      <c r="D712" s="26"/>
    </row>
    <row r="713" spans="3:4" ht="12.75" customHeight="1" x14ac:dyDescent="0.2">
      <c r="C713" s="26"/>
      <c r="D713" s="26"/>
    </row>
    <row r="714" spans="3:4" ht="12.75" customHeight="1" x14ac:dyDescent="0.2">
      <c r="C714" s="26"/>
      <c r="D714" s="26"/>
    </row>
    <row r="715" spans="3:4" ht="12.75" customHeight="1" x14ac:dyDescent="0.2">
      <c r="C715" s="26"/>
      <c r="D715" s="26"/>
    </row>
    <row r="716" spans="3:4" ht="12.75" customHeight="1" x14ac:dyDescent="0.2">
      <c r="C716" s="26"/>
      <c r="D716" s="26"/>
    </row>
    <row r="717" spans="3:4" ht="12.75" customHeight="1" x14ac:dyDescent="0.2">
      <c r="C717" s="26"/>
      <c r="D717" s="26"/>
    </row>
    <row r="718" spans="3:4" ht="12.75" customHeight="1" x14ac:dyDescent="0.2">
      <c r="C718" s="26"/>
      <c r="D718" s="26"/>
    </row>
    <row r="719" spans="3:4" ht="12.75" customHeight="1" x14ac:dyDescent="0.2">
      <c r="C719" s="26"/>
      <c r="D719" s="26"/>
    </row>
    <row r="720" spans="3:4" ht="12.75" customHeight="1" x14ac:dyDescent="0.2">
      <c r="C720" s="26"/>
      <c r="D720" s="26"/>
    </row>
    <row r="721" spans="3:4" ht="12.75" customHeight="1" x14ac:dyDescent="0.2">
      <c r="C721" s="26"/>
      <c r="D721" s="26"/>
    </row>
    <row r="722" spans="3:4" ht="12.75" customHeight="1" x14ac:dyDescent="0.2">
      <c r="C722" s="26"/>
      <c r="D722" s="26"/>
    </row>
    <row r="723" spans="3:4" ht="12.75" customHeight="1" x14ac:dyDescent="0.2">
      <c r="C723" s="26"/>
      <c r="D723" s="26"/>
    </row>
    <row r="724" spans="3:4" ht="12.75" customHeight="1" x14ac:dyDescent="0.2">
      <c r="C724" s="26"/>
      <c r="D724" s="26"/>
    </row>
    <row r="725" spans="3:4" ht="12.75" customHeight="1" x14ac:dyDescent="0.2">
      <c r="C725" s="26"/>
      <c r="D725" s="26"/>
    </row>
    <row r="726" spans="3:4" ht="12.75" customHeight="1" x14ac:dyDescent="0.2">
      <c r="C726" s="26"/>
      <c r="D726" s="26"/>
    </row>
    <row r="727" spans="3:4" ht="12.75" customHeight="1" x14ac:dyDescent="0.2">
      <c r="C727" s="26"/>
      <c r="D727" s="26"/>
    </row>
    <row r="728" spans="3:4" ht="12.75" customHeight="1" x14ac:dyDescent="0.2">
      <c r="C728" s="26"/>
      <c r="D728" s="26"/>
    </row>
    <row r="729" spans="3:4" ht="12.75" customHeight="1" x14ac:dyDescent="0.2">
      <c r="C729" s="26"/>
      <c r="D729" s="26"/>
    </row>
    <row r="730" spans="3:4" ht="12.75" customHeight="1" x14ac:dyDescent="0.2">
      <c r="C730" s="26"/>
      <c r="D730" s="26"/>
    </row>
    <row r="731" spans="3:4" ht="12.75" customHeight="1" x14ac:dyDescent="0.2">
      <c r="C731" s="26"/>
      <c r="D731" s="26"/>
    </row>
    <row r="732" spans="3:4" ht="12.75" customHeight="1" x14ac:dyDescent="0.2">
      <c r="C732" s="26"/>
      <c r="D732" s="26"/>
    </row>
    <row r="733" spans="3:4" ht="12.75" customHeight="1" x14ac:dyDescent="0.2">
      <c r="C733" s="26"/>
      <c r="D733" s="26"/>
    </row>
    <row r="734" spans="3:4" ht="12.75" customHeight="1" x14ac:dyDescent="0.2">
      <c r="C734" s="26"/>
      <c r="D734" s="26"/>
    </row>
    <row r="735" spans="3:4" ht="12.75" customHeight="1" x14ac:dyDescent="0.2">
      <c r="C735" s="26"/>
      <c r="D735" s="26"/>
    </row>
    <row r="736" spans="3:4" ht="12.75" customHeight="1" x14ac:dyDescent="0.2">
      <c r="C736" s="26"/>
      <c r="D736" s="26"/>
    </row>
    <row r="737" spans="3:4" ht="12.75" customHeight="1" x14ac:dyDescent="0.2">
      <c r="C737" s="26"/>
      <c r="D737" s="26"/>
    </row>
    <row r="738" spans="3:4" ht="12.75" customHeight="1" x14ac:dyDescent="0.2">
      <c r="C738" s="26"/>
      <c r="D738" s="26"/>
    </row>
    <row r="739" spans="3:4" ht="12.75" customHeight="1" x14ac:dyDescent="0.2">
      <c r="C739" s="26"/>
      <c r="D739" s="26"/>
    </row>
    <row r="740" spans="3:4" ht="12.75" customHeight="1" x14ac:dyDescent="0.2">
      <c r="C740" s="26"/>
      <c r="D740" s="26"/>
    </row>
    <row r="741" spans="3:4" ht="12.75" customHeight="1" x14ac:dyDescent="0.2">
      <c r="C741" s="26"/>
      <c r="D741" s="26"/>
    </row>
    <row r="742" spans="3:4" ht="12.75" customHeight="1" x14ac:dyDescent="0.2">
      <c r="C742" s="26"/>
      <c r="D742" s="26"/>
    </row>
    <row r="743" spans="3:4" ht="12.75" customHeight="1" x14ac:dyDescent="0.2">
      <c r="C743" s="26"/>
      <c r="D743" s="26"/>
    </row>
    <row r="744" spans="3:4" ht="12.75" customHeight="1" x14ac:dyDescent="0.2">
      <c r="C744" s="26"/>
      <c r="D744" s="26"/>
    </row>
    <row r="745" spans="3:4" ht="12.75" customHeight="1" x14ac:dyDescent="0.2">
      <c r="C745" s="26"/>
      <c r="D745" s="26"/>
    </row>
    <row r="746" spans="3:4" ht="12.75" customHeight="1" x14ac:dyDescent="0.2">
      <c r="C746" s="26"/>
      <c r="D746" s="26"/>
    </row>
    <row r="747" spans="3:4" ht="12.75" customHeight="1" x14ac:dyDescent="0.2">
      <c r="C747" s="26"/>
      <c r="D747" s="26"/>
    </row>
    <row r="748" spans="3:4" ht="12.75" customHeight="1" x14ac:dyDescent="0.2">
      <c r="C748" s="26"/>
      <c r="D748" s="26"/>
    </row>
    <row r="749" spans="3:4" ht="12.75" customHeight="1" x14ac:dyDescent="0.2">
      <c r="C749" s="26"/>
      <c r="D749" s="26"/>
    </row>
    <row r="750" spans="3:4" ht="12.75" customHeight="1" x14ac:dyDescent="0.2">
      <c r="C750" s="26"/>
      <c r="D750" s="26"/>
    </row>
    <row r="751" spans="3:4" ht="12.75" customHeight="1" x14ac:dyDescent="0.2">
      <c r="C751" s="26"/>
      <c r="D751" s="26"/>
    </row>
    <row r="752" spans="3:4" ht="12.75" customHeight="1" x14ac:dyDescent="0.2">
      <c r="C752" s="26"/>
      <c r="D752" s="26"/>
    </row>
    <row r="753" spans="3:4" ht="12.75" customHeight="1" x14ac:dyDescent="0.2">
      <c r="C753" s="26"/>
      <c r="D753" s="26"/>
    </row>
    <row r="754" spans="3:4" ht="12.75" customHeight="1" x14ac:dyDescent="0.2">
      <c r="C754" s="26"/>
      <c r="D754" s="26"/>
    </row>
    <row r="755" spans="3:4" ht="12.75" customHeight="1" x14ac:dyDescent="0.2">
      <c r="C755" s="26"/>
      <c r="D755" s="26"/>
    </row>
    <row r="756" spans="3:4" ht="12.75" customHeight="1" x14ac:dyDescent="0.2">
      <c r="C756" s="26"/>
      <c r="D756" s="26"/>
    </row>
    <row r="757" spans="3:4" ht="12.75" customHeight="1" x14ac:dyDescent="0.2">
      <c r="C757" s="26"/>
      <c r="D757" s="26"/>
    </row>
    <row r="758" spans="3:4" ht="12.75" customHeight="1" x14ac:dyDescent="0.2">
      <c r="C758" s="26"/>
      <c r="D758" s="26"/>
    </row>
    <row r="759" spans="3:4" ht="12.75" customHeight="1" x14ac:dyDescent="0.2">
      <c r="C759" s="26"/>
      <c r="D759" s="26"/>
    </row>
    <row r="760" spans="3:4" ht="12.75" customHeight="1" x14ac:dyDescent="0.2">
      <c r="C760" s="26"/>
      <c r="D760" s="26"/>
    </row>
    <row r="761" spans="3:4" ht="12.75" customHeight="1" x14ac:dyDescent="0.2">
      <c r="C761" s="26"/>
      <c r="D761" s="26"/>
    </row>
    <row r="762" spans="3:4" ht="12.75" customHeight="1" x14ac:dyDescent="0.2">
      <c r="C762" s="26"/>
      <c r="D762" s="26"/>
    </row>
    <row r="763" spans="3:4" ht="12.75" customHeight="1" x14ac:dyDescent="0.2">
      <c r="C763" s="26"/>
      <c r="D763" s="26"/>
    </row>
    <row r="764" spans="3:4" ht="12.75" customHeight="1" x14ac:dyDescent="0.2">
      <c r="C764" s="26"/>
      <c r="D764" s="26"/>
    </row>
    <row r="765" spans="3:4" ht="12.75" customHeight="1" x14ac:dyDescent="0.2">
      <c r="C765" s="26"/>
      <c r="D765" s="26"/>
    </row>
    <row r="766" spans="3:4" ht="12.75" customHeight="1" x14ac:dyDescent="0.2">
      <c r="C766" s="26"/>
      <c r="D766" s="26"/>
    </row>
    <row r="767" spans="3:4" ht="12.75" customHeight="1" x14ac:dyDescent="0.2">
      <c r="C767" s="26"/>
      <c r="D767" s="26"/>
    </row>
    <row r="768" spans="3:4" ht="12.75" customHeight="1" x14ac:dyDescent="0.2">
      <c r="C768" s="26"/>
      <c r="D768" s="26"/>
    </row>
    <row r="769" spans="3:4" ht="12.75" customHeight="1" x14ac:dyDescent="0.2">
      <c r="C769" s="26"/>
      <c r="D769" s="26"/>
    </row>
    <row r="770" spans="3:4" ht="12.75" customHeight="1" x14ac:dyDescent="0.2">
      <c r="C770" s="26"/>
      <c r="D770" s="26"/>
    </row>
    <row r="771" spans="3:4" ht="12.75" customHeight="1" x14ac:dyDescent="0.2">
      <c r="C771" s="26"/>
      <c r="D771" s="26"/>
    </row>
    <row r="772" spans="3:4" ht="12.75" customHeight="1" x14ac:dyDescent="0.2">
      <c r="C772" s="26"/>
      <c r="D772" s="26"/>
    </row>
    <row r="773" spans="3:4" ht="12.75" customHeight="1" x14ac:dyDescent="0.2">
      <c r="C773" s="26"/>
      <c r="D773" s="26"/>
    </row>
    <row r="774" spans="3:4" ht="12.75" customHeight="1" x14ac:dyDescent="0.2">
      <c r="C774" s="26"/>
      <c r="D774" s="26"/>
    </row>
    <row r="775" spans="3:4" ht="12.75" customHeight="1" x14ac:dyDescent="0.2">
      <c r="C775" s="26"/>
      <c r="D775" s="26"/>
    </row>
    <row r="776" spans="3:4" ht="12.75" customHeight="1" x14ac:dyDescent="0.2">
      <c r="C776" s="26"/>
      <c r="D776" s="26"/>
    </row>
    <row r="777" spans="3:4" ht="12.75" customHeight="1" x14ac:dyDescent="0.2">
      <c r="C777" s="26"/>
      <c r="D777" s="26"/>
    </row>
    <row r="778" spans="3:4" ht="12.75" customHeight="1" x14ac:dyDescent="0.2">
      <c r="C778" s="26"/>
      <c r="D778" s="26"/>
    </row>
    <row r="779" spans="3:4" ht="12.75" customHeight="1" x14ac:dyDescent="0.2">
      <c r="C779" s="26"/>
      <c r="D779" s="26"/>
    </row>
    <row r="780" spans="3:4" ht="12.75" customHeight="1" x14ac:dyDescent="0.2">
      <c r="C780" s="26"/>
      <c r="D780" s="26"/>
    </row>
    <row r="781" spans="3:4" ht="12.75" customHeight="1" x14ac:dyDescent="0.2">
      <c r="C781" s="26"/>
      <c r="D781" s="26"/>
    </row>
    <row r="782" spans="3:4" ht="12.75" customHeight="1" x14ac:dyDescent="0.2">
      <c r="C782" s="26"/>
      <c r="D782" s="26"/>
    </row>
    <row r="783" spans="3:4" ht="12.75" customHeight="1" x14ac:dyDescent="0.2">
      <c r="C783" s="26"/>
      <c r="D783" s="26"/>
    </row>
    <row r="784" spans="3:4" ht="12.75" customHeight="1" x14ac:dyDescent="0.2">
      <c r="C784" s="26"/>
      <c r="D784" s="26"/>
    </row>
    <row r="785" spans="3:4" ht="12.75" customHeight="1" x14ac:dyDescent="0.2">
      <c r="C785" s="26"/>
      <c r="D785" s="26"/>
    </row>
    <row r="786" spans="3:4" ht="12.75" customHeight="1" x14ac:dyDescent="0.2">
      <c r="C786" s="26"/>
      <c r="D786" s="26"/>
    </row>
    <row r="787" spans="3:4" ht="12.75" customHeight="1" x14ac:dyDescent="0.2">
      <c r="C787" s="26"/>
      <c r="D787" s="26"/>
    </row>
    <row r="788" spans="3:4" ht="12.75" customHeight="1" x14ac:dyDescent="0.2">
      <c r="C788" s="26"/>
      <c r="D788" s="26"/>
    </row>
    <row r="789" spans="3:4" ht="12.75" customHeight="1" x14ac:dyDescent="0.2">
      <c r="C789" s="26"/>
      <c r="D789" s="26"/>
    </row>
    <row r="790" spans="3:4" ht="12.75" customHeight="1" x14ac:dyDescent="0.2">
      <c r="C790" s="26"/>
      <c r="D790" s="26"/>
    </row>
    <row r="791" spans="3:4" ht="12.75" customHeight="1" x14ac:dyDescent="0.2">
      <c r="C791" s="26"/>
      <c r="D791" s="26"/>
    </row>
    <row r="792" spans="3:4" ht="12.75" customHeight="1" x14ac:dyDescent="0.2">
      <c r="C792" s="26"/>
      <c r="D792" s="26"/>
    </row>
    <row r="793" spans="3:4" ht="12.75" customHeight="1" x14ac:dyDescent="0.2">
      <c r="C793" s="26"/>
      <c r="D793" s="26"/>
    </row>
    <row r="794" spans="3:4" ht="12.75" customHeight="1" x14ac:dyDescent="0.2">
      <c r="C794" s="26"/>
      <c r="D794" s="26"/>
    </row>
    <row r="795" spans="3:4" ht="12.75" customHeight="1" x14ac:dyDescent="0.2">
      <c r="C795" s="26"/>
      <c r="D795" s="26"/>
    </row>
    <row r="796" spans="3:4" ht="12.75" customHeight="1" x14ac:dyDescent="0.2">
      <c r="C796" s="26"/>
      <c r="D796" s="26"/>
    </row>
    <row r="797" spans="3:4" ht="12.75" customHeight="1" x14ac:dyDescent="0.2">
      <c r="C797" s="26"/>
      <c r="D797" s="26"/>
    </row>
    <row r="798" spans="3:4" ht="12.75" customHeight="1" x14ac:dyDescent="0.2">
      <c r="C798" s="26"/>
      <c r="D798" s="26"/>
    </row>
    <row r="799" spans="3:4" ht="12.75" customHeight="1" x14ac:dyDescent="0.2">
      <c r="C799" s="26"/>
      <c r="D799" s="26"/>
    </row>
    <row r="800" spans="3:4" ht="12.75" customHeight="1" x14ac:dyDescent="0.2">
      <c r="C800" s="26"/>
      <c r="D800" s="26"/>
    </row>
    <row r="801" spans="3:4" ht="12.75" customHeight="1" x14ac:dyDescent="0.2">
      <c r="C801" s="26"/>
      <c r="D801" s="26"/>
    </row>
    <row r="802" spans="3:4" ht="12.75" customHeight="1" x14ac:dyDescent="0.2">
      <c r="C802" s="26"/>
      <c r="D802" s="26"/>
    </row>
    <row r="803" spans="3:4" ht="12.75" customHeight="1" x14ac:dyDescent="0.2">
      <c r="C803" s="26"/>
      <c r="D803" s="26"/>
    </row>
    <row r="804" spans="3:4" ht="12.75" customHeight="1" x14ac:dyDescent="0.2">
      <c r="C804" s="26"/>
      <c r="D804" s="26"/>
    </row>
    <row r="805" spans="3:4" ht="12.75" customHeight="1" x14ac:dyDescent="0.2">
      <c r="C805" s="26"/>
      <c r="D805" s="26"/>
    </row>
    <row r="806" spans="3:4" ht="12.75" customHeight="1" x14ac:dyDescent="0.2">
      <c r="C806" s="26"/>
      <c r="D806" s="26"/>
    </row>
    <row r="807" spans="3:4" ht="12.75" customHeight="1" x14ac:dyDescent="0.2">
      <c r="C807" s="26"/>
      <c r="D807" s="26"/>
    </row>
    <row r="808" spans="3:4" ht="12.75" customHeight="1" x14ac:dyDescent="0.2">
      <c r="C808" s="26"/>
      <c r="D808" s="26"/>
    </row>
    <row r="809" spans="3:4" ht="12.75" customHeight="1" x14ac:dyDescent="0.2">
      <c r="C809" s="26"/>
      <c r="D809" s="26"/>
    </row>
    <row r="810" spans="3:4" ht="12.75" customHeight="1" x14ac:dyDescent="0.2">
      <c r="C810" s="26"/>
      <c r="D810" s="26"/>
    </row>
    <row r="811" spans="3:4" ht="12.75" customHeight="1" x14ac:dyDescent="0.2">
      <c r="C811" s="26"/>
      <c r="D811" s="26"/>
    </row>
    <row r="812" spans="3:4" ht="12.75" customHeight="1" x14ac:dyDescent="0.2">
      <c r="C812" s="26"/>
      <c r="D812" s="26"/>
    </row>
    <row r="813" spans="3:4" ht="12.75" customHeight="1" x14ac:dyDescent="0.2">
      <c r="C813" s="26"/>
      <c r="D813" s="26"/>
    </row>
    <row r="814" spans="3:4" ht="12.75" customHeight="1" x14ac:dyDescent="0.2">
      <c r="C814" s="26"/>
      <c r="D814" s="26"/>
    </row>
    <row r="815" spans="3:4" ht="12.75" customHeight="1" x14ac:dyDescent="0.2">
      <c r="C815" s="26"/>
      <c r="D815" s="26"/>
    </row>
    <row r="816" spans="3:4" ht="12.75" customHeight="1" x14ac:dyDescent="0.2">
      <c r="C816" s="26"/>
      <c r="D816" s="26"/>
    </row>
    <row r="817" spans="3:4" ht="12.75" customHeight="1" x14ac:dyDescent="0.2">
      <c r="C817" s="26"/>
      <c r="D817" s="26"/>
    </row>
    <row r="818" spans="3:4" ht="12.75" customHeight="1" x14ac:dyDescent="0.2">
      <c r="C818" s="26"/>
      <c r="D818" s="26"/>
    </row>
    <row r="819" spans="3:4" ht="12.75" customHeight="1" x14ac:dyDescent="0.2">
      <c r="C819" s="26"/>
      <c r="D819" s="26"/>
    </row>
    <row r="820" spans="3:4" ht="12.75" customHeight="1" x14ac:dyDescent="0.2">
      <c r="C820" s="26"/>
      <c r="D820" s="26"/>
    </row>
    <row r="821" spans="3:4" ht="12.75" customHeight="1" x14ac:dyDescent="0.2">
      <c r="C821" s="26"/>
      <c r="D821" s="26"/>
    </row>
    <row r="822" spans="3:4" ht="12.75" customHeight="1" x14ac:dyDescent="0.2">
      <c r="C822" s="26"/>
      <c r="D822" s="26"/>
    </row>
    <row r="823" spans="3:4" ht="12.75" customHeight="1" x14ac:dyDescent="0.2">
      <c r="C823" s="26"/>
      <c r="D823" s="26"/>
    </row>
    <row r="824" spans="3:4" ht="12.75" customHeight="1" x14ac:dyDescent="0.2">
      <c r="C824" s="26"/>
      <c r="D824" s="26"/>
    </row>
    <row r="825" spans="3:4" ht="12.75" customHeight="1" x14ac:dyDescent="0.2">
      <c r="C825" s="26"/>
      <c r="D825" s="26"/>
    </row>
    <row r="826" spans="3:4" ht="12.75" customHeight="1" x14ac:dyDescent="0.2">
      <c r="C826" s="26"/>
      <c r="D826" s="26"/>
    </row>
    <row r="827" spans="3:4" ht="12.75" customHeight="1" x14ac:dyDescent="0.2">
      <c r="C827" s="26"/>
      <c r="D827" s="26"/>
    </row>
    <row r="828" spans="3:4" ht="12.75" customHeight="1" x14ac:dyDescent="0.2">
      <c r="C828" s="26"/>
      <c r="D828" s="26"/>
    </row>
    <row r="829" spans="3:4" ht="12.75" customHeight="1" x14ac:dyDescent="0.2">
      <c r="C829" s="26"/>
      <c r="D829" s="26"/>
    </row>
    <row r="830" spans="3:4" ht="12.75" customHeight="1" x14ac:dyDescent="0.2">
      <c r="C830" s="26"/>
      <c r="D830" s="26"/>
    </row>
    <row r="831" spans="3:4" ht="12.75" customHeight="1" x14ac:dyDescent="0.2">
      <c r="C831" s="26"/>
      <c r="D831" s="26"/>
    </row>
    <row r="832" spans="3:4" ht="12.75" customHeight="1" x14ac:dyDescent="0.2">
      <c r="C832" s="26"/>
      <c r="D832" s="26"/>
    </row>
    <row r="833" spans="3:4" ht="12.75" customHeight="1" x14ac:dyDescent="0.2">
      <c r="C833" s="26"/>
      <c r="D833" s="26"/>
    </row>
    <row r="834" spans="3:4" ht="12.75" customHeight="1" x14ac:dyDescent="0.2">
      <c r="C834" s="26"/>
      <c r="D834" s="26"/>
    </row>
    <row r="835" spans="3:4" ht="12.75" customHeight="1" x14ac:dyDescent="0.2">
      <c r="C835" s="26"/>
      <c r="D835" s="26"/>
    </row>
    <row r="836" spans="3:4" ht="12.75" customHeight="1" x14ac:dyDescent="0.2">
      <c r="C836" s="26"/>
      <c r="D836" s="26"/>
    </row>
    <row r="837" spans="3:4" ht="12.75" customHeight="1" x14ac:dyDescent="0.2">
      <c r="C837" s="26"/>
      <c r="D837" s="26"/>
    </row>
    <row r="838" spans="3:4" ht="12.75" customHeight="1" x14ac:dyDescent="0.2">
      <c r="C838" s="26"/>
      <c r="D838" s="26"/>
    </row>
    <row r="839" spans="3:4" ht="12.75" customHeight="1" x14ac:dyDescent="0.2">
      <c r="C839" s="26"/>
      <c r="D839" s="26"/>
    </row>
    <row r="840" spans="3:4" ht="12.75" customHeight="1" x14ac:dyDescent="0.2">
      <c r="C840" s="26"/>
      <c r="D840" s="26"/>
    </row>
    <row r="841" spans="3:4" ht="12.75" customHeight="1" x14ac:dyDescent="0.2">
      <c r="C841" s="26"/>
      <c r="D841" s="26"/>
    </row>
    <row r="842" spans="3:4" ht="12.75" customHeight="1" x14ac:dyDescent="0.2">
      <c r="C842" s="26"/>
      <c r="D842" s="26"/>
    </row>
    <row r="843" spans="3:4" ht="12.75" customHeight="1" x14ac:dyDescent="0.2">
      <c r="C843" s="26"/>
      <c r="D843" s="26"/>
    </row>
    <row r="844" spans="3:4" ht="12.75" customHeight="1" x14ac:dyDescent="0.2">
      <c r="C844" s="26"/>
      <c r="D844" s="26"/>
    </row>
    <row r="845" spans="3:4" ht="12.75" customHeight="1" x14ac:dyDescent="0.2">
      <c r="C845" s="26"/>
      <c r="D845" s="26"/>
    </row>
    <row r="846" spans="3:4" ht="12.75" customHeight="1" x14ac:dyDescent="0.2">
      <c r="C846" s="26"/>
      <c r="D846" s="26"/>
    </row>
    <row r="847" spans="3:4" ht="12.75" customHeight="1" x14ac:dyDescent="0.2">
      <c r="C847" s="26"/>
      <c r="D847" s="26"/>
    </row>
    <row r="848" spans="3:4" ht="12.75" customHeight="1" x14ac:dyDescent="0.2">
      <c r="C848" s="26"/>
      <c r="D848" s="26"/>
    </row>
    <row r="849" spans="3:4" ht="12.75" customHeight="1" x14ac:dyDescent="0.2">
      <c r="C849" s="26"/>
      <c r="D849" s="26"/>
    </row>
    <row r="850" spans="3:4" ht="12.75" customHeight="1" x14ac:dyDescent="0.2">
      <c r="C850" s="26"/>
      <c r="D850" s="26"/>
    </row>
    <row r="851" spans="3:4" ht="12.75" customHeight="1" x14ac:dyDescent="0.2">
      <c r="C851" s="26"/>
      <c r="D851" s="26"/>
    </row>
    <row r="852" spans="3:4" ht="12.75" customHeight="1" x14ac:dyDescent="0.2">
      <c r="C852" s="26"/>
      <c r="D852" s="26"/>
    </row>
    <row r="853" spans="3:4" ht="12.75" customHeight="1" x14ac:dyDescent="0.2">
      <c r="C853" s="26"/>
      <c r="D853" s="26"/>
    </row>
    <row r="854" spans="3:4" ht="12.75" customHeight="1" x14ac:dyDescent="0.2">
      <c r="C854" s="26"/>
      <c r="D854" s="26"/>
    </row>
    <row r="855" spans="3:4" ht="12.75" customHeight="1" x14ac:dyDescent="0.2">
      <c r="C855" s="26"/>
      <c r="D855" s="26"/>
    </row>
    <row r="856" spans="3:4" ht="12.75" customHeight="1" x14ac:dyDescent="0.2">
      <c r="C856" s="26"/>
      <c r="D856" s="26"/>
    </row>
    <row r="857" spans="3:4" ht="12.75" customHeight="1" x14ac:dyDescent="0.2">
      <c r="C857" s="26"/>
      <c r="D857" s="26"/>
    </row>
    <row r="858" spans="3:4" ht="12.75" customHeight="1" x14ac:dyDescent="0.2">
      <c r="C858" s="26"/>
      <c r="D858" s="26"/>
    </row>
    <row r="859" spans="3:4" ht="12.75" customHeight="1" x14ac:dyDescent="0.2">
      <c r="C859" s="26"/>
      <c r="D859" s="26"/>
    </row>
    <row r="860" spans="3:4" ht="12.75" customHeight="1" x14ac:dyDescent="0.2">
      <c r="C860" s="26"/>
      <c r="D860" s="26"/>
    </row>
    <row r="861" spans="3:4" ht="12.75" customHeight="1" x14ac:dyDescent="0.2">
      <c r="C861" s="26"/>
      <c r="D861" s="26"/>
    </row>
    <row r="862" spans="3:4" ht="12.75" customHeight="1" x14ac:dyDescent="0.2">
      <c r="C862" s="26"/>
      <c r="D862" s="26"/>
    </row>
    <row r="863" spans="3:4" ht="12.75" customHeight="1" x14ac:dyDescent="0.2">
      <c r="C863" s="26"/>
      <c r="D863" s="26"/>
    </row>
    <row r="864" spans="3:4" ht="12.75" customHeight="1" x14ac:dyDescent="0.2">
      <c r="C864" s="26"/>
      <c r="D864" s="26"/>
    </row>
    <row r="865" spans="3:4" ht="12.75" customHeight="1" x14ac:dyDescent="0.2">
      <c r="C865" s="26"/>
      <c r="D865" s="26"/>
    </row>
    <row r="866" spans="3:4" ht="12.75" customHeight="1" x14ac:dyDescent="0.2">
      <c r="C866" s="26"/>
      <c r="D866" s="26"/>
    </row>
    <row r="867" spans="3:4" ht="12.75" customHeight="1" x14ac:dyDescent="0.2">
      <c r="C867" s="26"/>
      <c r="D867" s="26"/>
    </row>
    <row r="868" spans="3:4" ht="12.75" customHeight="1" x14ac:dyDescent="0.2">
      <c r="C868" s="26"/>
      <c r="D868" s="26"/>
    </row>
    <row r="869" spans="3:4" ht="12.75" customHeight="1" x14ac:dyDescent="0.2">
      <c r="C869" s="26"/>
      <c r="D869" s="26"/>
    </row>
    <row r="870" spans="3:4" ht="12.75" customHeight="1" x14ac:dyDescent="0.2">
      <c r="C870" s="26"/>
      <c r="D870" s="26"/>
    </row>
    <row r="871" spans="3:4" ht="12.75" customHeight="1" x14ac:dyDescent="0.2">
      <c r="C871" s="26"/>
      <c r="D871" s="26"/>
    </row>
    <row r="872" spans="3:4" ht="12.75" customHeight="1" x14ac:dyDescent="0.2">
      <c r="C872" s="26"/>
      <c r="D872" s="26"/>
    </row>
    <row r="873" spans="3:4" ht="12.75" customHeight="1" x14ac:dyDescent="0.2">
      <c r="C873" s="26"/>
      <c r="D873" s="26"/>
    </row>
    <row r="874" spans="3:4" ht="12.75" customHeight="1" x14ac:dyDescent="0.2">
      <c r="C874" s="26"/>
      <c r="D874" s="26"/>
    </row>
    <row r="875" spans="3:4" ht="12.75" customHeight="1" x14ac:dyDescent="0.2">
      <c r="C875" s="26"/>
      <c r="D875" s="26"/>
    </row>
    <row r="876" spans="3:4" ht="12.75" customHeight="1" x14ac:dyDescent="0.2">
      <c r="C876" s="26"/>
      <c r="D876" s="26"/>
    </row>
    <row r="877" spans="3:4" ht="12.75" customHeight="1" x14ac:dyDescent="0.2">
      <c r="C877" s="26"/>
      <c r="D877" s="26"/>
    </row>
    <row r="878" spans="3:4" ht="12.75" customHeight="1" x14ac:dyDescent="0.2">
      <c r="C878" s="26"/>
      <c r="D878" s="26"/>
    </row>
    <row r="879" spans="3:4" ht="12.75" customHeight="1" x14ac:dyDescent="0.2">
      <c r="C879" s="26"/>
      <c r="D879" s="26"/>
    </row>
    <row r="880" spans="3:4" ht="12.75" customHeight="1" x14ac:dyDescent="0.2">
      <c r="C880" s="26"/>
      <c r="D880" s="26"/>
    </row>
    <row r="881" spans="3:4" ht="12.75" customHeight="1" x14ac:dyDescent="0.2">
      <c r="C881" s="26"/>
      <c r="D881" s="26"/>
    </row>
    <row r="882" spans="3:4" ht="12.75" customHeight="1" x14ac:dyDescent="0.2">
      <c r="C882" s="26"/>
      <c r="D882" s="26"/>
    </row>
    <row r="883" spans="3:4" ht="12.75" customHeight="1" x14ac:dyDescent="0.2">
      <c r="C883" s="26"/>
      <c r="D883" s="26"/>
    </row>
    <row r="884" spans="3:4" ht="12.75" customHeight="1" x14ac:dyDescent="0.2">
      <c r="C884" s="26"/>
      <c r="D884" s="26"/>
    </row>
    <row r="885" spans="3:4" ht="12.75" customHeight="1" x14ac:dyDescent="0.2">
      <c r="C885" s="26"/>
      <c r="D885" s="26"/>
    </row>
    <row r="886" spans="3:4" ht="12.75" customHeight="1" x14ac:dyDescent="0.2">
      <c r="C886" s="26"/>
      <c r="D886" s="26"/>
    </row>
    <row r="887" spans="3:4" ht="12.75" customHeight="1" x14ac:dyDescent="0.2">
      <c r="C887" s="26"/>
      <c r="D887" s="26"/>
    </row>
    <row r="888" spans="3:4" ht="12.75" customHeight="1" x14ac:dyDescent="0.2">
      <c r="C888" s="26"/>
      <c r="D888" s="26"/>
    </row>
    <row r="889" spans="3:4" ht="12.75" customHeight="1" x14ac:dyDescent="0.2">
      <c r="C889" s="26"/>
      <c r="D889" s="26"/>
    </row>
    <row r="890" spans="3:4" ht="12.75" customHeight="1" x14ac:dyDescent="0.2">
      <c r="C890" s="26"/>
      <c r="D890" s="26"/>
    </row>
    <row r="891" spans="3:4" ht="12.75" customHeight="1" x14ac:dyDescent="0.2">
      <c r="C891" s="26"/>
      <c r="D891" s="26"/>
    </row>
    <row r="892" spans="3:4" ht="12.75" customHeight="1" x14ac:dyDescent="0.2">
      <c r="C892" s="26"/>
      <c r="D892" s="26"/>
    </row>
    <row r="893" spans="3:4" ht="12.75" customHeight="1" x14ac:dyDescent="0.2">
      <c r="C893" s="26"/>
      <c r="D893" s="26"/>
    </row>
    <row r="894" spans="3:4" ht="12.75" customHeight="1" x14ac:dyDescent="0.2">
      <c r="C894" s="26"/>
      <c r="D894" s="26"/>
    </row>
    <row r="895" spans="3:4" ht="12.75" customHeight="1" x14ac:dyDescent="0.2">
      <c r="C895" s="26"/>
      <c r="D895" s="26"/>
    </row>
    <row r="896" spans="3:4" ht="12.75" customHeight="1" x14ac:dyDescent="0.2">
      <c r="C896" s="26"/>
      <c r="D896" s="26"/>
    </row>
    <row r="897" spans="3:4" ht="12.75" customHeight="1" x14ac:dyDescent="0.2">
      <c r="C897" s="26"/>
      <c r="D897" s="26"/>
    </row>
    <row r="898" spans="3:4" ht="12.75" customHeight="1" x14ac:dyDescent="0.2">
      <c r="C898" s="26"/>
      <c r="D898" s="26"/>
    </row>
    <row r="899" spans="3:4" ht="12.75" customHeight="1" x14ac:dyDescent="0.2">
      <c r="C899" s="26"/>
      <c r="D899" s="26"/>
    </row>
    <row r="900" spans="3:4" ht="12.75" customHeight="1" x14ac:dyDescent="0.2">
      <c r="C900" s="26"/>
      <c r="D900" s="26"/>
    </row>
    <row r="901" spans="3:4" ht="12.75" customHeight="1" x14ac:dyDescent="0.2">
      <c r="C901" s="26"/>
      <c r="D901" s="26"/>
    </row>
    <row r="902" spans="3:4" ht="12.75" customHeight="1" x14ac:dyDescent="0.2">
      <c r="C902" s="26"/>
      <c r="D902" s="26"/>
    </row>
    <row r="903" spans="3:4" ht="12.75" customHeight="1" x14ac:dyDescent="0.2">
      <c r="C903" s="26"/>
      <c r="D903" s="26"/>
    </row>
    <row r="904" spans="3:4" ht="12.75" customHeight="1" x14ac:dyDescent="0.2">
      <c r="C904" s="26"/>
      <c r="D904" s="26"/>
    </row>
    <row r="905" spans="3:4" ht="12.75" customHeight="1" x14ac:dyDescent="0.2">
      <c r="C905" s="26"/>
      <c r="D905" s="26"/>
    </row>
    <row r="906" spans="3:4" ht="12.75" customHeight="1" x14ac:dyDescent="0.2">
      <c r="C906" s="26"/>
      <c r="D906" s="26"/>
    </row>
    <row r="907" spans="3:4" ht="12.75" customHeight="1" x14ac:dyDescent="0.2">
      <c r="C907" s="26"/>
      <c r="D907" s="26"/>
    </row>
    <row r="908" spans="3:4" ht="12.75" customHeight="1" x14ac:dyDescent="0.2">
      <c r="C908" s="26"/>
      <c r="D908" s="26"/>
    </row>
    <row r="909" spans="3:4" ht="12.75" customHeight="1" x14ac:dyDescent="0.2">
      <c r="C909" s="26"/>
      <c r="D909" s="26"/>
    </row>
    <row r="910" spans="3:4" ht="12.75" customHeight="1" x14ac:dyDescent="0.2">
      <c r="C910" s="26"/>
      <c r="D910" s="26"/>
    </row>
    <row r="911" spans="3:4" ht="12.75" customHeight="1" x14ac:dyDescent="0.2">
      <c r="C911" s="26"/>
      <c r="D911" s="26"/>
    </row>
    <row r="912" spans="3:4" ht="12.75" customHeight="1" x14ac:dyDescent="0.2">
      <c r="C912" s="26"/>
      <c r="D912" s="26"/>
    </row>
    <row r="913" spans="3:4" ht="12.75" customHeight="1" x14ac:dyDescent="0.2">
      <c r="C913" s="26"/>
      <c r="D913" s="26"/>
    </row>
    <row r="914" spans="3:4" ht="12.75" customHeight="1" x14ac:dyDescent="0.2">
      <c r="C914" s="26"/>
      <c r="D914" s="26"/>
    </row>
    <row r="915" spans="3:4" ht="12.75" customHeight="1" x14ac:dyDescent="0.2">
      <c r="C915" s="26"/>
      <c r="D915" s="26"/>
    </row>
    <row r="916" spans="3:4" ht="12.75" customHeight="1" x14ac:dyDescent="0.2">
      <c r="C916" s="26"/>
      <c r="D916" s="26"/>
    </row>
    <row r="917" spans="3:4" ht="12.75" customHeight="1" x14ac:dyDescent="0.2">
      <c r="C917" s="26"/>
      <c r="D917" s="26"/>
    </row>
    <row r="918" spans="3:4" ht="12.75" customHeight="1" x14ac:dyDescent="0.2">
      <c r="C918" s="26"/>
      <c r="D918" s="26"/>
    </row>
    <row r="919" spans="3:4" ht="12.75" customHeight="1" x14ac:dyDescent="0.2">
      <c r="C919" s="26"/>
      <c r="D919" s="26"/>
    </row>
    <row r="920" spans="3:4" ht="12.75" customHeight="1" x14ac:dyDescent="0.2">
      <c r="C920" s="26"/>
      <c r="D920" s="26"/>
    </row>
    <row r="921" spans="3:4" ht="12.75" customHeight="1" x14ac:dyDescent="0.2">
      <c r="C921" s="26"/>
      <c r="D921" s="26"/>
    </row>
    <row r="922" spans="3:4" ht="12.75" customHeight="1" x14ac:dyDescent="0.2">
      <c r="C922" s="26"/>
      <c r="D922" s="26"/>
    </row>
    <row r="923" spans="3:4" ht="12.75" customHeight="1" x14ac:dyDescent="0.2">
      <c r="C923" s="26"/>
      <c r="D923" s="26"/>
    </row>
    <row r="924" spans="3:4" ht="12.75" customHeight="1" x14ac:dyDescent="0.2">
      <c r="C924" s="26"/>
      <c r="D924" s="26"/>
    </row>
    <row r="925" spans="3:4" ht="12.75" customHeight="1" x14ac:dyDescent="0.2">
      <c r="C925" s="26"/>
      <c r="D925" s="26"/>
    </row>
    <row r="926" spans="3:4" ht="12.75" customHeight="1" x14ac:dyDescent="0.2">
      <c r="C926" s="26"/>
      <c r="D926" s="26"/>
    </row>
    <row r="927" spans="3:4" ht="12.75" customHeight="1" x14ac:dyDescent="0.2">
      <c r="C927" s="26"/>
      <c r="D927" s="26"/>
    </row>
    <row r="928" spans="3:4" ht="12.75" customHeight="1" x14ac:dyDescent="0.2">
      <c r="C928" s="26"/>
      <c r="D928" s="26"/>
    </row>
    <row r="929" spans="3:4" ht="12.75" customHeight="1" x14ac:dyDescent="0.2">
      <c r="C929" s="26"/>
      <c r="D929" s="26"/>
    </row>
    <row r="930" spans="3:4" ht="12.75" customHeight="1" x14ac:dyDescent="0.2">
      <c r="C930" s="26"/>
      <c r="D930" s="26"/>
    </row>
    <row r="931" spans="3:4" ht="12.75" customHeight="1" x14ac:dyDescent="0.2">
      <c r="C931" s="26"/>
      <c r="D931" s="26"/>
    </row>
    <row r="932" spans="3:4" ht="12.75" customHeight="1" x14ac:dyDescent="0.2">
      <c r="C932" s="26"/>
      <c r="D932" s="26"/>
    </row>
    <row r="933" spans="3:4" ht="12.75" customHeight="1" x14ac:dyDescent="0.2">
      <c r="C933" s="26"/>
      <c r="D933" s="26"/>
    </row>
    <row r="934" spans="3:4" ht="12.75" customHeight="1" x14ac:dyDescent="0.2">
      <c r="C934" s="26"/>
      <c r="D934" s="26"/>
    </row>
    <row r="935" spans="3:4" ht="12.75" customHeight="1" x14ac:dyDescent="0.2">
      <c r="C935" s="26"/>
      <c r="D935" s="26"/>
    </row>
    <row r="936" spans="3:4" ht="12.75" customHeight="1" x14ac:dyDescent="0.2">
      <c r="C936" s="26"/>
      <c r="D936" s="26"/>
    </row>
    <row r="937" spans="3:4" ht="12.75" customHeight="1" x14ac:dyDescent="0.2">
      <c r="C937" s="26"/>
      <c r="D937" s="26"/>
    </row>
    <row r="938" spans="3:4" ht="12.75" customHeight="1" x14ac:dyDescent="0.2">
      <c r="C938" s="26"/>
      <c r="D938" s="26"/>
    </row>
    <row r="939" spans="3:4" ht="12.75" customHeight="1" x14ac:dyDescent="0.2">
      <c r="C939" s="26"/>
      <c r="D939" s="26"/>
    </row>
    <row r="940" spans="3:4" ht="12.75" customHeight="1" x14ac:dyDescent="0.2">
      <c r="C940" s="26"/>
      <c r="D940" s="26"/>
    </row>
    <row r="941" spans="3:4" ht="12.75" customHeight="1" x14ac:dyDescent="0.2">
      <c r="C941" s="26"/>
      <c r="D941" s="26"/>
    </row>
    <row r="942" spans="3:4" ht="12.75" customHeight="1" x14ac:dyDescent="0.2">
      <c r="C942" s="26"/>
      <c r="D942" s="26"/>
    </row>
    <row r="943" spans="3:4" ht="12.75" customHeight="1" x14ac:dyDescent="0.2">
      <c r="C943" s="26"/>
      <c r="D943" s="26"/>
    </row>
    <row r="944" spans="3:4" ht="12.75" customHeight="1" x14ac:dyDescent="0.2">
      <c r="C944" s="26"/>
      <c r="D944" s="26"/>
    </row>
    <row r="945" spans="3:4" ht="12.75" customHeight="1" x14ac:dyDescent="0.2">
      <c r="C945" s="26"/>
      <c r="D945" s="26"/>
    </row>
    <row r="946" spans="3:4" ht="12.75" customHeight="1" x14ac:dyDescent="0.2">
      <c r="C946" s="26"/>
      <c r="D946" s="26"/>
    </row>
    <row r="947" spans="3:4" ht="12.75" customHeight="1" x14ac:dyDescent="0.2">
      <c r="C947" s="26"/>
      <c r="D947" s="26"/>
    </row>
    <row r="948" spans="3:4" ht="12.75" customHeight="1" x14ac:dyDescent="0.2">
      <c r="C948" s="26"/>
      <c r="D948" s="26"/>
    </row>
    <row r="949" spans="3:4" ht="12.75" customHeight="1" x14ac:dyDescent="0.2">
      <c r="C949" s="26"/>
      <c r="D949" s="26"/>
    </row>
    <row r="950" spans="3:4" ht="12.75" customHeight="1" x14ac:dyDescent="0.2">
      <c r="C950" s="26"/>
      <c r="D950" s="26"/>
    </row>
    <row r="951" spans="3:4" ht="12.75" customHeight="1" x14ac:dyDescent="0.2">
      <c r="C951" s="26"/>
      <c r="D951" s="26"/>
    </row>
    <row r="952" spans="3:4" ht="12.75" customHeight="1" x14ac:dyDescent="0.2">
      <c r="C952" s="26"/>
      <c r="D952" s="26"/>
    </row>
    <row r="953" spans="3:4" ht="12.75" customHeight="1" x14ac:dyDescent="0.2">
      <c r="C953" s="26"/>
      <c r="D953" s="26"/>
    </row>
    <row r="954" spans="3:4" ht="12.75" customHeight="1" x14ac:dyDescent="0.2">
      <c r="C954" s="26"/>
      <c r="D954" s="26"/>
    </row>
    <row r="955" spans="3:4" ht="12.75" customHeight="1" x14ac:dyDescent="0.2">
      <c r="C955" s="26"/>
      <c r="D955" s="26"/>
    </row>
    <row r="956" spans="3:4" ht="12.75" customHeight="1" x14ac:dyDescent="0.2">
      <c r="C956" s="26"/>
      <c r="D956" s="26"/>
    </row>
    <row r="957" spans="3:4" ht="12.75" customHeight="1" x14ac:dyDescent="0.2">
      <c r="C957" s="26"/>
      <c r="D957" s="26"/>
    </row>
    <row r="958" spans="3:4" ht="12.75" customHeight="1" x14ac:dyDescent="0.2">
      <c r="C958" s="26"/>
      <c r="D958" s="26"/>
    </row>
    <row r="959" spans="3:4" ht="12.75" customHeight="1" x14ac:dyDescent="0.2">
      <c r="C959" s="26"/>
      <c r="D959" s="26"/>
    </row>
    <row r="960" spans="3:4" ht="12.75" customHeight="1" x14ac:dyDescent="0.2">
      <c r="C960" s="26"/>
      <c r="D960" s="26"/>
    </row>
    <row r="961" spans="3:4" ht="12.75" customHeight="1" x14ac:dyDescent="0.2">
      <c r="C961" s="26"/>
      <c r="D961" s="26"/>
    </row>
    <row r="962" spans="3:4" ht="12.75" customHeight="1" x14ac:dyDescent="0.2">
      <c r="C962" s="26"/>
      <c r="D962" s="26"/>
    </row>
    <row r="963" spans="3:4" ht="12.75" customHeight="1" x14ac:dyDescent="0.2">
      <c r="C963" s="26"/>
      <c r="D963" s="26"/>
    </row>
    <row r="964" spans="3:4" ht="12.75" customHeight="1" x14ac:dyDescent="0.2">
      <c r="C964" s="26"/>
      <c r="D964" s="26"/>
    </row>
    <row r="965" spans="3:4" ht="12.75" customHeight="1" x14ac:dyDescent="0.2">
      <c r="C965" s="26"/>
      <c r="D965" s="26"/>
    </row>
    <row r="966" spans="3:4" ht="12.75" customHeight="1" x14ac:dyDescent="0.2">
      <c r="C966" s="26"/>
      <c r="D966" s="26"/>
    </row>
    <row r="967" spans="3:4" ht="12.75" customHeight="1" x14ac:dyDescent="0.2">
      <c r="C967" s="26"/>
      <c r="D967" s="26"/>
    </row>
    <row r="968" spans="3:4" ht="12.75" customHeight="1" x14ac:dyDescent="0.2">
      <c r="C968" s="26"/>
      <c r="D968" s="26"/>
    </row>
    <row r="969" spans="3:4" ht="12.75" customHeight="1" x14ac:dyDescent="0.2">
      <c r="C969" s="26"/>
      <c r="D969" s="26"/>
    </row>
    <row r="970" spans="3:4" ht="12.75" customHeight="1" x14ac:dyDescent="0.2">
      <c r="C970" s="26"/>
      <c r="D970" s="26"/>
    </row>
    <row r="971" spans="3:4" ht="12.75" customHeight="1" x14ac:dyDescent="0.2">
      <c r="C971" s="26"/>
      <c r="D971" s="26"/>
    </row>
    <row r="972" spans="3:4" ht="12.75" customHeight="1" x14ac:dyDescent="0.2">
      <c r="C972" s="26"/>
      <c r="D972" s="26"/>
    </row>
    <row r="973" spans="3:4" ht="12.75" customHeight="1" x14ac:dyDescent="0.2">
      <c r="C973" s="26"/>
      <c r="D973" s="26"/>
    </row>
    <row r="974" spans="3:4" ht="12.75" customHeight="1" x14ac:dyDescent="0.2">
      <c r="C974" s="26"/>
      <c r="D974" s="26"/>
    </row>
    <row r="975" spans="3:4" ht="12.75" customHeight="1" x14ac:dyDescent="0.2">
      <c r="C975" s="26"/>
      <c r="D975" s="26"/>
    </row>
    <row r="976" spans="3:4" ht="12.75" customHeight="1" x14ac:dyDescent="0.2">
      <c r="C976" s="26"/>
      <c r="D976" s="26"/>
    </row>
    <row r="977" spans="3:4" ht="12.75" customHeight="1" x14ac:dyDescent="0.2">
      <c r="C977" s="26"/>
      <c r="D977" s="26"/>
    </row>
    <row r="978" spans="3:4" ht="12.75" customHeight="1" x14ac:dyDescent="0.2">
      <c r="C978" s="26"/>
      <c r="D978" s="26"/>
    </row>
    <row r="979" spans="3:4" ht="12.75" customHeight="1" x14ac:dyDescent="0.2">
      <c r="C979" s="26"/>
      <c r="D979" s="26"/>
    </row>
    <row r="980" spans="3:4" ht="12.75" customHeight="1" x14ac:dyDescent="0.2">
      <c r="C980" s="26"/>
      <c r="D980" s="26"/>
    </row>
    <row r="981" spans="3:4" ht="12.75" customHeight="1" x14ac:dyDescent="0.2">
      <c r="C981" s="26"/>
      <c r="D981" s="26"/>
    </row>
    <row r="982" spans="3:4" ht="12.75" customHeight="1" x14ac:dyDescent="0.2">
      <c r="C982" s="26"/>
      <c r="D982" s="26"/>
    </row>
    <row r="983" spans="3:4" ht="12.75" customHeight="1" x14ac:dyDescent="0.2">
      <c r="C983" s="26"/>
      <c r="D983" s="26"/>
    </row>
    <row r="984" spans="3:4" ht="12.75" customHeight="1" x14ac:dyDescent="0.2">
      <c r="C984" s="26"/>
      <c r="D984" s="26"/>
    </row>
    <row r="985" spans="3:4" ht="12.75" customHeight="1" x14ac:dyDescent="0.2">
      <c r="C985" s="26"/>
      <c r="D985" s="26"/>
    </row>
    <row r="986" spans="3:4" ht="12.75" customHeight="1" x14ac:dyDescent="0.2">
      <c r="C986" s="26"/>
      <c r="D986" s="26"/>
    </row>
    <row r="987" spans="3:4" ht="12.75" customHeight="1" x14ac:dyDescent="0.2">
      <c r="C987" s="26"/>
      <c r="D987" s="26"/>
    </row>
    <row r="988" spans="3:4" ht="12.75" customHeight="1" x14ac:dyDescent="0.2">
      <c r="C988" s="26"/>
      <c r="D988" s="26"/>
    </row>
    <row r="989" spans="3:4" ht="12.75" customHeight="1" x14ac:dyDescent="0.2">
      <c r="C989" s="26"/>
      <c r="D989" s="26"/>
    </row>
    <row r="990" spans="3:4" ht="12.75" customHeight="1" x14ac:dyDescent="0.2">
      <c r="C990" s="26"/>
      <c r="D990" s="26"/>
    </row>
    <row r="991" spans="3:4" ht="12.75" customHeight="1" x14ac:dyDescent="0.2">
      <c r="C991" s="26"/>
      <c r="D991" s="26"/>
    </row>
    <row r="992" spans="3:4" ht="12.75" customHeight="1" x14ac:dyDescent="0.2">
      <c r="C992" s="26"/>
      <c r="D992" s="26"/>
    </row>
    <row r="993" spans="3:4" ht="12.75" customHeight="1" x14ac:dyDescent="0.2">
      <c r="C993" s="26"/>
      <c r="D993" s="26"/>
    </row>
    <row r="994" spans="3:4" ht="12.75" customHeight="1" x14ac:dyDescent="0.2">
      <c r="C994" s="26"/>
      <c r="D994" s="26"/>
    </row>
    <row r="995" spans="3:4" ht="12.75" customHeight="1" x14ac:dyDescent="0.2">
      <c r="C995" s="26"/>
      <c r="D995" s="26"/>
    </row>
    <row r="996" spans="3:4" ht="12.75" customHeight="1" x14ac:dyDescent="0.2">
      <c r="C996" s="26"/>
      <c r="D996" s="26"/>
    </row>
    <row r="997" spans="3:4" ht="12.75" customHeight="1" x14ac:dyDescent="0.2">
      <c r="C997" s="26"/>
      <c r="D997" s="26"/>
    </row>
    <row r="998" spans="3:4" ht="12.75" customHeight="1" x14ac:dyDescent="0.2">
      <c r="C998" s="26"/>
      <c r="D998" s="26"/>
    </row>
    <row r="999" spans="3:4" ht="12.75" customHeight="1" x14ac:dyDescent="0.2">
      <c r="C999" s="26"/>
      <c r="D999" s="26"/>
    </row>
    <row r="1000" spans="3:4" ht="12.75" customHeight="1" x14ac:dyDescent="0.2">
      <c r="C1000" s="26"/>
      <c r="D1000" s="26"/>
    </row>
    <row r="1001" spans="3:4" ht="12.75" customHeight="1" x14ac:dyDescent="0.2">
      <c r="C1001" s="26"/>
      <c r="D1001" s="26"/>
    </row>
    <row r="1002" spans="3:4" ht="12.75" customHeight="1" x14ac:dyDescent="0.2">
      <c r="C1002" s="26"/>
      <c r="D1002" s="26"/>
    </row>
    <row r="1003" spans="3:4" ht="12.75" customHeight="1" x14ac:dyDescent="0.2">
      <c r="C1003" s="26"/>
      <c r="D1003" s="26"/>
    </row>
    <row r="1004" spans="3:4" ht="12.75" customHeight="1" x14ac:dyDescent="0.2">
      <c r="C1004" s="26"/>
      <c r="D1004" s="26"/>
    </row>
    <row r="1005" spans="3:4" ht="12.75" customHeight="1" x14ac:dyDescent="0.2">
      <c r="C1005" s="26"/>
      <c r="D1005" s="26"/>
    </row>
    <row r="1006" spans="3:4" ht="12.75" customHeight="1" x14ac:dyDescent="0.2">
      <c r="C1006" s="26"/>
      <c r="D1006" s="26"/>
    </row>
    <row r="1007" spans="3:4" ht="12.75" customHeight="1" x14ac:dyDescent="0.2">
      <c r="C1007" s="26"/>
      <c r="D1007" s="26"/>
    </row>
    <row r="1008" spans="3:4" ht="12.75" customHeight="1" x14ac:dyDescent="0.2">
      <c r="C1008" s="26"/>
      <c r="D1008" s="26"/>
    </row>
    <row r="1009" spans="3:4" ht="12.75" customHeight="1" x14ac:dyDescent="0.2">
      <c r="C1009" s="26"/>
      <c r="D1009" s="26"/>
    </row>
    <row r="1010" spans="3:4" ht="12.75" customHeight="1" x14ac:dyDescent="0.2">
      <c r="C1010" s="26"/>
      <c r="D1010" s="26"/>
    </row>
    <row r="1011" spans="3:4" ht="12.75" customHeight="1" x14ac:dyDescent="0.2">
      <c r="C1011" s="26"/>
      <c r="D1011" s="26"/>
    </row>
    <row r="1012" spans="3:4" ht="12.75" customHeight="1" x14ac:dyDescent="0.2">
      <c r="C1012" s="26"/>
      <c r="D1012" s="26"/>
    </row>
    <row r="1013" spans="3:4" ht="12.75" customHeight="1" x14ac:dyDescent="0.2">
      <c r="C1013" s="26"/>
      <c r="D1013" s="26"/>
    </row>
    <row r="1014" spans="3:4" ht="12.75" customHeight="1" x14ac:dyDescent="0.2">
      <c r="C1014" s="26"/>
      <c r="D1014" s="26"/>
    </row>
    <row r="1015" spans="3:4" ht="12.75" customHeight="1" x14ac:dyDescent="0.2">
      <c r="C1015" s="26"/>
      <c r="D1015" s="26"/>
    </row>
    <row r="1016" spans="3:4" ht="12.75" customHeight="1" x14ac:dyDescent="0.2">
      <c r="C1016" s="26"/>
      <c r="D1016" s="26"/>
    </row>
    <row r="1017" spans="3:4" ht="12.75" customHeight="1" x14ac:dyDescent="0.2">
      <c r="C1017" s="26"/>
      <c r="D1017" s="26"/>
    </row>
  </sheetData>
  <mergeCells count="53">
    <mergeCell ref="F7:F10"/>
    <mergeCell ref="J47:J49"/>
    <mergeCell ref="C58:C61"/>
    <mergeCell ref="A65:A66"/>
    <mergeCell ref="I44:I46"/>
    <mergeCell ref="C65:C66"/>
    <mergeCell ref="A15:A24"/>
    <mergeCell ref="C15:C24"/>
    <mergeCell ref="B58:B61"/>
    <mergeCell ref="B42:B49"/>
    <mergeCell ref="C50:C57"/>
    <mergeCell ref="I58:I59"/>
    <mergeCell ref="I16:I19"/>
    <mergeCell ref="C42:C49"/>
    <mergeCell ref="C39:C41"/>
    <mergeCell ref="I26:I29"/>
    <mergeCell ref="A50:A57"/>
    <mergeCell ref="I47:I49"/>
    <mergeCell ref="J16:J19"/>
    <mergeCell ref="C7:C10"/>
    <mergeCell ref="I20:I23"/>
    <mergeCell ref="C11:C14"/>
    <mergeCell ref="A42:A49"/>
    <mergeCell ref="B50:B57"/>
    <mergeCell ref="J11:J12"/>
    <mergeCell ref="I32:I35"/>
    <mergeCell ref="J39:J41"/>
    <mergeCell ref="J20:J23"/>
    <mergeCell ref="A11:A14"/>
    <mergeCell ref="B11:B14"/>
    <mergeCell ref="G7:G10"/>
    <mergeCell ref="A7:A10"/>
    <mergeCell ref="J32:J35"/>
    <mergeCell ref="J26:J29"/>
    <mergeCell ref="B25:B38"/>
    <mergeCell ref="J44:J46"/>
    <mergeCell ref="B65:B66"/>
    <mergeCell ref="A67:A68"/>
    <mergeCell ref="A58:A61"/>
    <mergeCell ref="C5:C6"/>
    <mergeCell ref="B5:B6"/>
    <mergeCell ref="J58:J59"/>
    <mergeCell ref="B39:B41"/>
    <mergeCell ref="A25:A38"/>
    <mergeCell ref="C25:C38"/>
    <mergeCell ref="B15:B24"/>
    <mergeCell ref="B7:B10"/>
    <mergeCell ref="J54:J56"/>
    <mergeCell ref="I11:I12"/>
    <mergeCell ref="A5:A6"/>
    <mergeCell ref="C67:C68"/>
    <mergeCell ref="A39:A41"/>
    <mergeCell ref="I54:I56"/>
  </mergeCells>
  <hyperlinks>
    <hyperlink ref="I7" r:id="rId1" xr:uid="{00000000-0004-0000-0100-000000000000}"/>
    <hyperlink ref="J7" r:id="rId2" xr:uid="{00000000-0004-0000-0100-000001000000}"/>
    <hyperlink ref="I9" r:id="rId3" xr:uid="{00000000-0004-0000-0100-000002000000}"/>
    <hyperlink ref="J9" r:id="rId4" xr:uid="{00000000-0004-0000-0100-000003000000}"/>
    <hyperlink ref="I10" r:id="rId5" xr:uid="{00000000-0004-0000-0100-000004000000}"/>
    <hyperlink ref="J10" r:id="rId6" xr:uid="{00000000-0004-0000-0100-000005000000}"/>
    <hyperlink ref="I11" r:id="rId7" display="https://www.iga.net/fr/articles/6_beaux_desserts_pour_la_fete_des_meres" xr:uid="{00000000-0004-0000-0100-000006000000}"/>
    <hyperlink ref="I14" r:id="rId8" display="https://www.iga.net/en/articles/6_gorgeous_desserts_for_mothers_day" xr:uid="{00000000-0004-0000-0100-000007000000}"/>
    <hyperlink ref="I16" r:id="rId9" display="https://www.iga.net/fr/recettes_inspirantes/recettes/croustade_a_la_rhubarbe_et_aux_amandes " xr:uid="{00000000-0004-0000-0100-000008000000}"/>
    <hyperlink ref="I20" r:id="rId10" display="https://www.iga.net/fr/recettes_inspirantes/recettes/croustade_a_la_rhubarbe_et_aux_amandes " xr:uid="{00000000-0004-0000-0100-000009000000}"/>
    <hyperlink ref="I24" r:id="rId11" xr:uid="{00000000-0004-0000-0100-00000A000000}"/>
    <hyperlink ref="I26" r:id="rId12" xr:uid="{00000000-0004-0000-0100-00000B000000}"/>
    <hyperlink ref="I32" r:id="rId13" xr:uid="{00000000-0004-0000-0100-00000C000000}"/>
    <hyperlink ref="I38" r:id="rId14" xr:uid="{00000000-0004-0000-0100-00000D000000}"/>
    <hyperlink ref="I39" r:id="rId15" display="https://www.iga.net/en/videos/ricardo/ricardo_couper_un_gateau_pour_pouvoir_le_glacer" xr:uid="{00000000-0004-0000-0100-00000E000000}"/>
    <hyperlink ref="I44" r:id="rId16" display="https://www.iga.net/fr/produit/poudingaux-fraises-et-rhubarbe/00000_000000083395100038" xr:uid="{00000000-0004-0000-0100-00000F000000}"/>
    <hyperlink ref="I47" r:id="rId17" display="https://www.iga.net/fr/produit/poudingaux-fraises-et-rhubarbe/00000_000000083395100038" xr:uid="{00000000-0004-0000-0100-000010000000}"/>
    <hyperlink ref="I50" r:id="rId18" xr:uid="{00000000-0004-0000-0100-000011000000}"/>
    <hyperlink ref="I52" r:id="rId19" display="https://www.iga.net/en/inspiring_recipes/recipes/creamy_fusilli_with_chicken_and_broccoli" xr:uid="{00000000-0004-0000-0100-000012000000}"/>
    <hyperlink ref="I54" r:id="rId20" display="https://www.iga.net/fr/produit/poitrine-de-pouletdesossee-format-familial/00000_000000021064300000" xr:uid="{00000000-0004-0000-0100-000013000000}"/>
    <hyperlink ref="I57" r:id="rId21" display="https://www.iga.net/en/inspiring_recipes/recipes/creamy_fusilli_with_chicken_and_broccoli" xr:uid="{00000000-0004-0000-0100-000014000000}"/>
    <hyperlink ref="I58" r:id="rId22" display="https://www.iga.net/fr/articles/4_astuces_de_conservation_de_la_roquette" xr:uid="{00000000-0004-0000-0100-000015000000}"/>
    <hyperlink ref="I61" r:id="rId23" display="https://www.iga.net/en/articles/three_ways_to_cook_lobster" xr:uid="{00000000-0004-0000-0100-000016000000}"/>
    <hyperlink ref="I63" r:id="rId24" xr:uid="{00000000-0004-0000-0100-000017000000}"/>
    <hyperlink ref="I64" r:id="rId25" xr:uid="{00000000-0004-0000-0100-000018000000}"/>
    <hyperlink ref="I66" r:id="rId26" xr:uid="{00000000-0004-0000-0100-000019000000}"/>
    <hyperlink ref="I69" location="'EN Footer Links'!A1" display="see tab EN Footer Links " xr:uid="{00000000-0004-0000-0100-00001A000000}"/>
    <hyperlink ref="I67" r:id="rId27" xr:uid="{6EAC7BA8-7003-4DAA-9449-97A245275EEE}"/>
  </hyperlinks>
  <pageMargins left="0.7" right="0.7" top="0.75" bottom="0.75" header="0.3" footer="0.3"/>
  <pageSetup orientation="portrait"/>
  <drawing r:id="rId2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C1016"/>
  <sheetViews>
    <sheetView tabSelected="1" topLeftCell="B61" zoomScale="60" zoomScaleNormal="60" workbookViewId="0">
      <selection activeCell="B24" sqref="B24:D24"/>
    </sheetView>
  </sheetViews>
  <sheetFormatPr defaultColWidth="12.5703125" defaultRowHeight="15.75" customHeight="1" x14ac:dyDescent="0.2"/>
  <cols>
    <col min="1" max="1" width="45.42578125" style="139" customWidth="1"/>
    <col min="2" max="2" width="22.140625" style="139" customWidth="1"/>
    <col min="3" max="3" width="15.140625" style="139" customWidth="1"/>
    <col min="4" max="4" width="13.7109375" style="139" customWidth="1"/>
    <col min="5" max="5" width="52.28515625" style="139" bestFit="1" customWidth="1"/>
    <col min="6" max="6" width="35.42578125" style="139" customWidth="1"/>
    <col min="7" max="7" width="40.85546875" style="139" customWidth="1"/>
    <col min="8" max="8" width="59.7109375" style="139" customWidth="1"/>
    <col min="9" max="9" width="71" style="139" customWidth="1"/>
    <col min="10" max="10" width="157.5703125" style="139" customWidth="1"/>
  </cols>
  <sheetData>
    <row r="1" spans="1:29" ht="23.25" customHeight="1" x14ac:dyDescent="0.35">
      <c r="A1" s="11" t="s">
        <v>151</v>
      </c>
      <c r="B1" s="12"/>
      <c r="C1" s="13"/>
      <c r="D1" s="13"/>
      <c r="E1" s="12"/>
      <c r="F1" s="12"/>
      <c r="G1" s="12"/>
      <c r="H1" s="12"/>
      <c r="I1" s="12"/>
      <c r="J1" s="14"/>
      <c r="K1" s="14"/>
      <c r="L1" s="14"/>
      <c r="M1" s="14"/>
      <c r="N1" s="14"/>
      <c r="O1" s="14"/>
      <c r="P1" s="14"/>
      <c r="Q1" s="14"/>
      <c r="R1" s="14"/>
      <c r="S1" s="14"/>
      <c r="T1" s="14"/>
      <c r="U1" s="14"/>
      <c r="V1" s="14"/>
      <c r="W1" s="14"/>
      <c r="X1" s="14"/>
      <c r="Y1" s="14"/>
      <c r="Z1" s="14"/>
      <c r="AA1" s="14"/>
      <c r="AB1" s="14"/>
      <c r="AC1" s="14"/>
    </row>
    <row r="2" spans="1:29" ht="18" customHeight="1" x14ac:dyDescent="0.25">
      <c r="A2" s="59" t="str">
        <f t="array" ref="A2:C2">'Project Information - ENFR'!B15:D15</f>
        <v>IGA-979-VLBWeekly-20-06-2023-FR</v>
      </c>
      <c r="B2" s="12">
        <v>0</v>
      </c>
      <c r="C2" s="13">
        <v>0</v>
      </c>
      <c r="D2" s="13"/>
      <c r="E2" s="12"/>
      <c r="F2" s="12"/>
      <c r="G2" s="12"/>
      <c r="H2" s="12"/>
      <c r="I2" s="12"/>
      <c r="J2" s="16"/>
      <c r="K2" s="14"/>
      <c r="L2" s="14"/>
      <c r="M2" s="14"/>
      <c r="N2" s="14"/>
      <c r="O2" s="14"/>
      <c r="P2" s="14"/>
      <c r="Q2" s="14"/>
      <c r="R2" s="14"/>
      <c r="S2" s="14"/>
      <c r="T2" s="14"/>
      <c r="U2" s="14"/>
      <c r="V2" s="14"/>
      <c r="W2" s="14"/>
      <c r="X2" s="14"/>
      <c r="Y2" s="14"/>
      <c r="Z2" s="14"/>
      <c r="AA2" s="14"/>
      <c r="AB2" s="14"/>
      <c r="AC2" s="14"/>
    </row>
    <row r="3" spans="1:29" ht="18" customHeight="1" x14ac:dyDescent="0.25">
      <c r="A3" s="60"/>
      <c r="B3" s="12"/>
      <c r="C3" s="13"/>
      <c r="D3" s="13"/>
      <c r="E3" s="12"/>
      <c r="F3" s="12"/>
      <c r="G3" s="12"/>
      <c r="H3" s="12"/>
      <c r="I3" s="12"/>
      <c r="J3" s="16"/>
      <c r="K3" s="14"/>
      <c r="L3" s="14"/>
      <c r="M3" s="14"/>
      <c r="N3" s="14"/>
      <c r="O3" s="14"/>
      <c r="P3" s="14"/>
      <c r="Q3" s="14"/>
      <c r="R3" s="14"/>
      <c r="S3" s="14"/>
      <c r="T3" s="14"/>
      <c r="U3" s="14"/>
      <c r="V3" s="14"/>
      <c r="W3" s="14"/>
      <c r="X3" s="14"/>
      <c r="Y3" s="14"/>
      <c r="Z3" s="14"/>
      <c r="AA3" s="14"/>
      <c r="AB3" s="14"/>
      <c r="AC3" s="14"/>
    </row>
    <row r="4" spans="1:29" x14ac:dyDescent="0.25">
      <c r="A4" s="18" t="s">
        <v>44</v>
      </c>
      <c r="B4" s="18" t="s">
        <v>45</v>
      </c>
      <c r="C4" s="18" t="s">
        <v>46</v>
      </c>
      <c r="D4" s="18" t="s">
        <v>47</v>
      </c>
      <c r="E4" s="18" t="s">
        <v>48</v>
      </c>
      <c r="F4" s="18" t="s">
        <v>49</v>
      </c>
      <c r="G4" s="18" t="s">
        <v>50</v>
      </c>
      <c r="H4" s="18" t="s">
        <v>51</v>
      </c>
      <c r="I4" s="18" t="s">
        <v>52</v>
      </c>
      <c r="J4" s="19" t="s">
        <v>53</v>
      </c>
      <c r="K4" s="19"/>
      <c r="L4" s="19"/>
      <c r="M4" s="19"/>
      <c r="N4" s="19"/>
      <c r="O4" s="19"/>
      <c r="P4" s="19"/>
      <c r="Q4" s="19"/>
      <c r="R4" s="19"/>
      <c r="S4" s="19"/>
      <c r="T4" s="19"/>
      <c r="U4" s="19"/>
      <c r="V4" s="19"/>
      <c r="W4" s="19"/>
      <c r="X4" s="19"/>
      <c r="Y4" s="19"/>
      <c r="Z4" s="19"/>
      <c r="AA4" s="19"/>
      <c r="AB4" s="19"/>
      <c r="AC4" s="19"/>
    </row>
    <row r="5" spans="1:29" ht="28.5" customHeight="1" x14ac:dyDescent="0.2">
      <c r="A5" s="185"/>
      <c r="B5" s="178"/>
      <c r="C5" s="177" t="s">
        <v>54</v>
      </c>
      <c r="D5" s="86" t="s">
        <v>55</v>
      </c>
      <c r="E5" s="124" t="s">
        <v>56</v>
      </c>
      <c r="F5" s="124" t="s">
        <v>57</v>
      </c>
      <c r="G5" s="124" t="s">
        <v>57</v>
      </c>
      <c r="H5" s="124" t="s">
        <v>57</v>
      </c>
      <c r="I5" s="124" t="s">
        <v>57</v>
      </c>
      <c r="J5" s="124" t="s">
        <v>57</v>
      </c>
      <c r="K5" s="124"/>
      <c r="L5" s="124"/>
      <c r="M5" s="124"/>
      <c r="N5" s="124"/>
      <c r="O5" s="124"/>
      <c r="P5" s="124"/>
      <c r="Q5" s="124"/>
      <c r="R5" s="124"/>
      <c r="S5" s="124"/>
      <c r="T5" s="124"/>
      <c r="U5" s="124"/>
      <c r="V5" s="124"/>
      <c r="W5" s="124"/>
      <c r="X5" s="124"/>
      <c r="Y5" s="124"/>
      <c r="Z5" s="124"/>
      <c r="AA5" s="124"/>
      <c r="AB5" s="124"/>
      <c r="AC5" s="124"/>
    </row>
    <row r="6" spans="1:29" ht="27.75" customHeight="1" x14ac:dyDescent="0.2">
      <c r="A6" s="167"/>
      <c r="B6" s="167"/>
      <c r="C6" s="167"/>
      <c r="D6" s="91" t="s">
        <v>58</v>
      </c>
      <c r="E6" s="142" t="s">
        <v>152</v>
      </c>
      <c r="F6" s="142" t="s">
        <v>57</v>
      </c>
      <c r="G6" s="142" t="s">
        <v>57</v>
      </c>
      <c r="H6" s="142" t="s">
        <v>57</v>
      </c>
      <c r="I6" s="142" t="s">
        <v>56</v>
      </c>
      <c r="J6" s="142" t="s">
        <v>57</v>
      </c>
      <c r="K6" s="142"/>
      <c r="L6" s="142"/>
      <c r="M6" s="142"/>
      <c r="N6" s="142"/>
      <c r="O6" s="142"/>
      <c r="P6" s="142"/>
      <c r="Q6" s="142"/>
      <c r="R6" s="142"/>
      <c r="S6" s="142"/>
      <c r="T6" s="142"/>
      <c r="U6" s="142"/>
      <c r="V6" s="142"/>
      <c r="W6" s="142"/>
      <c r="X6" s="142"/>
      <c r="Y6" s="142"/>
      <c r="Z6" s="142"/>
      <c r="AA6" s="142"/>
      <c r="AB6" s="142"/>
      <c r="AC6" s="142"/>
    </row>
    <row r="7" spans="1:29" ht="24.75" customHeight="1" x14ac:dyDescent="0.2">
      <c r="A7" s="193"/>
      <c r="B7" s="178"/>
      <c r="C7" s="177" t="s">
        <v>59</v>
      </c>
      <c r="D7" s="86" t="s">
        <v>60</v>
      </c>
      <c r="E7" s="124" t="s">
        <v>57</v>
      </c>
      <c r="F7" s="185" t="s">
        <v>57</v>
      </c>
      <c r="G7" s="185" t="s">
        <v>57</v>
      </c>
      <c r="H7" s="124" t="s">
        <v>153</v>
      </c>
      <c r="I7" s="20" t="s">
        <v>154</v>
      </c>
      <c r="J7" s="20" t="s">
        <v>154</v>
      </c>
      <c r="K7" s="124"/>
      <c r="L7" s="124"/>
      <c r="M7" s="124"/>
      <c r="N7" s="124"/>
      <c r="O7" s="124"/>
      <c r="P7" s="124"/>
      <c r="Q7" s="124"/>
      <c r="R7" s="124"/>
      <c r="S7" s="124"/>
      <c r="T7" s="124"/>
      <c r="U7" s="124"/>
      <c r="V7" s="124"/>
      <c r="W7" s="124"/>
      <c r="X7" s="124"/>
      <c r="Y7" s="124"/>
      <c r="Z7" s="124"/>
      <c r="AA7" s="124"/>
      <c r="AB7" s="124"/>
      <c r="AC7" s="124"/>
    </row>
    <row r="8" spans="1:29" ht="24" customHeight="1" x14ac:dyDescent="0.2">
      <c r="A8" s="176"/>
      <c r="B8" s="176"/>
      <c r="C8" s="176"/>
      <c r="D8" s="86" t="s">
        <v>63</v>
      </c>
      <c r="E8" s="124" t="s">
        <v>56</v>
      </c>
      <c r="F8" s="176"/>
      <c r="G8" s="176"/>
      <c r="H8" s="124" t="s">
        <v>57</v>
      </c>
      <c r="I8" s="21" t="s">
        <v>57</v>
      </c>
      <c r="J8" s="21" t="s">
        <v>57</v>
      </c>
      <c r="K8" s="124"/>
      <c r="L8" s="124"/>
      <c r="M8" s="124"/>
      <c r="N8" s="124"/>
      <c r="O8" s="124"/>
      <c r="P8" s="124"/>
      <c r="Q8" s="124"/>
      <c r="R8" s="124"/>
      <c r="S8" s="124"/>
      <c r="T8" s="124"/>
      <c r="U8" s="124"/>
      <c r="V8" s="124"/>
      <c r="W8" s="124"/>
      <c r="X8" s="124"/>
      <c r="Y8" s="124"/>
      <c r="Z8" s="124"/>
      <c r="AA8" s="124"/>
      <c r="AB8" s="124"/>
      <c r="AC8" s="124"/>
    </row>
    <row r="9" spans="1:29" ht="24" customHeight="1" x14ac:dyDescent="0.2">
      <c r="A9" s="176"/>
      <c r="B9" s="176"/>
      <c r="C9" s="176"/>
      <c r="D9" s="86" t="s">
        <v>64</v>
      </c>
      <c r="E9" s="124" t="s">
        <v>155</v>
      </c>
      <c r="F9" s="176"/>
      <c r="G9" s="176"/>
      <c r="H9" s="124" t="s">
        <v>57</v>
      </c>
      <c r="I9" s="22" t="s">
        <v>156</v>
      </c>
      <c r="J9" s="22" t="s">
        <v>156</v>
      </c>
      <c r="K9" s="124"/>
      <c r="L9" s="124"/>
      <c r="M9" s="124"/>
      <c r="N9" s="124"/>
      <c r="O9" s="124"/>
      <c r="P9" s="124"/>
      <c r="Q9" s="124"/>
      <c r="R9" s="124"/>
      <c r="S9" s="124"/>
      <c r="T9" s="124"/>
      <c r="U9" s="124"/>
      <c r="V9" s="124"/>
      <c r="W9" s="124"/>
      <c r="X9" s="124"/>
      <c r="Y9" s="124"/>
      <c r="Z9" s="124"/>
      <c r="AA9" s="124"/>
      <c r="AB9" s="124"/>
      <c r="AC9" s="124"/>
    </row>
    <row r="10" spans="1:29" ht="26.25" customHeight="1" x14ac:dyDescent="0.2">
      <c r="A10" s="167"/>
      <c r="B10" s="167"/>
      <c r="C10" s="167"/>
      <c r="D10" s="91" t="s">
        <v>67</v>
      </c>
      <c r="E10" s="142" t="s">
        <v>157</v>
      </c>
      <c r="F10" s="167"/>
      <c r="G10" s="167"/>
      <c r="H10" s="142" t="s">
        <v>57</v>
      </c>
      <c r="I10" s="23" t="s">
        <v>158</v>
      </c>
      <c r="J10" s="23" t="s">
        <v>158</v>
      </c>
      <c r="K10" s="142"/>
      <c r="L10" s="142"/>
      <c r="M10" s="142"/>
      <c r="N10" s="142"/>
      <c r="O10" s="142"/>
      <c r="P10" s="142"/>
      <c r="Q10" s="142"/>
      <c r="R10" s="142"/>
      <c r="S10" s="142"/>
      <c r="T10" s="142"/>
      <c r="U10" s="142"/>
      <c r="V10" s="142"/>
      <c r="W10" s="142"/>
      <c r="X10" s="142"/>
      <c r="Y10" s="142"/>
      <c r="Z10" s="142"/>
      <c r="AA10" s="142"/>
      <c r="AB10" s="142"/>
      <c r="AC10" s="142"/>
    </row>
    <row r="11" spans="1:29" ht="26.25" customHeight="1" x14ac:dyDescent="0.2">
      <c r="A11" s="175"/>
      <c r="B11" s="178"/>
      <c r="C11" s="177" t="s">
        <v>70</v>
      </c>
      <c r="D11" s="86" t="s">
        <v>71</v>
      </c>
      <c r="E11" s="124" t="s">
        <v>57</v>
      </c>
      <c r="F11" s="125" t="str">
        <f>'EN Content'!F11</f>
        <v>glaciere_1200x700-visuel desktop.png</v>
      </c>
      <c r="G11" s="125" t="str">
        <f>'EN Content'!G11</f>
        <v>glaciere_750x700-infolettre.png</v>
      </c>
      <c r="H11" s="126" t="str">
        <f>E12</f>
        <v>Comment organiser sa glacière de camping</v>
      </c>
      <c r="I11" s="183" t="str">
        <f>Data_FR!D4</f>
        <v>xxxxxxxxxxxxxxxxxxxxxxxxxxxxxxx</v>
      </c>
      <c r="J11" s="179" t="str">
        <f>CONCATENATE(I11, "?utm_source=sfmc&amp;utm_medium=email&amp;utm_campaign=", A2, "&amp;utm_content=", C11)</f>
        <v>xxxxxxxxxxxxxxxxxxxxxxxxxxxxxxx?utm_source=sfmc&amp;utm_medium=email&amp;utm_campaign=IGA-979-VLBWeekly-20-06-2023-FR&amp;utm_content=Main_Article</v>
      </c>
      <c r="K11" s="124"/>
      <c r="L11" s="124"/>
      <c r="M11" s="124"/>
      <c r="N11" s="124"/>
      <c r="O11" s="124"/>
      <c r="P11" s="124"/>
      <c r="Q11" s="124"/>
      <c r="R11" s="124"/>
      <c r="S11" s="124"/>
      <c r="T11" s="124"/>
      <c r="U11" s="124"/>
      <c r="V11" s="124"/>
      <c r="W11" s="124"/>
      <c r="X11" s="124"/>
      <c r="Y11" s="124"/>
      <c r="Z11" s="124"/>
      <c r="AA11" s="124"/>
      <c r="AB11" s="124"/>
      <c r="AC11" s="124"/>
    </row>
    <row r="12" spans="1:29" ht="45.75" customHeight="1" x14ac:dyDescent="0.2">
      <c r="A12" s="176"/>
      <c r="B12" s="176"/>
      <c r="C12" s="176"/>
      <c r="D12" s="110" t="s">
        <v>72</v>
      </c>
      <c r="E12" s="132" t="str">
        <f>Data_FR!A4</f>
        <v>Comment organiser sa glacière de camping</v>
      </c>
      <c r="F12" s="127" t="s">
        <v>57</v>
      </c>
      <c r="G12" s="127" t="s">
        <v>57</v>
      </c>
      <c r="H12" s="124" t="s">
        <v>57</v>
      </c>
      <c r="I12" s="184"/>
      <c r="J12" s="176"/>
      <c r="K12" s="124"/>
      <c r="L12" s="124"/>
      <c r="M12" s="124"/>
      <c r="N12" s="124"/>
      <c r="O12" s="124"/>
      <c r="P12" s="124"/>
      <c r="Q12" s="124"/>
      <c r="R12" s="124"/>
      <c r="S12" s="124"/>
      <c r="T12" s="124"/>
      <c r="U12" s="124"/>
      <c r="V12" s="124"/>
      <c r="W12" s="124"/>
      <c r="X12" s="124"/>
      <c r="Y12" s="124"/>
      <c r="Z12" s="124"/>
      <c r="AA12" s="124"/>
      <c r="AB12" s="124"/>
      <c r="AC12" s="124"/>
    </row>
    <row r="13" spans="1:29" ht="129.94999999999999" customHeight="1" x14ac:dyDescent="0.2">
      <c r="A13" s="176"/>
      <c r="B13" s="176"/>
      <c r="C13" s="176"/>
      <c r="D13" s="110" t="s">
        <v>73</v>
      </c>
      <c r="E13" s="128" t="str">
        <f>Data_FR!B4</f>
        <v>Avec la fête nationale du Québec vient une longue fin de semaine de congé! C’est le moment de se rassembler pour célébrer, mais aussi de prendre la route pour une escapade en nature. Avant de partir en camping, prévoyez de bons petits plats à cuisiner en plein air et planifiez l’organisation de votre glacière. Voici comment y arriver afin de vivre un séjour savoureux.</v>
      </c>
      <c r="F13" s="127" t="s">
        <v>57</v>
      </c>
      <c r="G13" s="127" t="s">
        <v>57</v>
      </c>
      <c r="H13" s="124" t="s">
        <v>57</v>
      </c>
      <c r="I13" s="124" t="s">
        <v>57</v>
      </c>
      <c r="J13" s="124" t="s">
        <v>57</v>
      </c>
      <c r="K13" s="124"/>
      <c r="L13" s="124"/>
      <c r="M13" s="124"/>
      <c r="N13" s="124"/>
      <c r="O13" s="124"/>
      <c r="P13" s="124"/>
      <c r="Q13" s="124"/>
      <c r="R13" s="124"/>
      <c r="S13" s="124"/>
      <c r="T13" s="124"/>
      <c r="U13" s="124"/>
      <c r="V13" s="124"/>
      <c r="W13" s="124"/>
      <c r="X13" s="124"/>
      <c r="Y13" s="124"/>
      <c r="Z13" s="124"/>
      <c r="AA13" s="124"/>
      <c r="AB13" s="124"/>
      <c r="AC13" s="124"/>
    </row>
    <row r="14" spans="1:29" ht="27" customHeight="1" x14ac:dyDescent="0.2">
      <c r="A14" s="167"/>
      <c r="B14" s="167"/>
      <c r="C14" s="167"/>
      <c r="D14" s="91" t="s">
        <v>67</v>
      </c>
      <c r="E14" s="133" t="str">
        <f>Data_FR!C4</f>
        <v>Lire l’article</v>
      </c>
      <c r="F14" s="129" t="s">
        <v>57</v>
      </c>
      <c r="G14" s="129" t="s">
        <v>57</v>
      </c>
      <c r="H14" s="142" t="s">
        <v>57</v>
      </c>
      <c r="I14" s="155" t="str">
        <f>Data_FR!D4</f>
        <v>xxxxxxxxxxxxxxxxxxxxxxxxxxxxxxx</v>
      </c>
      <c r="J14" s="130" t="str">
        <f>CONCATENATE(I14, "?utm_source=sfmc&amp;utm_medium=email&amp;utm_campaign=", A2, "&amp;utm_content=", C11)</f>
        <v>xxxxxxxxxxxxxxxxxxxxxxxxxxxxxxx?utm_source=sfmc&amp;utm_medium=email&amp;utm_campaign=IGA-979-VLBWeekly-20-06-2023-FR&amp;utm_content=Main_Article</v>
      </c>
      <c r="K14" s="142"/>
      <c r="L14" s="142"/>
      <c r="M14" s="142"/>
      <c r="N14" s="142"/>
      <c r="O14" s="142"/>
      <c r="P14" s="142"/>
      <c r="Q14" s="142"/>
      <c r="R14" s="142"/>
      <c r="S14" s="142"/>
      <c r="T14" s="142"/>
      <c r="U14" s="142"/>
      <c r="V14" s="142"/>
      <c r="W14" s="142"/>
      <c r="X14" s="142"/>
      <c r="Y14" s="142"/>
      <c r="Z14" s="142"/>
      <c r="AA14" s="142"/>
      <c r="AB14" s="142"/>
      <c r="AC14" s="142"/>
    </row>
    <row r="15" spans="1:29" ht="32.25" customHeight="1" thickBot="1" x14ac:dyDescent="0.25">
      <c r="A15" s="175"/>
      <c r="B15" s="197"/>
      <c r="C15" s="177" t="s">
        <v>74</v>
      </c>
      <c r="D15" s="110" t="s">
        <v>75</v>
      </c>
      <c r="E15" s="123" t="str">
        <f>Data_FR!A5</f>
        <v>Dans la glacière</v>
      </c>
      <c r="F15" s="131" t="s">
        <v>57</v>
      </c>
      <c r="G15" s="131" t="s">
        <v>57</v>
      </c>
      <c r="H15" s="131" t="s">
        <v>57</v>
      </c>
      <c r="I15" s="131" t="s">
        <v>57</v>
      </c>
      <c r="J15" s="131" t="s">
        <v>57</v>
      </c>
    </row>
    <row r="16" spans="1:29" ht="21" customHeight="1" x14ac:dyDescent="0.2">
      <c r="A16" s="176"/>
      <c r="B16" s="176"/>
      <c r="C16" s="176"/>
      <c r="D16" s="110" t="s">
        <v>76</v>
      </c>
      <c r="E16" s="83" t="s">
        <v>57</v>
      </c>
      <c r="F16" s="126" t="str">
        <f>'EN Content'!F17</f>
        <v>truite_510x510-recettes.png</v>
      </c>
      <c r="G16" s="124" t="s">
        <v>57</v>
      </c>
      <c r="H16" s="132" t="str">
        <f>E17</f>
        <v>Papillote de truite saumonée au pesto</v>
      </c>
      <c r="I16" s="190" t="str">
        <f>Data_FR!C6</f>
        <v>https://www.iga.net/fr/recettes_inspirantes/recettes/papillote_de_truite_saumonee_au_pesto</v>
      </c>
      <c r="J16" s="179" t="str">
        <f>CONCATENATE(I16, "?utm_source=sfmc&amp;utm_medium=email&amp;utm_campaign=", A2, "&amp;utm_content=", C15)</f>
        <v>https://www.iga.net/fr/recettes_inspirantes/recettes/papillote_de_truite_saumonee_au_pesto?utm_source=sfmc&amp;utm_medium=email&amp;utm_campaign=IGA-979-VLBWeekly-20-06-2023-FR&amp;utm_content=Recipe</v>
      </c>
    </row>
    <row r="17" spans="1:29" ht="21" customHeight="1" x14ac:dyDescent="0.2">
      <c r="A17" s="176"/>
      <c r="B17" s="176"/>
      <c r="C17" s="176"/>
      <c r="D17" s="110" t="s">
        <v>77</v>
      </c>
      <c r="E17" s="132" t="str">
        <f>Data_FR!A6</f>
        <v>Papillote de truite saumonée au pesto</v>
      </c>
      <c r="F17" s="131" t="s">
        <v>57</v>
      </c>
      <c r="G17" s="131" t="s">
        <v>57</v>
      </c>
      <c r="H17" s="131" t="s">
        <v>57</v>
      </c>
      <c r="I17" s="176"/>
      <c r="J17" s="176"/>
    </row>
    <row r="18" spans="1:29" ht="25.5" customHeight="1" x14ac:dyDescent="0.2">
      <c r="A18" s="176"/>
      <c r="B18" s="176"/>
      <c r="C18" s="176"/>
      <c r="D18" s="110" t="s">
        <v>78</v>
      </c>
      <c r="E18" s="132" t="str">
        <f>Data_FR!B6</f>
        <v>BBQ</v>
      </c>
      <c r="F18" s="131" t="s">
        <v>57</v>
      </c>
      <c r="G18" s="131" t="s">
        <v>57</v>
      </c>
      <c r="H18" s="131" t="s">
        <v>57</v>
      </c>
      <c r="I18" s="176"/>
      <c r="J18" s="176"/>
    </row>
    <row r="19" spans="1:29" ht="24.75" customHeight="1" x14ac:dyDescent="0.2">
      <c r="A19" s="176"/>
      <c r="B19" s="176"/>
      <c r="C19" s="176"/>
      <c r="D19" s="110" t="s">
        <v>79</v>
      </c>
      <c r="E19" s="116"/>
      <c r="F19" s="131" t="s">
        <v>57</v>
      </c>
      <c r="G19" s="131" t="s">
        <v>57</v>
      </c>
      <c r="H19" s="131" t="s">
        <v>57</v>
      </c>
      <c r="I19" s="176"/>
      <c r="J19" s="176"/>
    </row>
    <row r="20" spans="1:29" ht="20.25" customHeight="1" x14ac:dyDescent="0.2">
      <c r="A20" s="176"/>
      <c r="B20" s="176"/>
      <c r="C20" s="176"/>
      <c r="D20" s="110" t="s">
        <v>80</v>
      </c>
      <c r="F20" s="126" t="str">
        <f>'EN Content'!F20</f>
        <v>sandwich_510x510-recettes.png</v>
      </c>
      <c r="G20" s="124" t="s">
        <v>57</v>
      </c>
      <c r="H20" s="132" t="str">
        <f>E21</f>
        <v>Sandwich au jambon, avocat et œuf</v>
      </c>
      <c r="I20" s="190" t="str">
        <f>Data_FR!C7</f>
        <v>https://www.iga.net/recettes_inspirantes/recettes/sandwich_jambon_oeufs_et_avocat</v>
      </c>
      <c r="J20" s="179" t="str">
        <f>CONCATENATE(I20, "?utm_source=sfmc&amp;utm_medium=email&amp;utm_campaign=", A2, "&amp;utm_content=", C15)</f>
        <v>https://www.iga.net/recettes_inspirantes/recettes/sandwich_jambon_oeufs_et_avocat?utm_source=sfmc&amp;utm_medium=email&amp;utm_campaign=IGA-979-VLBWeekly-20-06-2023-FR&amp;utm_content=Recipe</v>
      </c>
    </row>
    <row r="21" spans="1:29" ht="20.25" customHeight="1" x14ac:dyDescent="0.2">
      <c r="A21" s="176"/>
      <c r="B21" s="176"/>
      <c r="C21" s="176"/>
      <c r="D21" s="110" t="s">
        <v>81</v>
      </c>
      <c r="E21" s="83" t="str">
        <f>Data_FR!A7</f>
        <v>Sandwich au jambon, avocat et œuf</v>
      </c>
      <c r="F21" s="131" t="s">
        <v>57</v>
      </c>
      <c r="G21" s="131" t="s">
        <v>57</v>
      </c>
      <c r="H21" s="131" t="s">
        <v>57</v>
      </c>
      <c r="I21" s="176"/>
      <c r="J21" s="176"/>
    </row>
    <row r="22" spans="1:29" ht="26.25" customHeight="1" x14ac:dyDescent="0.2">
      <c r="A22" s="176"/>
      <c r="B22" s="176"/>
      <c r="C22" s="176"/>
      <c r="D22" s="110" t="s">
        <v>82</v>
      </c>
      <c r="E22" s="132" t="str">
        <f>Data_FR!B7</f>
        <v xml:space="preserve">rapide </v>
      </c>
      <c r="F22" s="131" t="s">
        <v>57</v>
      </c>
      <c r="G22" s="131" t="s">
        <v>57</v>
      </c>
      <c r="H22" s="131" t="s">
        <v>57</v>
      </c>
      <c r="I22" s="176"/>
      <c r="J22" s="176"/>
    </row>
    <row r="23" spans="1:29" ht="25.5" customHeight="1" x14ac:dyDescent="0.2">
      <c r="A23" s="176"/>
      <c r="B23" s="176"/>
      <c r="C23" s="176"/>
      <c r="D23" s="110" t="s">
        <v>83</v>
      </c>
      <c r="E23" s="116"/>
      <c r="F23" s="131" t="s">
        <v>57</v>
      </c>
      <c r="G23" s="131" t="s">
        <v>57</v>
      </c>
      <c r="H23" s="131" t="s">
        <v>57</v>
      </c>
      <c r="I23" s="176"/>
      <c r="J23" s="176"/>
    </row>
    <row r="24" spans="1:29" ht="20.25" customHeight="1" x14ac:dyDescent="0.2">
      <c r="A24" s="167"/>
      <c r="B24" s="167"/>
      <c r="C24" s="167"/>
      <c r="D24" s="113" t="s">
        <v>67</v>
      </c>
      <c r="E24" s="90" t="s">
        <v>159</v>
      </c>
      <c r="F24" s="117" t="s">
        <v>57</v>
      </c>
      <c r="G24" s="117" t="s">
        <v>57</v>
      </c>
      <c r="H24" s="117" t="s">
        <v>57</v>
      </c>
      <c r="I24" s="115" t="s">
        <v>160</v>
      </c>
      <c r="J24" s="130" t="str">
        <f>CONCATENATE(I24, "?utm_source=sfmc&amp;utm_medium=email&amp;utm_campaign=", A2, "&amp;utm_content=", C15)</f>
        <v>https://www.iga.net/fr/recettes_inspirantes?utm_source=sfmc&amp;utm_medium=email&amp;utm_campaign=IGA-979-VLBWeekly-20-06-2023-FR&amp;utm_content=Recipe</v>
      </c>
      <c r="K24" s="117"/>
      <c r="L24" s="117"/>
      <c r="M24" s="117"/>
      <c r="N24" s="117"/>
      <c r="O24" s="117"/>
      <c r="P24" s="117"/>
      <c r="Q24" s="117"/>
      <c r="R24" s="117"/>
      <c r="S24" s="117"/>
      <c r="T24" s="117"/>
      <c r="U24" s="117"/>
      <c r="V24" s="117"/>
      <c r="W24" s="117"/>
      <c r="X24" s="117"/>
      <c r="Y24" s="117"/>
      <c r="Z24" s="117"/>
      <c r="AA24" s="117"/>
      <c r="AB24" s="117"/>
      <c r="AC24" s="117"/>
    </row>
    <row r="25" spans="1:29" s="144" customFormat="1" ht="33" hidden="1" customHeight="1" x14ac:dyDescent="0.2">
      <c r="A25" s="174"/>
      <c r="B25" s="188" t="s">
        <v>161</v>
      </c>
      <c r="C25" s="181" t="s">
        <v>74</v>
      </c>
      <c r="D25" s="75" t="s">
        <v>75</v>
      </c>
      <c r="E25" s="76" t="s">
        <v>72</v>
      </c>
      <c r="F25" s="69" t="s">
        <v>57</v>
      </c>
      <c r="G25" s="69" t="s">
        <v>57</v>
      </c>
      <c r="H25" s="69" t="s">
        <v>57</v>
      </c>
      <c r="I25" s="69" t="s">
        <v>57</v>
      </c>
      <c r="J25" s="69" t="s">
        <v>57</v>
      </c>
    </row>
    <row r="26" spans="1:29" s="144" customFormat="1" ht="19.5" hidden="1" customHeight="1" x14ac:dyDescent="0.2">
      <c r="A26" s="180"/>
      <c r="B26" s="180"/>
      <c r="C26" s="180"/>
      <c r="D26" s="75" t="s">
        <v>76</v>
      </c>
      <c r="E26" s="77" t="s">
        <v>57</v>
      </c>
      <c r="F26" s="78" t="s">
        <v>86</v>
      </c>
      <c r="G26" s="74" t="s">
        <v>57</v>
      </c>
      <c r="H26" s="76" t="s">
        <v>115</v>
      </c>
      <c r="I26" s="194" t="s">
        <v>52</v>
      </c>
      <c r="J26" s="187" t="str">
        <f>CONCATENATE(I26, "?utm_source=sfmc&amp;utm_medium=email&amp;utm_campaign=", A2, "&amp;utm_content=", C25)</f>
        <v>Link?utm_source=sfmc&amp;utm_medium=email&amp;utm_campaign=IGA-979-VLBWeekly-20-06-2023-FR&amp;utm_content=Recipe</v>
      </c>
    </row>
    <row r="27" spans="1:29" s="144" customFormat="1" ht="19.5" hidden="1" customHeight="1" x14ac:dyDescent="0.2">
      <c r="A27" s="180"/>
      <c r="B27" s="180"/>
      <c r="C27" s="180"/>
      <c r="D27" s="75" t="s">
        <v>77</v>
      </c>
      <c r="E27" s="73" t="s">
        <v>72</v>
      </c>
      <c r="F27" s="69" t="s">
        <v>57</v>
      </c>
      <c r="G27" s="69" t="s">
        <v>57</v>
      </c>
      <c r="H27" s="69" t="s">
        <v>57</v>
      </c>
      <c r="I27" s="180"/>
      <c r="J27" s="180"/>
    </row>
    <row r="28" spans="1:29" s="144" customFormat="1" ht="26.25" hidden="1" customHeight="1" x14ac:dyDescent="0.2">
      <c r="A28" s="180"/>
      <c r="B28" s="180"/>
      <c r="C28" s="180"/>
      <c r="D28" s="75" t="s">
        <v>78</v>
      </c>
      <c r="E28" s="73" t="s">
        <v>89</v>
      </c>
      <c r="F28" s="69" t="s">
        <v>57</v>
      </c>
      <c r="G28" s="69" t="s">
        <v>57</v>
      </c>
      <c r="H28" s="69" t="s">
        <v>57</v>
      </c>
      <c r="I28" s="180"/>
      <c r="J28" s="180"/>
    </row>
    <row r="29" spans="1:29" s="144" customFormat="1" ht="24.75" hidden="1" customHeight="1" x14ac:dyDescent="0.2">
      <c r="A29" s="180"/>
      <c r="B29" s="180"/>
      <c r="C29" s="180"/>
      <c r="D29" s="75" t="s">
        <v>79</v>
      </c>
      <c r="E29" s="73" t="s">
        <v>89</v>
      </c>
      <c r="F29" s="69" t="s">
        <v>57</v>
      </c>
      <c r="G29" s="69" t="s">
        <v>57</v>
      </c>
      <c r="H29" s="69" t="s">
        <v>57</v>
      </c>
      <c r="I29" s="180"/>
      <c r="J29" s="180"/>
    </row>
    <row r="30" spans="1:29" s="144" customFormat="1" ht="20.25" hidden="1" customHeight="1" x14ac:dyDescent="0.2">
      <c r="A30" s="180"/>
      <c r="B30" s="180"/>
      <c r="C30" s="180"/>
      <c r="D30" s="75" t="s">
        <v>162</v>
      </c>
      <c r="E30" s="76" t="s">
        <v>91</v>
      </c>
      <c r="F30" s="74" t="s">
        <v>57</v>
      </c>
      <c r="G30" s="69" t="s">
        <v>57</v>
      </c>
      <c r="H30" s="69" t="s">
        <v>57</v>
      </c>
      <c r="I30" s="69" t="s">
        <v>57</v>
      </c>
      <c r="J30" s="74" t="s">
        <v>57</v>
      </c>
    </row>
    <row r="31" spans="1:29" s="144" customFormat="1" ht="20.25" hidden="1" customHeight="1" x14ac:dyDescent="0.2">
      <c r="A31" s="180"/>
      <c r="B31" s="180"/>
      <c r="C31" s="180"/>
      <c r="D31" s="75" t="s">
        <v>163</v>
      </c>
      <c r="E31" s="76" t="s">
        <v>91</v>
      </c>
      <c r="F31" s="74" t="s">
        <v>57</v>
      </c>
      <c r="G31" s="69" t="s">
        <v>57</v>
      </c>
      <c r="H31" s="69" t="s">
        <v>57</v>
      </c>
      <c r="I31" s="69" t="s">
        <v>57</v>
      </c>
      <c r="J31" s="74" t="s">
        <v>57</v>
      </c>
    </row>
    <row r="32" spans="1:29" s="144" customFormat="1" ht="19.5" hidden="1" customHeight="1" x14ac:dyDescent="0.2">
      <c r="A32" s="180"/>
      <c r="B32" s="180"/>
      <c r="C32" s="180"/>
      <c r="D32" s="75" t="s">
        <v>80</v>
      </c>
      <c r="E32" s="77" t="s">
        <v>57</v>
      </c>
      <c r="F32" s="79" t="s">
        <v>93</v>
      </c>
      <c r="G32" s="69" t="s">
        <v>57</v>
      </c>
      <c r="H32" s="70" t="s">
        <v>115</v>
      </c>
      <c r="I32" s="194" t="s">
        <v>52</v>
      </c>
      <c r="J32" s="187" t="str">
        <f>CONCATENATE(I32, "?utm_source=sfmc&amp;utm_medium=email&amp;utm_campaign=", A2, "&amp;utm_content=", C25)</f>
        <v>Link?utm_source=sfmc&amp;utm_medium=email&amp;utm_campaign=IGA-979-VLBWeekly-20-06-2023-FR&amp;utm_content=Recipe</v>
      </c>
    </row>
    <row r="33" spans="1:29" s="144" customFormat="1" ht="20.25" hidden="1" customHeight="1" x14ac:dyDescent="0.2">
      <c r="A33" s="180"/>
      <c r="B33" s="180"/>
      <c r="C33" s="180"/>
      <c r="D33" s="75" t="s">
        <v>81</v>
      </c>
      <c r="E33" s="73" t="s">
        <v>72</v>
      </c>
      <c r="F33" s="74" t="s">
        <v>57</v>
      </c>
      <c r="G33" s="69" t="s">
        <v>57</v>
      </c>
      <c r="H33" s="69" t="s">
        <v>57</v>
      </c>
      <c r="I33" s="180"/>
      <c r="J33" s="180"/>
    </row>
    <row r="34" spans="1:29" s="144" customFormat="1" ht="26.25" hidden="1" customHeight="1" x14ac:dyDescent="0.2">
      <c r="A34" s="180"/>
      <c r="B34" s="180"/>
      <c r="C34" s="180"/>
      <c r="D34" s="75" t="s">
        <v>82</v>
      </c>
      <c r="E34" s="73" t="s">
        <v>89</v>
      </c>
      <c r="F34" s="74" t="s">
        <v>57</v>
      </c>
      <c r="G34" s="69" t="s">
        <v>57</v>
      </c>
      <c r="H34" s="69" t="s">
        <v>57</v>
      </c>
      <c r="I34" s="180"/>
      <c r="J34" s="180"/>
    </row>
    <row r="35" spans="1:29" s="144" customFormat="1" ht="26.25" hidden="1" customHeight="1" x14ac:dyDescent="0.2">
      <c r="A35" s="180"/>
      <c r="B35" s="180"/>
      <c r="C35" s="180"/>
      <c r="D35" s="75" t="s">
        <v>83</v>
      </c>
      <c r="E35" s="73" t="s">
        <v>89</v>
      </c>
      <c r="F35" s="74" t="s">
        <v>57</v>
      </c>
      <c r="G35" s="69" t="s">
        <v>57</v>
      </c>
      <c r="H35" s="69" t="s">
        <v>57</v>
      </c>
      <c r="I35" s="180"/>
      <c r="J35" s="180"/>
    </row>
    <row r="36" spans="1:29" s="144" customFormat="1" ht="21.75" hidden="1" customHeight="1" x14ac:dyDescent="0.2">
      <c r="A36" s="180"/>
      <c r="B36" s="180"/>
      <c r="C36" s="180"/>
      <c r="D36" s="75" t="s">
        <v>162</v>
      </c>
      <c r="E36" s="76" t="s">
        <v>91</v>
      </c>
      <c r="F36" s="74" t="s">
        <v>57</v>
      </c>
      <c r="G36" s="69" t="s">
        <v>57</v>
      </c>
      <c r="H36" s="69" t="s">
        <v>57</v>
      </c>
      <c r="I36" s="69" t="s">
        <v>57</v>
      </c>
      <c r="J36" s="74" t="s">
        <v>57</v>
      </c>
    </row>
    <row r="37" spans="1:29" s="144" customFormat="1" ht="21" hidden="1" customHeight="1" x14ac:dyDescent="0.2">
      <c r="A37" s="180"/>
      <c r="B37" s="180"/>
      <c r="C37" s="180"/>
      <c r="D37" s="75" t="s">
        <v>163</v>
      </c>
      <c r="E37" s="76" t="s">
        <v>95</v>
      </c>
      <c r="F37" s="74" t="s">
        <v>57</v>
      </c>
      <c r="G37" s="69" t="s">
        <v>57</v>
      </c>
      <c r="H37" s="69" t="s">
        <v>57</v>
      </c>
      <c r="I37" s="69" t="s">
        <v>57</v>
      </c>
      <c r="J37" s="74" t="s">
        <v>57</v>
      </c>
    </row>
    <row r="38" spans="1:29" s="144" customFormat="1" ht="24.75" hidden="1" customHeight="1" x14ac:dyDescent="0.2">
      <c r="A38" s="167"/>
      <c r="B38" s="167"/>
      <c r="C38" s="167"/>
      <c r="D38" s="80" t="s">
        <v>67</v>
      </c>
      <c r="E38" s="81" t="s">
        <v>159</v>
      </c>
      <c r="F38" s="67" t="s">
        <v>57</v>
      </c>
      <c r="G38" s="68" t="s">
        <v>57</v>
      </c>
      <c r="H38" s="68" t="s">
        <v>57</v>
      </c>
      <c r="I38" s="82" t="s">
        <v>160</v>
      </c>
      <c r="J38" s="71" t="str">
        <f>CONCATENATE(I38, "?utm_source=sfmc&amp;utm_medium=email&amp;utm_campaign=", A2, "&amp;utm_content=", C25)</f>
        <v>https://www.iga.net/fr/recettes_inspirantes?utm_source=sfmc&amp;utm_medium=email&amp;utm_campaign=IGA-979-VLBWeekly-20-06-2023-FR&amp;utm_content=Recipe</v>
      </c>
      <c r="K38" s="68"/>
      <c r="L38" s="68"/>
      <c r="M38" s="68"/>
      <c r="N38" s="68"/>
      <c r="O38" s="68"/>
      <c r="P38" s="68"/>
      <c r="Q38" s="68"/>
      <c r="R38" s="68"/>
      <c r="S38" s="68"/>
      <c r="T38" s="68"/>
      <c r="U38" s="68"/>
      <c r="V38" s="68"/>
      <c r="W38" s="68"/>
      <c r="X38" s="68"/>
      <c r="Y38" s="68"/>
      <c r="Z38" s="68"/>
      <c r="AA38" s="68"/>
      <c r="AB38" s="68"/>
      <c r="AC38" s="68"/>
    </row>
    <row r="39" spans="1:29" ht="73.5" customHeight="1" x14ac:dyDescent="0.2">
      <c r="A39" s="175"/>
      <c r="B39" s="178"/>
      <c r="C39" s="177" t="s">
        <v>96</v>
      </c>
      <c r="D39" s="110" t="s">
        <v>75</v>
      </c>
      <c r="E39" s="132" t="str">
        <f>Data_FR!A8</f>
        <v>Comment rouler un wrap</v>
      </c>
      <c r="F39" s="124" t="s">
        <v>57</v>
      </c>
      <c r="G39" s="124" t="s">
        <v>57</v>
      </c>
      <c r="H39" s="124" t="s">
        <v>57</v>
      </c>
      <c r="I39" s="195" t="str">
        <f>Data_FR!B8</f>
        <v>https://www.iga.net/fr/videos/ricardo/ricardo_rouler_un_wrap</v>
      </c>
      <c r="J39" s="192" t="str">
        <f>CONCATENATE(I39, "?utm_source=sfmc&amp;utm_medium=email&amp;utm_campaign=", A2, "&amp;utm_content=", C39)</f>
        <v>https://www.iga.net/fr/videos/ricardo/ricardo_rouler_un_wrap?utm_source=sfmc&amp;utm_medium=email&amp;utm_campaign=IGA-979-VLBWeekly-20-06-2023-FR&amp;utm_content=Video</v>
      </c>
      <c r="K39" s="124"/>
      <c r="L39" s="124"/>
      <c r="M39" s="124"/>
      <c r="N39" s="124"/>
      <c r="O39" s="124"/>
      <c r="P39" s="124"/>
      <c r="Q39" s="124"/>
      <c r="R39" s="124"/>
      <c r="S39" s="124"/>
      <c r="T39" s="124"/>
      <c r="U39" s="124"/>
      <c r="V39" s="124"/>
      <c r="W39" s="124"/>
      <c r="X39" s="124"/>
      <c r="Y39" s="124"/>
      <c r="Z39" s="124"/>
      <c r="AA39" s="124"/>
      <c r="AB39" s="124"/>
      <c r="AC39" s="124"/>
    </row>
    <row r="40" spans="1:29" ht="25.5" customHeight="1" x14ac:dyDescent="0.2">
      <c r="A40" s="167"/>
      <c r="B40" s="167"/>
      <c r="C40" s="167"/>
      <c r="D40" s="91" t="s">
        <v>98</v>
      </c>
      <c r="E40" s="142" t="s">
        <v>57</v>
      </c>
      <c r="F40" s="133" t="str">
        <f t="array" ref="F40">_xlfn._xlws.FILTER(Media!$E$2:$E$50,(Media!$G$2:$G$50&lt;&gt;"")*(Media!$G$2:$G$50='EN Content'!$C39&amp;" "&amp;'EN Content'!$E39)*(Media!$H$2:$H$50="desktop")*(Media!$I$2:$I$50="fr"))</f>
        <v>FR_wrap_1080x600-video.png</v>
      </c>
      <c r="G40" s="133" t="str">
        <f t="array" ref="G40">_xlfn._xlws.FILTER(Media!$E$2:$E$50,(Media!$G$2:$G$50&lt;&gt;"")*(Media!$G$2:$G$50='EN Content'!$C39&amp;" "&amp;'EN Content'!$E39)*(Media!$H$2:$H$50="mobile")*(Media!$I$2:$I$50="fr"))</f>
        <v>FR_wrap_630x600-video.png</v>
      </c>
      <c r="H40" s="133" t="str">
        <f>E39</f>
        <v>Comment rouler un wrap</v>
      </c>
      <c r="I40" s="167"/>
      <c r="J40" s="167"/>
      <c r="K40" s="142"/>
      <c r="L40" s="142"/>
      <c r="M40" s="142"/>
      <c r="N40" s="142"/>
      <c r="O40" s="142"/>
      <c r="P40" s="142"/>
      <c r="Q40" s="142"/>
      <c r="R40" s="142"/>
      <c r="S40" s="142"/>
      <c r="T40" s="142"/>
      <c r="U40" s="142"/>
      <c r="V40" s="142"/>
      <c r="W40" s="142"/>
      <c r="X40" s="142"/>
      <c r="Y40" s="142"/>
      <c r="Z40" s="142"/>
      <c r="AA40" s="142"/>
      <c r="AB40" s="142"/>
      <c r="AC40" s="142"/>
    </row>
    <row r="41" spans="1:29" ht="20.25" customHeight="1" x14ac:dyDescent="0.2">
      <c r="A41" s="175"/>
      <c r="B41" s="182"/>
      <c r="C41" s="177" t="s">
        <v>99</v>
      </c>
      <c r="D41" s="110" t="s">
        <v>100</v>
      </c>
      <c r="E41" s="83" t="s">
        <v>57</v>
      </c>
      <c r="F41" s="131" t="s">
        <v>57</v>
      </c>
      <c r="G41" s="131" t="s">
        <v>57</v>
      </c>
      <c r="H41" s="111" t="s">
        <v>101</v>
      </c>
      <c r="I41" s="131" t="s">
        <v>57</v>
      </c>
      <c r="J41" s="131" t="s">
        <v>57</v>
      </c>
    </row>
    <row r="42" spans="1:29" ht="18.75" customHeight="1" x14ac:dyDescent="0.2">
      <c r="A42" s="176"/>
      <c r="B42" s="176"/>
      <c r="C42" s="176"/>
      <c r="D42" s="110" t="s">
        <v>72</v>
      </c>
      <c r="E42" s="132" t="str">
        <f>Data_FR!A9</f>
        <v>Célébrer avec les produits d’ici</v>
      </c>
      <c r="F42" s="131" t="s">
        <v>57</v>
      </c>
      <c r="G42" s="131" t="s">
        <v>57</v>
      </c>
      <c r="H42" s="131" t="s">
        <v>57</v>
      </c>
      <c r="I42" s="131" t="s">
        <v>57</v>
      </c>
      <c r="J42" s="131" t="s">
        <v>57</v>
      </c>
    </row>
    <row r="43" spans="1:29" ht="25.5" customHeight="1" x14ac:dyDescent="0.2">
      <c r="A43" s="176"/>
      <c r="B43" s="176"/>
      <c r="C43" s="176"/>
      <c r="D43" s="110" t="s">
        <v>102</v>
      </c>
      <c r="E43" s="83" t="s">
        <v>57</v>
      </c>
      <c r="F43" s="112" t="str">
        <f>'EN Content'!F44</f>
        <v>1porc_510x510-produits.png</v>
      </c>
      <c r="G43" s="131" t="s">
        <v>57</v>
      </c>
      <c r="H43" s="132" t="str">
        <f>E44</f>
        <v>Burger de porc sel, poivre et vin blanc Porkshop</v>
      </c>
      <c r="I43" s="189" t="str">
        <f>Data_FR!B10</f>
        <v>https://www.iga.net/fr/produit/burgerde-porc-au-sel-et-poivre/00000_000000628519310108</v>
      </c>
      <c r="J43" s="179" t="str">
        <f>CONCATENATE(I43, "?utm_source=sfmc&amp;utm_medium=email&amp;utm_campaign=", A2, "&amp;utm_content=", C41)</f>
        <v>https://www.iga.net/fr/produit/burgerde-porc-au-sel-et-poivre/00000_000000628519310108?utm_source=sfmc&amp;utm_medium=email&amp;utm_campaign=IGA-979-VLBWeekly-20-06-2023-FR&amp;utm_content=Product</v>
      </c>
    </row>
    <row r="44" spans="1:29" ht="21.75" customHeight="1" x14ac:dyDescent="0.2">
      <c r="A44" s="176"/>
      <c r="B44" s="176"/>
      <c r="C44" s="176"/>
      <c r="D44" s="110" t="s">
        <v>103</v>
      </c>
      <c r="E44" s="132" t="str">
        <f>Data_FR!A10</f>
        <v>Burger de porc sel, poivre et vin blanc Porkshop</v>
      </c>
      <c r="F44" s="131" t="s">
        <v>57</v>
      </c>
      <c r="G44" s="131" t="s">
        <v>57</v>
      </c>
      <c r="H44" s="131" t="s">
        <v>57</v>
      </c>
      <c r="I44" s="176"/>
      <c r="J44" s="176"/>
    </row>
    <row r="45" spans="1:29" ht="21" customHeight="1" x14ac:dyDescent="0.2">
      <c r="A45" s="176"/>
      <c r="B45" s="176"/>
      <c r="C45" s="176"/>
      <c r="D45" s="110" t="s">
        <v>104</v>
      </c>
      <c r="E45" s="153" t="s">
        <v>105</v>
      </c>
      <c r="F45" s="131" t="s">
        <v>57</v>
      </c>
      <c r="G45" s="131" t="s">
        <v>57</v>
      </c>
      <c r="H45" s="131" t="s">
        <v>57</v>
      </c>
      <c r="I45" s="176"/>
      <c r="J45" s="176"/>
    </row>
    <row r="46" spans="1:29" ht="25.5" customHeight="1" x14ac:dyDescent="0.2">
      <c r="A46" s="176"/>
      <c r="B46" s="176"/>
      <c r="C46" s="176"/>
      <c r="D46" s="110" t="s">
        <v>106</v>
      </c>
      <c r="E46" s="83" t="s">
        <v>57</v>
      </c>
      <c r="F46" s="112" t="str">
        <f>'EN Content'!F47</f>
        <v>2bobba_510x510-produits.png</v>
      </c>
      <c r="G46" s="131" t="s">
        <v>57</v>
      </c>
      <c r="H46" s="132" t="str">
        <f>E47</f>
        <v>Thé aux perles à la fraise Bobba</v>
      </c>
      <c r="I46" s="195" t="str">
        <f>Data_FR!B11</f>
        <v>https://www.iga.net/fr/produit/the-aux-perlesa-la-fraise/00000_000000062867809001</v>
      </c>
      <c r="J46" s="192" t="str">
        <f>CONCATENATE(I46, "?utm_source=sfmc&amp;utm_medium=email&amp;utm_campaign=", A2, "&amp;utm_content=", C41)</f>
        <v>https://www.iga.net/fr/produit/the-aux-perlesa-la-fraise/00000_000000062867809001?utm_source=sfmc&amp;utm_medium=email&amp;utm_campaign=IGA-979-VLBWeekly-20-06-2023-FR&amp;utm_content=Product</v>
      </c>
    </row>
    <row r="47" spans="1:29" ht="19.5" customHeight="1" x14ac:dyDescent="0.2">
      <c r="A47" s="176"/>
      <c r="B47" s="176"/>
      <c r="C47" s="176"/>
      <c r="D47" s="110" t="s">
        <v>107</v>
      </c>
      <c r="E47" s="132" t="str">
        <f>Data_FR!A11</f>
        <v>Thé aux perles à la fraise Bobba</v>
      </c>
      <c r="F47" s="131" t="s">
        <v>57</v>
      </c>
      <c r="G47" s="131" t="s">
        <v>57</v>
      </c>
      <c r="H47" s="131" t="s">
        <v>57</v>
      </c>
      <c r="I47" s="176"/>
      <c r="J47" s="176"/>
    </row>
    <row r="48" spans="1:29" ht="21" customHeight="1" x14ac:dyDescent="0.2">
      <c r="A48" s="167"/>
      <c r="B48" s="167"/>
      <c r="C48" s="167"/>
      <c r="D48" s="113" t="s">
        <v>108</v>
      </c>
      <c r="E48" s="153" t="s">
        <v>105</v>
      </c>
      <c r="F48" s="117" t="s">
        <v>57</v>
      </c>
      <c r="G48" s="117" t="s">
        <v>57</v>
      </c>
      <c r="H48" s="117" t="s">
        <v>57</v>
      </c>
      <c r="I48" s="167"/>
      <c r="J48" s="167"/>
      <c r="K48" s="117"/>
      <c r="L48" s="117"/>
      <c r="M48" s="117"/>
      <c r="N48" s="117"/>
      <c r="O48" s="117"/>
      <c r="P48" s="117"/>
      <c r="Q48" s="117"/>
      <c r="R48" s="117"/>
      <c r="S48" s="117"/>
      <c r="T48" s="117"/>
      <c r="U48" s="117"/>
      <c r="V48" s="117"/>
      <c r="W48" s="117"/>
      <c r="X48" s="117"/>
      <c r="Y48" s="117"/>
      <c r="Z48" s="117"/>
      <c r="AA48" s="117"/>
      <c r="AB48" s="117"/>
      <c r="AC48" s="117"/>
    </row>
    <row r="49" spans="1:29" ht="20.25" customHeight="1" x14ac:dyDescent="0.2">
      <c r="A49" s="175"/>
      <c r="B49" s="182"/>
      <c r="C49" s="177" t="s">
        <v>109</v>
      </c>
      <c r="D49" s="110" t="s">
        <v>110</v>
      </c>
      <c r="E49" s="83" t="s">
        <v>57</v>
      </c>
      <c r="H49" s="84" t="s">
        <v>111</v>
      </c>
      <c r="I49" s="85" t="s">
        <v>164</v>
      </c>
      <c r="J49" s="143" t="str">
        <f>CONCATENATE(I49, "?utm_source=sfmc&amp;utm_medium=email&amp;utm_campaign=", A2, "&amp;utm_content=", C49)</f>
        <v>https://www.iga.net/fr/tada?utm_source=sfmc&amp;utm_medium=email&amp;utm_campaign=IGA-979-VLBWeekly-20-06-2023-FR&amp;utm_content=Tada</v>
      </c>
    </row>
    <row r="50" spans="1:29" ht="33" customHeight="1" x14ac:dyDescent="0.2">
      <c r="A50" s="176"/>
      <c r="B50" s="176"/>
      <c r="C50" s="176"/>
      <c r="D50" s="110" t="s">
        <v>72</v>
      </c>
      <c r="E50" s="102" t="s">
        <v>113</v>
      </c>
      <c r="F50" s="131" t="s">
        <v>57</v>
      </c>
      <c r="G50" s="131" t="s">
        <v>57</v>
      </c>
      <c r="H50" s="131" t="s">
        <v>57</v>
      </c>
      <c r="I50" s="131" t="s">
        <v>57</v>
      </c>
      <c r="J50" s="131" t="s">
        <v>57</v>
      </c>
    </row>
    <row r="51" spans="1:29" ht="23.25" customHeight="1" x14ac:dyDescent="0.2">
      <c r="A51" s="176"/>
      <c r="B51" s="176"/>
      <c r="C51" s="176"/>
      <c r="D51" s="110" t="s">
        <v>114</v>
      </c>
      <c r="E51" s="83" t="s">
        <v>57</v>
      </c>
      <c r="F51" s="103" t="s">
        <v>71</v>
      </c>
      <c r="G51" s="131" t="s">
        <v>57</v>
      </c>
      <c r="H51" s="102" t="s">
        <v>115</v>
      </c>
      <c r="I51" s="104" t="s">
        <v>116</v>
      </c>
      <c r="J51" s="143" t="str">
        <f>CONCATENATE(I51, "?utm_source=sfmc&amp;utm_medium=email&amp;utm_campaign=", A2, "&amp;utm_content=", C49)</f>
        <v>Lien?utm_source=sfmc&amp;utm_medium=email&amp;utm_campaign=IGA-979-VLBWeekly-20-06-2023-FR&amp;utm_content=Tada</v>
      </c>
    </row>
    <row r="52" spans="1:29" ht="21.75" customHeight="1" x14ac:dyDescent="0.2">
      <c r="A52" s="176"/>
      <c r="B52" s="176"/>
      <c r="C52" s="176"/>
      <c r="D52" s="110" t="s">
        <v>117</v>
      </c>
      <c r="E52" s="132" t="s">
        <v>165</v>
      </c>
      <c r="F52" s="131" t="s">
        <v>57</v>
      </c>
      <c r="G52" s="131" t="s">
        <v>57</v>
      </c>
      <c r="H52" s="131" t="s">
        <v>57</v>
      </c>
      <c r="I52" s="131" t="s">
        <v>57</v>
      </c>
    </row>
    <row r="53" spans="1:29" ht="19.5" customHeight="1" x14ac:dyDescent="0.2">
      <c r="A53" s="176"/>
      <c r="B53" s="176"/>
      <c r="C53" s="176"/>
      <c r="D53" s="110" t="s">
        <v>119</v>
      </c>
      <c r="E53" s="83" t="s">
        <v>57</v>
      </c>
      <c r="F53" s="103" t="s">
        <v>71</v>
      </c>
      <c r="G53" s="131" t="s">
        <v>57</v>
      </c>
      <c r="H53" s="102" t="s">
        <v>115</v>
      </c>
      <c r="I53" s="186" t="s">
        <v>116</v>
      </c>
      <c r="J53" s="179" t="str">
        <f>CONCATENATE(I53, "?utm_source=sfmc&amp;utm_medium=email&amp;utm_campaign=", A2, "&amp;utm_content=", C49)</f>
        <v>Lien?utm_source=sfmc&amp;utm_medium=email&amp;utm_campaign=IGA-979-VLBWeekly-20-06-2023-FR&amp;utm_content=Tada</v>
      </c>
    </row>
    <row r="54" spans="1:29" ht="21.75" customHeight="1" x14ac:dyDescent="0.2">
      <c r="A54" s="176"/>
      <c r="B54" s="176"/>
      <c r="C54" s="176"/>
      <c r="D54" s="110" t="s">
        <v>120</v>
      </c>
      <c r="E54" s="102" t="s">
        <v>121</v>
      </c>
      <c r="F54" s="131" t="s">
        <v>57</v>
      </c>
      <c r="G54" s="131" t="s">
        <v>57</v>
      </c>
      <c r="H54" s="131" t="s">
        <v>57</v>
      </c>
      <c r="I54" s="176"/>
      <c r="J54" s="176"/>
    </row>
    <row r="55" spans="1:29" ht="21" customHeight="1" x14ac:dyDescent="0.2">
      <c r="A55" s="176"/>
      <c r="B55" s="176"/>
      <c r="C55" s="176"/>
      <c r="D55" s="110" t="s">
        <v>122</v>
      </c>
      <c r="E55" s="102" t="s">
        <v>123</v>
      </c>
      <c r="F55" s="131" t="s">
        <v>57</v>
      </c>
      <c r="G55" s="131" t="s">
        <v>57</v>
      </c>
      <c r="H55" s="131" t="s">
        <v>57</v>
      </c>
      <c r="I55" s="176"/>
      <c r="J55" s="176"/>
    </row>
    <row r="56" spans="1:29" ht="22.5" customHeight="1" x14ac:dyDescent="0.2">
      <c r="A56" s="167"/>
      <c r="B56" s="167"/>
      <c r="C56" s="167"/>
      <c r="D56" s="113" t="s">
        <v>67</v>
      </c>
      <c r="E56" s="90" t="s">
        <v>166</v>
      </c>
      <c r="F56" s="117" t="s">
        <v>57</v>
      </c>
      <c r="G56" s="117" t="s">
        <v>57</v>
      </c>
      <c r="H56" s="117" t="s">
        <v>57</v>
      </c>
      <c r="I56" s="105" t="s">
        <v>116</v>
      </c>
      <c r="J56" s="130" t="str">
        <f>CONCATENATE(I56, "?utm_source=sfmc&amp;utm_medium=email&amp;utm_campaign=", A2, "&amp;utm_content=", C49)</f>
        <v>Lien?utm_source=sfmc&amp;utm_medium=email&amp;utm_campaign=IGA-979-VLBWeekly-20-06-2023-FR&amp;utm_content=Tada</v>
      </c>
      <c r="K56" s="117"/>
      <c r="L56" s="117"/>
      <c r="M56" s="117"/>
      <c r="N56" s="117"/>
      <c r="O56" s="117"/>
      <c r="P56" s="117"/>
      <c r="Q56" s="117"/>
      <c r="R56" s="117"/>
      <c r="S56" s="117"/>
      <c r="T56" s="117"/>
      <c r="U56" s="117"/>
      <c r="V56" s="117"/>
      <c r="W56" s="117"/>
      <c r="X56" s="117"/>
      <c r="Y56" s="117"/>
      <c r="Z56" s="117"/>
      <c r="AA56" s="117"/>
      <c r="AB56" s="117"/>
      <c r="AC56" s="117"/>
    </row>
    <row r="57" spans="1:29" ht="26.25" customHeight="1" x14ac:dyDescent="0.2">
      <c r="A57" s="175"/>
      <c r="B57" s="178"/>
      <c r="C57" s="177" t="s">
        <v>125</v>
      </c>
      <c r="D57" s="86" t="s">
        <v>71</v>
      </c>
      <c r="E57" s="124" t="s">
        <v>57</v>
      </c>
      <c r="F57" s="154" t="str" cm="1">
        <f t="array" ref="F57">_xlfn._xlws.FILTER(Media!$E$2:$E$50,(Media!$G$2:$G$50&lt;&gt;"")*(Media!$G$2:$G$50='EN Content'!$D59&amp;" "&amp;'EN Content'!$E59)*(Media!$H$2:$H$50="desktop")*(Media!$I$2:$I$50="n/a"))</f>
        <v>poutine_1080x600-infolettre.png</v>
      </c>
      <c r="G57" s="154" t="str" cm="1">
        <f t="array" ref="G57">_xlfn._xlws.FILTER(Media!$E$2:$E$50,(Media!$G$2:$G$50&lt;&gt;"")*(Media!$G$2:$G$50='EN Content'!$D59&amp;" "&amp;'EN Content'!$E59)*(Media!$H$2:$H$50="mobile")*(Media!$I$2:$I$50="n/a"))</f>
        <v>poutine_630x600-mobile.png</v>
      </c>
      <c r="H57" s="126" t="str">
        <f>E58</f>
        <v>Variations sur notre poutine nationale</v>
      </c>
      <c r="I57" s="196" t="str">
        <f>Data_FR!D12</f>
        <v>https://www.iga.net/fr/articles/variations_sur_notre_poutine_nationale</v>
      </c>
      <c r="J57" s="179" t="str">
        <f>CONCATENATE(I57, "?utm_source=sfmc&amp;utm_medium=email&amp;utm_campaign=", A2, "&amp;utm_content=", C57)</f>
        <v>https://www.iga.net/fr/articles/variations_sur_notre_poutine_nationale?utm_source=sfmc&amp;utm_medium=email&amp;utm_campaign=IGA-979-VLBWeekly-20-06-2023-FR&amp;utm_content=Article</v>
      </c>
      <c r="K57" s="124"/>
      <c r="L57" s="124"/>
      <c r="M57" s="124"/>
      <c r="N57" s="124"/>
      <c r="O57" s="124"/>
      <c r="P57" s="124"/>
      <c r="Q57" s="124"/>
      <c r="R57" s="124"/>
      <c r="S57" s="124"/>
      <c r="T57" s="124"/>
      <c r="U57" s="124"/>
      <c r="V57" s="124"/>
      <c r="W57" s="124"/>
      <c r="X57" s="124"/>
      <c r="Y57" s="124"/>
      <c r="Z57" s="124"/>
      <c r="AA57" s="124"/>
      <c r="AB57" s="124"/>
      <c r="AC57" s="124"/>
    </row>
    <row r="58" spans="1:29" ht="45.75" customHeight="1" x14ac:dyDescent="0.2">
      <c r="A58" s="176"/>
      <c r="B58" s="176"/>
      <c r="C58" s="176"/>
      <c r="D58" s="110" t="s">
        <v>72</v>
      </c>
      <c r="E58" s="132" t="str">
        <f>Data_FR!A12</f>
        <v>Variations sur notre poutine nationale</v>
      </c>
      <c r="F58" s="127" t="s">
        <v>57</v>
      </c>
      <c r="G58" s="127" t="s">
        <v>57</v>
      </c>
      <c r="H58" s="124" t="s">
        <v>57</v>
      </c>
      <c r="I58" s="176"/>
      <c r="J58" s="176"/>
      <c r="K58" s="124"/>
      <c r="L58" s="124"/>
      <c r="M58" s="124"/>
      <c r="N58" s="124"/>
      <c r="O58" s="124"/>
      <c r="P58" s="124"/>
      <c r="Q58" s="124"/>
      <c r="R58" s="124"/>
      <c r="S58" s="124"/>
      <c r="T58" s="124"/>
      <c r="U58" s="124"/>
      <c r="V58" s="124"/>
      <c r="W58" s="124"/>
      <c r="X58" s="124"/>
      <c r="Y58" s="124"/>
      <c r="Z58" s="124"/>
      <c r="AA58" s="124"/>
      <c r="AB58" s="124"/>
      <c r="AC58" s="124"/>
    </row>
    <row r="59" spans="1:29" ht="104.1" customHeight="1" x14ac:dyDescent="0.2">
      <c r="A59" s="176"/>
      <c r="B59" s="176"/>
      <c r="C59" s="176"/>
      <c r="D59" s="110" t="s">
        <v>73</v>
      </c>
      <c r="E59" s="128" t="str">
        <f>Data_FR!B12</f>
        <v>La poutine est sans contredit le mets le plus emblématique du Québec. Personnalisez-la avec des variations sur ses ingrédients et des garnitures originales. Il suffit de connaître les bonnes bases et d’user d’un peu de créativité pour cuisiner une poutine digne d’un resto.</v>
      </c>
      <c r="F59" s="127" t="s">
        <v>57</v>
      </c>
      <c r="G59" s="127"/>
      <c r="H59" s="124" t="s">
        <v>57</v>
      </c>
      <c r="I59" s="124" t="s">
        <v>57</v>
      </c>
      <c r="J59" s="124" t="s">
        <v>57</v>
      </c>
      <c r="K59" s="124"/>
      <c r="L59" s="124"/>
      <c r="M59" s="124"/>
      <c r="N59" s="124"/>
      <c r="O59" s="124"/>
      <c r="P59" s="124"/>
      <c r="Q59" s="124"/>
      <c r="R59" s="124"/>
      <c r="S59" s="124"/>
      <c r="T59" s="124"/>
      <c r="U59" s="124"/>
      <c r="V59" s="124"/>
      <c r="W59" s="124"/>
      <c r="X59" s="124"/>
      <c r="Y59" s="124"/>
      <c r="Z59" s="124"/>
      <c r="AA59" s="124"/>
      <c r="AB59" s="124"/>
      <c r="AC59" s="124"/>
    </row>
    <row r="60" spans="1:29" ht="27" customHeight="1" x14ac:dyDescent="0.2">
      <c r="A60" s="167"/>
      <c r="B60" s="167"/>
      <c r="C60" s="167"/>
      <c r="D60" s="91" t="s">
        <v>67</v>
      </c>
      <c r="E60" s="142" t="str">
        <f>Data_FR!C12</f>
        <v>Lire l’article</v>
      </c>
      <c r="F60" s="129" t="s">
        <v>57</v>
      </c>
      <c r="G60" s="129" t="s">
        <v>57</v>
      </c>
      <c r="H60" s="142" t="s">
        <v>57</v>
      </c>
      <c r="I60" s="134" t="str">
        <f>Data_FR!D12</f>
        <v>https://www.iga.net/fr/articles/variations_sur_notre_poutine_nationale</v>
      </c>
      <c r="J60" s="130" t="str">
        <f>CONCATENATE(I60, "?utm_source=sfmc&amp;utm_medium=email&amp;utm_campaign=", A2, "&amp;utm_content=", C57)</f>
        <v>https://www.iga.net/fr/articles/variations_sur_notre_poutine_nationale?utm_source=sfmc&amp;utm_medium=email&amp;utm_campaign=IGA-979-VLBWeekly-20-06-2023-FR&amp;utm_content=Article</v>
      </c>
      <c r="K60" s="142"/>
      <c r="L60" s="142"/>
      <c r="M60" s="142"/>
      <c r="N60" s="142"/>
      <c r="O60" s="142"/>
      <c r="P60" s="142"/>
      <c r="Q60" s="142"/>
      <c r="R60" s="142"/>
      <c r="S60" s="142"/>
      <c r="T60" s="142"/>
      <c r="U60" s="142"/>
      <c r="V60" s="142"/>
      <c r="W60" s="142"/>
      <c r="X60" s="142"/>
      <c r="Y60" s="142"/>
      <c r="Z60" s="142"/>
      <c r="AA60" s="142"/>
      <c r="AB60" s="142"/>
      <c r="AC60" s="142"/>
    </row>
    <row r="61" spans="1:29" ht="48" customHeight="1" x14ac:dyDescent="0.2">
      <c r="A61" s="138"/>
      <c r="B61" s="120"/>
      <c r="C61" s="140" t="s">
        <v>126</v>
      </c>
      <c r="D61" s="91" t="s">
        <v>72</v>
      </c>
      <c r="E61" s="72" t="s">
        <v>167</v>
      </c>
      <c r="F61" s="142" t="s">
        <v>57</v>
      </c>
      <c r="G61" s="142" t="s">
        <v>57</v>
      </c>
      <c r="H61" s="142" t="s">
        <v>57</v>
      </c>
      <c r="I61" s="142" t="s">
        <v>57</v>
      </c>
      <c r="J61" s="142" t="s">
        <v>57</v>
      </c>
      <c r="K61" s="142"/>
      <c r="L61" s="142"/>
      <c r="M61" s="142"/>
      <c r="N61" s="142"/>
      <c r="O61" s="142"/>
      <c r="P61" s="142"/>
      <c r="Q61" s="142"/>
      <c r="R61" s="142"/>
      <c r="S61" s="142"/>
      <c r="T61" s="142"/>
      <c r="U61" s="142"/>
      <c r="V61" s="142"/>
      <c r="W61" s="142"/>
      <c r="X61" s="142"/>
      <c r="Y61" s="142"/>
      <c r="Z61" s="142"/>
      <c r="AA61" s="142"/>
      <c r="AB61" s="142"/>
      <c r="AC61" s="142"/>
    </row>
    <row r="62" spans="1:29" ht="86.1" customHeight="1" x14ac:dyDescent="0.2">
      <c r="A62" s="138"/>
      <c r="B62" s="106" t="s">
        <v>128</v>
      </c>
      <c r="C62" s="107" t="s">
        <v>129</v>
      </c>
      <c r="D62" s="91" t="s">
        <v>71</v>
      </c>
      <c r="E62" s="142" t="s">
        <v>57</v>
      </c>
      <c r="F62" s="133" t="s">
        <v>168</v>
      </c>
      <c r="G62" s="133" t="s">
        <v>169</v>
      </c>
      <c r="H62" s="133" t="s">
        <v>132</v>
      </c>
      <c r="I62" s="146" t="s">
        <v>170</v>
      </c>
      <c r="J62" s="145" t="str">
        <f>CONCATENATE(I62, "&amp;utm_source=sfmc&amp;utm_medium=email&amp;utm_campaign=", A2, "&amp;utm_content=", C62)</f>
        <v>https://voila.ca/?language=fr-ca&amp;utm_source=sfmc&amp;utm_medium=email&amp;utm_campaign=IGA-979-VLBWeekly-20-06-2023-FR&amp;utm_content=Voila_Banner_Message1</v>
      </c>
      <c r="K62" s="142"/>
      <c r="L62" s="142"/>
      <c r="M62" s="142"/>
      <c r="N62" s="142"/>
      <c r="O62" s="142"/>
      <c r="P62" s="142"/>
      <c r="Q62" s="142"/>
      <c r="R62" s="142"/>
      <c r="S62" s="142"/>
      <c r="T62" s="142"/>
      <c r="U62" s="142"/>
      <c r="V62" s="142"/>
      <c r="W62" s="142"/>
      <c r="X62" s="142"/>
      <c r="Y62" s="142"/>
      <c r="Z62" s="142"/>
      <c r="AA62" s="142"/>
      <c r="AB62" s="142"/>
      <c r="AC62" s="142"/>
    </row>
    <row r="63" spans="1:29" ht="81.95" customHeight="1" x14ac:dyDescent="0.2">
      <c r="B63" s="108" t="s">
        <v>134</v>
      </c>
      <c r="C63" s="107" t="s">
        <v>135</v>
      </c>
      <c r="D63" s="91" t="s">
        <v>71</v>
      </c>
      <c r="E63" s="142" t="s">
        <v>57</v>
      </c>
      <c r="F63" s="133" t="s">
        <v>171</v>
      </c>
      <c r="G63" s="133" t="s">
        <v>172</v>
      </c>
      <c r="H63" s="133" t="s">
        <v>132</v>
      </c>
      <c r="I63" s="146" t="s">
        <v>170</v>
      </c>
      <c r="J63" s="145" t="str">
        <f>CONCATENATE(I63, "&amp;utm_source=sfmc&amp;utm_medium=email&amp;utm_campaign=", A2, "&amp;utm_content=", C63)</f>
        <v>https://voila.ca/?language=fr-ca&amp;utm_source=sfmc&amp;utm_medium=email&amp;utm_campaign=IGA-979-VLBWeekly-20-06-2023-FR&amp;utm_content=Voila_Banner_Message2</v>
      </c>
      <c r="K63" s="142"/>
      <c r="L63" s="142"/>
      <c r="M63" s="142"/>
      <c r="N63" s="142"/>
      <c r="O63" s="142"/>
      <c r="P63" s="142"/>
      <c r="Q63" s="142"/>
      <c r="R63" s="142"/>
      <c r="S63" s="142"/>
      <c r="T63" s="142"/>
      <c r="U63" s="142"/>
      <c r="V63" s="142"/>
      <c r="W63" s="142"/>
      <c r="X63" s="142"/>
      <c r="Y63" s="142"/>
      <c r="Z63" s="142"/>
      <c r="AA63" s="142"/>
      <c r="AB63" s="142"/>
      <c r="AC63" s="142"/>
    </row>
    <row r="64" spans="1:29" ht="51.6" customHeight="1" x14ac:dyDescent="0.25">
      <c r="A64" s="175"/>
      <c r="B64" s="120"/>
      <c r="C64" s="177" t="s">
        <v>138</v>
      </c>
      <c r="D64" s="86" t="s">
        <v>139</v>
      </c>
      <c r="E64" s="149"/>
      <c r="F64" s="150" t="s">
        <v>173</v>
      </c>
      <c r="G64" s="150" t="s">
        <v>174</v>
      </c>
      <c r="H64" s="151" t="s">
        <v>142</v>
      </c>
      <c r="I64" s="152" t="s">
        <v>175</v>
      </c>
      <c r="J64" s="87" t="str">
        <f>CONCATENATE(I64, "?utm_source=sfmc&amp;utm_medium=email&amp;utm_campaign=", A2, "&amp;utm_content=", C64)</f>
        <v>https://www.iga.net/fr/implication/communaute/soutenons_les_durs_a_cuire?utm_source=sfmc&amp;utm_medium=email&amp;utm_campaign=IGA-979-VLBWeekly-20-06-2023-FR&amp;utm_content=2_Col_Banner</v>
      </c>
    </row>
    <row r="65" spans="1:29" ht="51" customHeight="1" x14ac:dyDescent="0.2">
      <c r="A65" s="167"/>
      <c r="B65" s="119"/>
      <c r="C65" s="167"/>
      <c r="D65" s="91" t="s">
        <v>144</v>
      </c>
      <c r="E65" s="156" t="s">
        <v>344</v>
      </c>
      <c r="F65" s="157" t="s">
        <v>333</v>
      </c>
      <c r="G65" s="157" t="s">
        <v>334</v>
      </c>
      <c r="H65" s="158" t="s">
        <v>176</v>
      </c>
      <c r="I65" s="104" t="s">
        <v>177</v>
      </c>
      <c r="J65" s="87" t="str">
        <f>CONCATENATE(I65, "?utm_source=sfmc&amp;utm_medium=email&amp;utm_campaign=", A2, "&amp;utm_content=", C64)</f>
        <v>https://www.iga.net/fr/circulaire?utm_source=sfmc&amp;utm_medium=email&amp;utm_campaign=IGA-979-VLBWeekly-20-06-2023-FR&amp;utm_content=2_Col_Banner</v>
      </c>
      <c r="K65" s="117"/>
      <c r="L65" s="117"/>
      <c r="M65" s="117"/>
      <c r="N65" s="117"/>
      <c r="O65" s="117"/>
      <c r="P65" s="117"/>
      <c r="Q65" s="117"/>
      <c r="R65" s="117"/>
      <c r="S65" s="117"/>
      <c r="T65" s="117"/>
      <c r="U65" s="117"/>
      <c r="V65" s="117"/>
      <c r="W65" s="117"/>
      <c r="X65" s="117"/>
      <c r="Y65" s="117"/>
      <c r="Z65" s="117"/>
      <c r="AA65" s="117"/>
      <c r="AB65" s="117"/>
      <c r="AC65" s="117"/>
    </row>
    <row r="66" spans="1:29" s="144" customFormat="1" ht="37.5" customHeight="1" x14ac:dyDescent="0.2">
      <c r="A66" s="174"/>
      <c r="B66" s="99"/>
      <c r="C66" s="181" t="s">
        <v>138</v>
      </c>
      <c r="D66" s="100" t="s">
        <v>146</v>
      </c>
      <c r="E66" s="156" t="s">
        <v>343</v>
      </c>
      <c r="F66" s="157" t="s">
        <v>336</v>
      </c>
      <c r="G66" s="157" t="s">
        <v>337</v>
      </c>
      <c r="H66" s="157" t="s">
        <v>341</v>
      </c>
      <c r="I66" s="104" t="s">
        <v>340</v>
      </c>
      <c r="J66" s="101" t="str">
        <f>CONCATENATE(I66, "?utm_source=sfmc&amp;utm_medium=email&amp;utm_campaign=", A2, "&amp;utm_content=", C66)</f>
        <v>https://mesoffresiga.login-seconnecter.ca/register?utm_source=sfmc&amp;utm_medium=email&amp;utm_campaign=IGA-979-VLBWeekly-20-06-2023-FR&amp;utm_content=2_Col_Banner</v>
      </c>
    </row>
    <row r="67" spans="1:29" s="144" customFormat="1" ht="54.6" customHeight="1" x14ac:dyDescent="0.2">
      <c r="A67" s="167"/>
      <c r="B67" s="92"/>
      <c r="C67" s="167"/>
      <c r="D67" s="93" t="s">
        <v>147</v>
      </c>
      <c r="E67" s="98" t="s">
        <v>57</v>
      </c>
      <c r="F67" s="94"/>
      <c r="G67" s="94"/>
      <c r="H67" s="95"/>
      <c r="I67" s="96"/>
      <c r="J67" s="97" t="str">
        <f>CONCATENATE(I67, "?utm_source=sfmc&amp;utm_medium=email&amp;utm_campaign=", A2, "&amp;utm_content=", C66)</f>
        <v>?utm_source=sfmc&amp;utm_medium=email&amp;utm_campaign=IGA-979-VLBWeekly-20-06-2023-FR&amp;utm_content=2_Col_Banner</v>
      </c>
      <c r="K67" s="68"/>
      <c r="L67" s="68"/>
      <c r="M67" s="68"/>
      <c r="N67" s="68"/>
      <c r="O67" s="68"/>
      <c r="P67" s="68"/>
      <c r="Q67" s="68"/>
      <c r="R67" s="68"/>
      <c r="S67" s="68"/>
      <c r="T67" s="68"/>
      <c r="U67" s="68"/>
      <c r="V67" s="68"/>
      <c r="W67" s="68"/>
      <c r="X67" s="68"/>
      <c r="Y67" s="68"/>
      <c r="Z67" s="68"/>
      <c r="AA67" s="68"/>
      <c r="AB67" s="68"/>
      <c r="AC67" s="68"/>
    </row>
    <row r="68" spans="1:29" ht="273.75" customHeight="1" x14ac:dyDescent="0.2">
      <c r="A68" s="147"/>
      <c r="B68" s="124"/>
      <c r="C68" s="121" t="s">
        <v>148</v>
      </c>
      <c r="D68" s="86" t="s">
        <v>73</v>
      </c>
      <c r="E68" s="24" t="s">
        <v>178</v>
      </c>
      <c r="I68" s="25" t="s">
        <v>179</v>
      </c>
    </row>
    <row r="69" spans="1:29" ht="18" customHeight="1" x14ac:dyDescent="0.2">
      <c r="A69" s="147"/>
      <c r="B69" s="124"/>
      <c r="C69" s="121"/>
      <c r="D69" s="86"/>
      <c r="E69" s="27"/>
      <c r="I69" s="83"/>
    </row>
    <row r="70" spans="1:29" ht="12.75" customHeight="1" x14ac:dyDescent="0.2">
      <c r="C70" s="26"/>
      <c r="D70" s="26"/>
      <c r="E70" s="27"/>
    </row>
    <row r="71" spans="1:29" ht="12.75" customHeight="1" x14ac:dyDescent="0.2">
      <c r="C71" s="26"/>
      <c r="D71" s="26"/>
      <c r="E71" s="27"/>
    </row>
    <row r="72" spans="1:29" ht="12.75" customHeight="1" x14ac:dyDescent="0.2">
      <c r="C72" s="26"/>
      <c r="D72" s="26"/>
      <c r="E72" s="27"/>
    </row>
    <row r="73" spans="1:29" ht="12.75" customHeight="1" x14ac:dyDescent="0.2">
      <c r="C73" s="26"/>
      <c r="D73" s="26"/>
      <c r="E73" s="27"/>
    </row>
    <row r="74" spans="1:29" ht="12.75" customHeight="1" x14ac:dyDescent="0.2">
      <c r="C74" s="26"/>
      <c r="D74" s="26"/>
      <c r="E74" s="27"/>
    </row>
    <row r="75" spans="1:29" ht="12.75" customHeight="1" x14ac:dyDescent="0.2">
      <c r="C75" s="26"/>
      <c r="D75" s="26"/>
      <c r="E75" s="27"/>
    </row>
    <row r="76" spans="1:29" ht="12.75" customHeight="1" x14ac:dyDescent="0.2">
      <c r="C76" s="26"/>
      <c r="D76" s="26"/>
    </row>
    <row r="77" spans="1:29" ht="12.75" customHeight="1" x14ac:dyDescent="0.2">
      <c r="C77" s="26"/>
      <c r="D77" s="26"/>
    </row>
    <row r="78" spans="1:29" ht="12.75" customHeight="1" x14ac:dyDescent="0.2">
      <c r="C78" s="26"/>
      <c r="D78" s="26"/>
    </row>
    <row r="79" spans="1:29" ht="12.75" customHeight="1" x14ac:dyDescent="0.2">
      <c r="C79" s="26"/>
      <c r="D79" s="26"/>
    </row>
    <row r="80" spans="1:29" ht="12.75" customHeight="1" x14ac:dyDescent="0.2">
      <c r="C80" s="26"/>
      <c r="D80" s="26"/>
    </row>
    <row r="81" spans="3:4" ht="12.75" customHeight="1" x14ac:dyDescent="0.2">
      <c r="C81" s="26"/>
      <c r="D81" s="26"/>
    </row>
    <row r="82" spans="3:4" ht="12.75" customHeight="1" x14ac:dyDescent="0.2">
      <c r="C82" s="26"/>
      <c r="D82" s="26"/>
    </row>
    <row r="83" spans="3:4" ht="12.75" customHeight="1" x14ac:dyDescent="0.2">
      <c r="C83" s="26"/>
      <c r="D83" s="26"/>
    </row>
    <row r="84" spans="3:4" ht="12.75" customHeight="1" x14ac:dyDescent="0.2">
      <c r="C84" s="26"/>
      <c r="D84" s="26"/>
    </row>
    <row r="85" spans="3:4" ht="12.75" customHeight="1" x14ac:dyDescent="0.2">
      <c r="C85" s="26"/>
      <c r="D85" s="26"/>
    </row>
    <row r="86" spans="3:4" ht="12.75" customHeight="1" x14ac:dyDescent="0.2">
      <c r="C86" s="26"/>
      <c r="D86" s="26"/>
    </row>
    <row r="87" spans="3:4" ht="12.75" customHeight="1" x14ac:dyDescent="0.2">
      <c r="C87" s="26"/>
      <c r="D87" s="26"/>
    </row>
    <row r="88" spans="3:4" ht="12.75" customHeight="1" x14ac:dyDescent="0.2">
      <c r="C88" s="26"/>
      <c r="D88" s="26"/>
    </row>
    <row r="89" spans="3:4" ht="12.75" customHeight="1" x14ac:dyDescent="0.2">
      <c r="C89" s="26"/>
      <c r="D89" s="26"/>
    </row>
    <row r="90" spans="3:4" ht="12.75" customHeight="1" x14ac:dyDescent="0.2">
      <c r="C90" s="26"/>
      <c r="D90" s="26"/>
    </row>
    <row r="91" spans="3:4" ht="12.75" customHeight="1" x14ac:dyDescent="0.2">
      <c r="C91" s="26"/>
      <c r="D91" s="26"/>
    </row>
    <row r="92" spans="3:4" ht="12.75" customHeight="1" x14ac:dyDescent="0.2">
      <c r="C92" s="26"/>
      <c r="D92" s="26"/>
    </row>
    <row r="93" spans="3:4" ht="12.75" customHeight="1" x14ac:dyDescent="0.2">
      <c r="C93" s="26"/>
      <c r="D93" s="26"/>
    </row>
    <row r="94" spans="3:4" ht="12.75" customHeight="1" x14ac:dyDescent="0.2">
      <c r="C94" s="26"/>
      <c r="D94" s="26"/>
    </row>
    <row r="95" spans="3:4" ht="12.75" customHeight="1" x14ac:dyDescent="0.2">
      <c r="C95" s="26"/>
      <c r="D95" s="26"/>
    </row>
    <row r="96" spans="3:4" ht="12.75" customHeight="1" x14ac:dyDescent="0.2">
      <c r="C96" s="26"/>
      <c r="D96" s="26"/>
    </row>
    <row r="97" spans="3:4" ht="12.75" customHeight="1" x14ac:dyDescent="0.2">
      <c r="C97" s="26"/>
      <c r="D97" s="26"/>
    </row>
    <row r="98" spans="3:4" ht="12.75" customHeight="1" x14ac:dyDescent="0.2">
      <c r="C98" s="26"/>
      <c r="D98" s="26"/>
    </row>
    <row r="99" spans="3:4" ht="12.75" customHeight="1" x14ac:dyDescent="0.2">
      <c r="C99" s="26"/>
      <c r="D99" s="26"/>
    </row>
    <row r="100" spans="3:4" ht="12.75" customHeight="1" x14ac:dyDescent="0.2">
      <c r="C100" s="26"/>
      <c r="D100" s="26"/>
    </row>
    <row r="101" spans="3:4" ht="12.75" customHeight="1" x14ac:dyDescent="0.2">
      <c r="C101" s="26"/>
      <c r="D101" s="26"/>
    </row>
    <row r="102" spans="3:4" ht="12.75" customHeight="1" x14ac:dyDescent="0.2">
      <c r="C102" s="26"/>
      <c r="D102" s="26"/>
    </row>
    <row r="103" spans="3:4" ht="12.75" customHeight="1" x14ac:dyDescent="0.2">
      <c r="C103" s="26"/>
      <c r="D103" s="26"/>
    </row>
    <row r="104" spans="3:4" ht="12.75" customHeight="1" x14ac:dyDescent="0.2">
      <c r="C104" s="26"/>
      <c r="D104" s="26"/>
    </row>
    <row r="105" spans="3:4" ht="12.75" customHeight="1" x14ac:dyDescent="0.2">
      <c r="C105" s="26"/>
      <c r="D105" s="26"/>
    </row>
    <row r="106" spans="3:4" ht="12.75" customHeight="1" x14ac:dyDescent="0.2">
      <c r="C106" s="26"/>
      <c r="D106" s="26"/>
    </row>
    <row r="107" spans="3:4" ht="12.75" customHeight="1" x14ac:dyDescent="0.2">
      <c r="C107" s="26"/>
      <c r="D107" s="26"/>
    </row>
    <row r="108" spans="3:4" ht="12.75" customHeight="1" x14ac:dyDescent="0.2">
      <c r="C108" s="26"/>
      <c r="D108" s="26"/>
    </row>
    <row r="109" spans="3:4" ht="12.75" customHeight="1" x14ac:dyDescent="0.2">
      <c r="C109" s="26"/>
      <c r="D109" s="26"/>
    </row>
    <row r="110" spans="3:4" ht="12.75" customHeight="1" x14ac:dyDescent="0.2">
      <c r="C110" s="26"/>
      <c r="D110" s="26"/>
    </row>
    <row r="111" spans="3:4" ht="12.75" customHeight="1" x14ac:dyDescent="0.2">
      <c r="C111" s="26"/>
      <c r="D111" s="26"/>
    </row>
    <row r="112" spans="3:4" ht="12.75" customHeight="1" x14ac:dyDescent="0.2">
      <c r="C112" s="26"/>
      <c r="D112" s="26"/>
    </row>
    <row r="113" spans="3:4" ht="12.75" customHeight="1" x14ac:dyDescent="0.2">
      <c r="C113" s="26"/>
      <c r="D113" s="26"/>
    </row>
    <row r="114" spans="3:4" ht="12.75" customHeight="1" x14ac:dyDescent="0.2">
      <c r="C114" s="26"/>
      <c r="D114" s="26"/>
    </row>
    <row r="115" spans="3:4" ht="12.75" customHeight="1" x14ac:dyDescent="0.2">
      <c r="C115" s="26"/>
      <c r="D115" s="26"/>
    </row>
    <row r="116" spans="3:4" ht="12.75" customHeight="1" x14ac:dyDescent="0.2">
      <c r="C116" s="26"/>
      <c r="D116" s="26"/>
    </row>
    <row r="117" spans="3:4" ht="12.75" customHeight="1" x14ac:dyDescent="0.2">
      <c r="C117" s="26"/>
      <c r="D117" s="26"/>
    </row>
    <row r="118" spans="3:4" ht="12.75" customHeight="1" x14ac:dyDescent="0.2">
      <c r="C118" s="26"/>
      <c r="D118" s="26"/>
    </row>
    <row r="119" spans="3:4" ht="12.75" customHeight="1" x14ac:dyDescent="0.2">
      <c r="C119" s="26"/>
      <c r="D119" s="26"/>
    </row>
    <row r="120" spans="3:4" ht="12.75" customHeight="1" x14ac:dyDescent="0.2">
      <c r="C120" s="26"/>
      <c r="D120" s="26"/>
    </row>
    <row r="121" spans="3:4" ht="12.75" customHeight="1" x14ac:dyDescent="0.2">
      <c r="C121" s="26"/>
      <c r="D121" s="26"/>
    </row>
    <row r="122" spans="3:4" ht="12.75" customHeight="1" x14ac:dyDescent="0.2">
      <c r="C122" s="26"/>
      <c r="D122" s="26"/>
    </row>
    <row r="123" spans="3:4" ht="12.75" customHeight="1" x14ac:dyDescent="0.2">
      <c r="C123" s="26"/>
      <c r="D123" s="26"/>
    </row>
    <row r="124" spans="3:4" ht="12.75" customHeight="1" x14ac:dyDescent="0.2">
      <c r="C124" s="26"/>
      <c r="D124" s="26"/>
    </row>
    <row r="125" spans="3:4" ht="12.75" customHeight="1" x14ac:dyDescent="0.2">
      <c r="C125" s="26"/>
      <c r="D125" s="26"/>
    </row>
    <row r="126" spans="3:4" ht="12.75" customHeight="1" x14ac:dyDescent="0.2">
      <c r="C126" s="26"/>
      <c r="D126" s="26"/>
    </row>
    <row r="127" spans="3:4" ht="12.75" customHeight="1" x14ac:dyDescent="0.2">
      <c r="C127" s="26"/>
      <c r="D127" s="26"/>
    </row>
    <row r="128" spans="3:4" ht="12.75" customHeight="1" x14ac:dyDescent="0.2">
      <c r="C128" s="26"/>
      <c r="D128" s="26"/>
    </row>
    <row r="129" spans="3:4" ht="12.75" customHeight="1" x14ac:dyDescent="0.2">
      <c r="C129" s="26"/>
      <c r="D129" s="26"/>
    </row>
    <row r="130" spans="3:4" ht="12.75" customHeight="1" x14ac:dyDescent="0.2">
      <c r="C130" s="26"/>
      <c r="D130" s="26"/>
    </row>
    <row r="131" spans="3:4" ht="12.75" customHeight="1" x14ac:dyDescent="0.2">
      <c r="C131" s="26"/>
      <c r="D131" s="26"/>
    </row>
    <row r="132" spans="3:4" ht="12.75" customHeight="1" x14ac:dyDescent="0.2">
      <c r="C132" s="26"/>
      <c r="D132" s="26"/>
    </row>
    <row r="133" spans="3:4" ht="12.75" customHeight="1" x14ac:dyDescent="0.2">
      <c r="C133" s="26"/>
      <c r="D133" s="26"/>
    </row>
    <row r="134" spans="3:4" ht="12.75" customHeight="1" x14ac:dyDescent="0.2">
      <c r="C134" s="26"/>
      <c r="D134" s="26"/>
    </row>
    <row r="135" spans="3:4" ht="12.75" customHeight="1" x14ac:dyDescent="0.2">
      <c r="C135" s="26"/>
      <c r="D135" s="26"/>
    </row>
    <row r="136" spans="3:4" ht="12.75" customHeight="1" x14ac:dyDescent="0.2">
      <c r="C136" s="26"/>
      <c r="D136" s="26"/>
    </row>
    <row r="137" spans="3:4" ht="12.75" customHeight="1" x14ac:dyDescent="0.2">
      <c r="C137" s="26"/>
      <c r="D137" s="26"/>
    </row>
    <row r="138" spans="3:4" ht="12.75" customHeight="1" x14ac:dyDescent="0.2">
      <c r="C138" s="26"/>
      <c r="D138" s="26"/>
    </row>
    <row r="139" spans="3:4" ht="12.75" customHeight="1" x14ac:dyDescent="0.2">
      <c r="C139" s="26"/>
      <c r="D139" s="26"/>
    </row>
    <row r="140" spans="3:4" ht="12.75" customHeight="1" x14ac:dyDescent="0.2">
      <c r="C140" s="26"/>
      <c r="D140" s="26"/>
    </row>
    <row r="141" spans="3:4" ht="12.75" customHeight="1" x14ac:dyDescent="0.2">
      <c r="C141" s="26"/>
      <c r="D141" s="26"/>
    </row>
    <row r="142" spans="3:4" ht="12.75" customHeight="1" x14ac:dyDescent="0.2">
      <c r="C142" s="26"/>
      <c r="D142" s="26"/>
    </row>
    <row r="143" spans="3:4" ht="12.75" customHeight="1" x14ac:dyDescent="0.2">
      <c r="C143" s="26"/>
      <c r="D143" s="26"/>
    </row>
    <row r="144" spans="3:4" ht="12.75" customHeight="1" x14ac:dyDescent="0.2">
      <c r="C144" s="26"/>
      <c r="D144" s="26"/>
    </row>
    <row r="145" spans="3:4" ht="12.75" customHeight="1" x14ac:dyDescent="0.2">
      <c r="C145" s="26"/>
      <c r="D145" s="26"/>
    </row>
    <row r="146" spans="3:4" ht="12.75" customHeight="1" x14ac:dyDescent="0.2">
      <c r="C146" s="26"/>
      <c r="D146" s="26"/>
    </row>
    <row r="147" spans="3:4" ht="12.75" customHeight="1" x14ac:dyDescent="0.2">
      <c r="C147" s="26"/>
      <c r="D147" s="26"/>
    </row>
    <row r="148" spans="3:4" ht="12.75" customHeight="1" x14ac:dyDescent="0.2">
      <c r="C148" s="26"/>
      <c r="D148" s="26"/>
    </row>
    <row r="149" spans="3:4" ht="12.75" customHeight="1" x14ac:dyDescent="0.2">
      <c r="C149" s="26"/>
      <c r="D149" s="26"/>
    </row>
    <row r="150" spans="3:4" ht="12.75" customHeight="1" x14ac:dyDescent="0.2">
      <c r="C150" s="26"/>
      <c r="D150" s="26"/>
    </row>
    <row r="151" spans="3:4" ht="12.75" customHeight="1" x14ac:dyDescent="0.2">
      <c r="C151" s="26"/>
      <c r="D151" s="26"/>
    </row>
    <row r="152" spans="3:4" ht="12.75" customHeight="1" x14ac:dyDescent="0.2">
      <c r="C152" s="26"/>
      <c r="D152" s="26"/>
    </row>
    <row r="153" spans="3:4" ht="12.75" customHeight="1" x14ac:dyDescent="0.2">
      <c r="C153" s="26"/>
      <c r="D153" s="26"/>
    </row>
    <row r="154" spans="3:4" ht="12.75" customHeight="1" x14ac:dyDescent="0.2">
      <c r="C154" s="26"/>
      <c r="D154" s="26"/>
    </row>
    <row r="155" spans="3:4" ht="12.75" customHeight="1" x14ac:dyDescent="0.2">
      <c r="C155" s="26"/>
      <c r="D155" s="26"/>
    </row>
    <row r="156" spans="3:4" ht="12.75" customHeight="1" x14ac:dyDescent="0.2">
      <c r="C156" s="26"/>
      <c r="D156" s="26"/>
    </row>
    <row r="157" spans="3:4" ht="12.75" customHeight="1" x14ac:dyDescent="0.2">
      <c r="C157" s="26"/>
      <c r="D157" s="26"/>
    </row>
    <row r="158" spans="3:4" ht="12.75" customHeight="1" x14ac:dyDescent="0.2">
      <c r="C158" s="26"/>
      <c r="D158" s="26"/>
    </row>
    <row r="159" spans="3:4" ht="12.75" customHeight="1" x14ac:dyDescent="0.2">
      <c r="C159" s="26"/>
      <c r="D159" s="26"/>
    </row>
    <row r="160" spans="3:4" ht="12.75" customHeight="1" x14ac:dyDescent="0.2">
      <c r="C160" s="26"/>
      <c r="D160" s="26"/>
    </row>
    <row r="161" spans="3:4" ht="12.75" customHeight="1" x14ac:dyDescent="0.2">
      <c r="C161" s="26"/>
      <c r="D161" s="26"/>
    </row>
    <row r="162" spans="3:4" ht="12.75" customHeight="1" x14ac:dyDescent="0.2">
      <c r="C162" s="26"/>
      <c r="D162" s="26"/>
    </row>
    <row r="163" spans="3:4" ht="12.75" customHeight="1" x14ac:dyDescent="0.2">
      <c r="C163" s="26"/>
      <c r="D163" s="26"/>
    </row>
    <row r="164" spans="3:4" ht="12.75" customHeight="1" x14ac:dyDescent="0.2">
      <c r="C164" s="26"/>
      <c r="D164" s="26"/>
    </row>
    <row r="165" spans="3:4" ht="12.75" customHeight="1" x14ac:dyDescent="0.2">
      <c r="C165" s="26"/>
      <c r="D165" s="26"/>
    </row>
    <row r="166" spans="3:4" ht="12.75" customHeight="1" x14ac:dyDescent="0.2">
      <c r="C166" s="26"/>
      <c r="D166" s="26"/>
    </row>
    <row r="167" spans="3:4" ht="12.75" customHeight="1" x14ac:dyDescent="0.2">
      <c r="C167" s="26"/>
      <c r="D167" s="26"/>
    </row>
    <row r="168" spans="3:4" ht="12.75" customHeight="1" x14ac:dyDescent="0.2">
      <c r="C168" s="26"/>
      <c r="D168" s="26"/>
    </row>
    <row r="169" spans="3:4" ht="12.75" customHeight="1" x14ac:dyDescent="0.2">
      <c r="C169" s="26"/>
      <c r="D169" s="26"/>
    </row>
    <row r="170" spans="3:4" ht="12.75" customHeight="1" x14ac:dyDescent="0.2">
      <c r="C170" s="26"/>
      <c r="D170" s="26"/>
    </row>
    <row r="171" spans="3:4" ht="12.75" customHeight="1" x14ac:dyDescent="0.2">
      <c r="C171" s="26"/>
      <c r="D171" s="26"/>
    </row>
    <row r="172" spans="3:4" ht="12.75" customHeight="1" x14ac:dyDescent="0.2">
      <c r="C172" s="26"/>
      <c r="D172" s="26"/>
    </row>
    <row r="173" spans="3:4" ht="12.75" customHeight="1" x14ac:dyDescent="0.2">
      <c r="C173" s="26"/>
      <c r="D173" s="26"/>
    </row>
    <row r="174" spans="3:4" ht="12.75" customHeight="1" x14ac:dyDescent="0.2">
      <c r="C174" s="26"/>
      <c r="D174" s="26"/>
    </row>
    <row r="175" spans="3:4" ht="12.75" customHeight="1" x14ac:dyDescent="0.2">
      <c r="C175" s="26"/>
      <c r="D175" s="26"/>
    </row>
    <row r="176" spans="3:4" ht="12.75" customHeight="1" x14ac:dyDescent="0.2">
      <c r="C176" s="26"/>
      <c r="D176" s="26"/>
    </row>
    <row r="177" spans="3:4" ht="12.75" customHeight="1" x14ac:dyDescent="0.2">
      <c r="C177" s="26"/>
      <c r="D177" s="26"/>
    </row>
    <row r="178" spans="3:4" ht="12.75" customHeight="1" x14ac:dyDescent="0.2">
      <c r="C178" s="26"/>
      <c r="D178" s="26"/>
    </row>
    <row r="179" spans="3:4" ht="12.75" customHeight="1" x14ac:dyDescent="0.2">
      <c r="C179" s="26"/>
      <c r="D179" s="26"/>
    </row>
    <row r="180" spans="3:4" ht="12.75" customHeight="1" x14ac:dyDescent="0.2">
      <c r="C180" s="26"/>
      <c r="D180" s="26"/>
    </row>
    <row r="181" spans="3:4" ht="12.75" customHeight="1" x14ac:dyDescent="0.2">
      <c r="C181" s="26"/>
      <c r="D181" s="26"/>
    </row>
    <row r="182" spans="3:4" ht="12.75" customHeight="1" x14ac:dyDescent="0.2">
      <c r="C182" s="26"/>
      <c r="D182" s="26"/>
    </row>
    <row r="183" spans="3:4" ht="12.75" customHeight="1" x14ac:dyDescent="0.2">
      <c r="C183" s="26"/>
      <c r="D183" s="26"/>
    </row>
    <row r="184" spans="3:4" ht="12.75" customHeight="1" x14ac:dyDescent="0.2">
      <c r="C184" s="26"/>
      <c r="D184" s="26"/>
    </row>
    <row r="185" spans="3:4" ht="12.75" customHeight="1" x14ac:dyDescent="0.2">
      <c r="C185" s="26"/>
      <c r="D185" s="26"/>
    </row>
    <row r="186" spans="3:4" ht="12.75" customHeight="1" x14ac:dyDescent="0.2">
      <c r="C186" s="26"/>
      <c r="D186" s="26"/>
    </row>
    <row r="187" spans="3:4" ht="12.75" customHeight="1" x14ac:dyDescent="0.2">
      <c r="C187" s="26"/>
      <c r="D187" s="26"/>
    </row>
    <row r="188" spans="3:4" ht="12.75" customHeight="1" x14ac:dyDescent="0.2">
      <c r="C188" s="26"/>
      <c r="D188" s="26"/>
    </row>
    <row r="189" spans="3:4" ht="12.75" customHeight="1" x14ac:dyDescent="0.2">
      <c r="C189" s="26"/>
      <c r="D189" s="26"/>
    </row>
    <row r="190" spans="3:4" ht="12.75" customHeight="1" x14ac:dyDescent="0.2">
      <c r="C190" s="26"/>
      <c r="D190" s="26"/>
    </row>
    <row r="191" spans="3:4" ht="12.75" customHeight="1" x14ac:dyDescent="0.2">
      <c r="C191" s="26"/>
      <c r="D191" s="26"/>
    </row>
    <row r="192" spans="3:4" ht="12.75" customHeight="1" x14ac:dyDescent="0.2">
      <c r="C192" s="26"/>
      <c r="D192" s="26"/>
    </row>
    <row r="193" spans="3:4" ht="12.75" customHeight="1" x14ac:dyDescent="0.2">
      <c r="C193" s="26"/>
      <c r="D193" s="26"/>
    </row>
    <row r="194" spans="3:4" ht="12.75" customHeight="1" x14ac:dyDescent="0.2">
      <c r="C194" s="26"/>
      <c r="D194" s="26"/>
    </row>
    <row r="195" spans="3:4" ht="12.75" customHeight="1" x14ac:dyDescent="0.2">
      <c r="C195" s="26"/>
      <c r="D195" s="26"/>
    </row>
    <row r="196" spans="3:4" ht="12.75" customHeight="1" x14ac:dyDescent="0.2">
      <c r="C196" s="26"/>
      <c r="D196" s="26"/>
    </row>
    <row r="197" spans="3:4" ht="12.75" customHeight="1" x14ac:dyDescent="0.2">
      <c r="C197" s="26"/>
      <c r="D197" s="26"/>
    </row>
    <row r="198" spans="3:4" ht="12.75" customHeight="1" x14ac:dyDescent="0.2">
      <c r="C198" s="26"/>
      <c r="D198" s="26"/>
    </row>
    <row r="199" spans="3:4" ht="12.75" customHeight="1" x14ac:dyDescent="0.2">
      <c r="C199" s="26"/>
      <c r="D199" s="26"/>
    </row>
    <row r="200" spans="3:4" ht="12.75" customHeight="1" x14ac:dyDescent="0.2">
      <c r="C200" s="26"/>
      <c r="D200" s="26"/>
    </row>
    <row r="201" spans="3:4" ht="12.75" customHeight="1" x14ac:dyDescent="0.2">
      <c r="C201" s="26"/>
      <c r="D201" s="26"/>
    </row>
    <row r="202" spans="3:4" ht="12.75" customHeight="1" x14ac:dyDescent="0.2">
      <c r="C202" s="26"/>
      <c r="D202" s="26"/>
    </row>
    <row r="203" spans="3:4" ht="12.75" customHeight="1" x14ac:dyDescent="0.2">
      <c r="C203" s="26"/>
      <c r="D203" s="26"/>
    </row>
    <row r="204" spans="3:4" ht="12.75" customHeight="1" x14ac:dyDescent="0.2">
      <c r="C204" s="26"/>
      <c r="D204" s="26"/>
    </row>
    <row r="205" spans="3:4" ht="12.75" customHeight="1" x14ac:dyDescent="0.2">
      <c r="C205" s="26"/>
      <c r="D205" s="26"/>
    </row>
    <row r="206" spans="3:4" ht="12.75" customHeight="1" x14ac:dyDescent="0.2">
      <c r="C206" s="26"/>
      <c r="D206" s="26"/>
    </row>
    <row r="207" spans="3:4" ht="12.75" customHeight="1" x14ac:dyDescent="0.2">
      <c r="C207" s="26"/>
      <c r="D207" s="26"/>
    </row>
    <row r="208" spans="3:4" ht="12.75" customHeight="1" x14ac:dyDescent="0.2">
      <c r="C208" s="26"/>
      <c r="D208" s="26"/>
    </row>
    <row r="209" spans="3:4" ht="12.75" customHeight="1" x14ac:dyDescent="0.2">
      <c r="C209" s="26"/>
      <c r="D209" s="26"/>
    </row>
    <row r="210" spans="3:4" ht="12.75" customHeight="1" x14ac:dyDescent="0.2">
      <c r="C210" s="26"/>
      <c r="D210" s="26"/>
    </row>
    <row r="211" spans="3:4" ht="12.75" customHeight="1" x14ac:dyDescent="0.2">
      <c r="C211" s="26"/>
      <c r="D211" s="26"/>
    </row>
    <row r="212" spans="3:4" ht="12.75" customHeight="1" x14ac:dyDescent="0.2">
      <c r="C212" s="26"/>
      <c r="D212" s="26"/>
    </row>
    <row r="213" spans="3:4" ht="12.75" customHeight="1" x14ac:dyDescent="0.2">
      <c r="C213" s="26"/>
      <c r="D213" s="26"/>
    </row>
    <row r="214" spans="3:4" ht="12.75" customHeight="1" x14ac:dyDescent="0.2">
      <c r="C214" s="26"/>
      <c r="D214" s="26"/>
    </row>
    <row r="215" spans="3:4" ht="12.75" customHeight="1" x14ac:dyDescent="0.2">
      <c r="C215" s="26"/>
      <c r="D215" s="26"/>
    </row>
    <row r="216" spans="3:4" ht="12.75" customHeight="1" x14ac:dyDescent="0.2">
      <c r="C216" s="26"/>
      <c r="D216" s="26"/>
    </row>
    <row r="217" spans="3:4" ht="12.75" customHeight="1" x14ac:dyDescent="0.2">
      <c r="C217" s="26"/>
      <c r="D217" s="26"/>
    </row>
    <row r="218" spans="3:4" ht="12.75" customHeight="1" x14ac:dyDescent="0.2">
      <c r="C218" s="26"/>
      <c r="D218" s="26"/>
    </row>
    <row r="219" spans="3:4" ht="12.75" customHeight="1" x14ac:dyDescent="0.2">
      <c r="C219" s="26"/>
      <c r="D219" s="26"/>
    </row>
    <row r="220" spans="3:4" ht="12.75" customHeight="1" x14ac:dyDescent="0.2">
      <c r="C220" s="26"/>
      <c r="D220" s="26"/>
    </row>
    <row r="221" spans="3:4" ht="12.75" customHeight="1" x14ac:dyDescent="0.2">
      <c r="C221" s="26"/>
      <c r="D221" s="26"/>
    </row>
    <row r="222" spans="3:4" ht="12.75" customHeight="1" x14ac:dyDescent="0.2">
      <c r="C222" s="26"/>
      <c r="D222" s="26"/>
    </row>
    <row r="223" spans="3:4" ht="12.75" customHeight="1" x14ac:dyDescent="0.2">
      <c r="C223" s="26"/>
      <c r="D223" s="26"/>
    </row>
    <row r="224" spans="3:4" ht="12.75" customHeight="1" x14ac:dyDescent="0.2">
      <c r="C224" s="26"/>
      <c r="D224" s="26"/>
    </row>
    <row r="225" spans="3:4" ht="12.75" customHeight="1" x14ac:dyDescent="0.2">
      <c r="C225" s="26"/>
      <c r="D225" s="26"/>
    </row>
    <row r="226" spans="3:4" ht="12.75" customHeight="1" x14ac:dyDescent="0.2">
      <c r="C226" s="26"/>
      <c r="D226" s="26"/>
    </row>
    <row r="227" spans="3:4" ht="12.75" customHeight="1" x14ac:dyDescent="0.2">
      <c r="C227" s="26"/>
      <c r="D227" s="26"/>
    </row>
    <row r="228" spans="3:4" ht="12.75" customHeight="1" x14ac:dyDescent="0.2">
      <c r="C228" s="26"/>
      <c r="D228" s="26"/>
    </row>
    <row r="229" spans="3:4" ht="12.75" customHeight="1" x14ac:dyDescent="0.2">
      <c r="C229" s="26"/>
      <c r="D229" s="26"/>
    </row>
    <row r="230" spans="3:4" ht="12.75" customHeight="1" x14ac:dyDescent="0.2">
      <c r="C230" s="26"/>
      <c r="D230" s="26"/>
    </row>
    <row r="231" spans="3:4" ht="12.75" customHeight="1" x14ac:dyDescent="0.2">
      <c r="C231" s="26"/>
      <c r="D231" s="26"/>
    </row>
    <row r="232" spans="3:4" ht="12.75" customHeight="1" x14ac:dyDescent="0.2">
      <c r="C232" s="26"/>
      <c r="D232" s="26"/>
    </row>
    <row r="233" spans="3:4" ht="12.75" customHeight="1" x14ac:dyDescent="0.2">
      <c r="C233" s="26"/>
      <c r="D233" s="26"/>
    </row>
    <row r="234" spans="3:4" ht="12.75" customHeight="1" x14ac:dyDescent="0.2">
      <c r="C234" s="26"/>
      <c r="D234" s="26"/>
    </row>
    <row r="235" spans="3:4" ht="12.75" customHeight="1" x14ac:dyDescent="0.2">
      <c r="C235" s="26"/>
      <c r="D235" s="26"/>
    </row>
    <row r="236" spans="3:4" ht="12.75" customHeight="1" x14ac:dyDescent="0.2">
      <c r="C236" s="26"/>
      <c r="D236" s="26"/>
    </row>
    <row r="237" spans="3:4" ht="12.75" customHeight="1" x14ac:dyDescent="0.2">
      <c r="C237" s="26"/>
      <c r="D237" s="26"/>
    </row>
    <row r="238" spans="3:4" ht="12.75" customHeight="1" x14ac:dyDescent="0.2">
      <c r="C238" s="26"/>
      <c r="D238" s="26"/>
    </row>
    <row r="239" spans="3:4" ht="12.75" customHeight="1" x14ac:dyDescent="0.2">
      <c r="C239" s="26"/>
      <c r="D239" s="26"/>
    </row>
    <row r="240" spans="3:4" ht="12.75" customHeight="1" x14ac:dyDescent="0.2">
      <c r="C240" s="26"/>
      <c r="D240" s="26"/>
    </row>
    <row r="241" spans="3:4" ht="12.75" customHeight="1" x14ac:dyDescent="0.2">
      <c r="C241" s="26"/>
      <c r="D241" s="26"/>
    </row>
    <row r="242" spans="3:4" ht="12.75" customHeight="1" x14ac:dyDescent="0.2">
      <c r="C242" s="26"/>
      <c r="D242" s="26"/>
    </row>
    <row r="243" spans="3:4" ht="12.75" customHeight="1" x14ac:dyDescent="0.2">
      <c r="C243" s="26"/>
      <c r="D243" s="26"/>
    </row>
    <row r="244" spans="3:4" ht="12.75" customHeight="1" x14ac:dyDescent="0.2">
      <c r="C244" s="26"/>
      <c r="D244" s="26"/>
    </row>
    <row r="245" spans="3:4" ht="12.75" customHeight="1" x14ac:dyDescent="0.2">
      <c r="C245" s="26"/>
      <c r="D245" s="26"/>
    </row>
    <row r="246" spans="3:4" ht="12.75" customHeight="1" x14ac:dyDescent="0.2">
      <c r="C246" s="26"/>
      <c r="D246" s="26"/>
    </row>
    <row r="247" spans="3:4" ht="12.75" customHeight="1" x14ac:dyDescent="0.2">
      <c r="C247" s="26"/>
      <c r="D247" s="26"/>
    </row>
    <row r="248" spans="3:4" ht="12.75" customHeight="1" x14ac:dyDescent="0.2">
      <c r="C248" s="26"/>
      <c r="D248" s="26"/>
    </row>
    <row r="249" spans="3:4" ht="12.75" customHeight="1" x14ac:dyDescent="0.2">
      <c r="C249" s="26"/>
      <c r="D249" s="26"/>
    </row>
    <row r="250" spans="3:4" ht="12.75" customHeight="1" x14ac:dyDescent="0.2">
      <c r="C250" s="26"/>
      <c r="D250" s="26"/>
    </row>
    <row r="251" spans="3:4" ht="12.75" customHeight="1" x14ac:dyDescent="0.2">
      <c r="C251" s="26"/>
      <c r="D251" s="26"/>
    </row>
    <row r="252" spans="3:4" ht="12.75" customHeight="1" x14ac:dyDescent="0.2">
      <c r="C252" s="26"/>
      <c r="D252" s="26"/>
    </row>
    <row r="253" spans="3:4" ht="12.75" customHeight="1" x14ac:dyDescent="0.2">
      <c r="C253" s="26"/>
      <c r="D253" s="26"/>
    </row>
    <row r="254" spans="3:4" ht="12.75" customHeight="1" x14ac:dyDescent="0.2">
      <c r="C254" s="26"/>
      <c r="D254" s="26"/>
    </row>
    <row r="255" spans="3:4" ht="12.75" customHeight="1" x14ac:dyDescent="0.2">
      <c r="C255" s="26"/>
      <c r="D255" s="26"/>
    </row>
    <row r="256" spans="3:4" ht="12.75" customHeight="1" x14ac:dyDescent="0.2">
      <c r="C256" s="26"/>
      <c r="D256" s="26"/>
    </row>
    <row r="257" spans="3:4" ht="12.75" customHeight="1" x14ac:dyDescent="0.2">
      <c r="C257" s="26"/>
      <c r="D257" s="26"/>
    </row>
    <row r="258" spans="3:4" ht="12.75" customHeight="1" x14ac:dyDescent="0.2">
      <c r="C258" s="26"/>
      <c r="D258" s="26"/>
    </row>
    <row r="259" spans="3:4" ht="12.75" customHeight="1" x14ac:dyDescent="0.2">
      <c r="C259" s="26"/>
      <c r="D259" s="26"/>
    </row>
    <row r="260" spans="3:4" ht="12.75" customHeight="1" x14ac:dyDescent="0.2">
      <c r="C260" s="26"/>
      <c r="D260" s="26"/>
    </row>
    <row r="261" spans="3:4" ht="12.75" customHeight="1" x14ac:dyDescent="0.2">
      <c r="C261" s="26"/>
      <c r="D261" s="26"/>
    </row>
    <row r="262" spans="3:4" ht="12.75" customHeight="1" x14ac:dyDescent="0.2">
      <c r="C262" s="26"/>
      <c r="D262" s="26"/>
    </row>
    <row r="263" spans="3:4" ht="12.75" customHeight="1" x14ac:dyDescent="0.2">
      <c r="C263" s="26"/>
      <c r="D263" s="26"/>
    </row>
    <row r="264" spans="3:4" ht="12.75" customHeight="1" x14ac:dyDescent="0.2">
      <c r="C264" s="26"/>
      <c r="D264" s="26"/>
    </row>
    <row r="265" spans="3:4" ht="12.75" customHeight="1" x14ac:dyDescent="0.2">
      <c r="C265" s="26"/>
      <c r="D265" s="26"/>
    </row>
    <row r="266" spans="3:4" ht="12.75" customHeight="1" x14ac:dyDescent="0.2">
      <c r="C266" s="26"/>
      <c r="D266" s="26"/>
    </row>
    <row r="267" spans="3:4" ht="12.75" customHeight="1" x14ac:dyDescent="0.2">
      <c r="C267" s="26"/>
      <c r="D267" s="26"/>
    </row>
    <row r="268" spans="3:4" ht="12.75" customHeight="1" x14ac:dyDescent="0.2">
      <c r="C268" s="26"/>
      <c r="D268" s="26"/>
    </row>
    <row r="269" spans="3:4" ht="12.75" customHeight="1" x14ac:dyDescent="0.2">
      <c r="C269" s="26"/>
      <c r="D269" s="26"/>
    </row>
    <row r="270" spans="3:4" ht="12.75" customHeight="1" x14ac:dyDescent="0.2">
      <c r="C270" s="26"/>
      <c r="D270" s="26"/>
    </row>
    <row r="271" spans="3:4" ht="12.75" customHeight="1" x14ac:dyDescent="0.2">
      <c r="C271" s="26"/>
      <c r="D271" s="26"/>
    </row>
    <row r="272" spans="3:4" ht="12.75" customHeight="1" x14ac:dyDescent="0.2">
      <c r="C272" s="26"/>
      <c r="D272" s="26"/>
    </row>
    <row r="273" spans="3:4" ht="12.75" customHeight="1" x14ac:dyDescent="0.2">
      <c r="C273" s="26"/>
      <c r="D273" s="26"/>
    </row>
    <row r="274" spans="3:4" ht="12.75" customHeight="1" x14ac:dyDescent="0.2">
      <c r="C274" s="26"/>
      <c r="D274" s="26"/>
    </row>
    <row r="275" spans="3:4" ht="12.75" customHeight="1" x14ac:dyDescent="0.2">
      <c r="C275" s="26"/>
      <c r="D275" s="26"/>
    </row>
    <row r="276" spans="3:4" ht="12.75" customHeight="1" x14ac:dyDescent="0.2">
      <c r="C276" s="26"/>
      <c r="D276" s="26"/>
    </row>
    <row r="277" spans="3:4" ht="12.75" customHeight="1" x14ac:dyDescent="0.2">
      <c r="C277" s="26"/>
      <c r="D277" s="26"/>
    </row>
    <row r="278" spans="3:4" ht="12.75" customHeight="1" x14ac:dyDescent="0.2">
      <c r="C278" s="26"/>
      <c r="D278" s="26"/>
    </row>
    <row r="279" spans="3:4" ht="12.75" customHeight="1" x14ac:dyDescent="0.2">
      <c r="C279" s="26"/>
      <c r="D279" s="26"/>
    </row>
    <row r="280" spans="3:4" ht="12.75" customHeight="1" x14ac:dyDescent="0.2">
      <c r="C280" s="26"/>
      <c r="D280" s="26"/>
    </row>
    <row r="281" spans="3:4" ht="12.75" customHeight="1" x14ac:dyDescent="0.2">
      <c r="C281" s="26"/>
      <c r="D281" s="26"/>
    </row>
    <row r="282" spans="3:4" ht="12.75" customHeight="1" x14ac:dyDescent="0.2">
      <c r="C282" s="26"/>
      <c r="D282" s="26"/>
    </row>
    <row r="283" spans="3:4" ht="12.75" customHeight="1" x14ac:dyDescent="0.2">
      <c r="C283" s="26"/>
      <c r="D283" s="26"/>
    </row>
    <row r="284" spans="3:4" ht="12.75" customHeight="1" x14ac:dyDescent="0.2">
      <c r="C284" s="26"/>
      <c r="D284" s="26"/>
    </row>
    <row r="285" spans="3:4" ht="12.75" customHeight="1" x14ac:dyDescent="0.2">
      <c r="C285" s="26"/>
      <c r="D285" s="26"/>
    </row>
    <row r="286" spans="3:4" ht="12.75" customHeight="1" x14ac:dyDescent="0.2">
      <c r="C286" s="26"/>
      <c r="D286" s="26"/>
    </row>
    <row r="287" spans="3:4" ht="12.75" customHeight="1" x14ac:dyDescent="0.2">
      <c r="C287" s="26"/>
      <c r="D287" s="26"/>
    </row>
    <row r="288" spans="3:4" ht="12.75" customHeight="1" x14ac:dyDescent="0.2">
      <c r="C288" s="26"/>
      <c r="D288" s="26"/>
    </row>
    <row r="289" spans="3:4" ht="12.75" customHeight="1" x14ac:dyDescent="0.2">
      <c r="C289" s="26"/>
      <c r="D289" s="26"/>
    </row>
    <row r="290" spans="3:4" ht="12.75" customHeight="1" x14ac:dyDescent="0.2">
      <c r="C290" s="26"/>
      <c r="D290" s="26"/>
    </row>
    <row r="291" spans="3:4" ht="12.75" customHeight="1" x14ac:dyDescent="0.2">
      <c r="C291" s="26"/>
      <c r="D291" s="26"/>
    </row>
    <row r="292" spans="3:4" ht="12.75" customHeight="1" x14ac:dyDescent="0.2">
      <c r="C292" s="26"/>
      <c r="D292" s="26"/>
    </row>
    <row r="293" spans="3:4" ht="12.75" customHeight="1" x14ac:dyDescent="0.2">
      <c r="C293" s="26"/>
      <c r="D293" s="26"/>
    </row>
    <row r="294" spans="3:4" ht="12.75" customHeight="1" x14ac:dyDescent="0.2">
      <c r="C294" s="26"/>
      <c r="D294" s="26"/>
    </row>
    <row r="295" spans="3:4" ht="12.75" customHeight="1" x14ac:dyDescent="0.2">
      <c r="C295" s="26"/>
      <c r="D295" s="26"/>
    </row>
    <row r="296" spans="3:4" ht="12.75" customHeight="1" x14ac:dyDescent="0.2">
      <c r="C296" s="26"/>
      <c r="D296" s="26"/>
    </row>
    <row r="297" spans="3:4" ht="12.75" customHeight="1" x14ac:dyDescent="0.2">
      <c r="C297" s="26"/>
      <c r="D297" s="26"/>
    </row>
    <row r="298" spans="3:4" ht="12.75" customHeight="1" x14ac:dyDescent="0.2">
      <c r="C298" s="26"/>
      <c r="D298" s="26"/>
    </row>
    <row r="299" spans="3:4" ht="12.75" customHeight="1" x14ac:dyDescent="0.2">
      <c r="C299" s="26"/>
      <c r="D299" s="26"/>
    </row>
    <row r="300" spans="3:4" ht="12.75" customHeight="1" x14ac:dyDescent="0.2">
      <c r="C300" s="26"/>
      <c r="D300" s="26"/>
    </row>
    <row r="301" spans="3:4" ht="12.75" customHeight="1" x14ac:dyDescent="0.2">
      <c r="C301" s="26"/>
      <c r="D301" s="26"/>
    </row>
    <row r="302" spans="3:4" ht="12.75" customHeight="1" x14ac:dyDescent="0.2">
      <c r="C302" s="26"/>
      <c r="D302" s="26"/>
    </row>
    <row r="303" spans="3:4" ht="12.75" customHeight="1" x14ac:dyDescent="0.2">
      <c r="C303" s="26"/>
      <c r="D303" s="26"/>
    </row>
    <row r="304" spans="3:4" ht="12.75" customHeight="1" x14ac:dyDescent="0.2">
      <c r="C304" s="26"/>
      <c r="D304" s="26"/>
    </row>
    <row r="305" spans="3:4" ht="12.75" customHeight="1" x14ac:dyDescent="0.2">
      <c r="C305" s="26"/>
      <c r="D305" s="26"/>
    </row>
    <row r="306" spans="3:4" ht="12.75" customHeight="1" x14ac:dyDescent="0.2">
      <c r="C306" s="26"/>
      <c r="D306" s="26"/>
    </row>
    <row r="307" spans="3:4" ht="12.75" customHeight="1" x14ac:dyDescent="0.2">
      <c r="C307" s="26"/>
      <c r="D307" s="26"/>
    </row>
    <row r="308" spans="3:4" ht="12.75" customHeight="1" x14ac:dyDescent="0.2">
      <c r="C308" s="26"/>
      <c r="D308" s="26"/>
    </row>
    <row r="309" spans="3:4" ht="12.75" customHeight="1" x14ac:dyDescent="0.2">
      <c r="C309" s="26"/>
      <c r="D309" s="26"/>
    </row>
    <row r="310" spans="3:4" ht="12.75" customHeight="1" x14ac:dyDescent="0.2">
      <c r="C310" s="26"/>
      <c r="D310" s="26"/>
    </row>
    <row r="311" spans="3:4" ht="12.75" customHeight="1" x14ac:dyDescent="0.2">
      <c r="C311" s="26"/>
      <c r="D311" s="26"/>
    </row>
    <row r="312" spans="3:4" ht="12.75" customHeight="1" x14ac:dyDescent="0.2">
      <c r="C312" s="26"/>
      <c r="D312" s="26"/>
    </row>
    <row r="313" spans="3:4" ht="12.75" customHeight="1" x14ac:dyDescent="0.2">
      <c r="C313" s="26"/>
      <c r="D313" s="26"/>
    </row>
    <row r="314" spans="3:4" ht="12.75" customHeight="1" x14ac:dyDescent="0.2">
      <c r="C314" s="26"/>
      <c r="D314" s="26"/>
    </row>
    <row r="315" spans="3:4" ht="12.75" customHeight="1" x14ac:dyDescent="0.2">
      <c r="C315" s="26"/>
      <c r="D315" s="26"/>
    </row>
    <row r="316" spans="3:4" ht="12.75" customHeight="1" x14ac:dyDescent="0.2">
      <c r="C316" s="26"/>
      <c r="D316" s="26"/>
    </row>
    <row r="317" spans="3:4" ht="12.75" customHeight="1" x14ac:dyDescent="0.2">
      <c r="C317" s="26"/>
      <c r="D317" s="26"/>
    </row>
    <row r="318" spans="3:4" ht="12.75" customHeight="1" x14ac:dyDescent="0.2">
      <c r="C318" s="26"/>
      <c r="D318" s="26"/>
    </row>
    <row r="319" spans="3:4" ht="12.75" customHeight="1" x14ac:dyDescent="0.2">
      <c r="C319" s="26"/>
      <c r="D319" s="26"/>
    </row>
    <row r="320" spans="3:4" ht="12.75" customHeight="1" x14ac:dyDescent="0.2">
      <c r="C320" s="26"/>
      <c r="D320" s="26"/>
    </row>
    <row r="321" spans="3:4" ht="12.75" customHeight="1" x14ac:dyDescent="0.2">
      <c r="C321" s="26"/>
      <c r="D321" s="26"/>
    </row>
    <row r="322" spans="3:4" ht="12.75" customHeight="1" x14ac:dyDescent="0.2">
      <c r="C322" s="26"/>
      <c r="D322" s="26"/>
    </row>
    <row r="323" spans="3:4" ht="12.75" customHeight="1" x14ac:dyDescent="0.2">
      <c r="C323" s="26"/>
      <c r="D323" s="26"/>
    </row>
    <row r="324" spans="3:4" ht="12.75" customHeight="1" x14ac:dyDescent="0.2">
      <c r="C324" s="26"/>
      <c r="D324" s="26"/>
    </row>
    <row r="325" spans="3:4" ht="12.75" customHeight="1" x14ac:dyDescent="0.2">
      <c r="C325" s="26"/>
      <c r="D325" s="26"/>
    </row>
    <row r="326" spans="3:4" ht="12.75" customHeight="1" x14ac:dyDescent="0.2">
      <c r="C326" s="26"/>
      <c r="D326" s="26"/>
    </row>
    <row r="327" spans="3:4" ht="12.75" customHeight="1" x14ac:dyDescent="0.2">
      <c r="C327" s="26"/>
      <c r="D327" s="26"/>
    </row>
    <row r="328" spans="3:4" ht="12.75" customHeight="1" x14ac:dyDescent="0.2">
      <c r="C328" s="26"/>
      <c r="D328" s="26"/>
    </row>
    <row r="329" spans="3:4" ht="12.75" customHeight="1" x14ac:dyDescent="0.2">
      <c r="C329" s="26"/>
      <c r="D329" s="26"/>
    </row>
    <row r="330" spans="3:4" ht="12.75" customHeight="1" x14ac:dyDescent="0.2">
      <c r="C330" s="26"/>
      <c r="D330" s="26"/>
    </row>
    <row r="331" spans="3:4" ht="12.75" customHeight="1" x14ac:dyDescent="0.2">
      <c r="C331" s="26"/>
      <c r="D331" s="26"/>
    </row>
    <row r="332" spans="3:4" ht="12.75" customHeight="1" x14ac:dyDescent="0.2">
      <c r="C332" s="26"/>
      <c r="D332" s="26"/>
    </row>
    <row r="333" spans="3:4" ht="12.75" customHeight="1" x14ac:dyDescent="0.2">
      <c r="C333" s="26"/>
      <c r="D333" s="26"/>
    </row>
    <row r="334" spans="3:4" ht="12.75" customHeight="1" x14ac:dyDescent="0.2">
      <c r="C334" s="26"/>
      <c r="D334" s="26"/>
    </row>
    <row r="335" spans="3:4" ht="12.75" customHeight="1" x14ac:dyDescent="0.2">
      <c r="C335" s="26"/>
      <c r="D335" s="26"/>
    </row>
    <row r="336" spans="3:4" ht="12.75" customHeight="1" x14ac:dyDescent="0.2">
      <c r="C336" s="26"/>
      <c r="D336" s="26"/>
    </row>
    <row r="337" spans="3:4" ht="12.75" customHeight="1" x14ac:dyDescent="0.2">
      <c r="C337" s="26"/>
      <c r="D337" s="26"/>
    </row>
    <row r="338" spans="3:4" ht="12.75" customHeight="1" x14ac:dyDescent="0.2">
      <c r="C338" s="26"/>
      <c r="D338" s="26"/>
    </row>
    <row r="339" spans="3:4" ht="12.75" customHeight="1" x14ac:dyDescent="0.2">
      <c r="C339" s="26"/>
      <c r="D339" s="26"/>
    </row>
    <row r="340" spans="3:4" ht="12.75" customHeight="1" x14ac:dyDescent="0.2">
      <c r="C340" s="26"/>
      <c r="D340" s="26"/>
    </row>
    <row r="341" spans="3:4" ht="12.75" customHeight="1" x14ac:dyDescent="0.2">
      <c r="C341" s="26"/>
      <c r="D341" s="26"/>
    </row>
    <row r="342" spans="3:4" ht="12.75" customHeight="1" x14ac:dyDescent="0.2">
      <c r="C342" s="26"/>
      <c r="D342" s="26"/>
    </row>
    <row r="343" spans="3:4" ht="12.75" customHeight="1" x14ac:dyDescent="0.2">
      <c r="C343" s="26"/>
      <c r="D343" s="26"/>
    </row>
    <row r="344" spans="3:4" ht="12.75" customHeight="1" x14ac:dyDescent="0.2">
      <c r="C344" s="26"/>
      <c r="D344" s="26"/>
    </row>
    <row r="345" spans="3:4" ht="12.75" customHeight="1" x14ac:dyDescent="0.2">
      <c r="C345" s="26"/>
      <c r="D345" s="26"/>
    </row>
    <row r="346" spans="3:4" ht="12.75" customHeight="1" x14ac:dyDescent="0.2">
      <c r="C346" s="26"/>
      <c r="D346" s="26"/>
    </row>
    <row r="347" spans="3:4" ht="12.75" customHeight="1" x14ac:dyDescent="0.2">
      <c r="C347" s="26"/>
      <c r="D347" s="26"/>
    </row>
    <row r="348" spans="3:4" ht="12.75" customHeight="1" x14ac:dyDescent="0.2">
      <c r="C348" s="26"/>
      <c r="D348" s="26"/>
    </row>
    <row r="349" spans="3:4" ht="12.75" customHeight="1" x14ac:dyDescent="0.2">
      <c r="C349" s="26"/>
      <c r="D349" s="26"/>
    </row>
    <row r="350" spans="3:4" ht="12.75" customHeight="1" x14ac:dyDescent="0.2">
      <c r="C350" s="26"/>
      <c r="D350" s="26"/>
    </row>
    <row r="351" spans="3:4" ht="12.75" customHeight="1" x14ac:dyDescent="0.2">
      <c r="C351" s="26"/>
      <c r="D351" s="26"/>
    </row>
    <row r="352" spans="3:4" ht="12.75" customHeight="1" x14ac:dyDescent="0.2">
      <c r="C352" s="26"/>
      <c r="D352" s="26"/>
    </row>
    <row r="353" spans="3:4" ht="12.75" customHeight="1" x14ac:dyDescent="0.2">
      <c r="C353" s="26"/>
      <c r="D353" s="26"/>
    </row>
    <row r="354" spans="3:4" ht="12.75" customHeight="1" x14ac:dyDescent="0.2">
      <c r="C354" s="26"/>
      <c r="D354" s="26"/>
    </row>
    <row r="355" spans="3:4" ht="12.75" customHeight="1" x14ac:dyDescent="0.2">
      <c r="C355" s="26"/>
      <c r="D355" s="26"/>
    </row>
    <row r="356" spans="3:4" ht="12.75" customHeight="1" x14ac:dyDescent="0.2">
      <c r="C356" s="26"/>
      <c r="D356" s="26"/>
    </row>
    <row r="357" spans="3:4" ht="12.75" customHeight="1" x14ac:dyDescent="0.2">
      <c r="C357" s="26"/>
      <c r="D357" s="26"/>
    </row>
    <row r="358" spans="3:4" ht="12.75" customHeight="1" x14ac:dyDescent="0.2">
      <c r="C358" s="26"/>
      <c r="D358" s="26"/>
    </row>
    <row r="359" spans="3:4" ht="12.75" customHeight="1" x14ac:dyDescent="0.2">
      <c r="C359" s="26"/>
      <c r="D359" s="26"/>
    </row>
    <row r="360" spans="3:4" ht="12.75" customHeight="1" x14ac:dyDescent="0.2">
      <c r="C360" s="26"/>
      <c r="D360" s="26"/>
    </row>
    <row r="361" spans="3:4" ht="12.75" customHeight="1" x14ac:dyDescent="0.2">
      <c r="C361" s="26"/>
      <c r="D361" s="26"/>
    </row>
    <row r="362" spans="3:4" ht="12.75" customHeight="1" x14ac:dyDescent="0.2">
      <c r="C362" s="26"/>
      <c r="D362" s="26"/>
    </row>
    <row r="363" spans="3:4" ht="12.75" customHeight="1" x14ac:dyDescent="0.2">
      <c r="C363" s="26"/>
      <c r="D363" s="26"/>
    </row>
    <row r="364" spans="3:4" ht="12.75" customHeight="1" x14ac:dyDescent="0.2">
      <c r="C364" s="26"/>
      <c r="D364" s="26"/>
    </row>
    <row r="365" spans="3:4" ht="12.75" customHeight="1" x14ac:dyDescent="0.2">
      <c r="C365" s="26"/>
      <c r="D365" s="26"/>
    </row>
    <row r="366" spans="3:4" ht="12.75" customHeight="1" x14ac:dyDescent="0.2">
      <c r="C366" s="26"/>
      <c r="D366" s="26"/>
    </row>
    <row r="367" spans="3:4" ht="12.75" customHeight="1" x14ac:dyDescent="0.2">
      <c r="C367" s="26"/>
      <c r="D367" s="26"/>
    </row>
    <row r="368" spans="3:4" ht="12.75" customHeight="1" x14ac:dyDescent="0.2">
      <c r="C368" s="26"/>
      <c r="D368" s="26"/>
    </row>
    <row r="369" spans="3:4" ht="12.75" customHeight="1" x14ac:dyDescent="0.2">
      <c r="C369" s="26"/>
      <c r="D369" s="26"/>
    </row>
    <row r="370" spans="3:4" ht="12.75" customHeight="1" x14ac:dyDescent="0.2">
      <c r="C370" s="26"/>
      <c r="D370" s="26"/>
    </row>
    <row r="371" spans="3:4" ht="12.75" customHeight="1" x14ac:dyDescent="0.2">
      <c r="C371" s="26"/>
      <c r="D371" s="26"/>
    </row>
    <row r="372" spans="3:4" ht="12.75" customHeight="1" x14ac:dyDescent="0.2">
      <c r="C372" s="26"/>
      <c r="D372" s="26"/>
    </row>
    <row r="373" spans="3:4" ht="12.75" customHeight="1" x14ac:dyDescent="0.2">
      <c r="C373" s="26"/>
      <c r="D373" s="26"/>
    </row>
    <row r="374" spans="3:4" ht="12.75" customHeight="1" x14ac:dyDescent="0.2">
      <c r="C374" s="26"/>
      <c r="D374" s="26"/>
    </row>
    <row r="375" spans="3:4" ht="12.75" customHeight="1" x14ac:dyDescent="0.2">
      <c r="C375" s="26"/>
      <c r="D375" s="26"/>
    </row>
    <row r="376" spans="3:4" ht="12.75" customHeight="1" x14ac:dyDescent="0.2">
      <c r="C376" s="26"/>
      <c r="D376" s="26"/>
    </row>
    <row r="377" spans="3:4" ht="12.75" customHeight="1" x14ac:dyDescent="0.2">
      <c r="C377" s="26"/>
      <c r="D377" s="26"/>
    </row>
    <row r="378" spans="3:4" ht="12.75" customHeight="1" x14ac:dyDescent="0.2">
      <c r="C378" s="26"/>
      <c r="D378" s="26"/>
    </row>
    <row r="379" spans="3:4" ht="12.75" customHeight="1" x14ac:dyDescent="0.2">
      <c r="C379" s="26"/>
      <c r="D379" s="26"/>
    </row>
    <row r="380" spans="3:4" ht="12.75" customHeight="1" x14ac:dyDescent="0.2">
      <c r="C380" s="26"/>
      <c r="D380" s="26"/>
    </row>
    <row r="381" spans="3:4" ht="12.75" customHeight="1" x14ac:dyDescent="0.2">
      <c r="C381" s="26"/>
      <c r="D381" s="26"/>
    </row>
    <row r="382" spans="3:4" ht="12.75" customHeight="1" x14ac:dyDescent="0.2">
      <c r="C382" s="26"/>
      <c r="D382" s="26"/>
    </row>
    <row r="383" spans="3:4" ht="12.75" customHeight="1" x14ac:dyDescent="0.2">
      <c r="C383" s="26"/>
      <c r="D383" s="26"/>
    </row>
    <row r="384" spans="3:4" ht="12.75" customHeight="1" x14ac:dyDescent="0.2">
      <c r="C384" s="26"/>
      <c r="D384" s="26"/>
    </row>
    <row r="385" spans="3:4" ht="12.75" customHeight="1" x14ac:dyDescent="0.2">
      <c r="C385" s="26"/>
      <c r="D385" s="26"/>
    </row>
    <row r="386" spans="3:4" ht="12.75" customHeight="1" x14ac:dyDescent="0.2">
      <c r="C386" s="26"/>
      <c r="D386" s="26"/>
    </row>
    <row r="387" spans="3:4" ht="12.75" customHeight="1" x14ac:dyDescent="0.2">
      <c r="C387" s="26"/>
      <c r="D387" s="26"/>
    </row>
    <row r="388" spans="3:4" ht="12.75" customHeight="1" x14ac:dyDescent="0.2">
      <c r="C388" s="26"/>
      <c r="D388" s="26"/>
    </row>
    <row r="389" spans="3:4" ht="12.75" customHeight="1" x14ac:dyDescent="0.2">
      <c r="C389" s="26"/>
      <c r="D389" s="26"/>
    </row>
    <row r="390" spans="3:4" ht="12.75" customHeight="1" x14ac:dyDescent="0.2">
      <c r="C390" s="26"/>
      <c r="D390" s="26"/>
    </row>
    <row r="391" spans="3:4" ht="12.75" customHeight="1" x14ac:dyDescent="0.2">
      <c r="C391" s="26"/>
      <c r="D391" s="26"/>
    </row>
    <row r="392" spans="3:4" ht="12.75" customHeight="1" x14ac:dyDescent="0.2">
      <c r="C392" s="26"/>
      <c r="D392" s="26"/>
    </row>
    <row r="393" spans="3:4" ht="12.75" customHeight="1" x14ac:dyDescent="0.2">
      <c r="C393" s="26"/>
      <c r="D393" s="26"/>
    </row>
    <row r="394" spans="3:4" ht="12.75" customHeight="1" x14ac:dyDescent="0.2">
      <c r="C394" s="26"/>
      <c r="D394" s="26"/>
    </row>
    <row r="395" spans="3:4" ht="12.75" customHeight="1" x14ac:dyDescent="0.2">
      <c r="C395" s="26"/>
      <c r="D395" s="26"/>
    </row>
    <row r="396" spans="3:4" ht="12.75" customHeight="1" x14ac:dyDescent="0.2">
      <c r="C396" s="26"/>
      <c r="D396" s="26"/>
    </row>
    <row r="397" spans="3:4" ht="12.75" customHeight="1" x14ac:dyDescent="0.2">
      <c r="C397" s="26"/>
      <c r="D397" s="26"/>
    </row>
    <row r="398" spans="3:4" ht="12.75" customHeight="1" x14ac:dyDescent="0.2">
      <c r="C398" s="26"/>
      <c r="D398" s="26"/>
    </row>
    <row r="399" spans="3:4" ht="12.75" customHeight="1" x14ac:dyDescent="0.2">
      <c r="C399" s="26"/>
      <c r="D399" s="26"/>
    </row>
    <row r="400" spans="3:4" ht="12.75" customHeight="1" x14ac:dyDescent="0.2">
      <c r="C400" s="26"/>
      <c r="D400" s="26"/>
    </row>
    <row r="401" spans="3:4" ht="12.75" customHeight="1" x14ac:dyDescent="0.2">
      <c r="C401" s="26"/>
      <c r="D401" s="26"/>
    </row>
    <row r="402" spans="3:4" ht="12.75" customHeight="1" x14ac:dyDescent="0.2">
      <c r="C402" s="26"/>
      <c r="D402" s="26"/>
    </row>
    <row r="403" spans="3:4" ht="12.75" customHeight="1" x14ac:dyDescent="0.2">
      <c r="C403" s="26"/>
      <c r="D403" s="26"/>
    </row>
    <row r="404" spans="3:4" ht="12.75" customHeight="1" x14ac:dyDescent="0.2">
      <c r="C404" s="26"/>
      <c r="D404" s="26"/>
    </row>
    <row r="405" spans="3:4" ht="12.75" customHeight="1" x14ac:dyDescent="0.2">
      <c r="C405" s="26"/>
      <c r="D405" s="26"/>
    </row>
    <row r="406" spans="3:4" ht="12.75" customHeight="1" x14ac:dyDescent="0.2">
      <c r="C406" s="26"/>
      <c r="D406" s="26"/>
    </row>
    <row r="407" spans="3:4" ht="12.75" customHeight="1" x14ac:dyDescent="0.2">
      <c r="C407" s="26"/>
      <c r="D407" s="26"/>
    </row>
    <row r="408" spans="3:4" ht="12.75" customHeight="1" x14ac:dyDescent="0.2">
      <c r="C408" s="26"/>
      <c r="D408" s="26"/>
    </row>
    <row r="409" spans="3:4" ht="12.75" customHeight="1" x14ac:dyDescent="0.2">
      <c r="C409" s="26"/>
      <c r="D409" s="26"/>
    </row>
    <row r="410" spans="3:4" ht="12.75" customHeight="1" x14ac:dyDescent="0.2">
      <c r="C410" s="26"/>
      <c r="D410" s="26"/>
    </row>
    <row r="411" spans="3:4" ht="12.75" customHeight="1" x14ac:dyDescent="0.2">
      <c r="C411" s="26"/>
      <c r="D411" s="26"/>
    </row>
    <row r="412" spans="3:4" ht="12.75" customHeight="1" x14ac:dyDescent="0.2">
      <c r="C412" s="26"/>
      <c r="D412" s="26"/>
    </row>
    <row r="413" spans="3:4" ht="12.75" customHeight="1" x14ac:dyDescent="0.2">
      <c r="C413" s="26"/>
      <c r="D413" s="26"/>
    </row>
    <row r="414" spans="3:4" ht="12.75" customHeight="1" x14ac:dyDescent="0.2">
      <c r="C414" s="26"/>
      <c r="D414" s="26"/>
    </row>
    <row r="415" spans="3:4" ht="12.75" customHeight="1" x14ac:dyDescent="0.2">
      <c r="C415" s="26"/>
      <c r="D415" s="26"/>
    </row>
    <row r="416" spans="3:4" ht="12.75" customHeight="1" x14ac:dyDescent="0.2">
      <c r="C416" s="26"/>
      <c r="D416" s="26"/>
    </row>
    <row r="417" spans="3:4" ht="12.75" customHeight="1" x14ac:dyDescent="0.2">
      <c r="C417" s="26"/>
      <c r="D417" s="26"/>
    </row>
    <row r="418" spans="3:4" ht="12.75" customHeight="1" x14ac:dyDescent="0.2">
      <c r="C418" s="26"/>
      <c r="D418" s="26"/>
    </row>
    <row r="419" spans="3:4" ht="12.75" customHeight="1" x14ac:dyDescent="0.2">
      <c r="C419" s="26"/>
      <c r="D419" s="26"/>
    </row>
    <row r="420" spans="3:4" ht="12.75" customHeight="1" x14ac:dyDescent="0.2">
      <c r="C420" s="26"/>
      <c r="D420" s="26"/>
    </row>
    <row r="421" spans="3:4" ht="12.75" customHeight="1" x14ac:dyDescent="0.2">
      <c r="C421" s="26"/>
      <c r="D421" s="26"/>
    </row>
    <row r="422" spans="3:4" ht="12.75" customHeight="1" x14ac:dyDescent="0.2">
      <c r="C422" s="26"/>
      <c r="D422" s="26"/>
    </row>
    <row r="423" spans="3:4" ht="12.75" customHeight="1" x14ac:dyDescent="0.2">
      <c r="C423" s="26"/>
      <c r="D423" s="26"/>
    </row>
    <row r="424" spans="3:4" ht="12.75" customHeight="1" x14ac:dyDescent="0.2">
      <c r="C424" s="26"/>
      <c r="D424" s="26"/>
    </row>
    <row r="425" spans="3:4" ht="12.75" customHeight="1" x14ac:dyDescent="0.2">
      <c r="C425" s="26"/>
      <c r="D425" s="26"/>
    </row>
    <row r="426" spans="3:4" ht="12.75" customHeight="1" x14ac:dyDescent="0.2">
      <c r="C426" s="26"/>
      <c r="D426" s="26"/>
    </row>
    <row r="427" spans="3:4" ht="12.75" customHeight="1" x14ac:dyDescent="0.2">
      <c r="C427" s="26"/>
      <c r="D427" s="26"/>
    </row>
    <row r="428" spans="3:4" ht="12.75" customHeight="1" x14ac:dyDescent="0.2">
      <c r="C428" s="26"/>
      <c r="D428" s="26"/>
    </row>
    <row r="429" spans="3:4" ht="12.75" customHeight="1" x14ac:dyDescent="0.2">
      <c r="C429" s="26"/>
      <c r="D429" s="26"/>
    </row>
    <row r="430" spans="3:4" ht="12.75" customHeight="1" x14ac:dyDescent="0.2">
      <c r="C430" s="26"/>
      <c r="D430" s="26"/>
    </row>
    <row r="431" spans="3:4" ht="12.75" customHeight="1" x14ac:dyDescent="0.2">
      <c r="C431" s="26"/>
      <c r="D431" s="26"/>
    </row>
    <row r="432" spans="3:4" ht="12.75" customHeight="1" x14ac:dyDescent="0.2">
      <c r="C432" s="26"/>
      <c r="D432" s="26"/>
    </row>
    <row r="433" spans="3:4" ht="12.75" customHeight="1" x14ac:dyDescent="0.2">
      <c r="C433" s="26"/>
      <c r="D433" s="26"/>
    </row>
    <row r="434" spans="3:4" ht="12.75" customHeight="1" x14ac:dyDescent="0.2">
      <c r="C434" s="26"/>
      <c r="D434" s="26"/>
    </row>
    <row r="435" spans="3:4" ht="12.75" customHeight="1" x14ac:dyDescent="0.2">
      <c r="C435" s="26"/>
      <c r="D435" s="26"/>
    </row>
    <row r="436" spans="3:4" ht="12.75" customHeight="1" x14ac:dyDescent="0.2">
      <c r="C436" s="26"/>
      <c r="D436" s="26"/>
    </row>
    <row r="437" spans="3:4" ht="12.75" customHeight="1" x14ac:dyDescent="0.2">
      <c r="C437" s="26"/>
      <c r="D437" s="26"/>
    </row>
    <row r="438" spans="3:4" ht="12.75" customHeight="1" x14ac:dyDescent="0.2">
      <c r="C438" s="26"/>
      <c r="D438" s="26"/>
    </row>
    <row r="439" spans="3:4" ht="12.75" customHeight="1" x14ac:dyDescent="0.2">
      <c r="C439" s="26"/>
      <c r="D439" s="26"/>
    </row>
    <row r="440" spans="3:4" ht="12.75" customHeight="1" x14ac:dyDescent="0.2">
      <c r="C440" s="26"/>
      <c r="D440" s="26"/>
    </row>
    <row r="441" spans="3:4" ht="12.75" customHeight="1" x14ac:dyDescent="0.2">
      <c r="C441" s="26"/>
      <c r="D441" s="26"/>
    </row>
    <row r="442" spans="3:4" ht="12.75" customHeight="1" x14ac:dyDescent="0.2">
      <c r="C442" s="26"/>
      <c r="D442" s="26"/>
    </row>
    <row r="443" spans="3:4" ht="12.75" customHeight="1" x14ac:dyDescent="0.2">
      <c r="C443" s="26"/>
      <c r="D443" s="26"/>
    </row>
    <row r="444" spans="3:4" ht="12.75" customHeight="1" x14ac:dyDescent="0.2">
      <c r="C444" s="26"/>
      <c r="D444" s="26"/>
    </row>
    <row r="445" spans="3:4" ht="12.75" customHeight="1" x14ac:dyDescent="0.2">
      <c r="C445" s="26"/>
      <c r="D445" s="26"/>
    </row>
    <row r="446" spans="3:4" ht="12.75" customHeight="1" x14ac:dyDescent="0.2">
      <c r="C446" s="26"/>
      <c r="D446" s="26"/>
    </row>
    <row r="447" spans="3:4" ht="12.75" customHeight="1" x14ac:dyDescent="0.2">
      <c r="C447" s="26"/>
      <c r="D447" s="26"/>
    </row>
    <row r="448" spans="3:4" ht="12.75" customHeight="1" x14ac:dyDescent="0.2">
      <c r="C448" s="26"/>
      <c r="D448" s="26"/>
    </row>
    <row r="449" spans="3:4" ht="12.75" customHeight="1" x14ac:dyDescent="0.2">
      <c r="C449" s="26"/>
      <c r="D449" s="26"/>
    </row>
    <row r="450" spans="3:4" ht="12.75" customHeight="1" x14ac:dyDescent="0.2">
      <c r="C450" s="26"/>
      <c r="D450" s="26"/>
    </row>
    <row r="451" spans="3:4" ht="12.75" customHeight="1" x14ac:dyDescent="0.2">
      <c r="C451" s="26"/>
      <c r="D451" s="26"/>
    </row>
    <row r="452" spans="3:4" ht="12.75" customHeight="1" x14ac:dyDescent="0.2">
      <c r="C452" s="26"/>
      <c r="D452" s="26"/>
    </row>
    <row r="453" spans="3:4" ht="12.75" customHeight="1" x14ac:dyDescent="0.2">
      <c r="C453" s="26"/>
      <c r="D453" s="26"/>
    </row>
    <row r="454" spans="3:4" ht="12.75" customHeight="1" x14ac:dyDescent="0.2">
      <c r="C454" s="26"/>
      <c r="D454" s="26"/>
    </row>
    <row r="455" spans="3:4" ht="12.75" customHeight="1" x14ac:dyDescent="0.2">
      <c r="C455" s="26"/>
      <c r="D455" s="26"/>
    </row>
    <row r="456" spans="3:4" ht="12.75" customHeight="1" x14ac:dyDescent="0.2">
      <c r="C456" s="26"/>
      <c r="D456" s="26"/>
    </row>
    <row r="457" spans="3:4" ht="12.75" customHeight="1" x14ac:dyDescent="0.2">
      <c r="C457" s="26"/>
      <c r="D457" s="26"/>
    </row>
    <row r="458" spans="3:4" ht="12.75" customHeight="1" x14ac:dyDescent="0.2">
      <c r="C458" s="26"/>
      <c r="D458" s="26"/>
    </row>
    <row r="459" spans="3:4" ht="12.75" customHeight="1" x14ac:dyDescent="0.2">
      <c r="C459" s="26"/>
      <c r="D459" s="26"/>
    </row>
    <row r="460" spans="3:4" ht="12.75" customHeight="1" x14ac:dyDescent="0.2">
      <c r="C460" s="26"/>
      <c r="D460" s="26"/>
    </row>
    <row r="461" spans="3:4" ht="12.75" customHeight="1" x14ac:dyDescent="0.2">
      <c r="C461" s="26"/>
      <c r="D461" s="26"/>
    </row>
    <row r="462" spans="3:4" ht="12.75" customHeight="1" x14ac:dyDescent="0.2">
      <c r="C462" s="26"/>
      <c r="D462" s="26"/>
    </row>
    <row r="463" spans="3:4" ht="12.75" customHeight="1" x14ac:dyDescent="0.2">
      <c r="C463" s="26"/>
      <c r="D463" s="26"/>
    </row>
    <row r="464" spans="3:4" ht="12.75" customHeight="1" x14ac:dyDescent="0.2">
      <c r="C464" s="26"/>
      <c r="D464" s="26"/>
    </row>
    <row r="465" spans="3:4" ht="12.75" customHeight="1" x14ac:dyDescent="0.2">
      <c r="C465" s="26"/>
      <c r="D465" s="26"/>
    </row>
    <row r="466" spans="3:4" ht="12.75" customHeight="1" x14ac:dyDescent="0.2">
      <c r="C466" s="26"/>
      <c r="D466" s="26"/>
    </row>
    <row r="467" spans="3:4" ht="12.75" customHeight="1" x14ac:dyDescent="0.2">
      <c r="C467" s="26"/>
      <c r="D467" s="26"/>
    </row>
    <row r="468" spans="3:4" ht="12.75" customHeight="1" x14ac:dyDescent="0.2">
      <c r="C468" s="26"/>
      <c r="D468" s="26"/>
    </row>
    <row r="469" spans="3:4" ht="12.75" customHeight="1" x14ac:dyDescent="0.2">
      <c r="C469" s="26"/>
      <c r="D469" s="26"/>
    </row>
    <row r="470" spans="3:4" ht="12.75" customHeight="1" x14ac:dyDescent="0.2">
      <c r="C470" s="26"/>
      <c r="D470" s="26"/>
    </row>
    <row r="471" spans="3:4" ht="12.75" customHeight="1" x14ac:dyDescent="0.2">
      <c r="C471" s="26"/>
      <c r="D471" s="26"/>
    </row>
    <row r="472" spans="3:4" ht="12.75" customHeight="1" x14ac:dyDescent="0.2">
      <c r="C472" s="26"/>
      <c r="D472" s="26"/>
    </row>
    <row r="473" spans="3:4" ht="12.75" customHeight="1" x14ac:dyDescent="0.2">
      <c r="C473" s="26"/>
      <c r="D473" s="26"/>
    </row>
    <row r="474" spans="3:4" ht="12.75" customHeight="1" x14ac:dyDescent="0.2">
      <c r="C474" s="26"/>
      <c r="D474" s="26"/>
    </row>
    <row r="475" spans="3:4" ht="12.75" customHeight="1" x14ac:dyDescent="0.2">
      <c r="C475" s="26"/>
      <c r="D475" s="26"/>
    </row>
    <row r="476" spans="3:4" ht="12.75" customHeight="1" x14ac:dyDescent="0.2">
      <c r="C476" s="26"/>
      <c r="D476" s="26"/>
    </row>
    <row r="477" spans="3:4" ht="12.75" customHeight="1" x14ac:dyDescent="0.2">
      <c r="C477" s="26"/>
      <c r="D477" s="26"/>
    </row>
    <row r="478" spans="3:4" ht="12.75" customHeight="1" x14ac:dyDescent="0.2">
      <c r="C478" s="26"/>
      <c r="D478" s="26"/>
    </row>
    <row r="479" spans="3:4" ht="12.75" customHeight="1" x14ac:dyDescent="0.2">
      <c r="C479" s="26"/>
      <c r="D479" s="26"/>
    </row>
    <row r="480" spans="3:4" ht="12.75" customHeight="1" x14ac:dyDescent="0.2">
      <c r="C480" s="26"/>
      <c r="D480" s="26"/>
    </row>
    <row r="481" spans="3:4" ht="12.75" customHeight="1" x14ac:dyDescent="0.2">
      <c r="C481" s="26"/>
      <c r="D481" s="26"/>
    </row>
    <row r="482" spans="3:4" ht="12.75" customHeight="1" x14ac:dyDescent="0.2">
      <c r="C482" s="26"/>
      <c r="D482" s="26"/>
    </row>
    <row r="483" spans="3:4" ht="12.75" customHeight="1" x14ac:dyDescent="0.2">
      <c r="C483" s="26"/>
      <c r="D483" s="26"/>
    </row>
    <row r="484" spans="3:4" ht="12.75" customHeight="1" x14ac:dyDescent="0.2">
      <c r="C484" s="26"/>
      <c r="D484" s="26"/>
    </row>
    <row r="485" spans="3:4" ht="12.75" customHeight="1" x14ac:dyDescent="0.2">
      <c r="C485" s="26"/>
      <c r="D485" s="26"/>
    </row>
    <row r="486" spans="3:4" ht="12.75" customHeight="1" x14ac:dyDescent="0.2">
      <c r="C486" s="26"/>
      <c r="D486" s="26"/>
    </row>
    <row r="487" spans="3:4" ht="12.75" customHeight="1" x14ac:dyDescent="0.2">
      <c r="C487" s="26"/>
      <c r="D487" s="26"/>
    </row>
    <row r="488" spans="3:4" ht="12.75" customHeight="1" x14ac:dyDescent="0.2">
      <c r="C488" s="26"/>
      <c r="D488" s="26"/>
    </row>
    <row r="489" spans="3:4" ht="12.75" customHeight="1" x14ac:dyDescent="0.2">
      <c r="C489" s="26"/>
      <c r="D489" s="26"/>
    </row>
    <row r="490" spans="3:4" ht="12.75" customHeight="1" x14ac:dyDescent="0.2">
      <c r="C490" s="26"/>
      <c r="D490" s="26"/>
    </row>
    <row r="491" spans="3:4" ht="12.75" customHeight="1" x14ac:dyDescent="0.2">
      <c r="C491" s="26"/>
      <c r="D491" s="26"/>
    </row>
    <row r="492" spans="3:4" ht="12.75" customHeight="1" x14ac:dyDescent="0.2">
      <c r="C492" s="26"/>
      <c r="D492" s="26"/>
    </row>
    <row r="493" spans="3:4" ht="12.75" customHeight="1" x14ac:dyDescent="0.2">
      <c r="C493" s="26"/>
      <c r="D493" s="26"/>
    </row>
    <row r="494" spans="3:4" ht="12.75" customHeight="1" x14ac:dyDescent="0.2">
      <c r="C494" s="26"/>
      <c r="D494" s="26"/>
    </row>
    <row r="495" spans="3:4" ht="12.75" customHeight="1" x14ac:dyDescent="0.2">
      <c r="C495" s="26"/>
      <c r="D495" s="26"/>
    </row>
    <row r="496" spans="3:4" ht="12.75" customHeight="1" x14ac:dyDescent="0.2">
      <c r="C496" s="26"/>
      <c r="D496" s="26"/>
    </row>
    <row r="497" spans="3:4" ht="12.75" customHeight="1" x14ac:dyDescent="0.2">
      <c r="C497" s="26"/>
      <c r="D497" s="26"/>
    </row>
    <row r="498" spans="3:4" ht="12.75" customHeight="1" x14ac:dyDescent="0.2">
      <c r="C498" s="26"/>
      <c r="D498" s="26"/>
    </row>
    <row r="499" spans="3:4" ht="12.75" customHeight="1" x14ac:dyDescent="0.2">
      <c r="C499" s="26"/>
      <c r="D499" s="26"/>
    </row>
    <row r="500" spans="3:4" ht="12.75" customHeight="1" x14ac:dyDescent="0.2">
      <c r="C500" s="26"/>
      <c r="D500" s="26"/>
    </row>
    <row r="501" spans="3:4" ht="12.75" customHeight="1" x14ac:dyDescent="0.2">
      <c r="C501" s="26"/>
      <c r="D501" s="26"/>
    </row>
    <row r="502" spans="3:4" ht="12.75" customHeight="1" x14ac:dyDescent="0.2">
      <c r="C502" s="26"/>
      <c r="D502" s="26"/>
    </row>
    <row r="503" spans="3:4" ht="12.75" customHeight="1" x14ac:dyDescent="0.2">
      <c r="C503" s="26"/>
      <c r="D503" s="26"/>
    </row>
    <row r="504" spans="3:4" ht="12.75" customHeight="1" x14ac:dyDescent="0.2">
      <c r="C504" s="26"/>
      <c r="D504" s="26"/>
    </row>
    <row r="505" spans="3:4" ht="12.75" customHeight="1" x14ac:dyDescent="0.2">
      <c r="C505" s="26"/>
      <c r="D505" s="26"/>
    </row>
    <row r="506" spans="3:4" ht="12.75" customHeight="1" x14ac:dyDescent="0.2">
      <c r="C506" s="26"/>
      <c r="D506" s="26"/>
    </row>
    <row r="507" spans="3:4" ht="12.75" customHeight="1" x14ac:dyDescent="0.2">
      <c r="C507" s="26"/>
      <c r="D507" s="26"/>
    </row>
    <row r="508" spans="3:4" ht="12.75" customHeight="1" x14ac:dyDescent="0.2">
      <c r="C508" s="26"/>
      <c r="D508" s="26"/>
    </row>
    <row r="509" spans="3:4" ht="12.75" customHeight="1" x14ac:dyDescent="0.2">
      <c r="C509" s="26"/>
      <c r="D509" s="26"/>
    </row>
    <row r="510" spans="3:4" ht="12.75" customHeight="1" x14ac:dyDescent="0.2">
      <c r="C510" s="26"/>
      <c r="D510" s="26"/>
    </row>
    <row r="511" spans="3:4" ht="12.75" customHeight="1" x14ac:dyDescent="0.2">
      <c r="C511" s="26"/>
      <c r="D511" s="26"/>
    </row>
    <row r="512" spans="3:4" ht="12.75" customHeight="1" x14ac:dyDescent="0.2">
      <c r="C512" s="26"/>
      <c r="D512" s="26"/>
    </row>
    <row r="513" spans="3:4" ht="12.75" customHeight="1" x14ac:dyDescent="0.2">
      <c r="C513" s="26"/>
      <c r="D513" s="26"/>
    </row>
    <row r="514" spans="3:4" ht="12.75" customHeight="1" x14ac:dyDescent="0.2">
      <c r="C514" s="26"/>
      <c r="D514" s="26"/>
    </row>
    <row r="515" spans="3:4" ht="12.75" customHeight="1" x14ac:dyDescent="0.2">
      <c r="C515" s="26"/>
      <c r="D515" s="26"/>
    </row>
    <row r="516" spans="3:4" ht="12.75" customHeight="1" x14ac:dyDescent="0.2">
      <c r="C516" s="26"/>
      <c r="D516" s="26"/>
    </row>
    <row r="517" spans="3:4" ht="12.75" customHeight="1" x14ac:dyDescent="0.2">
      <c r="C517" s="26"/>
      <c r="D517" s="26"/>
    </row>
    <row r="518" spans="3:4" ht="12.75" customHeight="1" x14ac:dyDescent="0.2">
      <c r="C518" s="26"/>
      <c r="D518" s="26"/>
    </row>
    <row r="519" spans="3:4" ht="12.75" customHeight="1" x14ac:dyDescent="0.2">
      <c r="C519" s="26"/>
      <c r="D519" s="26"/>
    </row>
    <row r="520" spans="3:4" ht="12.75" customHeight="1" x14ac:dyDescent="0.2">
      <c r="C520" s="26"/>
      <c r="D520" s="26"/>
    </row>
    <row r="521" spans="3:4" ht="12.75" customHeight="1" x14ac:dyDescent="0.2">
      <c r="C521" s="26"/>
      <c r="D521" s="26"/>
    </row>
    <row r="522" spans="3:4" ht="12.75" customHeight="1" x14ac:dyDescent="0.2">
      <c r="C522" s="26"/>
      <c r="D522" s="26"/>
    </row>
    <row r="523" spans="3:4" ht="12.75" customHeight="1" x14ac:dyDescent="0.2">
      <c r="C523" s="26"/>
      <c r="D523" s="26"/>
    </row>
    <row r="524" spans="3:4" ht="12.75" customHeight="1" x14ac:dyDescent="0.2">
      <c r="C524" s="26"/>
      <c r="D524" s="26"/>
    </row>
    <row r="525" spans="3:4" ht="12.75" customHeight="1" x14ac:dyDescent="0.2">
      <c r="C525" s="26"/>
      <c r="D525" s="26"/>
    </row>
    <row r="526" spans="3:4" ht="12.75" customHeight="1" x14ac:dyDescent="0.2">
      <c r="C526" s="26"/>
      <c r="D526" s="26"/>
    </row>
    <row r="527" spans="3:4" ht="12.75" customHeight="1" x14ac:dyDescent="0.2">
      <c r="C527" s="26"/>
      <c r="D527" s="26"/>
    </row>
    <row r="528" spans="3:4" ht="12.75" customHeight="1" x14ac:dyDescent="0.2">
      <c r="C528" s="26"/>
      <c r="D528" s="26"/>
    </row>
    <row r="529" spans="3:4" ht="12.75" customHeight="1" x14ac:dyDescent="0.2">
      <c r="C529" s="26"/>
      <c r="D529" s="26"/>
    </row>
    <row r="530" spans="3:4" ht="12.75" customHeight="1" x14ac:dyDescent="0.2">
      <c r="C530" s="26"/>
      <c r="D530" s="26"/>
    </row>
    <row r="531" spans="3:4" ht="12.75" customHeight="1" x14ac:dyDescent="0.2">
      <c r="C531" s="26"/>
      <c r="D531" s="26"/>
    </row>
    <row r="532" spans="3:4" ht="12.75" customHeight="1" x14ac:dyDescent="0.2">
      <c r="C532" s="26"/>
      <c r="D532" s="26"/>
    </row>
    <row r="533" spans="3:4" ht="12.75" customHeight="1" x14ac:dyDescent="0.2">
      <c r="C533" s="26"/>
      <c r="D533" s="26"/>
    </row>
    <row r="534" spans="3:4" ht="12.75" customHeight="1" x14ac:dyDescent="0.2">
      <c r="C534" s="26"/>
      <c r="D534" s="26"/>
    </row>
    <row r="535" spans="3:4" ht="12.75" customHeight="1" x14ac:dyDescent="0.2">
      <c r="C535" s="26"/>
      <c r="D535" s="26"/>
    </row>
    <row r="536" spans="3:4" ht="12.75" customHeight="1" x14ac:dyDescent="0.2">
      <c r="C536" s="26"/>
      <c r="D536" s="26"/>
    </row>
    <row r="537" spans="3:4" ht="12.75" customHeight="1" x14ac:dyDescent="0.2">
      <c r="C537" s="26"/>
      <c r="D537" s="26"/>
    </row>
    <row r="538" spans="3:4" ht="12.75" customHeight="1" x14ac:dyDescent="0.2">
      <c r="C538" s="26"/>
      <c r="D538" s="26"/>
    </row>
    <row r="539" spans="3:4" ht="12.75" customHeight="1" x14ac:dyDescent="0.2">
      <c r="C539" s="26"/>
      <c r="D539" s="26"/>
    </row>
    <row r="540" spans="3:4" ht="12.75" customHeight="1" x14ac:dyDescent="0.2">
      <c r="C540" s="26"/>
      <c r="D540" s="26"/>
    </row>
    <row r="541" spans="3:4" ht="12.75" customHeight="1" x14ac:dyDescent="0.2">
      <c r="C541" s="26"/>
      <c r="D541" s="26"/>
    </row>
    <row r="542" spans="3:4" ht="12.75" customHeight="1" x14ac:dyDescent="0.2">
      <c r="C542" s="26"/>
      <c r="D542" s="26"/>
    </row>
    <row r="543" spans="3:4" ht="12.75" customHeight="1" x14ac:dyDescent="0.2">
      <c r="C543" s="26"/>
      <c r="D543" s="26"/>
    </row>
    <row r="544" spans="3:4" ht="12.75" customHeight="1" x14ac:dyDescent="0.2">
      <c r="C544" s="26"/>
      <c r="D544" s="26"/>
    </row>
    <row r="545" spans="3:4" ht="12.75" customHeight="1" x14ac:dyDescent="0.2">
      <c r="C545" s="26"/>
      <c r="D545" s="26"/>
    </row>
    <row r="546" spans="3:4" ht="12.75" customHeight="1" x14ac:dyDescent="0.2">
      <c r="C546" s="26"/>
      <c r="D546" s="26"/>
    </row>
    <row r="547" spans="3:4" ht="12.75" customHeight="1" x14ac:dyDescent="0.2">
      <c r="C547" s="26"/>
      <c r="D547" s="26"/>
    </row>
    <row r="548" spans="3:4" ht="12.75" customHeight="1" x14ac:dyDescent="0.2">
      <c r="C548" s="26"/>
      <c r="D548" s="26"/>
    </row>
    <row r="549" spans="3:4" ht="12.75" customHeight="1" x14ac:dyDescent="0.2">
      <c r="C549" s="26"/>
      <c r="D549" s="26"/>
    </row>
    <row r="550" spans="3:4" ht="12.75" customHeight="1" x14ac:dyDescent="0.2">
      <c r="C550" s="26"/>
      <c r="D550" s="26"/>
    </row>
    <row r="551" spans="3:4" ht="12.75" customHeight="1" x14ac:dyDescent="0.2">
      <c r="C551" s="26"/>
      <c r="D551" s="26"/>
    </row>
    <row r="552" spans="3:4" ht="12.75" customHeight="1" x14ac:dyDescent="0.2">
      <c r="C552" s="26"/>
      <c r="D552" s="26"/>
    </row>
    <row r="553" spans="3:4" ht="12.75" customHeight="1" x14ac:dyDescent="0.2">
      <c r="C553" s="26"/>
      <c r="D553" s="26"/>
    </row>
    <row r="554" spans="3:4" ht="12.75" customHeight="1" x14ac:dyDescent="0.2">
      <c r="C554" s="26"/>
      <c r="D554" s="26"/>
    </row>
    <row r="555" spans="3:4" ht="12.75" customHeight="1" x14ac:dyDescent="0.2">
      <c r="C555" s="26"/>
      <c r="D555" s="26"/>
    </row>
    <row r="556" spans="3:4" ht="12.75" customHeight="1" x14ac:dyDescent="0.2">
      <c r="C556" s="26"/>
      <c r="D556" s="26"/>
    </row>
    <row r="557" spans="3:4" ht="12.75" customHeight="1" x14ac:dyDescent="0.2">
      <c r="C557" s="26"/>
      <c r="D557" s="26"/>
    </row>
    <row r="558" spans="3:4" ht="12.75" customHeight="1" x14ac:dyDescent="0.2">
      <c r="C558" s="26"/>
      <c r="D558" s="26"/>
    </row>
    <row r="559" spans="3:4" ht="12.75" customHeight="1" x14ac:dyDescent="0.2">
      <c r="C559" s="26"/>
      <c r="D559" s="26"/>
    </row>
    <row r="560" spans="3:4" ht="12.75" customHeight="1" x14ac:dyDescent="0.2">
      <c r="C560" s="26"/>
      <c r="D560" s="26"/>
    </row>
    <row r="561" spans="3:4" ht="12.75" customHeight="1" x14ac:dyDescent="0.2">
      <c r="C561" s="26"/>
      <c r="D561" s="26"/>
    </row>
    <row r="562" spans="3:4" ht="12.75" customHeight="1" x14ac:dyDescent="0.2">
      <c r="C562" s="26"/>
      <c r="D562" s="26"/>
    </row>
    <row r="563" spans="3:4" ht="12.75" customHeight="1" x14ac:dyDescent="0.2">
      <c r="C563" s="26"/>
      <c r="D563" s="26"/>
    </row>
    <row r="564" spans="3:4" ht="12.75" customHeight="1" x14ac:dyDescent="0.2">
      <c r="C564" s="26"/>
      <c r="D564" s="26"/>
    </row>
    <row r="565" spans="3:4" ht="12.75" customHeight="1" x14ac:dyDescent="0.2">
      <c r="C565" s="26"/>
      <c r="D565" s="26"/>
    </row>
    <row r="566" spans="3:4" ht="12.75" customHeight="1" x14ac:dyDescent="0.2">
      <c r="C566" s="26"/>
      <c r="D566" s="26"/>
    </row>
    <row r="567" spans="3:4" ht="12.75" customHeight="1" x14ac:dyDescent="0.2">
      <c r="C567" s="26"/>
      <c r="D567" s="26"/>
    </row>
    <row r="568" spans="3:4" ht="12.75" customHeight="1" x14ac:dyDescent="0.2">
      <c r="C568" s="26"/>
      <c r="D568" s="26"/>
    </row>
    <row r="569" spans="3:4" ht="12.75" customHeight="1" x14ac:dyDescent="0.2">
      <c r="C569" s="26"/>
      <c r="D569" s="26"/>
    </row>
    <row r="570" spans="3:4" ht="12.75" customHeight="1" x14ac:dyDescent="0.2">
      <c r="C570" s="26"/>
      <c r="D570" s="26"/>
    </row>
    <row r="571" spans="3:4" ht="12.75" customHeight="1" x14ac:dyDescent="0.2">
      <c r="C571" s="26"/>
      <c r="D571" s="26"/>
    </row>
    <row r="572" spans="3:4" ht="12.75" customHeight="1" x14ac:dyDescent="0.2">
      <c r="C572" s="26"/>
      <c r="D572" s="26"/>
    </row>
    <row r="573" spans="3:4" ht="12.75" customHeight="1" x14ac:dyDescent="0.2">
      <c r="C573" s="26"/>
      <c r="D573" s="26"/>
    </row>
    <row r="574" spans="3:4" ht="12.75" customHeight="1" x14ac:dyDescent="0.2">
      <c r="C574" s="26"/>
      <c r="D574" s="26"/>
    </row>
    <row r="575" spans="3:4" ht="12.75" customHeight="1" x14ac:dyDescent="0.2">
      <c r="C575" s="26"/>
      <c r="D575" s="26"/>
    </row>
    <row r="576" spans="3:4" ht="12.75" customHeight="1" x14ac:dyDescent="0.2">
      <c r="C576" s="26"/>
      <c r="D576" s="26"/>
    </row>
    <row r="577" spans="3:4" ht="12.75" customHeight="1" x14ac:dyDescent="0.2">
      <c r="C577" s="26"/>
      <c r="D577" s="26"/>
    </row>
    <row r="578" spans="3:4" ht="12.75" customHeight="1" x14ac:dyDescent="0.2">
      <c r="C578" s="26"/>
      <c r="D578" s="26"/>
    </row>
    <row r="579" spans="3:4" ht="12.75" customHeight="1" x14ac:dyDescent="0.2">
      <c r="C579" s="26"/>
      <c r="D579" s="26"/>
    </row>
    <row r="580" spans="3:4" ht="12.75" customHeight="1" x14ac:dyDescent="0.2">
      <c r="C580" s="26"/>
      <c r="D580" s="26"/>
    </row>
    <row r="581" spans="3:4" ht="12.75" customHeight="1" x14ac:dyDescent="0.2">
      <c r="C581" s="26"/>
      <c r="D581" s="26"/>
    </row>
    <row r="582" spans="3:4" ht="12.75" customHeight="1" x14ac:dyDescent="0.2">
      <c r="C582" s="26"/>
      <c r="D582" s="26"/>
    </row>
    <row r="583" spans="3:4" ht="12.75" customHeight="1" x14ac:dyDescent="0.2">
      <c r="C583" s="26"/>
      <c r="D583" s="26"/>
    </row>
    <row r="584" spans="3:4" ht="12.75" customHeight="1" x14ac:dyDescent="0.2">
      <c r="C584" s="26"/>
      <c r="D584" s="26"/>
    </row>
    <row r="585" spans="3:4" ht="12.75" customHeight="1" x14ac:dyDescent="0.2">
      <c r="C585" s="26"/>
      <c r="D585" s="26"/>
    </row>
    <row r="586" spans="3:4" ht="12.75" customHeight="1" x14ac:dyDescent="0.2">
      <c r="C586" s="26"/>
      <c r="D586" s="26"/>
    </row>
    <row r="587" spans="3:4" ht="12.75" customHeight="1" x14ac:dyDescent="0.2">
      <c r="C587" s="26"/>
      <c r="D587" s="26"/>
    </row>
    <row r="588" spans="3:4" ht="12.75" customHeight="1" x14ac:dyDescent="0.2">
      <c r="C588" s="26"/>
      <c r="D588" s="26"/>
    </row>
    <row r="589" spans="3:4" ht="12.75" customHeight="1" x14ac:dyDescent="0.2">
      <c r="C589" s="26"/>
      <c r="D589" s="26"/>
    </row>
    <row r="590" spans="3:4" ht="12.75" customHeight="1" x14ac:dyDescent="0.2">
      <c r="C590" s="26"/>
      <c r="D590" s="26"/>
    </row>
    <row r="591" spans="3:4" ht="12.75" customHeight="1" x14ac:dyDescent="0.2">
      <c r="C591" s="26"/>
      <c r="D591" s="26"/>
    </row>
    <row r="592" spans="3:4" ht="12.75" customHeight="1" x14ac:dyDescent="0.2">
      <c r="C592" s="26"/>
      <c r="D592" s="26"/>
    </row>
    <row r="593" spans="3:4" ht="12.75" customHeight="1" x14ac:dyDescent="0.2">
      <c r="C593" s="26"/>
      <c r="D593" s="26"/>
    </row>
    <row r="594" spans="3:4" ht="12.75" customHeight="1" x14ac:dyDescent="0.2">
      <c r="C594" s="26"/>
      <c r="D594" s="26"/>
    </row>
    <row r="595" spans="3:4" ht="12.75" customHeight="1" x14ac:dyDescent="0.2">
      <c r="C595" s="26"/>
      <c r="D595" s="26"/>
    </row>
    <row r="596" spans="3:4" ht="12.75" customHeight="1" x14ac:dyDescent="0.2">
      <c r="C596" s="26"/>
      <c r="D596" s="26"/>
    </row>
    <row r="597" spans="3:4" ht="12.75" customHeight="1" x14ac:dyDescent="0.2">
      <c r="C597" s="26"/>
      <c r="D597" s="26"/>
    </row>
    <row r="598" spans="3:4" ht="12.75" customHeight="1" x14ac:dyDescent="0.2">
      <c r="C598" s="26"/>
      <c r="D598" s="26"/>
    </row>
    <row r="599" spans="3:4" ht="12.75" customHeight="1" x14ac:dyDescent="0.2">
      <c r="C599" s="26"/>
      <c r="D599" s="26"/>
    </row>
    <row r="600" spans="3:4" ht="12.75" customHeight="1" x14ac:dyDescent="0.2">
      <c r="C600" s="26"/>
      <c r="D600" s="26"/>
    </row>
    <row r="601" spans="3:4" ht="12.75" customHeight="1" x14ac:dyDescent="0.2">
      <c r="C601" s="26"/>
      <c r="D601" s="26"/>
    </row>
    <row r="602" spans="3:4" ht="12.75" customHeight="1" x14ac:dyDescent="0.2">
      <c r="C602" s="26"/>
      <c r="D602" s="26"/>
    </row>
    <row r="603" spans="3:4" ht="12.75" customHeight="1" x14ac:dyDescent="0.2">
      <c r="C603" s="26"/>
      <c r="D603" s="26"/>
    </row>
    <row r="604" spans="3:4" ht="12.75" customHeight="1" x14ac:dyDescent="0.2">
      <c r="C604" s="26"/>
      <c r="D604" s="26"/>
    </row>
    <row r="605" spans="3:4" ht="12.75" customHeight="1" x14ac:dyDescent="0.2">
      <c r="C605" s="26"/>
      <c r="D605" s="26"/>
    </row>
    <row r="606" spans="3:4" ht="12.75" customHeight="1" x14ac:dyDescent="0.2">
      <c r="C606" s="26"/>
      <c r="D606" s="26"/>
    </row>
    <row r="607" spans="3:4" ht="12.75" customHeight="1" x14ac:dyDescent="0.2">
      <c r="C607" s="26"/>
      <c r="D607" s="26"/>
    </row>
    <row r="608" spans="3:4" ht="12.75" customHeight="1" x14ac:dyDescent="0.2">
      <c r="C608" s="26"/>
      <c r="D608" s="26"/>
    </row>
    <row r="609" spans="3:4" ht="12.75" customHeight="1" x14ac:dyDescent="0.2">
      <c r="C609" s="26"/>
      <c r="D609" s="26"/>
    </row>
    <row r="610" spans="3:4" ht="12.75" customHeight="1" x14ac:dyDescent="0.2">
      <c r="C610" s="26"/>
      <c r="D610" s="26"/>
    </row>
    <row r="611" spans="3:4" ht="12.75" customHeight="1" x14ac:dyDescent="0.2">
      <c r="C611" s="26"/>
      <c r="D611" s="26"/>
    </row>
    <row r="612" spans="3:4" ht="12.75" customHeight="1" x14ac:dyDescent="0.2">
      <c r="C612" s="26"/>
      <c r="D612" s="26"/>
    </row>
    <row r="613" spans="3:4" ht="12.75" customHeight="1" x14ac:dyDescent="0.2">
      <c r="C613" s="26"/>
      <c r="D613" s="26"/>
    </row>
    <row r="614" spans="3:4" ht="12.75" customHeight="1" x14ac:dyDescent="0.2">
      <c r="C614" s="26"/>
      <c r="D614" s="26"/>
    </row>
    <row r="615" spans="3:4" ht="12.75" customHeight="1" x14ac:dyDescent="0.2">
      <c r="C615" s="26"/>
      <c r="D615" s="26"/>
    </row>
    <row r="616" spans="3:4" ht="12.75" customHeight="1" x14ac:dyDescent="0.2">
      <c r="C616" s="26"/>
      <c r="D616" s="26"/>
    </row>
    <row r="617" spans="3:4" ht="12.75" customHeight="1" x14ac:dyDescent="0.2">
      <c r="C617" s="26"/>
      <c r="D617" s="26"/>
    </row>
    <row r="618" spans="3:4" ht="12.75" customHeight="1" x14ac:dyDescent="0.2">
      <c r="C618" s="26"/>
      <c r="D618" s="26"/>
    </row>
    <row r="619" spans="3:4" ht="12.75" customHeight="1" x14ac:dyDescent="0.2">
      <c r="C619" s="26"/>
      <c r="D619" s="26"/>
    </row>
    <row r="620" spans="3:4" ht="12.75" customHeight="1" x14ac:dyDescent="0.2">
      <c r="C620" s="26"/>
      <c r="D620" s="26"/>
    </row>
    <row r="621" spans="3:4" ht="12.75" customHeight="1" x14ac:dyDescent="0.2">
      <c r="C621" s="26"/>
      <c r="D621" s="26"/>
    </row>
    <row r="622" spans="3:4" ht="12.75" customHeight="1" x14ac:dyDescent="0.2">
      <c r="C622" s="26"/>
      <c r="D622" s="26"/>
    </row>
    <row r="623" spans="3:4" ht="12.75" customHeight="1" x14ac:dyDescent="0.2">
      <c r="C623" s="26"/>
      <c r="D623" s="26"/>
    </row>
    <row r="624" spans="3:4" ht="12.75" customHeight="1" x14ac:dyDescent="0.2">
      <c r="C624" s="26"/>
      <c r="D624" s="26"/>
    </row>
    <row r="625" spans="3:4" ht="12.75" customHeight="1" x14ac:dyDescent="0.2">
      <c r="C625" s="26"/>
      <c r="D625" s="26"/>
    </row>
    <row r="626" spans="3:4" ht="12.75" customHeight="1" x14ac:dyDescent="0.2">
      <c r="C626" s="26"/>
      <c r="D626" s="26"/>
    </row>
    <row r="627" spans="3:4" ht="12.75" customHeight="1" x14ac:dyDescent="0.2">
      <c r="C627" s="26"/>
      <c r="D627" s="26"/>
    </row>
    <row r="628" spans="3:4" ht="12.75" customHeight="1" x14ac:dyDescent="0.2">
      <c r="C628" s="26"/>
      <c r="D628" s="26"/>
    </row>
    <row r="629" spans="3:4" ht="12.75" customHeight="1" x14ac:dyDescent="0.2">
      <c r="C629" s="26"/>
      <c r="D629" s="26"/>
    </row>
    <row r="630" spans="3:4" ht="12.75" customHeight="1" x14ac:dyDescent="0.2">
      <c r="C630" s="26"/>
      <c r="D630" s="26"/>
    </row>
    <row r="631" spans="3:4" ht="12.75" customHeight="1" x14ac:dyDescent="0.2">
      <c r="C631" s="26"/>
      <c r="D631" s="26"/>
    </row>
    <row r="632" spans="3:4" ht="12.75" customHeight="1" x14ac:dyDescent="0.2">
      <c r="C632" s="26"/>
      <c r="D632" s="26"/>
    </row>
    <row r="633" spans="3:4" ht="12.75" customHeight="1" x14ac:dyDescent="0.2">
      <c r="C633" s="26"/>
      <c r="D633" s="26"/>
    </row>
    <row r="634" spans="3:4" ht="12.75" customHeight="1" x14ac:dyDescent="0.2">
      <c r="C634" s="26"/>
      <c r="D634" s="26"/>
    </row>
    <row r="635" spans="3:4" ht="12.75" customHeight="1" x14ac:dyDescent="0.2">
      <c r="C635" s="26"/>
      <c r="D635" s="26"/>
    </row>
    <row r="636" spans="3:4" ht="12.75" customHeight="1" x14ac:dyDescent="0.2">
      <c r="C636" s="26"/>
      <c r="D636" s="26"/>
    </row>
    <row r="637" spans="3:4" ht="12.75" customHeight="1" x14ac:dyDescent="0.2">
      <c r="C637" s="26"/>
      <c r="D637" s="26"/>
    </row>
    <row r="638" spans="3:4" ht="12.75" customHeight="1" x14ac:dyDescent="0.2">
      <c r="C638" s="26"/>
      <c r="D638" s="26"/>
    </row>
    <row r="639" spans="3:4" ht="12.75" customHeight="1" x14ac:dyDescent="0.2">
      <c r="C639" s="26"/>
      <c r="D639" s="26"/>
    </row>
    <row r="640" spans="3:4" ht="12.75" customHeight="1" x14ac:dyDescent="0.2">
      <c r="C640" s="26"/>
      <c r="D640" s="26"/>
    </row>
    <row r="641" spans="3:4" ht="12.75" customHeight="1" x14ac:dyDescent="0.2">
      <c r="C641" s="26"/>
      <c r="D641" s="26"/>
    </row>
    <row r="642" spans="3:4" ht="12.75" customHeight="1" x14ac:dyDescent="0.2">
      <c r="C642" s="26"/>
      <c r="D642" s="26"/>
    </row>
    <row r="643" spans="3:4" ht="12.75" customHeight="1" x14ac:dyDescent="0.2">
      <c r="C643" s="26"/>
      <c r="D643" s="26"/>
    </row>
    <row r="644" spans="3:4" ht="12.75" customHeight="1" x14ac:dyDescent="0.2">
      <c r="C644" s="26"/>
      <c r="D644" s="26"/>
    </row>
    <row r="645" spans="3:4" ht="12.75" customHeight="1" x14ac:dyDescent="0.2">
      <c r="C645" s="26"/>
      <c r="D645" s="26"/>
    </row>
    <row r="646" spans="3:4" ht="12.75" customHeight="1" x14ac:dyDescent="0.2">
      <c r="C646" s="26"/>
      <c r="D646" s="26"/>
    </row>
    <row r="647" spans="3:4" ht="12.75" customHeight="1" x14ac:dyDescent="0.2">
      <c r="C647" s="26"/>
      <c r="D647" s="26"/>
    </row>
    <row r="648" spans="3:4" ht="12.75" customHeight="1" x14ac:dyDescent="0.2">
      <c r="C648" s="26"/>
      <c r="D648" s="26"/>
    </row>
    <row r="649" spans="3:4" ht="12.75" customHeight="1" x14ac:dyDescent="0.2">
      <c r="C649" s="26"/>
      <c r="D649" s="26"/>
    </row>
    <row r="650" spans="3:4" ht="12.75" customHeight="1" x14ac:dyDescent="0.2">
      <c r="C650" s="26"/>
      <c r="D650" s="26"/>
    </row>
    <row r="651" spans="3:4" ht="12.75" customHeight="1" x14ac:dyDescent="0.2">
      <c r="C651" s="26"/>
      <c r="D651" s="26"/>
    </row>
    <row r="652" spans="3:4" ht="12.75" customHeight="1" x14ac:dyDescent="0.2">
      <c r="C652" s="26"/>
      <c r="D652" s="26"/>
    </row>
    <row r="653" spans="3:4" ht="12.75" customHeight="1" x14ac:dyDescent="0.2">
      <c r="C653" s="26"/>
      <c r="D653" s="26"/>
    </row>
    <row r="654" spans="3:4" ht="12.75" customHeight="1" x14ac:dyDescent="0.2">
      <c r="C654" s="26"/>
      <c r="D654" s="26"/>
    </row>
    <row r="655" spans="3:4" ht="12.75" customHeight="1" x14ac:dyDescent="0.2">
      <c r="C655" s="26"/>
      <c r="D655" s="26"/>
    </row>
    <row r="656" spans="3:4" ht="12.75" customHeight="1" x14ac:dyDescent="0.2">
      <c r="C656" s="26"/>
      <c r="D656" s="26"/>
    </row>
    <row r="657" spans="3:4" ht="12.75" customHeight="1" x14ac:dyDescent="0.2">
      <c r="C657" s="26"/>
      <c r="D657" s="26"/>
    </row>
    <row r="658" spans="3:4" ht="12.75" customHeight="1" x14ac:dyDescent="0.2">
      <c r="C658" s="26"/>
      <c r="D658" s="26"/>
    </row>
    <row r="659" spans="3:4" ht="12.75" customHeight="1" x14ac:dyDescent="0.2">
      <c r="C659" s="26"/>
      <c r="D659" s="26"/>
    </row>
    <row r="660" spans="3:4" ht="12.75" customHeight="1" x14ac:dyDescent="0.2">
      <c r="C660" s="26"/>
      <c r="D660" s="26"/>
    </row>
    <row r="661" spans="3:4" ht="12.75" customHeight="1" x14ac:dyDescent="0.2">
      <c r="C661" s="26"/>
      <c r="D661" s="26"/>
    </row>
    <row r="662" spans="3:4" ht="12.75" customHeight="1" x14ac:dyDescent="0.2">
      <c r="C662" s="26"/>
      <c r="D662" s="26"/>
    </row>
    <row r="663" spans="3:4" ht="12.75" customHeight="1" x14ac:dyDescent="0.2">
      <c r="C663" s="26"/>
      <c r="D663" s="26"/>
    </row>
    <row r="664" spans="3:4" ht="12.75" customHeight="1" x14ac:dyDescent="0.2">
      <c r="C664" s="26"/>
      <c r="D664" s="26"/>
    </row>
    <row r="665" spans="3:4" ht="12.75" customHeight="1" x14ac:dyDescent="0.2">
      <c r="C665" s="26"/>
      <c r="D665" s="26"/>
    </row>
    <row r="666" spans="3:4" ht="12.75" customHeight="1" x14ac:dyDescent="0.2">
      <c r="C666" s="26"/>
      <c r="D666" s="26"/>
    </row>
    <row r="667" spans="3:4" ht="12.75" customHeight="1" x14ac:dyDescent="0.2">
      <c r="C667" s="26"/>
      <c r="D667" s="26"/>
    </row>
    <row r="668" spans="3:4" ht="12.75" customHeight="1" x14ac:dyDescent="0.2">
      <c r="C668" s="26"/>
      <c r="D668" s="26"/>
    </row>
    <row r="669" spans="3:4" ht="12.75" customHeight="1" x14ac:dyDescent="0.2">
      <c r="C669" s="26"/>
      <c r="D669" s="26"/>
    </row>
    <row r="670" spans="3:4" ht="12.75" customHeight="1" x14ac:dyDescent="0.2">
      <c r="C670" s="26"/>
      <c r="D670" s="26"/>
    </row>
    <row r="671" spans="3:4" ht="12.75" customHeight="1" x14ac:dyDescent="0.2">
      <c r="C671" s="26"/>
      <c r="D671" s="26"/>
    </row>
    <row r="672" spans="3:4" ht="12.75" customHeight="1" x14ac:dyDescent="0.2">
      <c r="C672" s="26"/>
      <c r="D672" s="26"/>
    </row>
    <row r="673" spans="3:4" ht="12.75" customHeight="1" x14ac:dyDescent="0.2">
      <c r="C673" s="26"/>
      <c r="D673" s="26"/>
    </row>
    <row r="674" spans="3:4" ht="12.75" customHeight="1" x14ac:dyDescent="0.2">
      <c r="C674" s="26"/>
      <c r="D674" s="26"/>
    </row>
    <row r="675" spans="3:4" ht="12.75" customHeight="1" x14ac:dyDescent="0.2">
      <c r="C675" s="26"/>
      <c r="D675" s="26"/>
    </row>
    <row r="676" spans="3:4" ht="12.75" customHeight="1" x14ac:dyDescent="0.2">
      <c r="C676" s="26"/>
      <c r="D676" s="26"/>
    </row>
    <row r="677" spans="3:4" ht="12.75" customHeight="1" x14ac:dyDescent="0.2">
      <c r="C677" s="26"/>
      <c r="D677" s="26"/>
    </row>
    <row r="678" spans="3:4" ht="12.75" customHeight="1" x14ac:dyDescent="0.2">
      <c r="C678" s="26"/>
      <c r="D678" s="26"/>
    </row>
    <row r="679" spans="3:4" ht="12.75" customHeight="1" x14ac:dyDescent="0.2">
      <c r="C679" s="26"/>
      <c r="D679" s="26"/>
    </row>
    <row r="680" spans="3:4" ht="12.75" customHeight="1" x14ac:dyDescent="0.2">
      <c r="C680" s="26"/>
      <c r="D680" s="26"/>
    </row>
    <row r="681" spans="3:4" ht="12.75" customHeight="1" x14ac:dyDescent="0.2">
      <c r="C681" s="26"/>
      <c r="D681" s="26"/>
    </row>
    <row r="682" spans="3:4" ht="12.75" customHeight="1" x14ac:dyDescent="0.2">
      <c r="C682" s="26"/>
      <c r="D682" s="26"/>
    </row>
    <row r="683" spans="3:4" ht="12.75" customHeight="1" x14ac:dyDescent="0.2">
      <c r="C683" s="26"/>
      <c r="D683" s="26"/>
    </row>
    <row r="684" spans="3:4" ht="12.75" customHeight="1" x14ac:dyDescent="0.2">
      <c r="C684" s="26"/>
      <c r="D684" s="26"/>
    </row>
    <row r="685" spans="3:4" ht="12.75" customHeight="1" x14ac:dyDescent="0.2">
      <c r="C685" s="26"/>
      <c r="D685" s="26"/>
    </row>
    <row r="686" spans="3:4" ht="12.75" customHeight="1" x14ac:dyDescent="0.2">
      <c r="C686" s="26"/>
      <c r="D686" s="26"/>
    </row>
    <row r="687" spans="3:4" ht="12.75" customHeight="1" x14ac:dyDescent="0.2">
      <c r="C687" s="26"/>
      <c r="D687" s="26"/>
    </row>
    <row r="688" spans="3:4" ht="12.75" customHeight="1" x14ac:dyDescent="0.2">
      <c r="C688" s="26"/>
      <c r="D688" s="26"/>
    </row>
    <row r="689" spans="3:4" ht="12.75" customHeight="1" x14ac:dyDescent="0.2">
      <c r="C689" s="26"/>
      <c r="D689" s="26"/>
    </row>
    <row r="690" spans="3:4" ht="12.75" customHeight="1" x14ac:dyDescent="0.2">
      <c r="C690" s="26"/>
      <c r="D690" s="26"/>
    </row>
    <row r="691" spans="3:4" ht="12.75" customHeight="1" x14ac:dyDescent="0.2">
      <c r="C691" s="26"/>
      <c r="D691" s="26"/>
    </row>
    <row r="692" spans="3:4" ht="12.75" customHeight="1" x14ac:dyDescent="0.2">
      <c r="C692" s="26"/>
      <c r="D692" s="26"/>
    </row>
    <row r="693" spans="3:4" ht="12.75" customHeight="1" x14ac:dyDescent="0.2">
      <c r="C693" s="26"/>
      <c r="D693" s="26"/>
    </row>
    <row r="694" spans="3:4" ht="12.75" customHeight="1" x14ac:dyDescent="0.2">
      <c r="C694" s="26"/>
      <c r="D694" s="26"/>
    </row>
    <row r="695" spans="3:4" ht="12.75" customHeight="1" x14ac:dyDescent="0.2">
      <c r="C695" s="26"/>
      <c r="D695" s="26"/>
    </row>
    <row r="696" spans="3:4" ht="12.75" customHeight="1" x14ac:dyDescent="0.2">
      <c r="C696" s="26"/>
      <c r="D696" s="26"/>
    </row>
    <row r="697" spans="3:4" ht="12.75" customHeight="1" x14ac:dyDescent="0.2">
      <c r="C697" s="26"/>
      <c r="D697" s="26"/>
    </row>
    <row r="698" spans="3:4" ht="12.75" customHeight="1" x14ac:dyDescent="0.2">
      <c r="C698" s="26"/>
      <c r="D698" s="26"/>
    </row>
    <row r="699" spans="3:4" ht="12.75" customHeight="1" x14ac:dyDescent="0.2">
      <c r="C699" s="26"/>
      <c r="D699" s="26"/>
    </row>
    <row r="700" spans="3:4" ht="12.75" customHeight="1" x14ac:dyDescent="0.2">
      <c r="C700" s="26"/>
      <c r="D700" s="26"/>
    </row>
    <row r="701" spans="3:4" ht="12.75" customHeight="1" x14ac:dyDescent="0.2">
      <c r="C701" s="26"/>
      <c r="D701" s="26"/>
    </row>
    <row r="702" spans="3:4" ht="12.75" customHeight="1" x14ac:dyDescent="0.2">
      <c r="C702" s="26"/>
      <c r="D702" s="26"/>
    </row>
    <row r="703" spans="3:4" ht="12.75" customHeight="1" x14ac:dyDescent="0.2">
      <c r="C703" s="26"/>
      <c r="D703" s="26"/>
    </row>
    <row r="704" spans="3:4" ht="12.75" customHeight="1" x14ac:dyDescent="0.2">
      <c r="C704" s="26"/>
      <c r="D704" s="26"/>
    </row>
    <row r="705" spans="3:4" ht="12.75" customHeight="1" x14ac:dyDescent="0.2">
      <c r="C705" s="26"/>
      <c r="D705" s="26"/>
    </row>
    <row r="706" spans="3:4" ht="12.75" customHeight="1" x14ac:dyDescent="0.2">
      <c r="C706" s="26"/>
      <c r="D706" s="26"/>
    </row>
    <row r="707" spans="3:4" ht="12.75" customHeight="1" x14ac:dyDescent="0.2">
      <c r="C707" s="26"/>
      <c r="D707" s="26"/>
    </row>
    <row r="708" spans="3:4" ht="12.75" customHeight="1" x14ac:dyDescent="0.2">
      <c r="C708" s="26"/>
      <c r="D708" s="26"/>
    </row>
    <row r="709" spans="3:4" ht="12.75" customHeight="1" x14ac:dyDescent="0.2">
      <c r="C709" s="26"/>
      <c r="D709" s="26"/>
    </row>
    <row r="710" spans="3:4" ht="12.75" customHeight="1" x14ac:dyDescent="0.2">
      <c r="C710" s="26"/>
      <c r="D710" s="26"/>
    </row>
    <row r="711" spans="3:4" ht="12.75" customHeight="1" x14ac:dyDescent="0.2">
      <c r="C711" s="26"/>
      <c r="D711" s="26"/>
    </row>
    <row r="712" spans="3:4" ht="12.75" customHeight="1" x14ac:dyDescent="0.2">
      <c r="C712" s="26"/>
      <c r="D712" s="26"/>
    </row>
    <row r="713" spans="3:4" ht="12.75" customHeight="1" x14ac:dyDescent="0.2">
      <c r="C713" s="26"/>
      <c r="D713" s="26"/>
    </row>
    <row r="714" spans="3:4" ht="12.75" customHeight="1" x14ac:dyDescent="0.2">
      <c r="C714" s="26"/>
      <c r="D714" s="26"/>
    </row>
    <row r="715" spans="3:4" ht="12.75" customHeight="1" x14ac:dyDescent="0.2">
      <c r="C715" s="26"/>
      <c r="D715" s="26"/>
    </row>
    <row r="716" spans="3:4" ht="12.75" customHeight="1" x14ac:dyDescent="0.2">
      <c r="C716" s="26"/>
      <c r="D716" s="26"/>
    </row>
    <row r="717" spans="3:4" ht="12.75" customHeight="1" x14ac:dyDescent="0.2">
      <c r="C717" s="26"/>
      <c r="D717" s="26"/>
    </row>
    <row r="718" spans="3:4" ht="12.75" customHeight="1" x14ac:dyDescent="0.2">
      <c r="C718" s="26"/>
      <c r="D718" s="26"/>
    </row>
    <row r="719" spans="3:4" ht="12.75" customHeight="1" x14ac:dyDescent="0.2">
      <c r="C719" s="26"/>
      <c r="D719" s="26"/>
    </row>
    <row r="720" spans="3:4" ht="12.75" customHeight="1" x14ac:dyDescent="0.2">
      <c r="C720" s="26"/>
      <c r="D720" s="26"/>
    </row>
    <row r="721" spans="3:4" ht="12.75" customHeight="1" x14ac:dyDescent="0.2">
      <c r="C721" s="26"/>
      <c r="D721" s="26"/>
    </row>
    <row r="722" spans="3:4" ht="12.75" customHeight="1" x14ac:dyDescent="0.2">
      <c r="C722" s="26"/>
      <c r="D722" s="26"/>
    </row>
    <row r="723" spans="3:4" ht="12.75" customHeight="1" x14ac:dyDescent="0.2">
      <c r="C723" s="26"/>
      <c r="D723" s="26"/>
    </row>
    <row r="724" spans="3:4" ht="12.75" customHeight="1" x14ac:dyDescent="0.2">
      <c r="C724" s="26"/>
      <c r="D724" s="26"/>
    </row>
    <row r="725" spans="3:4" ht="12.75" customHeight="1" x14ac:dyDescent="0.2">
      <c r="C725" s="26"/>
      <c r="D725" s="26"/>
    </row>
    <row r="726" spans="3:4" ht="12.75" customHeight="1" x14ac:dyDescent="0.2">
      <c r="C726" s="26"/>
      <c r="D726" s="26"/>
    </row>
    <row r="727" spans="3:4" ht="12.75" customHeight="1" x14ac:dyDescent="0.2">
      <c r="C727" s="26"/>
      <c r="D727" s="26"/>
    </row>
    <row r="728" spans="3:4" ht="12.75" customHeight="1" x14ac:dyDescent="0.2">
      <c r="C728" s="26"/>
      <c r="D728" s="26"/>
    </row>
    <row r="729" spans="3:4" ht="12.75" customHeight="1" x14ac:dyDescent="0.2">
      <c r="C729" s="26"/>
      <c r="D729" s="26"/>
    </row>
    <row r="730" spans="3:4" ht="12.75" customHeight="1" x14ac:dyDescent="0.2">
      <c r="C730" s="26"/>
      <c r="D730" s="26"/>
    </row>
    <row r="731" spans="3:4" ht="12.75" customHeight="1" x14ac:dyDescent="0.2">
      <c r="C731" s="26"/>
      <c r="D731" s="26"/>
    </row>
    <row r="732" spans="3:4" ht="12.75" customHeight="1" x14ac:dyDescent="0.2">
      <c r="C732" s="26"/>
      <c r="D732" s="26"/>
    </row>
    <row r="733" spans="3:4" ht="12.75" customHeight="1" x14ac:dyDescent="0.2">
      <c r="C733" s="26"/>
      <c r="D733" s="26"/>
    </row>
    <row r="734" spans="3:4" ht="12.75" customHeight="1" x14ac:dyDescent="0.2">
      <c r="C734" s="26"/>
      <c r="D734" s="26"/>
    </row>
    <row r="735" spans="3:4" ht="12.75" customHeight="1" x14ac:dyDescent="0.2">
      <c r="C735" s="26"/>
      <c r="D735" s="26"/>
    </row>
    <row r="736" spans="3:4" ht="12.75" customHeight="1" x14ac:dyDescent="0.2">
      <c r="C736" s="26"/>
      <c r="D736" s="26"/>
    </row>
    <row r="737" spans="3:4" ht="12.75" customHeight="1" x14ac:dyDescent="0.2">
      <c r="C737" s="26"/>
      <c r="D737" s="26"/>
    </row>
    <row r="738" spans="3:4" ht="12.75" customHeight="1" x14ac:dyDescent="0.2">
      <c r="C738" s="26"/>
      <c r="D738" s="26"/>
    </row>
    <row r="739" spans="3:4" ht="12.75" customHeight="1" x14ac:dyDescent="0.2">
      <c r="C739" s="26"/>
      <c r="D739" s="26"/>
    </row>
    <row r="740" spans="3:4" ht="12.75" customHeight="1" x14ac:dyDescent="0.2">
      <c r="C740" s="26"/>
      <c r="D740" s="26"/>
    </row>
    <row r="741" spans="3:4" ht="12.75" customHeight="1" x14ac:dyDescent="0.2">
      <c r="C741" s="26"/>
      <c r="D741" s="26"/>
    </row>
    <row r="742" spans="3:4" ht="12.75" customHeight="1" x14ac:dyDescent="0.2">
      <c r="C742" s="26"/>
      <c r="D742" s="26"/>
    </row>
    <row r="743" spans="3:4" ht="12.75" customHeight="1" x14ac:dyDescent="0.2">
      <c r="C743" s="26"/>
      <c r="D743" s="26"/>
    </row>
    <row r="744" spans="3:4" ht="12.75" customHeight="1" x14ac:dyDescent="0.2">
      <c r="C744" s="26"/>
      <c r="D744" s="26"/>
    </row>
    <row r="745" spans="3:4" ht="12.75" customHeight="1" x14ac:dyDescent="0.2">
      <c r="C745" s="26"/>
      <c r="D745" s="26"/>
    </row>
    <row r="746" spans="3:4" ht="12.75" customHeight="1" x14ac:dyDescent="0.2">
      <c r="C746" s="26"/>
      <c r="D746" s="26"/>
    </row>
    <row r="747" spans="3:4" ht="12.75" customHeight="1" x14ac:dyDescent="0.2">
      <c r="C747" s="26"/>
      <c r="D747" s="26"/>
    </row>
    <row r="748" spans="3:4" ht="12.75" customHeight="1" x14ac:dyDescent="0.2">
      <c r="C748" s="26"/>
      <c r="D748" s="26"/>
    </row>
    <row r="749" spans="3:4" ht="12.75" customHeight="1" x14ac:dyDescent="0.2">
      <c r="C749" s="26"/>
      <c r="D749" s="26"/>
    </row>
    <row r="750" spans="3:4" ht="12.75" customHeight="1" x14ac:dyDescent="0.2">
      <c r="C750" s="26"/>
      <c r="D750" s="26"/>
    </row>
    <row r="751" spans="3:4" ht="12.75" customHeight="1" x14ac:dyDescent="0.2">
      <c r="C751" s="26"/>
      <c r="D751" s="26"/>
    </row>
    <row r="752" spans="3:4" ht="12.75" customHeight="1" x14ac:dyDescent="0.2">
      <c r="C752" s="26"/>
      <c r="D752" s="26"/>
    </row>
    <row r="753" spans="3:4" ht="12.75" customHeight="1" x14ac:dyDescent="0.2">
      <c r="C753" s="26"/>
      <c r="D753" s="26"/>
    </row>
    <row r="754" spans="3:4" ht="12.75" customHeight="1" x14ac:dyDescent="0.2">
      <c r="C754" s="26"/>
      <c r="D754" s="26"/>
    </row>
    <row r="755" spans="3:4" ht="12.75" customHeight="1" x14ac:dyDescent="0.2">
      <c r="C755" s="26"/>
      <c r="D755" s="26"/>
    </row>
    <row r="756" spans="3:4" ht="12.75" customHeight="1" x14ac:dyDescent="0.2">
      <c r="C756" s="26"/>
      <c r="D756" s="26"/>
    </row>
    <row r="757" spans="3:4" ht="12.75" customHeight="1" x14ac:dyDescent="0.2">
      <c r="C757" s="26"/>
      <c r="D757" s="26"/>
    </row>
    <row r="758" spans="3:4" ht="12.75" customHeight="1" x14ac:dyDescent="0.2">
      <c r="C758" s="26"/>
      <c r="D758" s="26"/>
    </row>
    <row r="759" spans="3:4" ht="12.75" customHeight="1" x14ac:dyDescent="0.2">
      <c r="C759" s="26"/>
      <c r="D759" s="26"/>
    </row>
    <row r="760" spans="3:4" ht="12.75" customHeight="1" x14ac:dyDescent="0.2">
      <c r="C760" s="26"/>
      <c r="D760" s="26"/>
    </row>
    <row r="761" spans="3:4" ht="12.75" customHeight="1" x14ac:dyDescent="0.2">
      <c r="C761" s="26"/>
      <c r="D761" s="26"/>
    </row>
    <row r="762" spans="3:4" ht="12.75" customHeight="1" x14ac:dyDescent="0.2">
      <c r="C762" s="26"/>
      <c r="D762" s="26"/>
    </row>
    <row r="763" spans="3:4" ht="12.75" customHeight="1" x14ac:dyDescent="0.2">
      <c r="C763" s="26"/>
      <c r="D763" s="26"/>
    </row>
    <row r="764" spans="3:4" ht="12.75" customHeight="1" x14ac:dyDescent="0.2">
      <c r="C764" s="26"/>
      <c r="D764" s="26"/>
    </row>
    <row r="765" spans="3:4" ht="12.75" customHeight="1" x14ac:dyDescent="0.2">
      <c r="C765" s="26"/>
      <c r="D765" s="26"/>
    </row>
    <row r="766" spans="3:4" ht="12.75" customHeight="1" x14ac:dyDescent="0.2">
      <c r="C766" s="26"/>
      <c r="D766" s="26"/>
    </row>
    <row r="767" spans="3:4" ht="12.75" customHeight="1" x14ac:dyDescent="0.2">
      <c r="C767" s="26"/>
      <c r="D767" s="26"/>
    </row>
    <row r="768" spans="3:4" ht="12.75" customHeight="1" x14ac:dyDescent="0.2">
      <c r="C768" s="26"/>
      <c r="D768" s="26"/>
    </row>
    <row r="769" spans="3:4" ht="12.75" customHeight="1" x14ac:dyDescent="0.2">
      <c r="C769" s="26"/>
      <c r="D769" s="26"/>
    </row>
    <row r="770" spans="3:4" ht="12.75" customHeight="1" x14ac:dyDescent="0.2">
      <c r="C770" s="26"/>
      <c r="D770" s="26"/>
    </row>
    <row r="771" spans="3:4" ht="12.75" customHeight="1" x14ac:dyDescent="0.2">
      <c r="C771" s="26"/>
      <c r="D771" s="26"/>
    </row>
    <row r="772" spans="3:4" ht="12.75" customHeight="1" x14ac:dyDescent="0.2">
      <c r="C772" s="26"/>
      <c r="D772" s="26"/>
    </row>
    <row r="773" spans="3:4" ht="12.75" customHeight="1" x14ac:dyDescent="0.2">
      <c r="C773" s="26"/>
      <c r="D773" s="26"/>
    </row>
    <row r="774" spans="3:4" ht="12.75" customHeight="1" x14ac:dyDescent="0.2">
      <c r="C774" s="26"/>
      <c r="D774" s="26"/>
    </row>
    <row r="775" spans="3:4" ht="12.75" customHeight="1" x14ac:dyDescent="0.2">
      <c r="C775" s="26"/>
      <c r="D775" s="26"/>
    </row>
    <row r="776" spans="3:4" ht="12.75" customHeight="1" x14ac:dyDescent="0.2">
      <c r="C776" s="26"/>
      <c r="D776" s="26"/>
    </row>
    <row r="777" spans="3:4" ht="12.75" customHeight="1" x14ac:dyDescent="0.2">
      <c r="C777" s="26"/>
      <c r="D777" s="26"/>
    </row>
    <row r="778" spans="3:4" ht="12.75" customHeight="1" x14ac:dyDescent="0.2">
      <c r="C778" s="26"/>
      <c r="D778" s="26"/>
    </row>
    <row r="779" spans="3:4" ht="12.75" customHeight="1" x14ac:dyDescent="0.2">
      <c r="C779" s="26"/>
      <c r="D779" s="26"/>
    </row>
    <row r="780" spans="3:4" ht="12.75" customHeight="1" x14ac:dyDescent="0.2">
      <c r="C780" s="26"/>
      <c r="D780" s="26"/>
    </row>
    <row r="781" spans="3:4" ht="12.75" customHeight="1" x14ac:dyDescent="0.2">
      <c r="C781" s="26"/>
      <c r="D781" s="26"/>
    </row>
    <row r="782" spans="3:4" ht="12.75" customHeight="1" x14ac:dyDescent="0.2">
      <c r="C782" s="26"/>
      <c r="D782" s="26"/>
    </row>
    <row r="783" spans="3:4" ht="12.75" customHeight="1" x14ac:dyDescent="0.2">
      <c r="C783" s="26"/>
      <c r="D783" s="26"/>
    </row>
    <row r="784" spans="3:4" ht="12.75" customHeight="1" x14ac:dyDescent="0.2">
      <c r="C784" s="26"/>
      <c r="D784" s="26"/>
    </row>
    <row r="785" spans="3:4" ht="12.75" customHeight="1" x14ac:dyDescent="0.2">
      <c r="C785" s="26"/>
      <c r="D785" s="26"/>
    </row>
    <row r="786" spans="3:4" ht="12.75" customHeight="1" x14ac:dyDescent="0.2">
      <c r="C786" s="26"/>
      <c r="D786" s="26"/>
    </row>
    <row r="787" spans="3:4" ht="12.75" customHeight="1" x14ac:dyDescent="0.2">
      <c r="C787" s="26"/>
      <c r="D787" s="26"/>
    </row>
    <row r="788" spans="3:4" ht="12.75" customHeight="1" x14ac:dyDescent="0.2">
      <c r="C788" s="26"/>
      <c r="D788" s="26"/>
    </row>
    <row r="789" spans="3:4" ht="12.75" customHeight="1" x14ac:dyDescent="0.2">
      <c r="C789" s="26"/>
      <c r="D789" s="26"/>
    </row>
    <row r="790" spans="3:4" ht="12.75" customHeight="1" x14ac:dyDescent="0.2">
      <c r="C790" s="26"/>
      <c r="D790" s="26"/>
    </row>
    <row r="791" spans="3:4" ht="12.75" customHeight="1" x14ac:dyDescent="0.2">
      <c r="C791" s="26"/>
      <c r="D791" s="26"/>
    </row>
    <row r="792" spans="3:4" ht="12.75" customHeight="1" x14ac:dyDescent="0.2">
      <c r="C792" s="26"/>
      <c r="D792" s="26"/>
    </row>
    <row r="793" spans="3:4" ht="12.75" customHeight="1" x14ac:dyDescent="0.2">
      <c r="C793" s="26"/>
      <c r="D793" s="26"/>
    </row>
    <row r="794" spans="3:4" ht="12.75" customHeight="1" x14ac:dyDescent="0.2">
      <c r="C794" s="26"/>
      <c r="D794" s="26"/>
    </row>
    <row r="795" spans="3:4" ht="12.75" customHeight="1" x14ac:dyDescent="0.2">
      <c r="C795" s="26"/>
      <c r="D795" s="26"/>
    </row>
    <row r="796" spans="3:4" ht="12.75" customHeight="1" x14ac:dyDescent="0.2">
      <c r="C796" s="26"/>
      <c r="D796" s="26"/>
    </row>
    <row r="797" spans="3:4" ht="12.75" customHeight="1" x14ac:dyDescent="0.2">
      <c r="C797" s="26"/>
      <c r="D797" s="26"/>
    </row>
    <row r="798" spans="3:4" ht="12.75" customHeight="1" x14ac:dyDescent="0.2">
      <c r="C798" s="26"/>
      <c r="D798" s="26"/>
    </row>
    <row r="799" spans="3:4" ht="12.75" customHeight="1" x14ac:dyDescent="0.2">
      <c r="C799" s="26"/>
      <c r="D799" s="26"/>
    </row>
    <row r="800" spans="3:4" ht="12.75" customHeight="1" x14ac:dyDescent="0.2">
      <c r="C800" s="26"/>
      <c r="D800" s="26"/>
    </row>
    <row r="801" spans="3:4" ht="12.75" customHeight="1" x14ac:dyDescent="0.2">
      <c r="C801" s="26"/>
      <c r="D801" s="26"/>
    </row>
    <row r="802" spans="3:4" ht="12.75" customHeight="1" x14ac:dyDescent="0.2">
      <c r="C802" s="26"/>
      <c r="D802" s="26"/>
    </row>
    <row r="803" spans="3:4" ht="12.75" customHeight="1" x14ac:dyDescent="0.2">
      <c r="C803" s="26"/>
      <c r="D803" s="26"/>
    </row>
    <row r="804" spans="3:4" ht="12.75" customHeight="1" x14ac:dyDescent="0.2">
      <c r="C804" s="26"/>
      <c r="D804" s="26"/>
    </row>
    <row r="805" spans="3:4" ht="12.75" customHeight="1" x14ac:dyDescent="0.2">
      <c r="C805" s="26"/>
      <c r="D805" s="26"/>
    </row>
    <row r="806" spans="3:4" ht="12.75" customHeight="1" x14ac:dyDescent="0.2">
      <c r="C806" s="26"/>
      <c r="D806" s="26"/>
    </row>
    <row r="807" spans="3:4" ht="12.75" customHeight="1" x14ac:dyDescent="0.2">
      <c r="C807" s="26"/>
      <c r="D807" s="26"/>
    </row>
    <row r="808" spans="3:4" ht="12.75" customHeight="1" x14ac:dyDescent="0.2">
      <c r="C808" s="26"/>
      <c r="D808" s="26"/>
    </row>
    <row r="809" spans="3:4" ht="12.75" customHeight="1" x14ac:dyDescent="0.2">
      <c r="C809" s="26"/>
      <c r="D809" s="26"/>
    </row>
    <row r="810" spans="3:4" ht="12.75" customHeight="1" x14ac:dyDescent="0.2">
      <c r="C810" s="26"/>
      <c r="D810" s="26"/>
    </row>
    <row r="811" spans="3:4" ht="12.75" customHeight="1" x14ac:dyDescent="0.2">
      <c r="C811" s="26"/>
      <c r="D811" s="26"/>
    </row>
    <row r="812" spans="3:4" ht="12.75" customHeight="1" x14ac:dyDescent="0.2">
      <c r="C812" s="26"/>
      <c r="D812" s="26"/>
    </row>
    <row r="813" spans="3:4" ht="12.75" customHeight="1" x14ac:dyDescent="0.2">
      <c r="C813" s="26"/>
      <c r="D813" s="26"/>
    </row>
    <row r="814" spans="3:4" ht="12.75" customHeight="1" x14ac:dyDescent="0.2">
      <c r="C814" s="26"/>
      <c r="D814" s="26"/>
    </row>
    <row r="815" spans="3:4" ht="12.75" customHeight="1" x14ac:dyDescent="0.2">
      <c r="C815" s="26"/>
      <c r="D815" s="26"/>
    </row>
    <row r="816" spans="3:4" ht="12.75" customHeight="1" x14ac:dyDescent="0.2">
      <c r="C816" s="26"/>
      <c r="D816" s="26"/>
    </row>
    <row r="817" spans="3:4" ht="12.75" customHeight="1" x14ac:dyDescent="0.2">
      <c r="C817" s="26"/>
      <c r="D817" s="26"/>
    </row>
    <row r="818" spans="3:4" ht="12.75" customHeight="1" x14ac:dyDescent="0.2">
      <c r="C818" s="26"/>
      <c r="D818" s="26"/>
    </row>
    <row r="819" spans="3:4" ht="12.75" customHeight="1" x14ac:dyDescent="0.2">
      <c r="C819" s="26"/>
      <c r="D819" s="26"/>
    </row>
    <row r="820" spans="3:4" ht="12.75" customHeight="1" x14ac:dyDescent="0.2">
      <c r="C820" s="26"/>
      <c r="D820" s="26"/>
    </row>
    <row r="821" spans="3:4" ht="12.75" customHeight="1" x14ac:dyDescent="0.2">
      <c r="C821" s="26"/>
      <c r="D821" s="26"/>
    </row>
    <row r="822" spans="3:4" ht="12.75" customHeight="1" x14ac:dyDescent="0.2">
      <c r="C822" s="26"/>
      <c r="D822" s="26"/>
    </row>
    <row r="823" spans="3:4" ht="12.75" customHeight="1" x14ac:dyDescent="0.2">
      <c r="C823" s="26"/>
      <c r="D823" s="26"/>
    </row>
    <row r="824" spans="3:4" ht="12.75" customHeight="1" x14ac:dyDescent="0.2">
      <c r="C824" s="26"/>
      <c r="D824" s="26"/>
    </row>
    <row r="825" spans="3:4" ht="12.75" customHeight="1" x14ac:dyDescent="0.2">
      <c r="C825" s="26"/>
      <c r="D825" s="26"/>
    </row>
    <row r="826" spans="3:4" ht="12.75" customHeight="1" x14ac:dyDescent="0.2">
      <c r="C826" s="26"/>
      <c r="D826" s="26"/>
    </row>
    <row r="827" spans="3:4" ht="12.75" customHeight="1" x14ac:dyDescent="0.2">
      <c r="C827" s="26"/>
      <c r="D827" s="26"/>
    </row>
    <row r="828" spans="3:4" ht="12.75" customHeight="1" x14ac:dyDescent="0.2">
      <c r="C828" s="26"/>
      <c r="D828" s="26"/>
    </row>
    <row r="829" spans="3:4" ht="12.75" customHeight="1" x14ac:dyDescent="0.2">
      <c r="C829" s="26"/>
      <c r="D829" s="26"/>
    </row>
    <row r="830" spans="3:4" ht="12.75" customHeight="1" x14ac:dyDescent="0.2">
      <c r="C830" s="26"/>
      <c r="D830" s="26"/>
    </row>
    <row r="831" spans="3:4" ht="12.75" customHeight="1" x14ac:dyDescent="0.2">
      <c r="C831" s="26"/>
      <c r="D831" s="26"/>
    </row>
    <row r="832" spans="3:4" ht="12.75" customHeight="1" x14ac:dyDescent="0.2">
      <c r="C832" s="26"/>
      <c r="D832" s="26"/>
    </row>
    <row r="833" spans="3:4" ht="12.75" customHeight="1" x14ac:dyDescent="0.2">
      <c r="C833" s="26"/>
      <c r="D833" s="26"/>
    </row>
    <row r="834" spans="3:4" ht="12.75" customHeight="1" x14ac:dyDescent="0.2">
      <c r="C834" s="26"/>
      <c r="D834" s="26"/>
    </row>
    <row r="835" spans="3:4" ht="12.75" customHeight="1" x14ac:dyDescent="0.2">
      <c r="C835" s="26"/>
      <c r="D835" s="26"/>
    </row>
    <row r="836" spans="3:4" ht="12.75" customHeight="1" x14ac:dyDescent="0.2">
      <c r="C836" s="26"/>
      <c r="D836" s="26"/>
    </row>
    <row r="837" spans="3:4" ht="12.75" customHeight="1" x14ac:dyDescent="0.2">
      <c r="C837" s="26"/>
      <c r="D837" s="26"/>
    </row>
    <row r="838" spans="3:4" ht="12.75" customHeight="1" x14ac:dyDescent="0.2">
      <c r="C838" s="26"/>
      <c r="D838" s="26"/>
    </row>
    <row r="839" spans="3:4" ht="12.75" customHeight="1" x14ac:dyDescent="0.2">
      <c r="C839" s="26"/>
      <c r="D839" s="26"/>
    </row>
    <row r="840" spans="3:4" ht="12.75" customHeight="1" x14ac:dyDescent="0.2">
      <c r="C840" s="26"/>
      <c r="D840" s="26"/>
    </row>
    <row r="841" spans="3:4" ht="12.75" customHeight="1" x14ac:dyDescent="0.2">
      <c r="C841" s="26"/>
      <c r="D841" s="26"/>
    </row>
    <row r="842" spans="3:4" ht="12.75" customHeight="1" x14ac:dyDescent="0.2">
      <c r="C842" s="26"/>
      <c r="D842" s="26"/>
    </row>
    <row r="843" spans="3:4" ht="12.75" customHeight="1" x14ac:dyDescent="0.2">
      <c r="C843" s="26"/>
      <c r="D843" s="26"/>
    </row>
    <row r="844" spans="3:4" ht="12.75" customHeight="1" x14ac:dyDescent="0.2">
      <c r="C844" s="26"/>
      <c r="D844" s="26"/>
    </row>
    <row r="845" spans="3:4" ht="12.75" customHeight="1" x14ac:dyDescent="0.2">
      <c r="C845" s="26"/>
      <c r="D845" s="26"/>
    </row>
    <row r="846" spans="3:4" ht="12.75" customHeight="1" x14ac:dyDescent="0.2">
      <c r="C846" s="26"/>
      <c r="D846" s="26"/>
    </row>
    <row r="847" spans="3:4" ht="12.75" customHeight="1" x14ac:dyDescent="0.2">
      <c r="C847" s="26"/>
      <c r="D847" s="26"/>
    </row>
    <row r="848" spans="3:4" ht="12.75" customHeight="1" x14ac:dyDescent="0.2">
      <c r="C848" s="26"/>
      <c r="D848" s="26"/>
    </row>
    <row r="849" spans="3:4" ht="12.75" customHeight="1" x14ac:dyDescent="0.2">
      <c r="C849" s="26"/>
      <c r="D849" s="26"/>
    </row>
    <row r="850" spans="3:4" ht="12.75" customHeight="1" x14ac:dyDescent="0.2">
      <c r="C850" s="26"/>
      <c r="D850" s="26"/>
    </row>
    <row r="851" spans="3:4" ht="12.75" customHeight="1" x14ac:dyDescent="0.2">
      <c r="C851" s="26"/>
      <c r="D851" s="26"/>
    </row>
    <row r="852" spans="3:4" ht="12.75" customHeight="1" x14ac:dyDescent="0.2">
      <c r="C852" s="26"/>
      <c r="D852" s="26"/>
    </row>
    <row r="853" spans="3:4" ht="12.75" customHeight="1" x14ac:dyDescent="0.2">
      <c r="C853" s="26"/>
      <c r="D853" s="26"/>
    </row>
    <row r="854" spans="3:4" ht="12.75" customHeight="1" x14ac:dyDescent="0.2">
      <c r="C854" s="26"/>
      <c r="D854" s="26"/>
    </row>
    <row r="855" spans="3:4" ht="12.75" customHeight="1" x14ac:dyDescent="0.2">
      <c r="C855" s="26"/>
      <c r="D855" s="26"/>
    </row>
    <row r="856" spans="3:4" ht="12.75" customHeight="1" x14ac:dyDescent="0.2">
      <c r="C856" s="26"/>
      <c r="D856" s="26"/>
    </row>
    <row r="857" spans="3:4" ht="12.75" customHeight="1" x14ac:dyDescent="0.2">
      <c r="C857" s="26"/>
      <c r="D857" s="26"/>
    </row>
    <row r="858" spans="3:4" ht="12.75" customHeight="1" x14ac:dyDescent="0.2">
      <c r="C858" s="26"/>
      <c r="D858" s="26"/>
    </row>
    <row r="859" spans="3:4" ht="12.75" customHeight="1" x14ac:dyDescent="0.2">
      <c r="C859" s="26"/>
      <c r="D859" s="26"/>
    </row>
    <row r="860" spans="3:4" ht="12.75" customHeight="1" x14ac:dyDescent="0.2">
      <c r="C860" s="26"/>
      <c r="D860" s="26"/>
    </row>
    <row r="861" spans="3:4" ht="12.75" customHeight="1" x14ac:dyDescent="0.2">
      <c r="C861" s="26"/>
      <c r="D861" s="26"/>
    </row>
    <row r="862" spans="3:4" ht="12.75" customHeight="1" x14ac:dyDescent="0.2">
      <c r="C862" s="26"/>
      <c r="D862" s="26"/>
    </row>
    <row r="863" spans="3:4" ht="12.75" customHeight="1" x14ac:dyDescent="0.2">
      <c r="C863" s="26"/>
      <c r="D863" s="26"/>
    </row>
    <row r="864" spans="3:4" ht="12.75" customHeight="1" x14ac:dyDescent="0.2">
      <c r="C864" s="26"/>
      <c r="D864" s="26"/>
    </row>
    <row r="865" spans="3:4" ht="12.75" customHeight="1" x14ac:dyDescent="0.2">
      <c r="C865" s="26"/>
      <c r="D865" s="26"/>
    </row>
    <row r="866" spans="3:4" ht="12.75" customHeight="1" x14ac:dyDescent="0.2">
      <c r="C866" s="26"/>
      <c r="D866" s="26"/>
    </row>
    <row r="867" spans="3:4" ht="12.75" customHeight="1" x14ac:dyDescent="0.2">
      <c r="C867" s="26"/>
      <c r="D867" s="26"/>
    </row>
    <row r="868" spans="3:4" ht="12.75" customHeight="1" x14ac:dyDescent="0.2">
      <c r="C868" s="26"/>
      <c r="D868" s="26"/>
    </row>
    <row r="869" spans="3:4" ht="12.75" customHeight="1" x14ac:dyDescent="0.2">
      <c r="C869" s="26"/>
      <c r="D869" s="26"/>
    </row>
    <row r="870" spans="3:4" ht="12.75" customHeight="1" x14ac:dyDescent="0.2">
      <c r="C870" s="26"/>
      <c r="D870" s="26"/>
    </row>
    <row r="871" spans="3:4" ht="12.75" customHeight="1" x14ac:dyDescent="0.2">
      <c r="C871" s="26"/>
      <c r="D871" s="26"/>
    </row>
    <row r="872" spans="3:4" ht="12.75" customHeight="1" x14ac:dyDescent="0.2">
      <c r="C872" s="26"/>
      <c r="D872" s="26"/>
    </row>
    <row r="873" spans="3:4" ht="12.75" customHeight="1" x14ac:dyDescent="0.2">
      <c r="C873" s="26"/>
      <c r="D873" s="26"/>
    </row>
    <row r="874" spans="3:4" ht="12.75" customHeight="1" x14ac:dyDescent="0.2">
      <c r="C874" s="26"/>
      <c r="D874" s="26"/>
    </row>
    <row r="875" spans="3:4" ht="12.75" customHeight="1" x14ac:dyDescent="0.2">
      <c r="C875" s="26"/>
      <c r="D875" s="26"/>
    </row>
    <row r="876" spans="3:4" ht="12.75" customHeight="1" x14ac:dyDescent="0.2">
      <c r="C876" s="26"/>
      <c r="D876" s="26"/>
    </row>
    <row r="877" spans="3:4" ht="12.75" customHeight="1" x14ac:dyDescent="0.2">
      <c r="C877" s="26"/>
      <c r="D877" s="26"/>
    </row>
    <row r="878" spans="3:4" ht="12.75" customHeight="1" x14ac:dyDescent="0.2">
      <c r="C878" s="26"/>
      <c r="D878" s="26"/>
    </row>
    <row r="879" spans="3:4" ht="12.75" customHeight="1" x14ac:dyDescent="0.2">
      <c r="C879" s="26"/>
      <c r="D879" s="26"/>
    </row>
    <row r="880" spans="3:4" ht="12.75" customHeight="1" x14ac:dyDescent="0.2">
      <c r="C880" s="26"/>
      <c r="D880" s="26"/>
    </row>
    <row r="881" spans="3:4" ht="12.75" customHeight="1" x14ac:dyDescent="0.2">
      <c r="C881" s="26"/>
      <c r="D881" s="26"/>
    </row>
    <row r="882" spans="3:4" ht="12.75" customHeight="1" x14ac:dyDescent="0.2">
      <c r="C882" s="26"/>
      <c r="D882" s="26"/>
    </row>
    <row r="883" spans="3:4" ht="12.75" customHeight="1" x14ac:dyDescent="0.2">
      <c r="C883" s="26"/>
      <c r="D883" s="26"/>
    </row>
    <row r="884" spans="3:4" ht="12.75" customHeight="1" x14ac:dyDescent="0.2">
      <c r="C884" s="26"/>
      <c r="D884" s="26"/>
    </row>
    <row r="885" spans="3:4" ht="12.75" customHeight="1" x14ac:dyDescent="0.2">
      <c r="C885" s="26"/>
      <c r="D885" s="26"/>
    </row>
    <row r="886" spans="3:4" ht="12.75" customHeight="1" x14ac:dyDescent="0.2">
      <c r="C886" s="26"/>
      <c r="D886" s="26"/>
    </row>
    <row r="887" spans="3:4" ht="12.75" customHeight="1" x14ac:dyDescent="0.2">
      <c r="C887" s="26"/>
      <c r="D887" s="26"/>
    </row>
    <row r="888" spans="3:4" ht="12.75" customHeight="1" x14ac:dyDescent="0.2">
      <c r="C888" s="26"/>
      <c r="D888" s="26"/>
    </row>
    <row r="889" spans="3:4" ht="12.75" customHeight="1" x14ac:dyDescent="0.2">
      <c r="C889" s="26"/>
      <c r="D889" s="26"/>
    </row>
    <row r="890" spans="3:4" ht="12.75" customHeight="1" x14ac:dyDescent="0.2">
      <c r="C890" s="26"/>
      <c r="D890" s="26"/>
    </row>
    <row r="891" spans="3:4" ht="12.75" customHeight="1" x14ac:dyDescent="0.2">
      <c r="C891" s="26"/>
      <c r="D891" s="26"/>
    </row>
    <row r="892" spans="3:4" ht="12.75" customHeight="1" x14ac:dyDescent="0.2">
      <c r="C892" s="26"/>
      <c r="D892" s="26"/>
    </row>
    <row r="893" spans="3:4" ht="12.75" customHeight="1" x14ac:dyDescent="0.2">
      <c r="C893" s="26"/>
      <c r="D893" s="26"/>
    </row>
    <row r="894" spans="3:4" ht="12.75" customHeight="1" x14ac:dyDescent="0.2">
      <c r="C894" s="26"/>
      <c r="D894" s="26"/>
    </row>
    <row r="895" spans="3:4" ht="12.75" customHeight="1" x14ac:dyDescent="0.2">
      <c r="C895" s="26"/>
      <c r="D895" s="26"/>
    </row>
    <row r="896" spans="3:4" ht="12.75" customHeight="1" x14ac:dyDescent="0.2">
      <c r="C896" s="26"/>
      <c r="D896" s="26"/>
    </row>
    <row r="897" spans="3:4" ht="12.75" customHeight="1" x14ac:dyDescent="0.2">
      <c r="C897" s="26"/>
      <c r="D897" s="26"/>
    </row>
    <row r="898" spans="3:4" ht="12.75" customHeight="1" x14ac:dyDescent="0.2">
      <c r="C898" s="26"/>
      <c r="D898" s="26"/>
    </row>
    <row r="899" spans="3:4" ht="12.75" customHeight="1" x14ac:dyDescent="0.2">
      <c r="C899" s="26"/>
      <c r="D899" s="26"/>
    </row>
    <row r="900" spans="3:4" ht="12.75" customHeight="1" x14ac:dyDescent="0.2">
      <c r="C900" s="26"/>
      <c r="D900" s="26"/>
    </row>
    <row r="901" spans="3:4" ht="12.75" customHeight="1" x14ac:dyDescent="0.2">
      <c r="C901" s="26"/>
      <c r="D901" s="26"/>
    </row>
    <row r="902" spans="3:4" ht="12.75" customHeight="1" x14ac:dyDescent="0.2">
      <c r="C902" s="26"/>
      <c r="D902" s="26"/>
    </row>
    <row r="903" spans="3:4" ht="12.75" customHeight="1" x14ac:dyDescent="0.2">
      <c r="C903" s="26"/>
      <c r="D903" s="26"/>
    </row>
    <row r="904" spans="3:4" ht="12.75" customHeight="1" x14ac:dyDescent="0.2">
      <c r="C904" s="26"/>
      <c r="D904" s="26"/>
    </row>
    <row r="905" spans="3:4" ht="12.75" customHeight="1" x14ac:dyDescent="0.2">
      <c r="C905" s="26"/>
      <c r="D905" s="26"/>
    </row>
    <row r="906" spans="3:4" ht="12.75" customHeight="1" x14ac:dyDescent="0.2">
      <c r="C906" s="26"/>
      <c r="D906" s="26"/>
    </row>
    <row r="907" spans="3:4" ht="12.75" customHeight="1" x14ac:dyDescent="0.2">
      <c r="C907" s="26"/>
      <c r="D907" s="26"/>
    </row>
    <row r="908" spans="3:4" ht="12.75" customHeight="1" x14ac:dyDescent="0.2">
      <c r="C908" s="26"/>
      <c r="D908" s="26"/>
    </row>
    <row r="909" spans="3:4" ht="12.75" customHeight="1" x14ac:dyDescent="0.2">
      <c r="C909" s="26"/>
      <c r="D909" s="26"/>
    </row>
    <row r="910" spans="3:4" ht="12.75" customHeight="1" x14ac:dyDescent="0.2">
      <c r="C910" s="26"/>
      <c r="D910" s="26"/>
    </row>
    <row r="911" spans="3:4" ht="12.75" customHeight="1" x14ac:dyDescent="0.2">
      <c r="C911" s="26"/>
      <c r="D911" s="26"/>
    </row>
    <row r="912" spans="3:4" ht="12.75" customHeight="1" x14ac:dyDescent="0.2">
      <c r="C912" s="26"/>
      <c r="D912" s="26"/>
    </row>
    <row r="913" spans="3:4" ht="12.75" customHeight="1" x14ac:dyDescent="0.2">
      <c r="C913" s="26"/>
      <c r="D913" s="26"/>
    </row>
    <row r="914" spans="3:4" ht="12.75" customHeight="1" x14ac:dyDescent="0.2">
      <c r="C914" s="26"/>
      <c r="D914" s="26"/>
    </row>
    <row r="915" spans="3:4" ht="12.75" customHeight="1" x14ac:dyDescent="0.2">
      <c r="C915" s="26"/>
      <c r="D915" s="26"/>
    </row>
    <row r="916" spans="3:4" ht="12.75" customHeight="1" x14ac:dyDescent="0.2">
      <c r="C916" s="26"/>
      <c r="D916" s="26"/>
    </row>
    <row r="917" spans="3:4" ht="12.75" customHeight="1" x14ac:dyDescent="0.2">
      <c r="C917" s="26"/>
      <c r="D917" s="26"/>
    </row>
    <row r="918" spans="3:4" ht="12.75" customHeight="1" x14ac:dyDescent="0.2">
      <c r="C918" s="26"/>
      <c r="D918" s="26"/>
    </row>
    <row r="919" spans="3:4" ht="12.75" customHeight="1" x14ac:dyDescent="0.2">
      <c r="C919" s="26"/>
      <c r="D919" s="26"/>
    </row>
    <row r="920" spans="3:4" ht="12.75" customHeight="1" x14ac:dyDescent="0.2">
      <c r="C920" s="26"/>
      <c r="D920" s="26"/>
    </row>
    <row r="921" spans="3:4" ht="12.75" customHeight="1" x14ac:dyDescent="0.2">
      <c r="C921" s="26"/>
      <c r="D921" s="26"/>
    </row>
    <row r="922" spans="3:4" ht="12.75" customHeight="1" x14ac:dyDescent="0.2">
      <c r="C922" s="26"/>
      <c r="D922" s="26"/>
    </row>
    <row r="923" spans="3:4" ht="12.75" customHeight="1" x14ac:dyDescent="0.2">
      <c r="C923" s="26"/>
      <c r="D923" s="26"/>
    </row>
    <row r="924" spans="3:4" ht="12.75" customHeight="1" x14ac:dyDescent="0.2">
      <c r="C924" s="26"/>
      <c r="D924" s="26"/>
    </row>
    <row r="925" spans="3:4" ht="12.75" customHeight="1" x14ac:dyDescent="0.2">
      <c r="C925" s="26"/>
      <c r="D925" s="26"/>
    </row>
    <row r="926" spans="3:4" ht="12.75" customHeight="1" x14ac:dyDescent="0.2">
      <c r="C926" s="26"/>
      <c r="D926" s="26"/>
    </row>
    <row r="927" spans="3:4" ht="12.75" customHeight="1" x14ac:dyDescent="0.2">
      <c r="C927" s="26"/>
      <c r="D927" s="26"/>
    </row>
    <row r="928" spans="3:4" ht="12.75" customHeight="1" x14ac:dyDescent="0.2">
      <c r="C928" s="26"/>
      <c r="D928" s="26"/>
    </row>
    <row r="929" spans="3:4" ht="12.75" customHeight="1" x14ac:dyDescent="0.2">
      <c r="C929" s="26"/>
      <c r="D929" s="26"/>
    </row>
    <row r="930" spans="3:4" ht="12.75" customHeight="1" x14ac:dyDescent="0.2">
      <c r="C930" s="26"/>
      <c r="D930" s="26"/>
    </row>
    <row r="931" spans="3:4" ht="12.75" customHeight="1" x14ac:dyDescent="0.2">
      <c r="C931" s="26"/>
      <c r="D931" s="26"/>
    </row>
    <row r="932" spans="3:4" ht="12.75" customHeight="1" x14ac:dyDescent="0.2">
      <c r="C932" s="26"/>
      <c r="D932" s="26"/>
    </row>
    <row r="933" spans="3:4" ht="12.75" customHeight="1" x14ac:dyDescent="0.2">
      <c r="C933" s="26"/>
      <c r="D933" s="26"/>
    </row>
    <row r="934" spans="3:4" ht="12.75" customHeight="1" x14ac:dyDescent="0.2">
      <c r="C934" s="26"/>
      <c r="D934" s="26"/>
    </row>
    <row r="935" spans="3:4" ht="12.75" customHeight="1" x14ac:dyDescent="0.2">
      <c r="C935" s="26"/>
      <c r="D935" s="26"/>
    </row>
    <row r="936" spans="3:4" ht="12.75" customHeight="1" x14ac:dyDescent="0.2">
      <c r="C936" s="26"/>
      <c r="D936" s="26"/>
    </row>
    <row r="937" spans="3:4" ht="12.75" customHeight="1" x14ac:dyDescent="0.2">
      <c r="C937" s="26"/>
      <c r="D937" s="26"/>
    </row>
    <row r="938" spans="3:4" ht="12.75" customHeight="1" x14ac:dyDescent="0.2">
      <c r="C938" s="26"/>
      <c r="D938" s="26"/>
    </row>
    <row r="939" spans="3:4" ht="12.75" customHeight="1" x14ac:dyDescent="0.2">
      <c r="C939" s="26"/>
      <c r="D939" s="26"/>
    </row>
    <row r="940" spans="3:4" ht="12.75" customHeight="1" x14ac:dyDescent="0.2">
      <c r="C940" s="26"/>
      <c r="D940" s="26"/>
    </row>
    <row r="941" spans="3:4" ht="12.75" customHeight="1" x14ac:dyDescent="0.2">
      <c r="C941" s="26"/>
      <c r="D941" s="26"/>
    </row>
    <row r="942" spans="3:4" ht="12.75" customHeight="1" x14ac:dyDescent="0.2">
      <c r="C942" s="26"/>
      <c r="D942" s="26"/>
    </row>
    <row r="943" spans="3:4" ht="12.75" customHeight="1" x14ac:dyDescent="0.2">
      <c r="C943" s="26"/>
      <c r="D943" s="26"/>
    </row>
    <row r="944" spans="3:4" ht="12.75" customHeight="1" x14ac:dyDescent="0.2">
      <c r="C944" s="26"/>
      <c r="D944" s="26"/>
    </row>
    <row r="945" spans="3:4" ht="12.75" customHeight="1" x14ac:dyDescent="0.2">
      <c r="C945" s="26"/>
      <c r="D945" s="26"/>
    </row>
    <row r="946" spans="3:4" ht="12.75" customHeight="1" x14ac:dyDescent="0.2">
      <c r="C946" s="26"/>
      <c r="D946" s="26"/>
    </row>
    <row r="947" spans="3:4" ht="12.75" customHeight="1" x14ac:dyDescent="0.2">
      <c r="C947" s="26"/>
      <c r="D947" s="26"/>
    </row>
    <row r="948" spans="3:4" ht="12.75" customHeight="1" x14ac:dyDescent="0.2">
      <c r="C948" s="26"/>
      <c r="D948" s="26"/>
    </row>
    <row r="949" spans="3:4" ht="12.75" customHeight="1" x14ac:dyDescent="0.2">
      <c r="C949" s="26"/>
      <c r="D949" s="26"/>
    </row>
    <row r="950" spans="3:4" ht="12.75" customHeight="1" x14ac:dyDescent="0.2">
      <c r="C950" s="26"/>
      <c r="D950" s="26"/>
    </row>
    <row r="951" spans="3:4" ht="12.75" customHeight="1" x14ac:dyDescent="0.2">
      <c r="C951" s="26"/>
      <c r="D951" s="26"/>
    </row>
    <row r="952" spans="3:4" ht="12.75" customHeight="1" x14ac:dyDescent="0.2">
      <c r="C952" s="26"/>
      <c r="D952" s="26"/>
    </row>
    <row r="953" spans="3:4" ht="12.75" customHeight="1" x14ac:dyDescent="0.2">
      <c r="C953" s="26"/>
      <c r="D953" s="26"/>
    </row>
    <row r="954" spans="3:4" ht="12.75" customHeight="1" x14ac:dyDescent="0.2">
      <c r="C954" s="26"/>
      <c r="D954" s="26"/>
    </row>
    <row r="955" spans="3:4" ht="12.75" customHeight="1" x14ac:dyDescent="0.2">
      <c r="C955" s="26"/>
      <c r="D955" s="26"/>
    </row>
    <row r="956" spans="3:4" ht="12.75" customHeight="1" x14ac:dyDescent="0.2">
      <c r="C956" s="26"/>
      <c r="D956" s="26"/>
    </row>
    <row r="957" spans="3:4" ht="12.75" customHeight="1" x14ac:dyDescent="0.2">
      <c r="C957" s="26"/>
      <c r="D957" s="26"/>
    </row>
    <row r="958" spans="3:4" ht="12.75" customHeight="1" x14ac:dyDescent="0.2">
      <c r="C958" s="26"/>
      <c r="D958" s="26"/>
    </row>
    <row r="959" spans="3:4" ht="12.75" customHeight="1" x14ac:dyDescent="0.2">
      <c r="C959" s="26"/>
      <c r="D959" s="26"/>
    </row>
    <row r="960" spans="3:4" ht="12.75" customHeight="1" x14ac:dyDescent="0.2">
      <c r="C960" s="26"/>
      <c r="D960" s="26"/>
    </row>
    <row r="961" spans="3:4" ht="12.75" customHeight="1" x14ac:dyDescent="0.2">
      <c r="C961" s="26"/>
      <c r="D961" s="26"/>
    </row>
    <row r="962" spans="3:4" ht="12.75" customHeight="1" x14ac:dyDescent="0.2">
      <c r="C962" s="26"/>
      <c r="D962" s="26"/>
    </row>
    <row r="963" spans="3:4" ht="12.75" customHeight="1" x14ac:dyDescent="0.2">
      <c r="C963" s="26"/>
      <c r="D963" s="26"/>
    </row>
    <row r="964" spans="3:4" ht="12.75" customHeight="1" x14ac:dyDescent="0.2">
      <c r="C964" s="26"/>
      <c r="D964" s="26"/>
    </row>
    <row r="965" spans="3:4" ht="12.75" customHeight="1" x14ac:dyDescent="0.2">
      <c r="C965" s="26"/>
      <c r="D965" s="26"/>
    </row>
    <row r="966" spans="3:4" ht="12.75" customHeight="1" x14ac:dyDescent="0.2">
      <c r="C966" s="26"/>
      <c r="D966" s="26"/>
    </row>
    <row r="967" spans="3:4" ht="12.75" customHeight="1" x14ac:dyDescent="0.2">
      <c r="C967" s="26"/>
      <c r="D967" s="26"/>
    </row>
    <row r="968" spans="3:4" ht="12.75" customHeight="1" x14ac:dyDescent="0.2">
      <c r="C968" s="26"/>
      <c r="D968" s="26"/>
    </row>
    <row r="969" spans="3:4" ht="12.75" customHeight="1" x14ac:dyDescent="0.2">
      <c r="C969" s="26"/>
      <c r="D969" s="26"/>
    </row>
    <row r="970" spans="3:4" ht="12.75" customHeight="1" x14ac:dyDescent="0.2">
      <c r="C970" s="26"/>
      <c r="D970" s="26"/>
    </row>
    <row r="971" spans="3:4" ht="12.75" customHeight="1" x14ac:dyDescent="0.2">
      <c r="C971" s="26"/>
      <c r="D971" s="26"/>
    </row>
    <row r="972" spans="3:4" ht="12.75" customHeight="1" x14ac:dyDescent="0.2">
      <c r="C972" s="26"/>
      <c r="D972" s="26"/>
    </row>
    <row r="973" spans="3:4" ht="12.75" customHeight="1" x14ac:dyDescent="0.2">
      <c r="C973" s="26"/>
      <c r="D973" s="26"/>
    </row>
    <row r="974" spans="3:4" ht="12.75" customHeight="1" x14ac:dyDescent="0.2">
      <c r="C974" s="26"/>
      <c r="D974" s="26"/>
    </row>
    <row r="975" spans="3:4" ht="12.75" customHeight="1" x14ac:dyDescent="0.2">
      <c r="C975" s="26"/>
      <c r="D975" s="26"/>
    </row>
    <row r="976" spans="3:4" ht="12.75" customHeight="1" x14ac:dyDescent="0.2">
      <c r="C976" s="26"/>
      <c r="D976" s="26"/>
    </row>
    <row r="977" spans="3:4" ht="12.75" customHeight="1" x14ac:dyDescent="0.2">
      <c r="C977" s="26"/>
      <c r="D977" s="26"/>
    </row>
    <row r="978" spans="3:4" ht="12.75" customHeight="1" x14ac:dyDescent="0.2">
      <c r="C978" s="26"/>
      <c r="D978" s="26"/>
    </row>
    <row r="979" spans="3:4" ht="12.75" customHeight="1" x14ac:dyDescent="0.2">
      <c r="C979" s="26"/>
      <c r="D979" s="26"/>
    </row>
    <row r="980" spans="3:4" ht="12.75" customHeight="1" x14ac:dyDescent="0.2">
      <c r="C980" s="26"/>
      <c r="D980" s="26"/>
    </row>
    <row r="981" spans="3:4" ht="12.75" customHeight="1" x14ac:dyDescent="0.2">
      <c r="C981" s="26"/>
      <c r="D981" s="26"/>
    </row>
    <row r="982" spans="3:4" ht="12.75" customHeight="1" x14ac:dyDescent="0.2">
      <c r="C982" s="26"/>
      <c r="D982" s="26"/>
    </row>
    <row r="983" spans="3:4" ht="12.75" customHeight="1" x14ac:dyDescent="0.2">
      <c r="C983" s="26"/>
      <c r="D983" s="26"/>
    </row>
    <row r="984" spans="3:4" ht="12.75" customHeight="1" x14ac:dyDescent="0.2">
      <c r="C984" s="26"/>
      <c r="D984" s="26"/>
    </row>
    <row r="985" spans="3:4" ht="12.75" customHeight="1" x14ac:dyDescent="0.2">
      <c r="C985" s="26"/>
      <c r="D985" s="26"/>
    </row>
    <row r="986" spans="3:4" ht="12.75" customHeight="1" x14ac:dyDescent="0.2">
      <c r="C986" s="26"/>
      <c r="D986" s="26"/>
    </row>
    <row r="987" spans="3:4" ht="12.75" customHeight="1" x14ac:dyDescent="0.2">
      <c r="C987" s="26"/>
      <c r="D987" s="26"/>
    </row>
    <row r="988" spans="3:4" ht="12.75" customHeight="1" x14ac:dyDescent="0.2">
      <c r="C988" s="26"/>
      <c r="D988" s="26"/>
    </row>
    <row r="989" spans="3:4" ht="12.75" customHeight="1" x14ac:dyDescent="0.2">
      <c r="C989" s="26"/>
      <c r="D989" s="26"/>
    </row>
    <row r="990" spans="3:4" ht="12.75" customHeight="1" x14ac:dyDescent="0.2">
      <c r="C990" s="26"/>
      <c r="D990" s="26"/>
    </row>
    <row r="991" spans="3:4" ht="12.75" customHeight="1" x14ac:dyDescent="0.2">
      <c r="C991" s="26"/>
      <c r="D991" s="26"/>
    </row>
    <row r="992" spans="3:4" ht="12.75" customHeight="1" x14ac:dyDescent="0.2">
      <c r="C992" s="26"/>
      <c r="D992" s="26"/>
    </row>
    <row r="993" spans="3:4" ht="12.75" customHeight="1" x14ac:dyDescent="0.2">
      <c r="C993" s="26"/>
      <c r="D993" s="26"/>
    </row>
    <row r="994" spans="3:4" ht="12.75" customHeight="1" x14ac:dyDescent="0.2">
      <c r="C994" s="26"/>
      <c r="D994" s="26"/>
    </row>
    <row r="995" spans="3:4" ht="12.75" customHeight="1" x14ac:dyDescent="0.2">
      <c r="C995" s="26"/>
      <c r="D995" s="26"/>
    </row>
    <row r="996" spans="3:4" ht="12.75" customHeight="1" x14ac:dyDescent="0.2">
      <c r="C996" s="26"/>
      <c r="D996" s="26"/>
    </row>
    <row r="997" spans="3:4" ht="12.75" customHeight="1" x14ac:dyDescent="0.2">
      <c r="C997" s="26"/>
      <c r="D997" s="26"/>
    </row>
    <row r="998" spans="3:4" ht="12.75" customHeight="1" x14ac:dyDescent="0.2">
      <c r="C998" s="26"/>
      <c r="D998" s="26"/>
    </row>
    <row r="999" spans="3:4" ht="12.75" customHeight="1" x14ac:dyDescent="0.2">
      <c r="C999" s="26"/>
      <c r="D999" s="26"/>
    </row>
    <row r="1000" spans="3:4" ht="12.75" customHeight="1" x14ac:dyDescent="0.2">
      <c r="C1000" s="26"/>
      <c r="D1000" s="26"/>
    </row>
    <row r="1001" spans="3:4" ht="12.75" customHeight="1" x14ac:dyDescent="0.2">
      <c r="C1001" s="26"/>
      <c r="D1001" s="26"/>
    </row>
    <row r="1002" spans="3:4" ht="12.75" customHeight="1" x14ac:dyDescent="0.2">
      <c r="C1002" s="26"/>
      <c r="D1002" s="26"/>
    </row>
    <row r="1003" spans="3:4" ht="12.75" customHeight="1" x14ac:dyDescent="0.2">
      <c r="C1003" s="26"/>
      <c r="D1003" s="26"/>
    </row>
    <row r="1004" spans="3:4" ht="12.75" customHeight="1" x14ac:dyDescent="0.2">
      <c r="C1004" s="26"/>
      <c r="D1004" s="26"/>
    </row>
    <row r="1005" spans="3:4" ht="12.75" customHeight="1" x14ac:dyDescent="0.2">
      <c r="C1005" s="26"/>
      <c r="D1005" s="26"/>
    </row>
    <row r="1006" spans="3:4" ht="12.75" customHeight="1" x14ac:dyDescent="0.2">
      <c r="C1006" s="26"/>
      <c r="D1006" s="26"/>
    </row>
    <row r="1007" spans="3:4" ht="12.75" customHeight="1" x14ac:dyDescent="0.2">
      <c r="C1007" s="26"/>
      <c r="D1007" s="26"/>
    </row>
    <row r="1008" spans="3:4" ht="12.75" customHeight="1" x14ac:dyDescent="0.2">
      <c r="C1008" s="26"/>
      <c r="D1008" s="26"/>
    </row>
    <row r="1009" spans="3:4" ht="12.75" customHeight="1" x14ac:dyDescent="0.2">
      <c r="C1009" s="26"/>
      <c r="D1009" s="26"/>
    </row>
    <row r="1010" spans="3:4" ht="12.75" customHeight="1" x14ac:dyDescent="0.2">
      <c r="C1010" s="26"/>
      <c r="D1010" s="26"/>
    </row>
    <row r="1011" spans="3:4" ht="12.75" customHeight="1" x14ac:dyDescent="0.2">
      <c r="C1011" s="26"/>
      <c r="D1011" s="26"/>
    </row>
    <row r="1012" spans="3:4" ht="12.75" customHeight="1" x14ac:dyDescent="0.2">
      <c r="C1012" s="26"/>
      <c r="D1012" s="26"/>
    </row>
    <row r="1013" spans="3:4" ht="12.75" customHeight="1" x14ac:dyDescent="0.2">
      <c r="C1013" s="26"/>
      <c r="D1013" s="26"/>
    </row>
    <row r="1014" spans="3:4" ht="12.75" customHeight="1" x14ac:dyDescent="0.2">
      <c r="C1014" s="26"/>
      <c r="D1014" s="26"/>
    </row>
    <row r="1015" spans="3:4" ht="12.75" customHeight="1" x14ac:dyDescent="0.2">
      <c r="C1015" s="26"/>
      <c r="D1015" s="26"/>
    </row>
    <row r="1016" spans="3:4" ht="12.75" customHeight="1" x14ac:dyDescent="0.2">
      <c r="C1016" s="26"/>
      <c r="D1016" s="26"/>
    </row>
  </sheetData>
  <mergeCells count="53">
    <mergeCell ref="A49:A56"/>
    <mergeCell ref="J11:J12"/>
    <mergeCell ref="A15:A24"/>
    <mergeCell ref="A7:A10"/>
    <mergeCell ref="C15:C24"/>
    <mergeCell ref="J20:J23"/>
    <mergeCell ref="B15:B24"/>
    <mergeCell ref="A11:A14"/>
    <mergeCell ref="J46:J48"/>
    <mergeCell ref="B41:B48"/>
    <mergeCell ref="G7:G10"/>
    <mergeCell ref="B11:B14"/>
    <mergeCell ref="I16:I19"/>
    <mergeCell ref="A66:A67"/>
    <mergeCell ref="I32:I35"/>
    <mergeCell ref="B39:B40"/>
    <mergeCell ref="J43:J45"/>
    <mergeCell ref="A41:A48"/>
    <mergeCell ref="I46:I48"/>
    <mergeCell ref="C41:C48"/>
    <mergeCell ref="B57:B60"/>
    <mergeCell ref="C66:C67"/>
    <mergeCell ref="A57:A60"/>
    <mergeCell ref="C57:C60"/>
    <mergeCell ref="I43:I45"/>
    <mergeCell ref="A39:A40"/>
    <mergeCell ref="A64:A65"/>
    <mergeCell ref="C64:C65"/>
    <mergeCell ref="C49:C56"/>
    <mergeCell ref="A5:A6"/>
    <mergeCell ref="J32:J35"/>
    <mergeCell ref="J26:J29"/>
    <mergeCell ref="I39:I40"/>
    <mergeCell ref="J53:J55"/>
    <mergeCell ref="B25:B38"/>
    <mergeCell ref="J16:J19"/>
    <mergeCell ref="C11:C14"/>
    <mergeCell ref="I20:I23"/>
    <mergeCell ref="C7:C10"/>
    <mergeCell ref="C39:C40"/>
    <mergeCell ref="B5:B6"/>
    <mergeCell ref="A25:A38"/>
    <mergeCell ref="B49:B56"/>
    <mergeCell ref="I53:I55"/>
    <mergeCell ref="C25:C38"/>
    <mergeCell ref="B7:B10"/>
    <mergeCell ref="I11:I12"/>
    <mergeCell ref="J39:J40"/>
    <mergeCell ref="J57:J58"/>
    <mergeCell ref="C5:C6"/>
    <mergeCell ref="I57:I58"/>
    <mergeCell ref="I26:I29"/>
    <mergeCell ref="F7:F10"/>
  </mergeCells>
  <hyperlinks>
    <hyperlink ref="I7" r:id="rId1" xr:uid="{00000000-0004-0000-0200-000000000000}"/>
    <hyperlink ref="J7" r:id="rId2" xr:uid="{00000000-0004-0000-0200-000001000000}"/>
    <hyperlink ref="I9" r:id="rId3" xr:uid="{00000000-0004-0000-0200-000002000000}"/>
    <hyperlink ref="J9" r:id="rId4" xr:uid="{00000000-0004-0000-0200-000003000000}"/>
    <hyperlink ref="I10" r:id="rId5" xr:uid="{00000000-0004-0000-0200-000004000000}"/>
    <hyperlink ref="J10" r:id="rId6" xr:uid="{00000000-0004-0000-0200-000005000000}"/>
    <hyperlink ref="I11" r:id="rId7" display="https://www.iga.net/fr/articles/6_beaux_desserts_pour_la_fete_des_meres" xr:uid="{00000000-0004-0000-0200-000006000000}"/>
    <hyperlink ref="I14" r:id="rId8" display="https://www.iga.net/fr/articles/6_beaux_desserts_pour_la_fete_des_meres" xr:uid="{00000000-0004-0000-0200-000007000000}"/>
    <hyperlink ref="I16" r:id="rId9" display="https://www.iga.net/fr/recettes_inspirantes/recettes/croustade_a_la_rhubarbe_et_aux_amandes " xr:uid="{00000000-0004-0000-0200-000008000000}"/>
    <hyperlink ref="I20" r:id="rId10" display="https://www.iga.net/fr/recettes_inspirantes/recettes/croustade_a_la_rhubarbe_et_aux_amandes " xr:uid="{00000000-0004-0000-0200-000009000000}"/>
    <hyperlink ref="I24" r:id="rId11" xr:uid="{00000000-0004-0000-0200-00000A000000}"/>
    <hyperlink ref="I26" r:id="rId12" display="https://www.iga.net/fr/recettes_inspirantes/recettes/ailes_de_poulet_miel_sriracha_a_la_friteuse_a_air_chaud " xr:uid="{00000000-0004-0000-0200-00000B000000}"/>
    <hyperlink ref="I32" r:id="rId13" display="https://www.iga.net/fr/recettes_inspirantes/recettes/poulet_popcorn_a_la_friteuse_a_air_chaud " xr:uid="{00000000-0004-0000-0200-00000C000000}"/>
    <hyperlink ref="I38" r:id="rId14" xr:uid="{00000000-0004-0000-0200-00000D000000}"/>
    <hyperlink ref="I39" r:id="rId15" display="https://www.iga.net/fr/videos/ricardo/ricardo_couper_un_gateau_pour_pouvoir_le_glacer " xr:uid="{00000000-0004-0000-0200-00000E000000}"/>
    <hyperlink ref="I43" r:id="rId16" display="https://www.iga.net/fr/produit/poudingaux-fraises-et-rhubarbe/00000_000000083395100038" xr:uid="{00000000-0004-0000-0200-00000F000000}"/>
    <hyperlink ref="I46" r:id="rId17" display="https://www.iga.net/fr/produit/creme-glaceea-la-vanille-naturelle/00000_000000062368212551 " xr:uid="{00000000-0004-0000-0200-000010000000}"/>
    <hyperlink ref="I49" r:id="rId18" xr:uid="{00000000-0004-0000-0200-000011000000}"/>
    <hyperlink ref="I51" r:id="rId19" display="https://www.iga.net/fr/recettes_inspirantes/recettes/fusillis_cremeux_avec_poulet_et_brocoli" xr:uid="{00000000-0004-0000-0200-000012000000}"/>
    <hyperlink ref="I53" r:id="rId20" display="https://www.iga.net/fr/produit/poitrine-de-pouletdesossee-format-familial/00000_000000021064300000" xr:uid="{00000000-0004-0000-0200-000013000000}"/>
    <hyperlink ref="I56" r:id="rId21" display="https://www.iga.net/fr/recettes_inspirantes/recettes/fusillis_cremeux_avec_poulet_et_brocoli" xr:uid="{00000000-0004-0000-0200-000014000000}"/>
    <hyperlink ref="I57" r:id="rId22" display="https://www.iga.net/fr/articles/4_astuces_de_conservation_de_la_roquette" xr:uid="{00000000-0004-0000-0200-000015000000}"/>
    <hyperlink ref="I60" r:id="rId23" display="https://www.iga.net/fr/articles/4_astuces_de_conservation_de_la_roquette" xr:uid="{00000000-0004-0000-0200-000016000000}"/>
    <hyperlink ref="I62" r:id="rId24" xr:uid="{00000000-0004-0000-0200-000017000000}"/>
    <hyperlink ref="I63" r:id="rId25" xr:uid="{00000000-0004-0000-0200-000018000000}"/>
    <hyperlink ref="I68" location="'FR Footer Links'!A1" display="see tab FR Footer Links " xr:uid="{00000000-0004-0000-0200-000019000000}"/>
  </hyperlinks>
  <pageMargins left="0.7" right="0.7" top="0.75" bottom="0.75" header="0.3" footer="0.3"/>
  <pageSetup orientation="portrait"/>
  <drawing r:id="rId2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tabSelected="1" workbookViewId="0">
      <selection activeCell="B24" sqref="B24:D24"/>
    </sheetView>
  </sheetViews>
  <sheetFormatPr defaultColWidth="12.5703125" defaultRowHeight="15.75" customHeight="1" x14ac:dyDescent="0.2"/>
  <cols>
    <col min="1" max="1" width="32" style="139" customWidth="1"/>
    <col min="2" max="2" width="60.28515625" style="139" customWidth="1"/>
    <col min="3" max="3" width="38.85546875" style="139" customWidth="1"/>
    <col min="4" max="4" width="25.42578125" style="139" customWidth="1"/>
  </cols>
  <sheetData>
    <row r="1" spans="1:27" ht="15.75" customHeight="1" x14ac:dyDescent="0.25">
      <c r="A1" s="28" t="s">
        <v>180</v>
      </c>
      <c r="B1" s="28" t="s">
        <v>181</v>
      </c>
      <c r="C1" s="29" t="s">
        <v>182</v>
      </c>
      <c r="D1" s="29" t="s">
        <v>183</v>
      </c>
      <c r="E1" s="30"/>
      <c r="F1" s="31"/>
      <c r="G1" s="31"/>
      <c r="H1" s="31"/>
      <c r="I1" s="31"/>
      <c r="J1" s="31"/>
      <c r="K1" s="31"/>
      <c r="L1" s="31"/>
      <c r="M1" s="31"/>
      <c r="N1" s="31"/>
      <c r="O1" s="31"/>
      <c r="P1" s="31"/>
      <c r="Q1" s="31"/>
      <c r="R1" s="31"/>
      <c r="S1" s="31"/>
      <c r="T1" s="31"/>
      <c r="U1" s="31"/>
      <c r="V1" s="31"/>
      <c r="W1" s="31"/>
      <c r="X1" s="31"/>
      <c r="Y1" s="31"/>
      <c r="Z1" s="31"/>
      <c r="AA1" s="31"/>
    </row>
    <row r="2" spans="1:27" ht="15.75" customHeight="1" x14ac:dyDescent="0.25">
      <c r="A2" s="41" t="s">
        <v>184</v>
      </c>
      <c r="B2" s="32" t="s">
        <v>69</v>
      </c>
      <c r="C2" s="33"/>
      <c r="D2" s="43"/>
      <c r="E2" s="31"/>
      <c r="F2" s="31"/>
      <c r="G2" s="31"/>
      <c r="H2" s="31"/>
      <c r="I2" s="31"/>
      <c r="J2" s="31"/>
      <c r="K2" s="31"/>
      <c r="L2" s="31"/>
      <c r="M2" s="31"/>
      <c r="N2" s="31"/>
      <c r="O2" s="31"/>
      <c r="P2" s="31"/>
      <c r="Q2" s="31"/>
      <c r="R2" s="31"/>
      <c r="S2" s="31"/>
      <c r="T2" s="31"/>
      <c r="U2" s="31"/>
      <c r="V2" s="31"/>
      <c r="W2" s="31"/>
      <c r="X2" s="31"/>
      <c r="Y2" s="31"/>
      <c r="Z2" s="31"/>
      <c r="AA2" s="31"/>
    </row>
    <row r="3" spans="1:27" ht="15.75" customHeight="1" x14ac:dyDescent="0.25">
      <c r="A3" s="34" t="s">
        <v>185</v>
      </c>
      <c r="B3" s="35" t="s">
        <v>186</v>
      </c>
      <c r="C3" s="36"/>
      <c r="D3" s="43"/>
      <c r="E3" s="31"/>
      <c r="F3" s="31"/>
      <c r="G3" s="31"/>
      <c r="H3" s="31"/>
      <c r="I3" s="31"/>
      <c r="J3" s="31"/>
      <c r="K3" s="31"/>
      <c r="L3" s="31"/>
      <c r="M3" s="31"/>
      <c r="N3" s="31"/>
      <c r="O3" s="31"/>
      <c r="P3" s="31"/>
      <c r="Q3" s="31"/>
      <c r="R3" s="31"/>
      <c r="S3" s="31"/>
      <c r="T3" s="31"/>
      <c r="U3" s="31"/>
      <c r="V3" s="31"/>
      <c r="W3" s="31"/>
      <c r="X3" s="31"/>
      <c r="Y3" s="31"/>
      <c r="Z3" s="31"/>
      <c r="AA3" s="31"/>
    </row>
    <row r="4" spans="1:27" ht="15.75" customHeight="1" x14ac:dyDescent="0.25">
      <c r="A4" s="37" t="s">
        <v>187</v>
      </c>
      <c r="B4" s="38" t="s">
        <v>188</v>
      </c>
      <c r="C4" s="39" t="s">
        <v>189</v>
      </c>
      <c r="D4" s="43"/>
      <c r="E4" s="31"/>
      <c r="F4" s="31"/>
      <c r="G4" s="31"/>
      <c r="H4" s="31"/>
      <c r="I4" s="31"/>
      <c r="J4" s="31"/>
      <c r="K4" s="31"/>
      <c r="L4" s="31"/>
      <c r="M4" s="31"/>
      <c r="N4" s="31"/>
      <c r="O4" s="31"/>
      <c r="P4" s="31"/>
      <c r="Q4" s="31"/>
      <c r="R4" s="31"/>
      <c r="S4" s="31"/>
      <c r="T4" s="31"/>
      <c r="U4" s="31"/>
      <c r="V4" s="31"/>
      <c r="W4" s="31"/>
      <c r="X4" s="31"/>
      <c r="Y4" s="31"/>
      <c r="Z4" s="31"/>
      <c r="AA4" s="31"/>
    </row>
    <row r="5" spans="1:27" ht="15.75" customHeight="1" x14ac:dyDescent="0.25">
      <c r="A5" s="40" t="s">
        <v>190</v>
      </c>
      <c r="B5" s="39" t="s">
        <v>191</v>
      </c>
      <c r="C5" s="62"/>
      <c r="D5" s="41" t="s">
        <v>192</v>
      </c>
      <c r="E5" s="31"/>
      <c r="F5" s="31"/>
      <c r="G5" s="31"/>
      <c r="H5" s="31"/>
      <c r="I5" s="31"/>
      <c r="J5" s="31"/>
      <c r="K5" s="31"/>
      <c r="L5" s="31"/>
      <c r="M5" s="31"/>
      <c r="N5" s="31"/>
      <c r="O5" s="31"/>
      <c r="P5" s="31"/>
      <c r="Q5" s="31"/>
      <c r="R5" s="31"/>
      <c r="S5" s="31"/>
      <c r="T5" s="31"/>
      <c r="U5" s="31"/>
      <c r="V5" s="31"/>
      <c r="W5" s="31"/>
      <c r="X5" s="31"/>
      <c r="Y5" s="31"/>
      <c r="Z5" s="31"/>
      <c r="AA5" s="31"/>
    </row>
    <row r="6" spans="1:27" ht="15.75" customHeight="1" x14ac:dyDescent="0.25">
      <c r="A6" s="40" t="s">
        <v>193</v>
      </c>
      <c r="B6" s="42" t="s">
        <v>194</v>
      </c>
      <c r="C6" s="43"/>
      <c r="D6" s="43" t="s">
        <v>195</v>
      </c>
      <c r="E6" s="31"/>
      <c r="F6" s="31"/>
      <c r="G6" s="31"/>
      <c r="H6" s="31"/>
      <c r="I6" s="31"/>
      <c r="J6" s="31"/>
      <c r="K6" s="31"/>
      <c r="L6" s="31"/>
      <c r="M6" s="31"/>
      <c r="N6" s="31"/>
      <c r="O6" s="31"/>
      <c r="P6" s="31"/>
      <c r="Q6" s="31"/>
      <c r="R6" s="31"/>
      <c r="S6" s="31"/>
      <c r="T6" s="31"/>
      <c r="U6" s="31"/>
      <c r="V6" s="31"/>
      <c r="W6" s="31"/>
      <c r="X6" s="31"/>
      <c r="Y6" s="31"/>
      <c r="Z6" s="31"/>
      <c r="AA6" s="31"/>
    </row>
    <row r="7" spans="1:27" ht="15.75" customHeight="1" x14ac:dyDescent="0.25">
      <c r="A7" s="40" t="s">
        <v>196</v>
      </c>
      <c r="B7" s="44" t="s">
        <v>197</v>
      </c>
      <c r="C7" s="45"/>
      <c r="D7" s="43" t="s">
        <v>198</v>
      </c>
      <c r="E7" s="31"/>
      <c r="F7" s="31"/>
      <c r="G7" s="31"/>
      <c r="H7" s="31"/>
      <c r="I7" s="31"/>
      <c r="J7" s="31"/>
      <c r="K7" s="31"/>
      <c r="L7" s="31"/>
      <c r="M7" s="31"/>
      <c r="N7" s="31"/>
      <c r="O7" s="31"/>
      <c r="P7" s="31"/>
      <c r="Q7" s="31"/>
      <c r="R7" s="31"/>
      <c r="S7" s="31"/>
      <c r="T7" s="31"/>
      <c r="U7" s="31"/>
      <c r="V7" s="31"/>
      <c r="W7" s="31"/>
      <c r="X7" s="31"/>
      <c r="Y7" s="31"/>
      <c r="Z7" s="31"/>
      <c r="AA7" s="31"/>
    </row>
    <row r="8" spans="1:27" ht="15.75" customHeight="1" x14ac:dyDescent="0.25">
      <c r="A8" s="40" t="s">
        <v>199</v>
      </c>
      <c r="B8" s="46" t="s">
        <v>200</v>
      </c>
      <c r="C8" s="47"/>
      <c r="D8" s="43" t="s">
        <v>201</v>
      </c>
      <c r="E8" s="31"/>
      <c r="F8" s="31"/>
      <c r="G8" s="31"/>
      <c r="H8" s="31"/>
      <c r="I8" s="31"/>
      <c r="J8" s="31"/>
      <c r="K8" s="31"/>
      <c r="L8" s="31"/>
      <c r="M8" s="31"/>
      <c r="N8" s="31"/>
      <c r="O8" s="31"/>
      <c r="P8" s="31"/>
      <c r="Q8" s="31"/>
      <c r="R8" s="31"/>
      <c r="S8" s="31"/>
      <c r="T8" s="31"/>
      <c r="U8" s="31"/>
      <c r="V8" s="31"/>
      <c r="W8" s="31"/>
      <c r="X8" s="31"/>
      <c r="Y8" s="31"/>
      <c r="Z8" s="31"/>
      <c r="AA8" s="31"/>
    </row>
    <row r="9" spans="1:27" ht="15.75" customHeight="1" x14ac:dyDescent="0.25">
      <c r="A9" s="40" t="s">
        <v>202</v>
      </c>
      <c r="B9" s="46" t="s">
        <v>203</v>
      </c>
      <c r="C9" s="47"/>
      <c r="D9" s="43" t="s">
        <v>204</v>
      </c>
      <c r="E9" s="31"/>
      <c r="F9" s="31"/>
      <c r="G9" s="31"/>
      <c r="H9" s="31"/>
      <c r="I9" s="31"/>
      <c r="J9" s="31"/>
      <c r="K9" s="31"/>
      <c r="L9" s="31"/>
      <c r="M9" s="31"/>
      <c r="N9" s="31"/>
      <c r="O9" s="31"/>
      <c r="P9" s="31"/>
      <c r="Q9" s="31"/>
      <c r="R9" s="31"/>
      <c r="S9" s="31"/>
      <c r="T9" s="31"/>
      <c r="U9" s="31"/>
      <c r="V9" s="31"/>
      <c r="W9" s="31"/>
      <c r="X9" s="31"/>
      <c r="Y9" s="31"/>
      <c r="Z9" s="31"/>
      <c r="AA9" s="31"/>
    </row>
    <row r="10" spans="1:27" ht="15.75" customHeight="1" x14ac:dyDescent="0.25">
      <c r="A10" s="40" t="s">
        <v>205</v>
      </c>
      <c r="B10" s="48" t="s">
        <v>206</v>
      </c>
      <c r="C10" s="43"/>
      <c r="D10" s="43" t="s">
        <v>207</v>
      </c>
      <c r="E10" s="31"/>
      <c r="F10" s="31"/>
      <c r="G10" s="31"/>
      <c r="H10" s="31"/>
      <c r="I10" s="31"/>
      <c r="J10" s="31"/>
      <c r="K10" s="31"/>
      <c r="L10" s="31"/>
      <c r="M10" s="31"/>
      <c r="N10" s="31"/>
      <c r="O10" s="31"/>
      <c r="P10" s="31"/>
      <c r="Q10" s="31"/>
      <c r="R10" s="31"/>
      <c r="S10" s="31"/>
      <c r="T10" s="31"/>
      <c r="U10" s="31"/>
      <c r="V10" s="31"/>
      <c r="W10" s="31"/>
      <c r="X10" s="31"/>
      <c r="Y10" s="31"/>
      <c r="Z10" s="31"/>
      <c r="AA10" s="31"/>
    </row>
    <row r="11" spans="1:27" ht="15.75" customHeight="1" x14ac:dyDescent="0.25">
      <c r="A11" s="41" t="s">
        <v>208</v>
      </c>
      <c r="B11" s="35" t="s">
        <v>209</v>
      </c>
      <c r="C11" s="36"/>
      <c r="D11" s="43"/>
      <c r="E11" s="31"/>
      <c r="F11" s="31"/>
      <c r="G11" s="31"/>
      <c r="H11" s="31"/>
      <c r="I11" s="31"/>
      <c r="J11" s="31"/>
      <c r="K11" s="31"/>
      <c r="L11" s="31"/>
      <c r="M11" s="31"/>
      <c r="N11" s="31"/>
      <c r="O11" s="31"/>
      <c r="P11" s="31"/>
      <c r="Q11" s="31"/>
      <c r="R11" s="31"/>
      <c r="S11" s="31"/>
      <c r="T11" s="31"/>
      <c r="U11" s="31"/>
      <c r="V11" s="31"/>
      <c r="W11" s="31"/>
      <c r="X11" s="31"/>
      <c r="Y11" s="31"/>
      <c r="Z11" s="31"/>
      <c r="AA11" s="31"/>
    </row>
    <row r="12" spans="1:27" ht="15.75" customHeight="1" x14ac:dyDescent="0.25">
      <c r="A12" s="49" t="s">
        <v>210</v>
      </c>
      <c r="B12" s="50" t="s">
        <v>211</v>
      </c>
      <c r="C12" s="51"/>
      <c r="D12" s="43"/>
      <c r="E12" s="31"/>
      <c r="F12" s="31"/>
      <c r="G12" s="31"/>
      <c r="H12" s="31"/>
      <c r="I12" s="31"/>
      <c r="J12" s="31"/>
      <c r="K12" s="31"/>
      <c r="L12" s="31"/>
      <c r="M12" s="31"/>
      <c r="N12" s="31"/>
      <c r="O12" s="31"/>
      <c r="P12" s="31"/>
      <c r="Q12" s="31"/>
      <c r="R12" s="31"/>
      <c r="S12" s="31"/>
      <c r="T12" s="31"/>
      <c r="U12" s="31"/>
      <c r="V12" s="31"/>
      <c r="W12" s="31"/>
      <c r="X12" s="31"/>
      <c r="Y12" s="31"/>
      <c r="Z12" s="31"/>
      <c r="AA12" s="31"/>
    </row>
    <row r="13" spans="1:27" ht="15.75" customHeight="1" x14ac:dyDescent="0.25">
      <c r="A13" s="52" t="s">
        <v>212</v>
      </c>
      <c r="B13" s="53" t="s">
        <v>213</v>
      </c>
      <c r="C13" s="51"/>
      <c r="D13" s="43"/>
      <c r="E13" s="31"/>
      <c r="F13" s="31"/>
      <c r="G13" s="31"/>
      <c r="H13" s="31"/>
      <c r="I13" s="31"/>
      <c r="J13" s="31"/>
      <c r="K13" s="31"/>
      <c r="L13" s="31"/>
      <c r="M13" s="31"/>
      <c r="N13" s="31"/>
      <c r="O13" s="31"/>
      <c r="P13" s="31"/>
      <c r="Q13" s="31"/>
      <c r="R13" s="31"/>
      <c r="S13" s="31"/>
      <c r="T13" s="31"/>
      <c r="U13" s="31"/>
      <c r="V13" s="31"/>
      <c r="W13" s="31"/>
      <c r="X13" s="31"/>
      <c r="Y13" s="31"/>
      <c r="Z13" s="31"/>
      <c r="AA13" s="31"/>
    </row>
    <row r="14" spans="1:27" ht="15.75" customHeight="1" x14ac:dyDescent="0.25">
      <c r="A14" s="52" t="s">
        <v>214</v>
      </c>
      <c r="B14" s="32" t="s">
        <v>215</v>
      </c>
      <c r="C14" s="33"/>
      <c r="D14" s="43"/>
      <c r="E14" s="31"/>
      <c r="F14" s="31"/>
      <c r="G14" s="31"/>
      <c r="H14" s="31"/>
      <c r="I14" s="31"/>
      <c r="J14" s="31"/>
      <c r="K14" s="31"/>
      <c r="L14" s="31"/>
      <c r="M14" s="31"/>
      <c r="N14" s="31"/>
      <c r="O14" s="31"/>
      <c r="P14" s="31"/>
      <c r="Q14" s="31"/>
      <c r="R14" s="31"/>
      <c r="S14" s="31"/>
      <c r="T14" s="31"/>
      <c r="U14" s="31"/>
      <c r="V14" s="31"/>
      <c r="W14" s="31"/>
      <c r="X14" s="31"/>
      <c r="Y14" s="31"/>
      <c r="Z14" s="31"/>
      <c r="AA14" s="31"/>
    </row>
    <row r="15" spans="1:27" ht="15.75" customHeight="1" x14ac:dyDescent="0.25">
      <c r="A15" s="54" t="s">
        <v>216</v>
      </c>
      <c r="B15" s="38" t="s">
        <v>188</v>
      </c>
      <c r="C15" s="55" t="s">
        <v>189</v>
      </c>
      <c r="D15" s="43"/>
      <c r="E15" s="31"/>
      <c r="F15" s="31"/>
      <c r="G15" s="31"/>
      <c r="H15" s="31"/>
      <c r="I15" s="31"/>
      <c r="J15" s="31"/>
      <c r="K15" s="31"/>
      <c r="L15" s="31"/>
      <c r="M15" s="31"/>
      <c r="N15" s="31"/>
      <c r="O15" s="31"/>
      <c r="P15" s="31"/>
      <c r="Q15" s="31"/>
      <c r="R15" s="31"/>
      <c r="S15" s="31"/>
      <c r="T15" s="31"/>
      <c r="U15" s="31"/>
      <c r="V15" s="31"/>
      <c r="W15" s="31"/>
      <c r="X15" s="31"/>
      <c r="Y15" s="31"/>
      <c r="Z15" s="31"/>
      <c r="AA15" s="31"/>
    </row>
    <row r="16" spans="1:27" ht="15.75" customHeight="1" x14ac:dyDescent="0.25">
      <c r="A16" s="56" t="s">
        <v>217</v>
      </c>
      <c r="B16" s="57" t="s">
        <v>218</v>
      </c>
      <c r="C16" s="58"/>
      <c r="D16" s="43"/>
      <c r="E16" s="31"/>
      <c r="F16" s="31"/>
      <c r="G16" s="31"/>
      <c r="H16" s="31"/>
      <c r="I16" s="31"/>
      <c r="J16" s="31"/>
      <c r="K16" s="31"/>
      <c r="L16" s="31"/>
      <c r="M16" s="31"/>
      <c r="N16" s="31"/>
      <c r="O16" s="31"/>
      <c r="P16" s="31"/>
      <c r="Q16" s="31"/>
      <c r="R16" s="31"/>
      <c r="S16" s="31"/>
      <c r="T16" s="31"/>
      <c r="U16" s="31"/>
      <c r="V16" s="31"/>
      <c r="W16" s="31"/>
      <c r="X16" s="31"/>
      <c r="Y16" s="31"/>
      <c r="Z16" s="31"/>
      <c r="AA16" s="31"/>
    </row>
    <row r="17" spans="1:27" ht="15.75" customHeight="1" x14ac:dyDescent="0.25">
      <c r="A17" s="52" t="s">
        <v>219</v>
      </c>
      <c r="B17" s="57" t="s">
        <v>220</v>
      </c>
      <c r="C17" s="58"/>
      <c r="D17" s="43"/>
      <c r="E17" s="31"/>
      <c r="F17" s="31"/>
      <c r="G17" s="31"/>
      <c r="H17" s="31"/>
      <c r="I17" s="31"/>
      <c r="J17" s="31"/>
      <c r="K17" s="31"/>
      <c r="L17" s="31"/>
      <c r="M17" s="31"/>
      <c r="N17" s="31"/>
      <c r="O17" s="31"/>
      <c r="P17" s="31"/>
      <c r="Q17" s="31"/>
      <c r="R17" s="31"/>
      <c r="S17" s="31"/>
      <c r="T17" s="31"/>
      <c r="U17" s="31"/>
      <c r="V17" s="31"/>
      <c r="W17" s="31"/>
      <c r="X17" s="31"/>
      <c r="Y17" s="31"/>
      <c r="Z17" s="31"/>
      <c r="AA17" s="31"/>
    </row>
    <row r="18" spans="1:27" ht="15.75" customHeight="1" x14ac:dyDescent="0.25">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row>
    <row r="19" spans="1:27" ht="15.75" customHeight="1" x14ac:dyDescent="0.25">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row>
    <row r="20" spans="1:27" ht="15.75" customHeight="1" x14ac:dyDescent="0.25">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row>
    <row r="21" spans="1:27" ht="15.75" customHeight="1" x14ac:dyDescent="0.25">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row>
    <row r="22" spans="1:27" ht="15" customHeight="1" x14ac:dyDescent="0.25">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row>
    <row r="23" spans="1:27" ht="15" customHeight="1" x14ac:dyDescent="0.25">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row>
    <row r="24" spans="1:27" ht="15" customHeight="1" x14ac:dyDescent="0.25">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row>
    <row r="25" spans="1:27" ht="15" customHeight="1" x14ac:dyDescent="0.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row>
    <row r="26" spans="1:27" ht="15" customHeight="1" x14ac:dyDescent="0.25">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row>
    <row r="27" spans="1:27" ht="15" customHeight="1" x14ac:dyDescent="0.25">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row>
    <row r="28" spans="1:27" ht="15" customHeight="1" x14ac:dyDescent="0.25">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row>
    <row r="29" spans="1:27" ht="15" customHeight="1" x14ac:dyDescent="0.25">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row>
    <row r="30" spans="1:27" ht="15" customHeight="1" x14ac:dyDescent="0.25">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row>
    <row r="31" spans="1:27" ht="15" customHeight="1" x14ac:dyDescent="0.25">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row>
    <row r="32" spans="1:27" ht="15" customHeight="1" x14ac:dyDescent="0.25">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row>
    <row r="33" spans="1:27" ht="15" customHeight="1" x14ac:dyDescent="0.25">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row>
    <row r="34" spans="1:27" ht="15" customHeight="1" x14ac:dyDescent="0.25">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row>
    <row r="35" spans="1:27" ht="15" customHeight="1" x14ac:dyDescent="0.2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row>
    <row r="36" spans="1:27" ht="15" customHeight="1" x14ac:dyDescent="0.25">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row>
    <row r="37" spans="1:27" ht="15" customHeight="1" x14ac:dyDescent="0.25">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row>
    <row r="38" spans="1:27" ht="15" customHeight="1" x14ac:dyDescent="0.25">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row>
    <row r="39" spans="1:27" ht="15" customHeight="1" x14ac:dyDescent="0.25">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row>
    <row r="40" spans="1:27" ht="15" customHeight="1" x14ac:dyDescent="0.25">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row>
    <row r="41" spans="1:27" ht="15" customHeight="1" x14ac:dyDescent="0.25">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row>
    <row r="42" spans="1:27" ht="15" customHeight="1" x14ac:dyDescent="0.25">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row>
    <row r="43" spans="1:27" ht="15" customHeight="1" x14ac:dyDescent="0.25">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row>
    <row r="44" spans="1:27" ht="15" customHeight="1" x14ac:dyDescent="0.25">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row>
    <row r="45" spans="1:27" ht="15" customHeight="1" x14ac:dyDescent="0.2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row>
    <row r="46" spans="1:27" ht="15" customHeight="1" x14ac:dyDescent="0.25">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row>
    <row r="47" spans="1:27" ht="15" customHeight="1" x14ac:dyDescent="0.25">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row>
    <row r="48" spans="1:27" ht="15" customHeight="1" x14ac:dyDescent="0.25">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row>
    <row r="49" spans="1:27" ht="15" customHeight="1" x14ac:dyDescent="0.25">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row>
    <row r="50" spans="1:27" ht="15" customHeight="1" x14ac:dyDescent="0.25">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row>
    <row r="51" spans="1:27" ht="15" customHeight="1" x14ac:dyDescent="0.25">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row>
    <row r="52" spans="1:27" ht="15" customHeight="1" x14ac:dyDescent="0.25">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row>
    <row r="53" spans="1:27" ht="15" customHeight="1" x14ac:dyDescent="0.25">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row>
    <row r="54" spans="1:27" ht="15" customHeight="1" x14ac:dyDescent="0.25">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row>
    <row r="55" spans="1:27" ht="15" customHeight="1" x14ac:dyDescent="0.2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row>
    <row r="56" spans="1:27" ht="15" customHeight="1" x14ac:dyDescent="0.25">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row>
    <row r="57" spans="1:27" ht="15" customHeight="1" x14ac:dyDescent="0.25">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row>
    <row r="58" spans="1:27" ht="15" customHeight="1" x14ac:dyDescent="0.25">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row>
    <row r="59" spans="1:27" ht="15" customHeight="1" x14ac:dyDescent="0.25">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row>
    <row r="60" spans="1:27" ht="15" customHeight="1" x14ac:dyDescent="0.25">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row>
    <row r="61" spans="1:27" ht="15" customHeight="1" x14ac:dyDescent="0.25">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row>
    <row r="62" spans="1:27" ht="15" customHeight="1" x14ac:dyDescent="0.25">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row>
    <row r="63" spans="1:27" ht="15" customHeight="1" x14ac:dyDescent="0.25">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row>
    <row r="64" spans="1:27" ht="15" customHeight="1" x14ac:dyDescent="0.25">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row>
    <row r="65" spans="1:27" ht="15" customHeight="1" x14ac:dyDescent="0.2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row>
    <row r="66" spans="1:27" ht="15" customHeight="1" x14ac:dyDescent="0.25">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row>
    <row r="67" spans="1:27" ht="15" customHeight="1" x14ac:dyDescent="0.25">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row>
    <row r="68" spans="1:27" ht="15" customHeight="1" x14ac:dyDescent="0.25">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row>
    <row r="69" spans="1:27" ht="15" customHeight="1" x14ac:dyDescent="0.25">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15" customHeight="1" x14ac:dyDescent="0.25">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15" customHeight="1" x14ac:dyDescent="0.25">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row>
    <row r="72" spans="1:27" ht="15" customHeight="1" x14ac:dyDescent="0.25">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15" customHeight="1" x14ac:dyDescent="0.25">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15" customHeight="1" x14ac:dyDescent="0.25">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15" customHeight="1" x14ac:dyDescent="0.2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row>
    <row r="76" spans="1:27" ht="15" customHeight="1" x14ac:dyDescent="0.25">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5" customHeight="1" x14ac:dyDescent="0.25">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row>
    <row r="78" spans="1:27" ht="15" customHeight="1" x14ac:dyDescent="0.2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15" customHeight="1" x14ac:dyDescent="0.2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row>
    <row r="80" spans="1:27" ht="15" customHeight="1" x14ac:dyDescent="0.2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row>
    <row r="81" spans="1:27" ht="15" customHeight="1" x14ac:dyDescent="0.2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row>
    <row r="82" spans="1:27" ht="15" customHeight="1" x14ac:dyDescent="0.2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row>
    <row r="83" spans="1:27" ht="15" customHeight="1" x14ac:dyDescent="0.2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row>
    <row r="84" spans="1:27" ht="15" customHeight="1" x14ac:dyDescent="0.2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row>
    <row r="85" spans="1:27" ht="15" customHeight="1" x14ac:dyDescent="0.2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row>
    <row r="86" spans="1:27" ht="15" customHeight="1" x14ac:dyDescent="0.2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row>
    <row r="87" spans="1:27" ht="15" customHeight="1" x14ac:dyDescent="0.2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row>
    <row r="88" spans="1:27" ht="15" customHeight="1" x14ac:dyDescent="0.2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row>
    <row r="89" spans="1:27" ht="15" customHeight="1" x14ac:dyDescent="0.2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row>
    <row r="90" spans="1:27" ht="15" customHeight="1" x14ac:dyDescent="0.2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row>
    <row r="91" spans="1:27" ht="15" customHeight="1" x14ac:dyDescent="0.2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15" customHeight="1" x14ac:dyDescent="0.2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row>
    <row r="93" spans="1:27" ht="15" customHeight="1" x14ac:dyDescent="0.2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15" customHeight="1" x14ac:dyDescent="0.2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row>
    <row r="95" spans="1:27" ht="15" customHeight="1" x14ac:dyDescent="0.2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row>
    <row r="96" spans="1:27" ht="15" customHeight="1" x14ac:dyDescent="0.2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row>
    <row r="97" spans="1:27" ht="15" customHeight="1" x14ac:dyDescent="0.2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row>
    <row r="98" spans="1:27" ht="15" customHeight="1" x14ac:dyDescent="0.2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row>
    <row r="99" spans="1:27" ht="15" customHeight="1" x14ac:dyDescent="0.2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ht="15" customHeight="1" x14ac:dyDescent="0.2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15" customHeight="1" x14ac:dyDescent="0.2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row>
    <row r="102" spans="1:27" ht="15" customHeight="1" x14ac:dyDescent="0.2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row>
    <row r="103" spans="1:27" ht="15" customHeight="1" x14ac:dyDescent="0.2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15" customHeight="1" x14ac:dyDescent="0.2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15" customHeight="1" x14ac:dyDescent="0.2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15" customHeight="1" x14ac:dyDescent="0.2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row>
    <row r="107" spans="1:27" ht="15" customHeight="1" x14ac:dyDescent="0.2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row>
    <row r="108" spans="1:27" ht="15" customHeight="1" x14ac:dyDescent="0.2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row>
    <row r="109" spans="1:27" ht="15" customHeight="1" x14ac:dyDescent="0.2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15" customHeight="1" x14ac:dyDescent="0.2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row>
    <row r="111" spans="1:27" ht="15" customHeight="1" x14ac:dyDescent="0.2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row>
    <row r="112" spans="1:27" ht="15" customHeight="1" x14ac:dyDescent="0.2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5" customHeight="1" x14ac:dyDescent="0.2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row>
    <row r="114" spans="1:27" ht="15" customHeight="1" x14ac:dyDescent="0.2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15" customHeight="1" x14ac:dyDescent="0.2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row>
    <row r="116" spans="1:27" ht="15" customHeight="1" x14ac:dyDescent="0.2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row>
    <row r="117" spans="1:27" ht="15" customHeight="1" x14ac:dyDescent="0.2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row>
    <row r="118" spans="1:27" ht="15" customHeight="1" x14ac:dyDescent="0.2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row>
    <row r="119" spans="1:27" ht="15" customHeight="1" x14ac:dyDescent="0.2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row>
    <row r="120" spans="1:27" ht="15" customHeight="1" x14ac:dyDescent="0.2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row>
    <row r="121" spans="1:27" ht="15" customHeight="1" x14ac:dyDescent="0.2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row>
    <row r="122" spans="1:27" ht="15" customHeight="1" x14ac:dyDescent="0.2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row>
    <row r="123" spans="1:27" ht="15" customHeight="1" x14ac:dyDescent="0.2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row>
    <row r="124" spans="1:27" ht="15" customHeight="1" x14ac:dyDescent="0.2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row>
    <row r="125" spans="1:27" ht="15" customHeight="1" x14ac:dyDescent="0.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row>
    <row r="126" spans="1:27" ht="15" customHeight="1" x14ac:dyDescent="0.2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row>
    <row r="127" spans="1:27" ht="15" customHeight="1" x14ac:dyDescent="0.2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row>
    <row r="128" spans="1:27" ht="15" customHeight="1" x14ac:dyDescent="0.2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row>
    <row r="129" spans="1:27" ht="15" customHeight="1" x14ac:dyDescent="0.2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15" customHeight="1" x14ac:dyDescent="0.2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row>
    <row r="131" spans="1:27" ht="15" customHeight="1" x14ac:dyDescent="0.2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row>
    <row r="132" spans="1:27" ht="15" customHeight="1" x14ac:dyDescent="0.2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15" customHeight="1" x14ac:dyDescent="0.2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15" customHeight="1" x14ac:dyDescent="0.2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row>
    <row r="135" spans="1:27" ht="15" customHeight="1" x14ac:dyDescent="0.2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row>
    <row r="136" spans="1:27" ht="15" customHeight="1" x14ac:dyDescent="0.2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15" customHeight="1" x14ac:dyDescent="0.2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row>
    <row r="138" spans="1:27" ht="15" customHeight="1" x14ac:dyDescent="0.2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15" customHeight="1" x14ac:dyDescent="0.2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row>
    <row r="140" spans="1:27" ht="15" customHeight="1" x14ac:dyDescent="0.2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row>
    <row r="141" spans="1:27" ht="15" customHeight="1" x14ac:dyDescent="0.2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row>
    <row r="142" spans="1:27" ht="15" customHeight="1" x14ac:dyDescent="0.2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row>
    <row r="143" spans="1:27" ht="15" customHeight="1" x14ac:dyDescent="0.2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row>
    <row r="144" spans="1:27" ht="15" customHeight="1" x14ac:dyDescent="0.2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row>
    <row r="145" spans="1:27" ht="15" customHeight="1" x14ac:dyDescent="0.2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row>
    <row r="146" spans="1:27" ht="15" customHeight="1" x14ac:dyDescent="0.2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15" customHeight="1" x14ac:dyDescent="0.2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row>
    <row r="148" spans="1:27" ht="15" customHeight="1" x14ac:dyDescent="0.2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15" customHeight="1" x14ac:dyDescent="0.2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row>
    <row r="150" spans="1:27" ht="15" customHeight="1" x14ac:dyDescent="0.2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row>
    <row r="151" spans="1:27" ht="15" customHeight="1" x14ac:dyDescent="0.2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row>
    <row r="152" spans="1:27" ht="15" customHeight="1" x14ac:dyDescent="0.2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row>
    <row r="153" spans="1:27" ht="15" customHeight="1" x14ac:dyDescent="0.2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row>
    <row r="154" spans="1:27" ht="15" customHeight="1" x14ac:dyDescent="0.2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15" customHeight="1" x14ac:dyDescent="0.2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row>
    <row r="156" spans="1:27" ht="15" customHeight="1" x14ac:dyDescent="0.2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row>
    <row r="157" spans="1:27" ht="15" customHeight="1" x14ac:dyDescent="0.2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row>
    <row r="158" spans="1:27" ht="15" customHeight="1" x14ac:dyDescent="0.2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row>
    <row r="159" spans="1:27" ht="15" customHeight="1" x14ac:dyDescent="0.2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row>
    <row r="160" spans="1:27" ht="15" customHeight="1" x14ac:dyDescent="0.2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row>
    <row r="161" spans="1:27" ht="15" customHeight="1" x14ac:dyDescent="0.2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row>
    <row r="162" spans="1:27" ht="15" customHeight="1" x14ac:dyDescent="0.2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15" customHeight="1" x14ac:dyDescent="0.2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row>
    <row r="164" spans="1:27" ht="15" customHeight="1" x14ac:dyDescent="0.2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row>
    <row r="165" spans="1:27" ht="15" customHeight="1" x14ac:dyDescent="0.2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spans="1:27" ht="15" customHeight="1" x14ac:dyDescent="0.2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15" customHeight="1" x14ac:dyDescent="0.2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row>
    <row r="168" spans="1:27" ht="15" customHeight="1" x14ac:dyDescent="0.2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row>
    <row r="169" spans="1:27" ht="15" customHeight="1" x14ac:dyDescent="0.2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15" customHeight="1" x14ac:dyDescent="0.2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row>
    <row r="171" spans="1:27" ht="15" customHeight="1" x14ac:dyDescent="0.2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row>
    <row r="172" spans="1:27" ht="15" customHeight="1" x14ac:dyDescent="0.2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row>
    <row r="173" spans="1:27" ht="15" customHeight="1" x14ac:dyDescent="0.2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row>
    <row r="174" spans="1:27" ht="15" customHeight="1" x14ac:dyDescent="0.2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row>
    <row r="175" spans="1:27" ht="15" customHeight="1" x14ac:dyDescent="0.2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15" customHeight="1" x14ac:dyDescent="0.2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row>
    <row r="177" spans="1:27" ht="15" customHeight="1" x14ac:dyDescent="0.2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row>
    <row r="178" spans="1:27" ht="15" customHeight="1" x14ac:dyDescent="0.2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row>
    <row r="179" spans="1:27" ht="15" customHeight="1" x14ac:dyDescent="0.2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row>
    <row r="180" spans="1:27" ht="15" customHeight="1" x14ac:dyDescent="0.2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row>
    <row r="181" spans="1:27" ht="15" customHeight="1" x14ac:dyDescent="0.2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row>
    <row r="182" spans="1:27" ht="15" customHeight="1" x14ac:dyDescent="0.2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row>
    <row r="183" spans="1:27" ht="15" customHeight="1" x14ac:dyDescent="0.2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15" customHeight="1" x14ac:dyDescent="0.2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row>
    <row r="185" spans="1:27" ht="15" customHeight="1" x14ac:dyDescent="0.2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row>
    <row r="186" spans="1:27" ht="15" customHeight="1" x14ac:dyDescent="0.2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row>
    <row r="187" spans="1:27" ht="15" customHeight="1" x14ac:dyDescent="0.2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row>
    <row r="188" spans="1:27" ht="15" customHeight="1" x14ac:dyDescent="0.2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row>
    <row r="189" spans="1:27" ht="15" customHeight="1" x14ac:dyDescent="0.2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row>
    <row r="190" spans="1:27" ht="15" customHeight="1" x14ac:dyDescent="0.2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row>
    <row r="191" spans="1:27" ht="15" customHeight="1" x14ac:dyDescent="0.2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row>
    <row r="192" spans="1:27" ht="15" customHeight="1" x14ac:dyDescent="0.2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row>
    <row r="193" spans="1:27" ht="15" customHeight="1" x14ac:dyDescent="0.2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row>
    <row r="194" spans="1:27" ht="15" customHeight="1" x14ac:dyDescent="0.2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15" customHeight="1" x14ac:dyDescent="0.2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row>
    <row r="196" spans="1:27" ht="15" customHeight="1" x14ac:dyDescent="0.2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row>
    <row r="197" spans="1:27" ht="15" customHeight="1" x14ac:dyDescent="0.2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row>
    <row r="198" spans="1:27" ht="15" customHeight="1" x14ac:dyDescent="0.2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15" customHeight="1" x14ac:dyDescent="0.2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row>
    <row r="200" spans="1:27" ht="15" customHeight="1" x14ac:dyDescent="0.2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row>
    <row r="201" spans="1:27" ht="15" customHeight="1" x14ac:dyDescent="0.2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row>
    <row r="202" spans="1:27" ht="15" customHeight="1" x14ac:dyDescent="0.2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row>
    <row r="203" spans="1:27" ht="15" customHeight="1" x14ac:dyDescent="0.2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row>
    <row r="204" spans="1:27" ht="15" customHeight="1" x14ac:dyDescent="0.2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row>
    <row r="205" spans="1:27" ht="15" customHeight="1" x14ac:dyDescent="0.2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row>
    <row r="206" spans="1:27" ht="15" customHeight="1" x14ac:dyDescent="0.2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row>
    <row r="207" spans="1:27" ht="15" customHeight="1" x14ac:dyDescent="0.2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row>
    <row r="208" spans="1:27" ht="15" customHeight="1" x14ac:dyDescent="0.2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row>
    <row r="209" spans="1:27" ht="15" customHeight="1" x14ac:dyDescent="0.2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15" customHeight="1" x14ac:dyDescent="0.2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row>
    <row r="211" spans="1:27" ht="15" customHeight="1" x14ac:dyDescent="0.2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row>
    <row r="212" spans="1:27" ht="15" customHeight="1" x14ac:dyDescent="0.2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row>
    <row r="213" spans="1:27" ht="15" customHeight="1" x14ac:dyDescent="0.2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row>
    <row r="214" spans="1:27" ht="15" customHeight="1" x14ac:dyDescent="0.2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row>
    <row r="215" spans="1:27" ht="15" customHeight="1" x14ac:dyDescent="0.2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row>
    <row r="216" spans="1:27" ht="15" customHeight="1" x14ac:dyDescent="0.2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row>
    <row r="217" spans="1:27" ht="15" customHeight="1" x14ac:dyDescent="0.2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15" customHeight="1" x14ac:dyDescent="0.2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row>
    <row r="219" spans="1:27" ht="15" customHeight="1" x14ac:dyDescent="0.2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15" customHeight="1" x14ac:dyDescent="0.2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row>
    <row r="221" spans="1:27" ht="15" customHeight="1" x14ac:dyDescent="0.2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row>
    <row r="222" spans="1:27" ht="15" customHeight="1" x14ac:dyDescent="0.2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spans="1:27" ht="15" customHeight="1" x14ac:dyDescent="0.2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spans="1:27" ht="15" customHeight="1" x14ac:dyDescent="0.2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spans="1:27" ht="15" customHeight="1" x14ac:dyDescent="0.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15" customHeight="1" x14ac:dyDescent="0.2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spans="1:27" ht="15" customHeight="1" x14ac:dyDescent="0.2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spans="1:27" ht="15" customHeight="1" x14ac:dyDescent="0.2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spans="1:27" ht="15" customHeight="1" x14ac:dyDescent="0.2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spans="1:27" ht="15" customHeight="1" x14ac:dyDescent="0.2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spans="1:27" ht="15" customHeight="1" x14ac:dyDescent="0.2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spans="1:27" ht="15" customHeight="1" x14ac:dyDescent="0.2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spans="1:27" ht="15" customHeight="1" x14ac:dyDescent="0.2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15" customHeight="1" x14ac:dyDescent="0.2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spans="1:27" ht="15" customHeight="1" x14ac:dyDescent="0.2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spans="1:27" ht="15" customHeight="1" x14ac:dyDescent="0.2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spans="1:27" ht="15" customHeight="1" x14ac:dyDescent="0.2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spans="1:27" ht="15" customHeight="1" x14ac:dyDescent="0.2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spans="1:27" ht="15" customHeight="1" x14ac:dyDescent="0.2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spans="1:27" ht="15" customHeight="1" x14ac:dyDescent="0.2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spans="1:27" ht="15" customHeight="1" x14ac:dyDescent="0.2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spans="1:27" ht="15" customHeight="1" x14ac:dyDescent="0.2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spans="1:27" ht="15" customHeight="1" x14ac:dyDescent="0.2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spans="1:27" ht="15" customHeight="1" x14ac:dyDescent="0.2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15" customHeight="1" x14ac:dyDescent="0.2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spans="1:27" ht="15" customHeight="1" x14ac:dyDescent="0.2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spans="1:27" ht="15" customHeight="1" x14ac:dyDescent="0.2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spans="1:27" ht="15" customHeight="1" x14ac:dyDescent="0.2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spans="1:27" ht="15" customHeight="1" x14ac:dyDescent="0.2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spans="1:27" ht="15" customHeight="1" x14ac:dyDescent="0.2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spans="1:27" ht="15" customHeight="1" x14ac:dyDescent="0.2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spans="1:27" ht="15" customHeight="1" x14ac:dyDescent="0.2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15" customHeight="1" x14ac:dyDescent="0.2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spans="1:27" ht="15" customHeight="1" x14ac:dyDescent="0.2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spans="1:27" ht="15" customHeight="1" x14ac:dyDescent="0.2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spans="1:27" ht="15" customHeight="1" x14ac:dyDescent="0.2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spans="1:27" ht="15" customHeight="1" x14ac:dyDescent="0.2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spans="1:27" ht="15" customHeight="1" x14ac:dyDescent="0.2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spans="1:27" ht="15" customHeight="1" x14ac:dyDescent="0.2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spans="1:27" ht="15" customHeight="1" x14ac:dyDescent="0.2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spans="1:27" ht="15" customHeight="1" x14ac:dyDescent="0.2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spans="1:27" ht="15" customHeight="1" x14ac:dyDescent="0.2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spans="1:27" ht="15" customHeight="1" x14ac:dyDescent="0.2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spans="1:27" ht="15" customHeight="1" x14ac:dyDescent="0.2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spans="1:27" ht="15" customHeight="1" x14ac:dyDescent="0.2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spans="1:27" ht="15" customHeight="1" x14ac:dyDescent="0.2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spans="1:27" ht="15" customHeight="1" x14ac:dyDescent="0.2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spans="1:27" ht="15" customHeight="1" x14ac:dyDescent="0.2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spans="1:27" ht="15" customHeight="1" x14ac:dyDescent="0.2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spans="1:27" ht="15" customHeight="1" x14ac:dyDescent="0.2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spans="1:27" ht="15" customHeight="1" x14ac:dyDescent="0.2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spans="1:27" ht="15" customHeight="1" x14ac:dyDescent="0.2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spans="1:27" ht="15" customHeight="1" x14ac:dyDescent="0.2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spans="1:27" ht="15" customHeight="1" x14ac:dyDescent="0.2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spans="1:27" ht="15" customHeight="1" x14ac:dyDescent="0.2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spans="1:27" ht="15" customHeight="1" x14ac:dyDescent="0.2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spans="1:27" ht="15" customHeight="1" x14ac:dyDescent="0.2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spans="1:27" ht="15" customHeight="1" x14ac:dyDescent="0.2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spans="1:27" ht="15" customHeight="1" x14ac:dyDescent="0.2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spans="1:27" ht="15" customHeight="1" x14ac:dyDescent="0.2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15" customHeight="1" x14ac:dyDescent="0.2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spans="1:27" ht="15" customHeight="1" x14ac:dyDescent="0.2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spans="1:27" ht="15" customHeight="1" x14ac:dyDescent="0.2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spans="1:27" ht="15" customHeight="1" x14ac:dyDescent="0.2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spans="1:27" ht="15" customHeight="1" x14ac:dyDescent="0.2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15" customHeight="1" x14ac:dyDescent="0.2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spans="1:27" ht="15" customHeight="1" x14ac:dyDescent="0.2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spans="1:27" ht="15" customHeight="1" x14ac:dyDescent="0.2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spans="1:27" ht="15" customHeight="1" x14ac:dyDescent="0.2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spans="1:27" ht="15" customHeight="1" x14ac:dyDescent="0.2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spans="1:27" ht="15" customHeight="1" x14ac:dyDescent="0.2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spans="1:27" ht="15" customHeight="1" x14ac:dyDescent="0.2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spans="1:27" ht="15" customHeight="1" x14ac:dyDescent="0.2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spans="1:27" ht="15" customHeight="1" x14ac:dyDescent="0.2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spans="1:27" ht="15" customHeight="1" x14ac:dyDescent="0.2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spans="1:27" ht="15" customHeight="1" x14ac:dyDescent="0.2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spans="1:27" ht="15" customHeight="1" x14ac:dyDescent="0.2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spans="1:27" ht="15" customHeight="1" x14ac:dyDescent="0.2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spans="1:27" ht="15" customHeight="1" x14ac:dyDescent="0.2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spans="1:27" ht="15" customHeight="1" x14ac:dyDescent="0.2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spans="1:27" ht="15" customHeight="1" x14ac:dyDescent="0.2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spans="1:27" ht="15" customHeight="1" x14ac:dyDescent="0.2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15" customHeight="1" x14ac:dyDescent="0.2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spans="1:27" ht="15" customHeight="1" x14ac:dyDescent="0.2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spans="1:27" ht="15" customHeight="1" x14ac:dyDescent="0.2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spans="1:27" ht="15" customHeight="1" x14ac:dyDescent="0.2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spans="1:27" ht="15" customHeight="1" x14ac:dyDescent="0.2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spans="1:27" ht="15" customHeight="1" x14ac:dyDescent="0.2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spans="1:27" ht="15" customHeight="1" x14ac:dyDescent="0.2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spans="1:27" ht="15" customHeight="1" x14ac:dyDescent="0.2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spans="1:27" ht="15" customHeight="1" x14ac:dyDescent="0.2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spans="1:27" ht="15" customHeight="1" x14ac:dyDescent="0.2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spans="1:27" ht="15" customHeight="1" x14ac:dyDescent="0.2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spans="1:27" ht="15" customHeight="1" x14ac:dyDescent="0.2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spans="1:27" ht="15" customHeight="1" x14ac:dyDescent="0.2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spans="1:27" ht="15" customHeight="1" x14ac:dyDescent="0.2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spans="1:27" ht="15" customHeight="1" x14ac:dyDescent="0.2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spans="1:27" ht="15" customHeight="1" x14ac:dyDescent="0.2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spans="1:27" ht="15" customHeight="1" x14ac:dyDescent="0.2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spans="1:27" ht="15" customHeight="1" x14ac:dyDescent="0.2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spans="1:27" ht="15" customHeight="1" x14ac:dyDescent="0.2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spans="1:27" ht="15" customHeight="1" x14ac:dyDescent="0.2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spans="1:27" ht="15" customHeight="1" x14ac:dyDescent="0.2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spans="1:27" ht="15" customHeight="1" x14ac:dyDescent="0.2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spans="1:27" ht="15" customHeight="1" x14ac:dyDescent="0.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spans="1:27" ht="15" customHeight="1" x14ac:dyDescent="0.2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spans="1:27" ht="15" customHeight="1" x14ac:dyDescent="0.2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spans="1:27" ht="15" customHeight="1" x14ac:dyDescent="0.2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spans="1:27" ht="15" customHeight="1" x14ac:dyDescent="0.2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spans="1:27" ht="15" customHeight="1" x14ac:dyDescent="0.2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spans="1:27" ht="15" customHeight="1" x14ac:dyDescent="0.2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spans="1:27" ht="15" customHeight="1" x14ac:dyDescent="0.2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spans="1:27" ht="15" customHeight="1" x14ac:dyDescent="0.2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spans="1:27" ht="15" customHeight="1" x14ac:dyDescent="0.2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spans="1:27" ht="15" customHeight="1" x14ac:dyDescent="0.2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spans="1:27" ht="15" customHeight="1" x14ac:dyDescent="0.2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spans="1:27" ht="15" customHeight="1" x14ac:dyDescent="0.2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15" customHeight="1" x14ac:dyDescent="0.2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spans="1:27" ht="15" customHeight="1" x14ac:dyDescent="0.2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spans="1:27" ht="15" customHeight="1" x14ac:dyDescent="0.2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spans="1:27" ht="15" customHeight="1" x14ac:dyDescent="0.2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spans="1:27" ht="15" customHeight="1" x14ac:dyDescent="0.2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spans="1:27" ht="15" customHeight="1" x14ac:dyDescent="0.2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spans="1:27" ht="15" customHeight="1" x14ac:dyDescent="0.2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spans="1:27" ht="15" customHeight="1" x14ac:dyDescent="0.2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spans="1:27" ht="15" customHeight="1" x14ac:dyDescent="0.2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spans="1:27" ht="15" customHeight="1" x14ac:dyDescent="0.2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spans="1:27" ht="15" customHeight="1" x14ac:dyDescent="0.2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spans="1:27" ht="15" customHeight="1" x14ac:dyDescent="0.2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spans="1:27" ht="15" customHeight="1" x14ac:dyDescent="0.2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spans="1:27" ht="15" customHeight="1" x14ac:dyDescent="0.2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spans="1:27" ht="15" customHeight="1" x14ac:dyDescent="0.2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spans="1:27" ht="15" customHeight="1" x14ac:dyDescent="0.2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spans="1:27" ht="15" customHeight="1" x14ac:dyDescent="0.2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spans="1:27" ht="15" customHeight="1" x14ac:dyDescent="0.2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spans="1:27" ht="15" customHeight="1" x14ac:dyDescent="0.2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spans="1:27" ht="15" customHeight="1" x14ac:dyDescent="0.2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spans="1:27" ht="15" customHeight="1" x14ac:dyDescent="0.2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spans="1:27" ht="15" customHeight="1" x14ac:dyDescent="0.2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spans="1:27" ht="15" customHeight="1" x14ac:dyDescent="0.2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spans="1:27" ht="15" customHeight="1" x14ac:dyDescent="0.2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spans="1:27" ht="15" customHeight="1" x14ac:dyDescent="0.2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spans="1:27" ht="15" customHeight="1" x14ac:dyDescent="0.2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spans="1:27" ht="15" customHeight="1" x14ac:dyDescent="0.2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spans="1:27" ht="15" customHeight="1" x14ac:dyDescent="0.2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spans="1:27" ht="15" customHeight="1" x14ac:dyDescent="0.2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spans="1:27" ht="15" customHeight="1" x14ac:dyDescent="0.2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spans="1:27" ht="15" customHeight="1" x14ac:dyDescent="0.2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spans="1:27" ht="15" customHeight="1" x14ac:dyDescent="0.2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spans="1:27" ht="15" customHeight="1" x14ac:dyDescent="0.2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spans="1:27" ht="15" customHeight="1" x14ac:dyDescent="0.2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spans="1:27" ht="15" customHeight="1" x14ac:dyDescent="0.2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spans="1:27" ht="15" customHeight="1" x14ac:dyDescent="0.2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spans="1:27" ht="15" customHeight="1" x14ac:dyDescent="0.2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spans="1:27" ht="15" customHeight="1" x14ac:dyDescent="0.2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spans="1:27" ht="15" customHeight="1" x14ac:dyDescent="0.2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spans="1:27" ht="15" customHeight="1" x14ac:dyDescent="0.2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spans="1:27" ht="15" customHeight="1" x14ac:dyDescent="0.2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spans="1:27" ht="15" customHeight="1" x14ac:dyDescent="0.2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spans="1:27" ht="15" customHeight="1" x14ac:dyDescent="0.2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15" customHeight="1" x14ac:dyDescent="0.2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spans="1:27" ht="15" customHeight="1" x14ac:dyDescent="0.2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spans="1:27" ht="15" customHeight="1" x14ac:dyDescent="0.2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spans="1:27" ht="15" customHeight="1" x14ac:dyDescent="0.2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spans="1:27" ht="15" customHeight="1" x14ac:dyDescent="0.2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spans="1:27" ht="15" customHeight="1" x14ac:dyDescent="0.2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spans="1:27" ht="15" customHeight="1" x14ac:dyDescent="0.2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spans="1:27" ht="15" customHeight="1" x14ac:dyDescent="0.2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spans="1:27" ht="15" customHeight="1" x14ac:dyDescent="0.2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spans="1:27" ht="15" customHeight="1" x14ac:dyDescent="0.2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spans="1:27" ht="15" customHeight="1" x14ac:dyDescent="0.2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spans="1:27" ht="15" customHeight="1" x14ac:dyDescent="0.2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spans="1:27" ht="15" customHeight="1" x14ac:dyDescent="0.2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spans="1:27" ht="15" customHeight="1" x14ac:dyDescent="0.2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spans="1:27" ht="15" customHeight="1" x14ac:dyDescent="0.2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spans="1:27" ht="15" customHeight="1" x14ac:dyDescent="0.2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spans="1:27" ht="15" customHeight="1" x14ac:dyDescent="0.2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spans="1:27" ht="15" customHeight="1" x14ac:dyDescent="0.2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spans="1:27" ht="15" customHeight="1" x14ac:dyDescent="0.2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spans="1:27" ht="15" customHeight="1" x14ac:dyDescent="0.2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spans="1:27" ht="15" customHeight="1" x14ac:dyDescent="0.2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spans="1:27" ht="15" customHeight="1" x14ac:dyDescent="0.2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spans="1:27" ht="15" customHeight="1" x14ac:dyDescent="0.2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spans="1:27" ht="15" customHeight="1" x14ac:dyDescent="0.2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spans="1:27" ht="15" customHeight="1" x14ac:dyDescent="0.2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spans="1:27" ht="15" customHeight="1" x14ac:dyDescent="0.2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spans="1:27" ht="15" customHeight="1" x14ac:dyDescent="0.2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spans="1:27" ht="15" customHeight="1" x14ac:dyDescent="0.2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spans="1:27" ht="15" customHeight="1" x14ac:dyDescent="0.2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spans="1:27" ht="15" customHeight="1" x14ac:dyDescent="0.2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spans="1:27" ht="15" customHeight="1" x14ac:dyDescent="0.2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spans="1:27" ht="15" customHeight="1" x14ac:dyDescent="0.2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spans="1:27" ht="15" customHeight="1" x14ac:dyDescent="0.2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spans="1:27" ht="15" customHeight="1" x14ac:dyDescent="0.2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spans="1:27" ht="15" customHeight="1" x14ac:dyDescent="0.2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spans="1:27" ht="15" customHeight="1" x14ac:dyDescent="0.2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spans="1:27" ht="15" customHeight="1" x14ac:dyDescent="0.2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spans="1:27" ht="15" customHeight="1" x14ac:dyDescent="0.2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spans="1:27" ht="15" customHeight="1" x14ac:dyDescent="0.2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spans="1:27" ht="15" customHeight="1" x14ac:dyDescent="0.2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spans="1:27" ht="15" customHeight="1" x14ac:dyDescent="0.2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spans="1:27" ht="15" customHeight="1" x14ac:dyDescent="0.2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spans="1:27" ht="15" customHeight="1" x14ac:dyDescent="0.2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15" customHeight="1" x14ac:dyDescent="0.2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spans="1:27" ht="15" customHeight="1" x14ac:dyDescent="0.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spans="1:27" ht="15" customHeight="1" x14ac:dyDescent="0.2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spans="1:27" ht="15" customHeight="1" x14ac:dyDescent="0.2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spans="1:27" ht="15" customHeight="1" x14ac:dyDescent="0.2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spans="1:27" ht="15" customHeight="1" x14ac:dyDescent="0.2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spans="1:27" ht="15" customHeight="1" x14ac:dyDescent="0.2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spans="1:27" ht="15" customHeight="1" x14ac:dyDescent="0.2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spans="1:27" ht="15" customHeight="1" x14ac:dyDescent="0.2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spans="1:27" ht="15" customHeight="1" x14ac:dyDescent="0.2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spans="1:27" ht="15" customHeight="1" x14ac:dyDescent="0.2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spans="1:27" ht="15" customHeight="1" x14ac:dyDescent="0.2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spans="1:27" ht="15" customHeight="1" x14ac:dyDescent="0.2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spans="1:27" ht="15" customHeight="1" x14ac:dyDescent="0.2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spans="1:27" ht="15" customHeight="1" x14ac:dyDescent="0.2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spans="1:27" ht="15" customHeight="1" x14ac:dyDescent="0.2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spans="1:27" ht="15" customHeight="1" x14ac:dyDescent="0.2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15" customHeight="1" x14ac:dyDescent="0.2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spans="1:27" ht="15" customHeight="1" x14ac:dyDescent="0.2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spans="1:27" ht="15" customHeight="1" x14ac:dyDescent="0.2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spans="1:27" ht="15" customHeight="1" x14ac:dyDescent="0.2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spans="1:27" ht="15" customHeight="1" x14ac:dyDescent="0.2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spans="1:27" ht="15" customHeight="1" x14ac:dyDescent="0.2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spans="1:27" ht="15" customHeight="1" x14ac:dyDescent="0.2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spans="1:27" ht="15" customHeight="1" x14ac:dyDescent="0.2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spans="1:27" ht="15" customHeight="1" x14ac:dyDescent="0.2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spans="1:27" ht="15" customHeight="1" x14ac:dyDescent="0.2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spans="1:27" ht="15" customHeight="1" x14ac:dyDescent="0.2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spans="1:27" ht="15" customHeight="1" x14ac:dyDescent="0.2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spans="1:27" ht="15" customHeight="1" x14ac:dyDescent="0.2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spans="1:27" ht="15" customHeight="1" x14ac:dyDescent="0.2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spans="1:27" ht="15" customHeight="1" x14ac:dyDescent="0.2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spans="1:27" ht="15" customHeight="1" x14ac:dyDescent="0.2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spans="1:27" ht="15" customHeight="1" x14ac:dyDescent="0.2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spans="1:27" ht="15" customHeight="1" x14ac:dyDescent="0.2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spans="1:27" ht="15" customHeight="1" x14ac:dyDescent="0.2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spans="1:27" ht="15" customHeight="1" x14ac:dyDescent="0.2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spans="1:27" ht="15" customHeight="1" x14ac:dyDescent="0.2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spans="1:27" ht="15" customHeight="1" x14ac:dyDescent="0.2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spans="1:27" ht="15" customHeight="1" x14ac:dyDescent="0.2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spans="1:27" ht="15" customHeight="1" x14ac:dyDescent="0.2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spans="1:27" ht="15" customHeight="1" x14ac:dyDescent="0.2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spans="1:27" ht="15" customHeight="1" x14ac:dyDescent="0.2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spans="1:27" ht="15" customHeight="1" x14ac:dyDescent="0.2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spans="1:27" ht="15" customHeight="1" x14ac:dyDescent="0.2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spans="1:27" ht="15" customHeight="1" x14ac:dyDescent="0.2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spans="1:27" ht="15" customHeight="1" x14ac:dyDescent="0.2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spans="1:27" ht="15" customHeight="1" x14ac:dyDescent="0.2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spans="1:27" ht="15" customHeight="1" x14ac:dyDescent="0.2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spans="1:27" ht="15" customHeight="1" x14ac:dyDescent="0.2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spans="1:27" ht="15" customHeight="1" x14ac:dyDescent="0.2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spans="1:27" ht="15" customHeight="1" x14ac:dyDescent="0.2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spans="1:27" ht="15" customHeight="1" x14ac:dyDescent="0.2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spans="1:27" ht="15" customHeight="1" x14ac:dyDescent="0.2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spans="1:27" ht="15" customHeight="1" x14ac:dyDescent="0.2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spans="1:27" ht="15" customHeight="1" x14ac:dyDescent="0.2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spans="1:27" ht="15" customHeight="1" x14ac:dyDescent="0.2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spans="1:27" ht="15" customHeight="1" x14ac:dyDescent="0.2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spans="1:27" ht="15" customHeight="1" x14ac:dyDescent="0.2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spans="1:27" ht="15" customHeight="1" x14ac:dyDescent="0.2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spans="1:27" ht="15" customHeight="1" x14ac:dyDescent="0.2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spans="1:27" ht="15" customHeight="1" x14ac:dyDescent="0.2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spans="1:27" ht="15" customHeight="1" x14ac:dyDescent="0.2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spans="1:27" ht="15" customHeight="1" x14ac:dyDescent="0.2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spans="1:27" ht="15" customHeight="1" x14ac:dyDescent="0.2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spans="1:27" ht="15" customHeight="1" x14ac:dyDescent="0.2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spans="1:27" ht="15" customHeight="1" x14ac:dyDescent="0.2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spans="1:27" ht="15" customHeight="1" x14ac:dyDescent="0.2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spans="1:27" ht="15" customHeight="1" x14ac:dyDescent="0.2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spans="1:27" ht="15" customHeight="1" x14ac:dyDescent="0.2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spans="1:27" ht="15" customHeight="1" x14ac:dyDescent="0.2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spans="1:27" ht="15" customHeight="1" x14ac:dyDescent="0.2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spans="1:27" ht="15" customHeight="1" x14ac:dyDescent="0.2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spans="1:27" ht="15" customHeight="1" x14ac:dyDescent="0.2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spans="1:27" ht="15" customHeight="1" x14ac:dyDescent="0.2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spans="1:27" ht="15" customHeight="1" x14ac:dyDescent="0.2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spans="1:27" ht="15" customHeight="1" x14ac:dyDescent="0.2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spans="1:27" ht="15" customHeight="1" x14ac:dyDescent="0.2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spans="1:27" ht="15" customHeight="1" x14ac:dyDescent="0.2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spans="1:27" ht="15" customHeight="1" x14ac:dyDescent="0.2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spans="1:27" ht="15" customHeight="1" x14ac:dyDescent="0.2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spans="1:27" ht="15" customHeight="1" x14ac:dyDescent="0.2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spans="1:27" ht="15" customHeight="1" x14ac:dyDescent="0.2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spans="1:27" ht="15" customHeight="1" x14ac:dyDescent="0.2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spans="1:27" ht="15" customHeight="1" x14ac:dyDescent="0.2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spans="1:27" ht="15" customHeight="1" x14ac:dyDescent="0.2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spans="1:27" ht="15" customHeight="1" x14ac:dyDescent="0.2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spans="1:27" ht="15" customHeight="1" x14ac:dyDescent="0.2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spans="1:27" ht="15" customHeight="1" x14ac:dyDescent="0.2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spans="1:27" ht="15" customHeight="1" x14ac:dyDescent="0.2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spans="1:27" ht="15" customHeight="1" x14ac:dyDescent="0.2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spans="1:27" ht="15" customHeight="1" x14ac:dyDescent="0.2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spans="1:27" ht="15" customHeight="1" x14ac:dyDescent="0.2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spans="1:27" ht="15" customHeight="1" x14ac:dyDescent="0.2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spans="1:27" ht="15" customHeight="1" x14ac:dyDescent="0.2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spans="1:27" ht="15" customHeight="1" x14ac:dyDescent="0.2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spans="1:27" ht="15" customHeight="1" x14ac:dyDescent="0.2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spans="1:27" ht="15" customHeight="1" x14ac:dyDescent="0.2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spans="1:27" ht="15" customHeight="1" x14ac:dyDescent="0.2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spans="1:27" ht="15" customHeight="1" x14ac:dyDescent="0.2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spans="1:27" ht="15" customHeight="1" x14ac:dyDescent="0.2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spans="1:27" ht="15" customHeight="1" x14ac:dyDescent="0.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spans="1:27" ht="15" customHeight="1" x14ac:dyDescent="0.2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spans="1:27" ht="15" customHeight="1" x14ac:dyDescent="0.2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spans="1:27" ht="15" customHeight="1" x14ac:dyDescent="0.2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spans="1:27" ht="15" customHeight="1" x14ac:dyDescent="0.2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spans="1:27" ht="15" customHeight="1" x14ac:dyDescent="0.2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spans="1:27" ht="15" customHeight="1" x14ac:dyDescent="0.2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spans="1:27" ht="15" customHeight="1" x14ac:dyDescent="0.2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spans="1:27" ht="15" customHeight="1" x14ac:dyDescent="0.2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spans="1:27" ht="15" customHeight="1" x14ac:dyDescent="0.2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spans="1:27" ht="15" customHeight="1" x14ac:dyDescent="0.2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spans="1:27" ht="15" customHeight="1" x14ac:dyDescent="0.2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spans="1:27" ht="15" customHeight="1" x14ac:dyDescent="0.2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spans="1:27" ht="15" customHeight="1" x14ac:dyDescent="0.2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spans="1:27" ht="15" customHeight="1" x14ac:dyDescent="0.2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spans="1:27" ht="15" customHeight="1" x14ac:dyDescent="0.2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spans="1:27" ht="15" customHeight="1" x14ac:dyDescent="0.2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spans="1:27" ht="15" customHeight="1" x14ac:dyDescent="0.2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spans="1:27" ht="15" customHeight="1" x14ac:dyDescent="0.2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spans="1:27" ht="15" customHeight="1" x14ac:dyDescent="0.2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spans="1:27" ht="15" customHeight="1" x14ac:dyDescent="0.2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spans="1:27" ht="15" customHeight="1" x14ac:dyDescent="0.2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spans="1:27" ht="15" customHeight="1" x14ac:dyDescent="0.2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spans="1:27" ht="15" customHeight="1" x14ac:dyDescent="0.2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spans="1:27" ht="15" customHeight="1" x14ac:dyDescent="0.2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spans="1:27" ht="15" customHeight="1" x14ac:dyDescent="0.2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spans="1:27" ht="15" customHeight="1" x14ac:dyDescent="0.2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spans="1:27" ht="15" customHeight="1" x14ac:dyDescent="0.2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spans="1:27" ht="15" customHeight="1" x14ac:dyDescent="0.2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spans="1:27" ht="15" customHeight="1" x14ac:dyDescent="0.2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spans="1:27" ht="15" customHeight="1" x14ac:dyDescent="0.2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spans="1:27" ht="15" customHeight="1" x14ac:dyDescent="0.2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spans="1:27" ht="15" customHeight="1" x14ac:dyDescent="0.2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spans="1:27" ht="15" customHeight="1" x14ac:dyDescent="0.2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spans="1:27" ht="15" customHeight="1" x14ac:dyDescent="0.2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spans="1:27" ht="15" customHeight="1" x14ac:dyDescent="0.2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spans="1:27" ht="15" customHeight="1" x14ac:dyDescent="0.2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spans="1:27" ht="15" customHeight="1" x14ac:dyDescent="0.2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spans="1:27" ht="15" customHeight="1" x14ac:dyDescent="0.2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spans="1:27" ht="15" customHeight="1" x14ac:dyDescent="0.2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spans="1:27" ht="15" customHeight="1" x14ac:dyDescent="0.2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spans="1:27" ht="15" customHeight="1" x14ac:dyDescent="0.2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spans="1:27" ht="15" customHeight="1" x14ac:dyDescent="0.2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spans="1:27" ht="15" customHeight="1" x14ac:dyDescent="0.2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spans="1:27" ht="15" customHeight="1" x14ac:dyDescent="0.2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spans="1:27" ht="15" customHeight="1" x14ac:dyDescent="0.2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spans="1:27" ht="15" customHeight="1" x14ac:dyDescent="0.2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spans="1:27" ht="15" customHeight="1" x14ac:dyDescent="0.2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spans="1:27" ht="15" customHeight="1" x14ac:dyDescent="0.2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spans="1:27" ht="15" customHeight="1" x14ac:dyDescent="0.2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spans="1:27" ht="15" customHeight="1" x14ac:dyDescent="0.2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spans="1:27" ht="15" customHeight="1" x14ac:dyDescent="0.2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spans="1:27" ht="15" customHeight="1" x14ac:dyDescent="0.2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spans="1:27" ht="15" customHeight="1" x14ac:dyDescent="0.2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spans="1:27" ht="15" customHeight="1" x14ac:dyDescent="0.2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spans="1:27" ht="15" customHeight="1" x14ac:dyDescent="0.2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spans="1:27" ht="15" customHeight="1" x14ac:dyDescent="0.2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spans="1:27" ht="15" customHeight="1" x14ac:dyDescent="0.2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spans="1:27" ht="15" customHeight="1" x14ac:dyDescent="0.2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spans="1:27" ht="15" customHeight="1" x14ac:dyDescent="0.2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spans="1:27" ht="15" customHeight="1" x14ac:dyDescent="0.2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spans="1:27" ht="15" customHeight="1" x14ac:dyDescent="0.2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spans="1:27" ht="15" customHeight="1" x14ac:dyDescent="0.2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spans="1:27" ht="15" customHeight="1" x14ac:dyDescent="0.2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spans="1:27" ht="15" customHeight="1" x14ac:dyDescent="0.2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spans="1:27" ht="15" customHeight="1" x14ac:dyDescent="0.2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spans="1:27" ht="15" customHeight="1" x14ac:dyDescent="0.2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spans="1:27" ht="15" customHeight="1" x14ac:dyDescent="0.2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spans="1:27" ht="15" customHeight="1" x14ac:dyDescent="0.2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spans="1:27" ht="15" customHeight="1" x14ac:dyDescent="0.2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spans="1:27" ht="15" customHeight="1" x14ac:dyDescent="0.2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spans="1:27" ht="15" customHeight="1" x14ac:dyDescent="0.2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spans="1:27" ht="15" customHeight="1" x14ac:dyDescent="0.2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spans="1:27" ht="15" customHeight="1" x14ac:dyDescent="0.2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spans="1:27" ht="15" customHeight="1" x14ac:dyDescent="0.2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spans="1:27" ht="15" customHeight="1" x14ac:dyDescent="0.2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spans="1:27" ht="15" customHeight="1" x14ac:dyDescent="0.2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spans="1:27" ht="15" customHeight="1" x14ac:dyDescent="0.2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spans="1:27" ht="15" customHeight="1" x14ac:dyDescent="0.2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spans="1:27" ht="15" customHeight="1" x14ac:dyDescent="0.2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spans="1:27" ht="15" customHeight="1" x14ac:dyDescent="0.2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spans="1:27" ht="15" customHeight="1" x14ac:dyDescent="0.2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spans="1:27" ht="15" customHeight="1" x14ac:dyDescent="0.2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spans="1:27" ht="15" customHeight="1" x14ac:dyDescent="0.2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spans="1:27" ht="15" customHeight="1" x14ac:dyDescent="0.2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spans="1:27" ht="15" customHeight="1" x14ac:dyDescent="0.2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spans="1:27" ht="15" customHeight="1" x14ac:dyDescent="0.2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spans="1:27" ht="15" customHeight="1" x14ac:dyDescent="0.2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spans="1:27" ht="15" customHeight="1" x14ac:dyDescent="0.2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spans="1:27" ht="15" customHeight="1" x14ac:dyDescent="0.2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spans="1:27" ht="15" customHeight="1" x14ac:dyDescent="0.2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spans="1:27" ht="15" customHeight="1" x14ac:dyDescent="0.2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spans="1:27" ht="15" customHeight="1" x14ac:dyDescent="0.2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spans="1:27" ht="15" customHeight="1" x14ac:dyDescent="0.2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spans="1:27" ht="15" customHeight="1" x14ac:dyDescent="0.2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spans="1:27" ht="15" customHeight="1" x14ac:dyDescent="0.2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spans="1:27" ht="15" customHeight="1" x14ac:dyDescent="0.2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spans="1:27" ht="15" customHeight="1" x14ac:dyDescent="0.2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spans="1:27" ht="15" customHeight="1" x14ac:dyDescent="0.2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spans="1:27" ht="15" customHeight="1" x14ac:dyDescent="0.2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spans="1:27" ht="15" customHeight="1" x14ac:dyDescent="0.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spans="1:27" ht="15" customHeight="1" x14ac:dyDescent="0.2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spans="1:27" ht="15" customHeight="1" x14ac:dyDescent="0.2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spans="1:27" ht="15" customHeight="1" x14ac:dyDescent="0.2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spans="1:27" ht="15" customHeight="1" x14ac:dyDescent="0.2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spans="1:27" ht="15" customHeight="1" x14ac:dyDescent="0.2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spans="1:27" ht="15" customHeight="1" x14ac:dyDescent="0.2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spans="1:27" ht="15" customHeight="1" x14ac:dyDescent="0.2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spans="1:27" ht="15" customHeight="1" x14ac:dyDescent="0.2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spans="1:27" ht="15" customHeight="1" x14ac:dyDescent="0.2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spans="1:27" ht="15" customHeight="1" x14ac:dyDescent="0.2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spans="1:27" ht="15" customHeight="1" x14ac:dyDescent="0.2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spans="1:27" ht="15" customHeight="1" x14ac:dyDescent="0.2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spans="1:27" ht="15" customHeight="1" x14ac:dyDescent="0.2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spans="1:27" ht="15" customHeight="1" x14ac:dyDescent="0.2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spans="1:27" ht="15" customHeight="1" x14ac:dyDescent="0.2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spans="1:27" ht="15" customHeight="1" x14ac:dyDescent="0.2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spans="1:27" ht="15" customHeight="1" x14ac:dyDescent="0.2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spans="1:27" ht="15" customHeight="1" x14ac:dyDescent="0.2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spans="1:27" ht="15" customHeight="1" x14ac:dyDescent="0.2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spans="1:27" ht="15" customHeight="1" x14ac:dyDescent="0.2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spans="1:27" ht="15" customHeight="1" x14ac:dyDescent="0.2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spans="1:27" ht="15" customHeight="1" x14ac:dyDescent="0.2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spans="1:27" ht="15" customHeight="1" x14ac:dyDescent="0.2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spans="1:27" ht="15" customHeight="1" x14ac:dyDescent="0.2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spans="1:27" ht="15" customHeight="1" x14ac:dyDescent="0.2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spans="1:27" ht="15" customHeight="1" x14ac:dyDescent="0.2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spans="1:27" ht="15" customHeight="1" x14ac:dyDescent="0.2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spans="1:27" ht="15" customHeight="1" x14ac:dyDescent="0.2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spans="1:27" ht="15" customHeight="1" x14ac:dyDescent="0.2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spans="1:27" ht="15" customHeight="1" x14ac:dyDescent="0.2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spans="1:27" ht="15" customHeight="1" x14ac:dyDescent="0.2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spans="1:27" ht="15" customHeight="1" x14ac:dyDescent="0.2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spans="1:27" ht="15" customHeight="1" x14ac:dyDescent="0.2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spans="1:27" ht="15" customHeight="1" x14ac:dyDescent="0.2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spans="1:27" ht="15" customHeight="1" x14ac:dyDescent="0.2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spans="1:27" ht="15" customHeight="1" x14ac:dyDescent="0.2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spans="1:27" ht="15" customHeight="1" x14ac:dyDescent="0.2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spans="1:27" ht="15" customHeight="1" x14ac:dyDescent="0.2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spans="1:27" ht="15" customHeight="1" x14ac:dyDescent="0.2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spans="1:27" ht="15" customHeight="1" x14ac:dyDescent="0.2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spans="1:27" ht="15" customHeight="1" x14ac:dyDescent="0.2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spans="1:27" ht="15" customHeight="1" x14ac:dyDescent="0.2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spans="1:27" ht="15" customHeight="1" x14ac:dyDescent="0.2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spans="1:27" ht="15" customHeight="1" x14ac:dyDescent="0.2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spans="1:27" ht="15" customHeight="1" x14ac:dyDescent="0.2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spans="1:27" ht="15" customHeight="1" x14ac:dyDescent="0.2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spans="1:27" ht="15" customHeight="1" x14ac:dyDescent="0.2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spans="1:27" ht="15" customHeight="1" x14ac:dyDescent="0.2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spans="1:27" ht="15" customHeight="1" x14ac:dyDescent="0.2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spans="1:27" ht="15" customHeight="1" x14ac:dyDescent="0.2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spans="1:27" ht="15" customHeight="1" x14ac:dyDescent="0.2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spans="1:27" ht="15" customHeight="1" x14ac:dyDescent="0.2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spans="1:27" ht="15" customHeight="1" x14ac:dyDescent="0.2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spans="1:27" ht="15" customHeight="1" x14ac:dyDescent="0.2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spans="1:27" ht="15" customHeight="1" x14ac:dyDescent="0.2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spans="1:27" ht="15" customHeight="1" x14ac:dyDescent="0.2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spans="1:27" ht="15" customHeight="1" x14ac:dyDescent="0.2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spans="1:27" ht="15" customHeight="1" x14ac:dyDescent="0.2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spans="1:27" ht="15" customHeight="1" x14ac:dyDescent="0.2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spans="1:27" ht="15" customHeight="1" x14ac:dyDescent="0.2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spans="1:27" ht="15" customHeight="1" x14ac:dyDescent="0.2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spans="1:27" ht="15" customHeight="1" x14ac:dyDescent="0.2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spans="1:27" ht="15" customHeight="1" x14ac:dyDescent="0.2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spans="1:27" ht="15" customHeight="1" x14ac:dyDescent="0.2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spans="1:27" ht="15" customHeight="1" x14ac:dyDescent="0.2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spans="1:27" ht="15" customHeight="1" x14ac:dyDescent="0.2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spans="1:27" ht="15" customHeight="1" x14ac:dyDescent="0.2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spans="1:27" ht="15" customHeight="1" x14ac:dyDescent="0.2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spans="1:27" ht="15" customHeight="1" x14ac:dyDescent="0.2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spans="1:27" ht="15" customHeight="1" x14ac:dyDescent="0.2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spans="1:27" ht="15" customHeight="1" x14ac:dyDescent="0.2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spans="1:27" ht="15" customHeight="1" x14ac:dyDescent="0.2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spans="1:27" ht="15" customHeight="1" x14ac:dyDescent="0.2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spans="1:27" ht="15" customHeight="1" x14ac:dyDescent="0.2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spans="1:27" ht="15" customHeight="1" x14ac:dyDescent="0.2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spans="1:27" ht="15" customHeight="1" x14ac:dyDescent="0.2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spans="1:27" ht="15" customHeight="1" x14ac:dyDescent="0.2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spans="1:27" ht="15" customHeight="1" x14ac:dyDescent="0.2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spans="1:27" ht="15" customHeight="1" x14ac:dyDescent="0.2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spans="1:27" ht="15" customHeight="1" x14ac:dyDescent="0.2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spans="1:27" ht="15" customHeight="1" x14ac:dyDescent="0.2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spans="1:27" ht="15" customHeight="1" x14ac:dyDescent="0.2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spans="1:27" ht="15" customHeight="1" x14ac:dyDescent="0.2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spans="1:27" ht="15" customHeight="1" x14ac:dyDescent="0.2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spans="1:27" ht="15" customHeight="1" x14ac:dyDescent="0.2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spans="1:27" ht="15" customHeight="1" x14ac:dyDescent="0.2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spans="1:27" ht="15" customHeight="1" x14ac:dyDescent="0.2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spans="1:27" ht="15" customHeight="1" x14ac:dyDescent="0.2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spans="1:27" ht="15" customHeight="1" x14ac:dyDescent="0.2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spans="1:27" ht="15" customHeight="1" x14ac:dyDescent="0.2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spans="1:27" ht="15" customHeight="1" x14ac:dyDescent="0.2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spans="1:27" ht="15" customHeight="1" x14ac:dyDescent="0.2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spans="1:27" ht="15" customHeight="1" x14ac:dyDescent="0.2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spans="1:27" ht="15" customHeight="1" x14ac:dyDescent="0.2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spans="1:27" ht="15" customHeight="1" x14ac:dyDescent="0.2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spans="1:27" ht="15" customHeight="1" x14ac:dyDescent="0.2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spans="1:27" ht="15" customHeight="1" x14ac:dyDescent="0.2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spans="1:27" ht="15" customHeight="1" x14ac:dyDescent="0.2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spans="1:27" ht="15" customHeight="1" x14ac:dyDescent="0.2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spans="1:27" ht="15" customHeight="1" x14ac:dyDescent="0.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spans="1:27" ht="15" customHeight="1" x14ac:dyDescent="0.2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spans="1:27" ht="15" customHeight="1" x14ac:dyDescent="0.2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spans="1:27" ht="15" customHeight="1" x14ac:dyDescent="0.2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spans="1:27" ht="15" customHeight="1" x14ac:dyDescent="0.2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spans="1:27" ht="15" customHeight="1" x14ac:dyDescent="0.2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spans="1:27" ht="15" customHeight="1" x14ac:dyDescent="0.2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spans="1:27" ht="15" customHeight="1" x14ac:dyDescent="0.2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spans="1:27" ht="15" customHeight="1" x14ac:dyDescent="0.2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spans="1:27" ht="15" customHeight="1" x14ac:dyDescent="0.2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spans="1:27" ht="15" customHeight="1" x14ac:dyDescent="0.2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spans="1:27" ht="15" customHeight="1" x14ac:dyDescent="0.2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spans="1:27" ht="15" customHeight="1" x14ac:dyDescent="0.2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spans="1:27" ht="15" customHeight="1" x14ac:dyDescent="0.2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spans="1:27" ht="15" customHeight="1" x14ac:dyDescent="0.2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spans="1:27" ht="15" customHeight="1" x14ac:dyDescent="0.2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spans="1:27" ht="15" customHeight="1" x14ac:dyDescent="0.2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spans="1:27" ht="15" customHeight="1" x14ac:dyDescent="0.2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spans="1:27" ht="15" customHeight="1" x14ac:dyDescent="0.2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spans="1:27" ht="15" customHeight="1" x14ac:dyDescent="0.2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spans="1:27" ht="15" customHeight="1" x14ac:dyDescent="0.2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spans="1:27" ht="15" customHeight="1" x14ac:dyDescent="0.2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spans="1:27" ht="15" customHeight="1" x14ac:dyDescent="0.2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spans="1:27" ht="15" customHeight="1" x14ac:dyDescent="0.2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spans="1:27" ht="15" customHeight="1" x14ac:dyDescent="0.2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spans="1:27" ht="15" customHeight="1" x14ac:dyDescent="0.2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spans="1:27" ht="15" customHeight="1" x14ac:dyDescent="0.2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spans="1:27" ht="15" customHeight="1" x14ac:dyDescent="0.2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spans="1:27" ht="15" customHeight="1" x14ac:dyDescent="0.2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spans="1:27" ht="15" customHeight="1" x14ac:dyDescent="0.2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spans="1:27" ht="15" customHeight="1" x14ac:dyDescent="0.2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spans="1:27" ht="15" customHeight="1" x14ac:dyDescent="0.2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spans="1:27" ht="15" customHeight="1" x14ac:dyDescent="0.2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spans="1:27" ht="15" customHeight="1" x14ac:dyDescent="0.2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spans="1:27" ht="15" customHeight="1" x14ac:dyDescent="0.2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spans="1:27" ht="15" customHeight="1" x14ac:dyDescent="0.2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spans="1:27" ht="15" customHeight="1" x14ac:dyDescent="0.2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spans="1:27" ht="15" customHeight="1" x14ac:dyDescent="0.2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spans="1:27" ht="15" customHeight="1" x14ac:dyDescent="0.2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spans="1:27" ht="15" customHeight="1" x14ac:dyDescent="0.2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spans="1:27" ht="15" customHeight="1" x14ac:dyDescent="0.2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spans="1:27" ht="15" customHeight="1" x14ac:dyDescent="0.2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spans="1:27" ht="15" customHeight="1" x14ac:dyDescent="0.2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spans="1:27" ht="15" customHeight="1" x14ac:dyDescent="0.2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spans="1:27" ht="15" customHeight="1" x14ac:dyDescent="0.2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spans="1:27" ht="15" customHeight="1" x14ac:dyDescent="0.2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spans="1:27" ht="15" customHeight="1" x14ac:dyDescent="0.2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spans="1:27" ht="15" customHeight="1" x14ac:dyDescent="0.2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spans="1:27" ht="15" customHeight="1" x14ac:dyDescent="0.2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spans="1:27" ht="15" customHeight="1" x14ac:dyDescent="0.2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spans="1:27" ht="15" customHeight="1" x14ac:dyDescent="0.2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spans="1:27" ht="15" customHeight="1" x14ac:dyDescent="0.2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spans="1:27" ht="15" customHeight="1" x14ac:dyDescent="0.2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spans="1:27" ht="15" customHeight="1" x14ac:dyDescent="0.2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spans="1:27" ht="15" customHeight="1" x14ac:dyDescent="0.2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spans="1:27" ht="15" customHeight="1" x14ac:dyDescent="0.2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spans="1:27" ht="15" customHeight="1" x14ac:dyDescent="0.2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spans="1:27" ht="15" customHeight="1" x14ac:dyDescent="0.2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spans="1:27" ht="15" customHeight="1" x14ac:dyDescent="0.2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spans="1:27" ht="15" customHeight="1" x14ac:dyDescent="0.2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spans="1:27" ht="15" customHeight="1" x14ac:dyDescent="0.2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spans="1:27" ht="15" customHeight="1" x14ac:dyDescent="0.2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spans="1:27" ht="15" customHeight="1" x14ac:dyDescent="0.2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spans="1:27" ht="15" customHeight="1" x14ac:dyDescent="0.2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spans="1:27" ht="15" customHeight="1" x14ac:dyDescent="0.2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spans="1:27" ht="15" customHeight="1" x14ac:dyDescent="0.2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spans="1:27" ht="15" customHeight="1" x14ac:dyDescent="0.2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spans="1:27" ht="15" customHeight="1" x14ac:dyDescent="0.2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spans="1:27" ht="15" customHeight="1" x14ac:dyDescent="0.2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spans="1:27" ht="15" customHeight="1" x14ac:dyDescent="0.2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spans="1:27" ht="15" customHeight="1" x14ac:dyDescent="0.2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spans="1:27" ht="15" customHeight="1" x14ac:dyDescent="0.2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spans="1:27" ht="15" customHeight="1" x14ac:dyDescent="0.2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spans="1:27" ht="15" customHeight="1" x14ac:dyDescent="0.2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spans="1:27" ht="15" customHeight="1" x14ac:dyDescent="0.2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spans="1:27" ht="15" customHeight="1" x14ac:dyDescent="0.2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spans="1:27" ht="15" customHeight="1" x14ac:dyDescent="0.2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spans="1:27" ht="15" customHeight="1" x14ac:dyDescent="0.2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spans="1:27" ht="15" customHeight="1" x14ac:dyDescent="0.2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spans="1:27" ht="15" customHeight="1" x14ac:dyDescent="0.2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spans="1:27" ht="15" customHeight="1" x14ac:dyDescent="0.2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spans="1:27" ht="15" customHeight="1" x14ac:dyDescent="0.2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spans="1:27" ht="15" customHeight="1" x14ac:dyDescent="0.2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spans="1:27" ht="15" customHeight="1" x14ac:dyDescent="0.2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spans="1:27" ht="15" customHeight="1" x14ac:dyDescent="0.2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spans="1:27" ht="15" customHeight="1" x14ac:dyDescent="0.2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spans="1:27" ht="15" customHeight="1" x14ac:dyDescent="0.2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spans="1:27" ht="15" customHeight="1" x14ac:dyDescent="0.2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spans="1:27" ht="15" customHeight="1" x14ac:dyDescent="0.2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spans="1:27" ht="15" customHeight="1" x14ac:dyDescent="0.2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spans="1:27" ht="15" customHeight="1" x14ac:dyDescent="0.2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spans="1:27" ht="15" customHeight="1" x14ac:dyDescent="0.2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spans="1:27" ht="15" customHeight="1" x14ac:dyDescent="0.2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spans="1:27" ht="15" customHeight="1" x14ac:dyDescent="0.2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spans="1:27" ht="15" customHeight="1" x14ac:dyDescent="0.2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spans="1:27" ht="15" customHeight="1" x14ac:dyDescent="0.2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spans="1:27" ht="15" customHeight="1" x14ac:dyDescent="0.2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spans="1:27" ht="15" customHeight="1" x14ac:dyDescent="0.2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spans="1:27" ht="15" customHeight="1" x14ac:dyDescent="0.2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spans="1:27" ht="15" customHeight="1" x14ac:dyDescent="0.2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spans="1:27" ht="15" customHeight="1" x14ac:dyDescent="0.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spans="1:27" ht="15" customHeight="1" x14ac:dyDescent="0.2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spans="1:27" ht="15" customHeight="1" x14ac:dyDescent="0.2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spans="1:27" ht="15" customHeight="1" x14ac:dyDescent="0.2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spans="1:27" ht="15" customHeight="1" x14ac:dyDescent="0.2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spans="1:27" ht="15" customHeight="1" x14ac:dyDescent="0.2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spans="1:27" ht="15" customHeight="1" x14ac:dyDescent="0.2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spans="1:27" ht="15" customHeight="1" x14ac:dyDescent="0.2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spans="1:27" ht="15" customHeight="1" x14ac:dyDescent="0.2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spans="1:27" ht="15" customHeight="1" x14ac:dyDescent="0.2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spans="1:27" ht="15" customHeight="1" x14ac:dyDescent="0.2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spans="1:27" ht="15" customHeight="1" x14ac:dyDescent="0.2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spans="1:27" ht="15" customHeight="1" x14ac:dyDescent="0.2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spans="1:27" ht="15" customHeight="1" x14ac:dyDescent="0.2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spans="1:27" ht="15" customHeight="1" x14ac:dyDescent="0.2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spans="1:27" ht="15" customHeight="1" x14ac:dyDescent="0.2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spans="1:27" ht="15" customHeight="1" x14ac:dyDescent="0.2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spans="1:27" ht="15" customHeight="1" x14ac:dyDescent="0.2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spans="1:27" ht="15" customHeight="1" x14ac:dyDescent="0.2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spans="1:27" ht="15" customHeight="1" x14ac:dyDescent="0.2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spans="1:27" ht="15" customHeight="1" x14ac:dyDescent="0.2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spans="1:27" ht="15" customHeight="1" x14ac:dyDescent="0.2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spans="1:27" ht="15" customHeight="1" x14ac:dyDescent="0.2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spans="1:27" ht="15" customHeight="1" x14ac:dyDescent="0.2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spans="1:27" ht="15" customHeight="1" x14ac:dyDescent="0.2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spans="1:27" ht="15" customHeight="1" x14ac:dyDescent="0.2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spans="1:27" ht="15" customHeight="1" x14ac:dyDescent="0.2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spans="1:27" ht="15" customHeight="1" x14ac:dyDescent="0.2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spans="1:27" ht="15" customHeight="1" x14ac:dyDescent="0.2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spans="1:27" ht="15" customHeight="1" x14ac:dyDescent="0.2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spans="1:27" ht="15" customHeight="1" x14ac:dyDescent="0.2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spans="1:27" ht="15" customHeight="1" x14ac:dyDescent="0.2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spans="1:27" ht="15" customHeight="1" x14ac:dyDescent="0.2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spans="1:27" ht="15" customHeight="1" x14ac:dyDescent="0.2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spans="1:27" ht="15" customHeight="1" x14ac:dyDescent="0.2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spans="1:27" ht="15" customHeight="1" x14ac:dyDescent="0.2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spans="1:27" ht="15" customHeight="1" x14ac:dyDescent="0.2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spans="1:27" ht="15" customHeight="1" x14ac:dyDescent="0.2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spans="1:27" ht="15" customHeight="1" x14ac:dyDescent="0.2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spans="1:27" ht="15" customHeight="1" x14ac:dyDescent="0.2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spans="1:27" ht="15" customHeight="1" x14ac:dyDescent="0.2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spans="1:27" ht="15" customHeight="1" x14ac:dyDescent="0.2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spans="1:27" ht="15" customHeight="1" x14ac:dyDescent="0.2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spans="1:27" ht="15" customHeight="1" x14ac:dyDescent="0.2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spans="1:27" ht="15" customHeight="1" x14ac:dyDescent="0.2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spans="1:27" ht="15" customHeight="1" x14ac:dyDescent="0.2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spans="1:27" ht="15" customHeight="1" x14ac:dyDescent="0.2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spans="1:27" ht="15" customHeight="1" x14ac:dyDescent="0.2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spans="1:27" ht="15" customHeight="1" x14ac:dyDescent="0.2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spans="1:27" ht="15" customHeight="1" x14ac:dyDescent="0.2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spans="1:27" ht="15" customHeight="1" x14ac:dyDescent="0.2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spans="1:27" ht="15" customHeight="1" x14ac:dyDescent="0.2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spans="1:27" ht="15" customHeight="1" x14ac:dyDescent="0.2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spans="1:27" ht="15" customHeight="1" x14ac:dyDescent="0.2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spans="1:27" ht="15" customHeight="1" x14ac:dyDescent="0.2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spans="1:27" ht="15" customHeight="1" x14ac:dyDescent="0.2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spans="1:27" ht="15" customHeight="1" x14ac:dyDescent="0.2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spans="1:27" ht="15" customHeight="1" x14ac:dyDescent="0.2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spans="1:27" ht="15" customHeight="1" x14ac:dyDescent="0.2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spans="1:27" ht="15" customHeight="1" x14ac:dyDescent="0.2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spans="1:27" ht="15" customHeight="1" x14ac:dyDescent="0.2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spans="1:27" ht="15" customHeight="1" x14ac:dyDescent="0.2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spans="1:27" ht="15" customHeight="1" x14ac:dyDescent="0.2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spans="1:27" ht="15" customHeight="1" x14ac:dyDescent="0.2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spans="1:27" ht="15" customHeight="1" x14ac:dyDescent="0.2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spans="1:27" ht="15" customHeight="1" x14ac:dyDescent="0.2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spans="1:27" ht="15" customHeight="1" x14ac:dyDescent="0.2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spans="1:27" ht="15" customHeight="1" x14ac:dyDescent="0.2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spans="1:27" ht="15" customHeight="1" x14ac:dyDescent="0.2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spans="1:27" ht="15" customHeight="1" x14ac:dyDescent="0.2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spans="1:27" ht="15" customHeight="1" x14ac:dyDescent="0.2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spans="1:27" ht="15" customHeight="1" x14ac:dyDescent="0.2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spans="1:27" ht="15" customHeight="1" x14ac:dyDescent="0.2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spans="1:27" ht="15" customHeight="1" x14ac:dyDescent="0.2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spans="1:27" ht="15" customHeight="1" x14ac:dyDescent="0.2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spans="1:27" ht="15" customHeight="1" x14ac:dyDescent="0.2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spans="1:27" ht="15" customHeight="1" x14ac:dyDescent="0.2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spans="1:27" ht="15" customHeight="1" x14ac:dyDescent="0.2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spans="1:27" ht="15" customHeight="1" x14ac:dyDescent="0.2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spans="1:27" ht="15" customHeight="1" x14ac:dyDescent="0.2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spans="1:27" ht="15" customHeight="1" x14ac:dyDescent="0.2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spans="1:27" ht="15" customHeight="1" x14ac:dyDescent="0.2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spans="1:27" ht="15" customHeight="1" x14ac:dyDescent="0.2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spans="1:27" ht="15" customHeight="1" x14ac:dyDescent="0.2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spans="1:27" ht="15" customHeight="1" x14ac:dyDescent="0.2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spans="1:27" ht="15" customHeight="1" x14ac:dyDescent="0.2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spans="1:27" ht="15" customHeight="1" x14ac:dyDescent="0.2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spans="1:27" ht="15" customHeight="1" x14ac:dyDescent="0.2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spans="1:27" ht="15" customHeight="1" x14ac:dyDescent="0.2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spans="1:27" ht="15" customHeight="1" x14ac:dyDescent="0.2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spans="1:27" ht="15" customHeight="1" x14ac:dyDescent="0.2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spans="1:27" ht="15" customHeight="1" x14ac:dyDescent="0.2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spans="1:27" ht="15" customHeight="1" x14ac:dyDescent="0.2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spans="1:27" ht="15" customHeight="1" x14ac:dyDescent="0.2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spans="1:27" ht="15" customHeight="1" x14ac:dyDescent="0.2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spans="1:27" ht="15" customHeight="1" x14ac:dyDescent="0.2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spans="1:27" ht="15" customHeight="1" x14ac:dyDescent="0.2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spans="1:27" ht="15" customHeight="1" x14ac:dyDescent="0.2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spans="1:27" ht="15" customHeight="1" x14ac:dyDescent="0.2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spans="1:27" ht="15" customHeight="1" x14ac:dyDescent="0.2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spans="1:27" ht="15" customHeight="1" x14ac:dyDescent="0.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spans="1:27" ht="15" customHeight="1" x14ac:dyDescent="0.2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spans="1:27" ht="15" customHeight="1" x14ac:dyDescent="0.2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spans="1:27" ht="15" customHeight="1" x14ac:dyDescent="0.2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spans="1:27" ht="15" customHeight="1" x14ac:dyDescent="0.2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spans="1:27" ht="15" customHeight="1" x14ac:dyDescent="0.2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spans="1:27" ht="15" customHeight="1" x14ac:dyDescent="0.2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spans="1:27" ht="15" customHeight="1" x14ac:dyDescent="0.2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spans="1:27" ht="15" customHeight="1" x14ac:dyDescent="0.2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spans="1:27" ht="15" customHeight="1" x14ac:dyDescent="0.2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spans="1:27" ht="15" customHeight="1" x14ac:dyDescent="0.2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spans="1:27" ht="15" customHeight="1" x14ac:dyDescent="0.2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spans="1:27" ht="15" customHeight="1" x14ac:dyDescent="0.2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spans="1:27" ht="15" customHeight="1" x14ac:dyDescent="0.2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spans="1:27" ht="15" customHeight="1" x14ac:dyDescent="0.2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spans="1:27" ht="15" customHeight="1" x14ac:dyDescent="0.2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spans="1:27" ht="15" customHeight="1" x14ac:dyDescent="0.2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spans="1:27" ht="15" customHeight="1" x14ac:dyDescent="0.2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spans="1:27" ht="15" customHeight="1" x14ac:dyDescent="0.2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spans="1:27" ht="15" customHeight="1" x14ac:dyDescent="0.2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spans="1:27" ht="15" customHeight="1" x14ac:dyDescent="0.2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spans="1:27" ht="15" customHeight="1" x14ac:dyDescent="0.2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spans="1:27" ht="15" customHeight="1" x14ac:dyDescent="0.2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spans="1:27" ht="15" customHeight="1" x14ac:dyDescent="0.2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spans="1:27" ht="15" customHeight="1" x14ac:dyDescent="0.2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spans="1:27" ht="15" customHeight="1" x14ac:dyDescent="0.2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spans="1:27" ht="15" customHeight="1" x14ac:dyDescent="0.2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spans="1:27" ht="15" customHeight="1" x14ac:dyDescent="0.2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spans="1:27" ht="15" customHeight="1" x14ac:dyDescent="0.2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spans="1:27" ht="15" customHeight="1" x14ac:dyDescent="0.2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spans="1:27" ht="15" customHeight="1" x14ac:dyDescent="0.2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spans="1:27" ht="15" customHeight="1" x14ac:dyDescent="0.2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spans="1:27" ht="15" customHeight="1" x14ac:dyDescent="0.2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spans="1:27" ht="15" customHeight="1" x14ac:dyDescent="0.2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spans="1:27" ht="15" customHeight="1" x14ac:dyDescent="0.2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spans="1:27" ht="15" customHeight="1" x14ac:dyDescent="0.2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spans="1:27" ht="15" customHeight="1" x14ac:dyDescent="0.2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spans="1:27" ht="15" customHeight="1" x14ac:dyDescent="0.2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spans="1:27" ht="15" customHeight="1" x14ac:dyDescent="0.2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spans="1:27" ht="15" customHeight="1" x14ac:dyDescent="0.2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spans="1:27" ht="15" customHeight="1" x14ac:dyDescent="0.2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spans="1:27" ht="15" customHeight="1" x14ac:dyDescent="0.2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spans="1:27" ht="15" customHeight="1" x14ac:dyDescent="0.2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spans="1:27" ht="15" customHeight="1" x14ac:dyDescent="0.2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spans="1:27" ht="15" customHeight="1" x14ac:dyDescent="0.2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spans="1:27" ht="15" customHeight="1" x14ac:dyDescent="0.2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spans="1:27" ht="15" customHeight="1" x14ac:dyDescent="0.2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spans="1:27" ht="15" customHeight="1" x14ac:dyDescent="0.2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spans="1:27" ht="15" customHeight="1" x14ac:dyDescent="0.2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spans="1:27" ht="15" customHeight="1" x14ac:dyDescent="0.2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spans="1:27" ht="15" customHeight="1" x14ac:dyDescent="0.2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spans="1:27" ht="15" customHeight="1" x14ac:dyDescent="0.2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spans="1:27" ht="15" customHeight="1" x14ac:dyDescent="0.2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spans="1:27" ht="15" customHeight="1" x14ac:dyDescent="0.2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spans="1:27" ht="15" customHeight="1" x14ac:dyDescent="0.2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spans="1:27" ht="15" customHeight="1" x14ac:dyDescent="0.2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spans="1:27" ht="15" customHeight="1" x14ac:dyDescent="0.2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spans="1:27" ht="15" customHeight="1" x14ac:dyDescent="0.2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spans="1:27" ht="15" customHeight="1" x14ac:dyDescent="0.2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spans="1:27" ht="15" customHeight="1" x14ac:dyDescent="0.2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spans="1:27" ht="15" customHeight="1" x14ac:dyDescent="0.2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spans="1:27" ht="15" customHeight="1" x14ac:dyDescent="0.2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spans="1:27" ht="15" customHeight="1" x14ac:dyDescent="0.2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spans="1:27" ht="15" customHeight="1" x14ac:dyDescent="0.2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spans="1:27" ht="15" customHeight="1" x14ac:dyDescent="0.2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spans="1:27" ht="15" customHeight="1" x14ac:dyDescent="0.2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spans="1:27" ht="15" customHeight="1" x14ac:dyDescent="0.2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spans="1:27" ht="15" customHeight="1" x14ac:dyDescent="0.2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spans="1:27" ht="15" customHeight="1" x14ac:dyDescent="0.2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spans="1:27" ht="15" customHeight="1" x14ac:dyDescent="0.2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spans="1:27" ht="15" customHeight="1" x14ac:dyDescent="0.2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spans="1:27" ht="15" customHeight="1" x14ac:dyDescent="0.2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spans="1:27" ht="15" customHeight="1" x14ac:dyDescent="0.2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spans="1:27" ht="15" customHeight="1" x14ac:dyDescent="0.2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spans="1:27" ht="15" customHeight="1" x14ac:dyDescent="0.2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spans="1:27" ht="15" customHeight="1" x14ac:dyDescent="0.2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row r="1001" spans="1:27" ht="15" customHeight="1" x14ac:dyDescent="0.2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c r="AA1001" s="31"/>
    </row>
  </sheetData>
  <hyperlinks>
    <hyperlink ref="B2" r:id="rId1" xr:uid="{00000000-0004-0000-0300-000000000000}"/>
    <hyperlink ref="B3" r:id="rId2" xr:uid="{00000000-0004-0000-0300-000001000000}"/>
    <hyperlink ref="B4" r:id="rId3" xr:uid="{00000000-0004-0000-0300-000002000000}"/>
    <hyperlink ref="C4" r:id="rId4" xr:uid="{00000000-0004-0000-0300-000003000000}"/>
    <hyperlink ref="B5" r:id="rId5" xr:uid="{00000000-0004-0000-0300-000004000000}"/>
    <hyperlink ref="B6" r:id="rId6" xr:uid="{00000000-0004-0000-0300-000005000000}"/>
    <hyperlink ref="B7" r:id="rId7" xr:uid="{00000000-0004-0000-0300-000006000000}"/>
    <hyperlink ref="B8" r:id="rId8" xr:uid="{00000000-0004-0000-0300-000007000000}"/>
    <hyperlink ref="B9" r:id="rId9" xr:uid="{00000000-0004-0000-0300-000008000000}"/>
    <hyperlink ref="B10" r:id="rId10" xr:uid="{00000000-0004-0000-0300-000009000000}"/>
    <hyperlink ref="B11" r:id="rId11" xr:uid="{00000000-0004-0000-0300-00000A000000}"/>
    <hyperlink ref="B13" r:id="rId12" xr:uid="{00000000-0004-0000-0300-00000B000000}"/>
    <hyperlink ref="B14" r:id="rId13" xr:uid="{00000000-0004-0000-0300-00000C000000}"/>
    <hyperlink ref="B15" r:id="rId14" xr:uid="{00000000-0004-0000-0300-00000D000000}"/>
    <hyperlink ref="C15" r:id="rId15" xr:uid="{00000000-0004-0000-0300-00000E000000}"/>
    <hyperlink ref="B16" r:id="rId16" xr:uid="{00000000-0004-0000-0300-00000F000000}"/>
    <hyperlink ref="B17" r:id="rId17" xr:uid="{00000000-0004-0000-0300-00001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0"/>
  <sheetViews>
    <sheetView tabSelected="1" workbookViewId="0">
      <selection activeCell="B24" sqref="B24:D24"/>
    </sheetView>
  </sheetViews>
  <sheetFormatPr defaultColWidth="12.5703125" defaultRowHeight="15.75" customHeight="1" x14ac:dyDescent="0.2"/>
  <cols>
    <col min="1" max="1" width="32.85546875" style="139" customWidth="1"/>
    <col min="2" max="2" width="59.5703125" style="139" customWidth="1"/>
    <col min="3" max="3" width="46" style="139" customWidth="1"/>
    <col min="4" max="4" width="26" style="139" customWidth="1"/>
  </cols>
  <sheetData>
    <row r="1" spans="1:27" ht="15.75" customHeight="1" x14ac:dyDescent="0.25">
      <c r="A1" s="28" t="s">
        <v>180</v>
      </c>
      <c r="B1" s="28" t="s">
        <v>181</v>
      </c>
      <c r="C1" s="29" t="s">
        <v>182</v>
      </c>
      <c r="D1" s="29" t="s">
        <v>183</v>
      </c>
      <c r="E1" s="30"/>
      <c r="F1" s="31"/>
      <c r="G1" s="31"/>
      <c r="H1" s="31"/>
      <c r="I1" s="31"/>
      <c r="J1" s="31"/>
      <c r="K1" s="31"/>
      <c r="L1" s="31"/>
      <c r="M1" s="31"/>
      <c r="N1" s="31"/>
      <c r="O1" s="31"/>
      <c r="P1" s="31"/>
      <c r="Q1" s="31"/>
      <c r="R1" s="31"/>
      <c r="S1" s="31"/>
      <c r="T1" s="31"/>
      <c r="U1" s="31"/>
      <c r="V1" s="31"/>
      <c r="W1" s="31"/>
      <c r="X1" s="31"/>
      <c r="Y1" s="31"/>
      <c r="Z1" s="31"/>
      <c r="AA1" s="31"/>
    </row>
    <row r="2" spans="1:27" ht="15.75" customHeight="1" x14ac:dyDescent="0.25">
      <c r="A2" s="41" t="s">
        <v>221</v>
      </c>
      <c r="B2" s="32" t="s">
        <v>158</v>
      </c>
      <c r="C2" s="33"/>
      <c r="D2" s="43"/>
      <c r="E2" s="31"/>
      <c r="F2" s="31"/>
      <c r="G2" s="31"/>
      <c r="H2" s="31"/>
      <c r="I2" s="31"/>
      <c r="J2" s="31"/>
      <c r="K2" s="31"/>
      <c r="L2" s="31"/>
      <c r="M2" s="31"/>
      <c r="N2" s="31"/>
      <c r="O2" s="31"/>
      <c r="P2" s="31"/>
      <c r="Q2" s="31"/>
      <c r="R2" s="31"/>
      <c r="S2" s="31"/>
      <c r="T2" s="31"/>
      <c r="U2" s="31"/>
      <c r="V2" s="31"/>
      <c r="W2" s="31"/>
      <c r="X2" s="31"/>
      <c r="Y2" s="31"/>
      <c r="Z2" s="31"/>
      <c r="AA2" s="31"/>
    </row>
    <row r="3" spans="1:27" ht="15.75" customHeight="1" x14ac:dyDescent="0.25">
      <c r="A3" s="34" t="s">
        <v>222</v>
      </c>
      <c r="B3" s="35" t="s">
        <v>223</v>
      </c>
      <c r="C3" s="36"/>
      <c r="D3" s="43"/>
      <c r="E3" s="31"/>
      <c r="F3" s="31"/>
      <c r="G3" s="31"/>
      <c r="H3" s="31"/>
      <c r="I3" s="31"/>
      <c r="J3" s="31"/>
      <c r="K3" s="31"/>
      <c r="L3" s="31"/>
      <c r="M3" s="31"/>
      <c r="N3" s="31"/>
      <c r="O3" s="31"/>
      <c r="P3" s="31"/>
      <c r="Q3" s="31"/>
      <c r="R3" s="31"/>
      <c r="S3" s="31"/>
      <c r="T3" s="31"/>
      <c r="U3" s="31"/>
      <c r="V3" s="31"/>
      <c r="W3" s="31"/>
      <c r="X3" s="31"/>
      <c r="Y3" s="31"/>
      <c r="Z3" s="31"/>
      <c r="AA3" s="31"/>
    </row>
    <row r="4" spans="1:27" ht="15.75" customHeight="1" x14ac:dyDescent="0.25">
      <c r="A4" s="37" t="s">
        <v>224</v>
      </c>
      <c r="B4" s="39" t="s">
        <v>225</v>
      </c>
      <c r="C4" s="39" t="s">
        <v>226</v>
      </c>
      <c r="E4" s="31"/>
      <c r="F4" s="31"/>
      <c r="G4" s="31"/>
      <c r="H4" s="31"/>
      <c r="I4" s="31"/>
      <c r="J4" s="31"/>
      <c r="K4" s="31"/>
      <c r="L4" s="31"/>
      <c r="M4" s="31"/>
      <c r="N4" s="31"/>
      <c r="O4" s="31"/>
      <c r="P4" s="31"/>
      <c r="Q4" s="31"/>
      <c r="R4" s="31"/>
      <c r="S4" s="31"/>
      <c r="T4" s="31"/>
      <c r="U4" s="31"/>
      <c r="V4" s="31"/>
      <c r="W4" s="31"/>
      <c r="X4" s="31"/>
      <c r="Y4" s="31"/>
      <c r="Z4" s="31"/>
      <c r="AA4" s="31"/>
    </row>
    <row r="5" spans="1:27" ht="15.75" customHeight="1" x14ac:dyDescent="0.25">
      <c r="A5" s="61" t="s">
        <v>190</v>
      </c>
      <c r="B5" s="46" t="s">
        <v>191</v>
      </c>
      <c r="C5" s="47"/>
      <c r="D5" s="43" t="s">
        <v>227</v>
      </c>
      <c r="E5" s="31"/>
      <c r="F5" s="31"/>
      <c r="G5" s="31"/>
      <c r="H5" s="31"/>
      <c r="I5" s="31"/>
      <c r="J5" s="31"/>
      <c r="K5" s="31"/>
      <c r="L5" s="31"/>
      <c r="M5" s="31"/>
      <c r="N5" s="31"/>
      <c r="O5" s="31"/>
      <c r="P5" s="31"/>
      <c r="Q5" s="31"/>
      <c r="R5" s="31"/>
      <c r="S5" s="31"/>
      <c r="T5" s="31"/>
      <c r="U5" s="31"/>
      <c r="V5" s="31"/>
      <c r="W5" s="31"/>
      <c r="X5" s="31"/>
      <c r="Y5" s="31"/>
      <c r="Z5" s="31"/>
      <c r="AA5" s="31"/>
    </row>
    <row r="6" spans="1:27" ht="15.75" customHeight="1" x14ac:dyDescent="0.25">
      <c r="A6" s="61" t="s">
        <v>193</v>
      </c>
      <c r="B6" s="42" t="s">
        <v>194</v>
      </c>
      <c r="C6" s="43"/>
      <c r="D6" s="43" t="s">
        <v>228</v>
      </c>
      <c r="E6" s="31"/>
      <c r="F6" s="31"/>
      <c r="G6" s="31"/>
      <c r="H6" s="31"/>
      <c r="I6" s="31"/>
      <c r="J6" s="31"/>
      <c r="K6" s="31"/>
      <c r="L6" s="31"/>
      <c r="M6" s="31"/>
      <c r="N6" s="31"/>
      <c r="O6" s="31"/>
      <c r="P6" s="31"/>
      <c r="Q6" s="31"/>
      <c r="R6" s="31"/>
      <c r="S6" s="31"/>
      <c r="T6" s="31"/>
      <c r="U6" s="31"/>
      <c r="V6" s="31"/>
      <c r="W6" s="31"/>
      <c r="X6" s="31"/>
      <c r="Y6" s="31"/>
      <c r="Z6" s="31"/>
      <c r="AA6" s="31"/>
    </row>
    <row r="7" spans="1:27" ht="15.75" customHeight="1" x14ac:dyDescent="0.25">
      <c r="A7" s="61" t="s">
        <v>196</v>
      </c>
      <c r="B7" s="44" t="s">
        <v>197</v>
      </c>
      <c r="C7" s="45"/>
      <c r="D7" s="43" t="s">
        <v>229</v>
      </c>
      <c r="E7" s="31"/>
      <c r="F7" s="31"/>
      <c r="G7" s="31"/>
      <c r="H7" s="31"/>
      <c r="I7" s="31"/>
      <c r="J7" s="31"/>
      <c r="K7" s="31"/>
      <c r="L7" s="31"/>
      <c r="M7" s="31"/>
      <c r="N7" s="31"/>
      <c r="O7" s="31"/>
      <c r="P7" s="31"/>
      <c r="Q7" s="31"/>
      <c r="R7" s="31"/>
      <c r="S7" s="31"/>
      <c r="T7" s="31"/>
      <c r="U7" s="31"/>
      <c r="V7" s="31"/>
      <c r="W7" s="31"/>
      <c r="X7" s="31"/>
      <c r="Y7" s="31"/>
      <c r="Z7" s="31"/>
      <c r="AA7" s="31"/>
    </row>
    <row r="8" spans="1:27" ht="15.75" customHeight="1" x14ac:dyDescent="0.25">
      <c r="A8" s="61" t="s">
        <v>199</v>
      </c>
      <c r="B8" s="46" t="s">
        <v>200</v>
      </c>
      <c r="C8" s="62"/>
      <c r="D8" s="43" t="s">
        <v>230</v>
      </c>
      <c r="E8" s="31"/>
      <c r="F8" s="31"/>
      <c r="G8" s="31"/>
      <c r="H8" s="31"/>
      <c r="I8" s="31"/>
      <c r="J8" s="31"/>
      <c r="K8" s="31"/>
      <c r="L8" s="31"/>
      <c r="M8" s="31"/>
      <c r="N8" s="31"/>
      <c r="O8" s="31"/>
      <c r="P8" s="31"/>
      <c r="Q8" s="31"/>
      <c r="R8" s="31"/>
      <c r="S8" s="31"/>
      <c r="T8" s="31"/>
      <c r="U8" s="31"/>
      <c r="V8" s="31"/>
      <c r="W8" s="31"/>
      <c r="X8" s="31"/>
      <c r="Y8" s="31"/>
      <c r="Z8" s="31"/>
      <c r="AA8" s="31"/>
    </row>
    <row r="9" spans="1:27" ht="15.75" customHeight="1" x14ac:dyDescent="0.25">
      <c r="A9" s="41" t="s">
        <v>231</v>
      </c>
      <c r="B9" s="50" t="s">
        <v>232</v>
      </c>
      <c r="C9" s="63"/>
      <c r="D9" s="41" t="s">
        <v>233</v>
      </c>
      <c r="E9" s="31"/>
      <c r="F9" s="31"/>
      <c r="G9" s="31"/>
      <c r="H9" s="31"/>
      <c r="I9" s="31"/>
      <c r="J9" s="31"/>
      <c r="K9" s="31"/>
      <c r="L9" s="31"/>
      <c r="M9" s="31"/>
      <c r="N9" s="31"/>
      <c r="O9" s="31"/>
      <c r="P9" s="31"/>
      <c r="Q9" s="31"/>
      <c r="R9" s="31"/>
      <c r="S9" s="31"/>
      <c r="T9" s="31"/>
      <c r="U9" s="31"/>
      <c r="V9" s="31"/>
      <c r="W9" s="31"/>
      <c r="X9" s="31"/>
      <c r="Y9" s="31"/>
      <c r="Z9" s="31"/>
      <c r="AA9" s="31"/>
    </row>
    <row r="10" spans="1:27" ht="15.75" customHeight="1" x14ac:dyDescent="0.25">
      <c r="A10" s="34" t="s">
        <v>234</v>
      </c>
      <c r="B10" s="48" t="s">
        <v>235</v>
      </c>
      <c r="C10" s="43"/>
      <c r="D10" s="41" t="s">
        <v>236</v>
      </c>
      <c r="E10" s="31"/>
      <c r="F10" s="31"/>
      <c r="G10" s="31"/>
      <c r="H10" s="31"/>
      <c r="I10" s="31"/>
      <c r="J10" s="31"/>
      <c r="K10" s="31"/>
      <c r="L10" s="31"/>
      <c r="M10" s="31"/>
      <c r="N10" s="31"/>
      <c r="O10" s="31"/>
      <c r="P10" s="31"/>
      <c r="Q10" s="31"/>
      <c r="R10" s="31"/>
      <c r="S10" s="31"/>
      <c r="T10" s="31"/>
      <c r="U10" s="31"/>
      <c r="V10" s="31"/>
      <c r="W10" s="31"/>
      <c r="X10" s="31"/>
      <c r="Y10" s="31"/>
      <c r="Z10" s="31"/>
      <c r="AA10" s="31"/>
    </row>
    <row r="11" spans="1:27" ht="15.75" customHeight="1" x14ac:dyDescent="0.25">
      <c r="A11" s="34" t="s">
        <v>237</v>
      </c>
      <c r="B11" s="35" t="s">
        <v>209</v>
      </c>
      <c r="C11" s="36"/>
      <c r="D11" s="43"/>
      <c r="E11" s="31"/>
      <c r="F11" s="31"/>
      <c r="G11" s="31"/>
      <c r="H11" s="31"/>
      <c r="I11" s="31"/>
      <c r="J11" s="31"/>
      <c r="K11" s="31"/>
      <c r="L11" s="31"/>
      <c r="M11" s="31"/>
      <c r="N11" s="31"/>
      <c r="O11" s="31"/>
      <c r="P11" s="31"/>
      <c r="Q11" s="31"/>
      <c r="R11" s="31"/>
      <c r="S11" s="31"/>
      <c r="T11" s="31"/>
      <c r="U11" s="31"/>
      <c r="V11" s="31"/>
      <c r="W11" s="31"/>
      <c r="X11" s="31"/>
      <c r="Y11" s="31"/>
      <c r="Z11" s="31"/>
      <c r="AA11" s="31"/>
    </row>
    <row r="12" spans="1:27" ht="15.75" customHeight="1" x14ac:dyDescent="0.25">
      <c r="A12" s="64" t="s">
        <v>238</v>
      </c>
      <c r="B12" s="50" t="s">
        <v>211</v>
      </c>
      <c r="C12" s="51"/>
      <c r="D12" s="43"/>
      <c r="E12" s="31"/>
      <c r="F12" s="31"/>
      <c r="G12" s="31"/>
      <c r="H12" s="31"/>
      <c r="I12" s="31"/>
      <c r="J12" s="31"/>
      <c r="K12" s="31"/>
      <c r="L12" s="31"/>
      <c r="M12" s="31"/>
      <c r="N12" s="31"/>
      <c r="O12" s="31"/>
      <c r="P12" s="31"/>
      <c r="Q12" s="31"/>
      <c r="R12" s="31"/>
      <c r="S12" s="31"/>
      <c r="T12" s="31"/>
      <c r="U12" s="31"/>
      <c r="V12" s="31"/>
      <c r="W12" s="31"/>
      <c r="X12" s="31"/>
      <c r="Y12" s="31"/>
      <c r="Z12" s="31"/>
      <c r="AA12" s="31"/>
    </row>
    <row r="13" spans="1:27" ht="15.75" customHeight="1" x14ac:dyDescent="0.25">
      <c r="A13" s="61" t="s">
        <v>239</v>
      </c>
      <c r="B13" s="53" t="s">
        <v>240</v>
      </c>
      <c r="C13" s="51"/>
      <c r="D13" s="43"/>
      <c r="E13" s="31"/>
      <c r="F13" s="31"/>
      <c r="G13" s="31"/>
      <c r="H13" s="31"/>
      <c r="I13" s="31"/>
      <c r="J13" s="31"/>
      <c r="K13" s="31"/>
      <c r="L13" s="31"/>
      <c r="M13" s="31"/>
      <c r="N13" s="31"/>
      <c r="O13" s="31"/>
      <c r="P13" s="31"/>
      <c r="Q13" s="31"/>
      <c r="R13" s="31"/>
      <c r="S13" s="31"/>
      <c r="T13" s="31"/>
      <c r="U13" s="31"/>
      <c r="V13" s="31"/>
      <c r="W13" s="31"/>
      <c r="X13" s="31"/>
      <c r="Y13" s="31"/>
      <c r="Z13" s="31"/>
      <c r="AA13" s="31"/>
    </row>
    <row r="14" spans="1:27" ht="15.75" customHeight="1" x14ac:dyDescent="0.25">
      <c r="A14" s="61" t="s">
        <v>241</v>
      </c>
      <c r="B14" s="32" t="s">
        <v>242</v>
      </c>
      <c r="C14" s="33"/>
      <c r="D14" s="43"/>
      <c r="E14" s="31"/>
      <c r="F14" s="31"/>
      <c r="G14" s="31"/>
      <c r="H14" s="31"/>
      <c r="I14" s="31"/>
      <c r="J14" s="31"/>
      <c r="K14" s="31"/>
      <c r="L14" s="31"/>
      <c r="M14" s="31"/>
      <c r="N14" s="31"/>
      <c r="O14" s="31"/>
      <c r="P14" s="31"/>
      <c r="Q14" s="31"/>
      <c r="R14" s="31"/>
      <c r="S14" s="31"/>
      <c r="T14" s="31"/>
      <c r="U14" s="31"/>
      <c r="V14" s="31"/>
      <c r="W14" s="31"/>
      <c r="X14" s="31"/>
      <c r="Y14" s="31"/>
      <c r="Z14" s="31"/>
      <c r="AA14" s="31"/>
    </row>
    <row r="15" spans="1:27" ht="15.75" customHeight="1" x14ac:dyDescent="0.25">
      <c r="A15" s="61" t="s">
        <v>243</v>
      </c>
      <c r="B15" s="57" t="s">
        <v>225</v>
      </c>
      <c r="C15" s="57" t="s">
        <v>226</v>
      </c>
      <c r="D15" s="43"/>
      <c r="E15" s="31"/>
      <c r="F15" s="31"/>
      <c r="G15" s="31"/>
      <c r="H15" s="31"/>
      <c r="I15" s="31"/>
      <c r="J15" s="31"/>
      <c r="K15" s="31"/>
      <c r="L15" s="31"/>
      <c r="M15" s="31"/>
      <c r="N15" s="31"/>
      <c r="O15" s="31"/>
      <c r="P15" s="31"/>
      <c r="Q15" s="31"/>
      <c r="R15" s="31"/>
      <c r="S15" s="31"/>
      <c r="T15" s="31"/>
      <c r="U15" s="31"/>
      <c r="V15" s="31"/>
      <c r="W15" s="31"/>
      <c r="X15" s="31"/>
      <c r="Y15" s="31"/>
      <c r="Z15" s="31"/>
      <c r="AA15" s="31"/>
    </row>
    <row r="16" spans="1:27" ht="15.75" customHeight="1" x14ac:dyDescent="0.25">
      <c r="A16" s="61" t="s">
        <v>244</v>
      </c>
      <c r="B16" s="57" t="s">
        <v>218</v>
      </c>
      <c r="C16" s="58"/>
      <c r="D16" s="43"/>
      <c r="E16" s="31"/>
      <c r="F16" s="31"/>
      <c r="G16" s="31"/>
      <c r="H16" s="31"/>
      <c r="I16" s="31"/>
      <c r="J16" s="31"/>
      <c r="K16" s="31"/>
      <c r="L16" s="31"/>
      <c r="M16" s="31"/>
      <c r="N16" s="31"/>
      <c r="O16" s="31"/>
      <c r="P16" s="31"/>
      <c r="Q16" s="31"/>
      <c r="R16" s="31"/>
      <c r="S16" s="31"/>
      <c r="T16" s="31"/>
      <c r="U16" s="31"/>
      <c r="V16" s="31"/>
      <c r="W16" s="31"/>
      <c r="X16" s="31"/>
      <c r="Y16" s="31"/>
      <c r="Z16" s="31"/>
      <c r="AA16" s="31"/>
    </row>
    <row r="17" spans="1:27" ht="15.75" customHeight="1" x14ac:dyDescent="0.25">
      <c r="A17" s="61" t="s">
        <v>245</v>
      </c>
      <c r="B17" s="57" t="s">
        <v>246</v>
      </c>
      <c r="C17" s="58"/>
      <c r="D17" s="43"/>
      <c r="E17" s="31"/>
      <c r="F17" s="31"/>
      <c r="G17" s="31"/>
      <c r="H17" s="31"/>
      <c r="I17" s="31"/>
      <c r="J17" s="31"/>
      <c r="K17" s="31"/>
      <c r="L17" s="31"/>
      <c r="M17" s="31"/>
      <c r="N17" s="31"/>
      <c r="O17" s="31"/>
      <c r="P17" s="31"/>
      <c r="Q17" s="31"/>
      <c r="R17" s="31"/>
      <c r="S17" s="31"/>
      <c r="T17" s="31"/>
      <c r="U17" s="31"/>
      <c r="V17" s="31"/>
      <c r="W17" s="31"/>
      <c r="X17" s="31"/>
      <c r="Y17" s="31"/>
      <c r="Z17" s="31"/>
      <c r="AA17" s="31"/>
    </row>
    <row r="18" spans="1:27" ht="15.75" customHeight="1" x14ac:dyDescent="0.25">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row>
    <row r="19" spans="1:27" ht="15.75" customHeight="1" x14ac:dyDescent="0.25">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row>
    <row r="20" spans="1:27" ht="15.75" customHeight="1" x14ac:dyDescent="0.25">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row>
    <row r="21" spans="1:27" ht="15.75" customHeight="1" x14ac:dyDescent="0.25">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row>
    <row r="22" spans="1:27" ht="15" customHeight="1" x14ac:dyDescent="0.25">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row>
    <row r="23" spans="1:27" ht="15" customHeight="1" x14ac:dyDescent="0.25">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row>
    <row r="24" spans="1:27" ht="15" customHeight="1" x14ac:dyDescent="0.25">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row>
    <row r="25" spans="1:27" ht="15" customHeight="1" x14ac:dyDescent="0.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row>
    <row r="26" spans="1:27" ht="15" customHeight="1" x14ac:dyDescent="0.25">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row>
    <row r="27" spans="1:27" ht="15" customHeight="1" x14ac:dyDescent="0.25">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row>
    <row r="28" spans="1:27" ht="15" customHeight="1" x14ac:dyDescent="0.25">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row>
    <row r="29" spans="1:27" ht="15" customHeight="1" x14ac:dyDescent="0.25">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row>
    <row r="30" spans="1:27" ht="15" customHeight="1" x14ac:dyDescent="0.25">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row>
    <row r="31" spans="1:27" ht="15" customHeight="1" x14ac:dyDescent="0.25">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row>
    <row r="32" spans="1:27" ht="15" customHeight="1" x14ac:dyDescent="0.25">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row>
    <row r="33" spans="1:27" ht="15" customHeight="1" x14ac:dyDescent="0.25">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row>
    <row r="34" spans="1:27" ht="15" customHeight="1" x14ac:dyDescent="0.25">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row>
    <row r="35" spans="1:27" ht="15" customHeight="1" x14ac:dyDescent="0.2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row>
    <row r="36" spans="1:27" ht="15" customHeight="1" x14ac:dyDescent="0.25">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row>
    <row r="37" spans="1:27" ht="15" customHeight="1" x14ac:dyDescent="0.25">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row>
    <row r="38" spans="1:27" ht="15" customHeight="1" x14ac:dyDescent="0.25">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row>
    <row r="39" spans="1:27" ht="15" customHeight="1" x14ac:dyDescent="0.25">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row>
    <row r="40" spans="1:27" ht="15" customHeight="1" x14ac:dyDescent="0.25">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row>
    <row r="41" spans="1:27" ht="15" customHeight="1" x14ac:dyDescent="0.25">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row>
    <row r="42" spans="1:27" ht="15" customHeight="1" x14ac:dyDescent="0.25">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row>
    <row r="43" spans="1:27" ht="15" customHeight="1" x14ac:dyDescent="0.25">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row>
    <row r="44" spans="1:27" ht="15" customHeight="1" x14ac:dyDescent="0.25">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row>
    <row r="45" spans="1:27" ht="15" customHeight="1" x14ac:dyDescent="0.2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row>
    <row r="46" spans="1:27" ht="15" customHeight="1" x14ac:dyDescent="0.25">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row>
    <row r="47" spans="1:27" ht="15" customHeight="1" x14ac:dyDescent="0.25">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row>
    <row r="48" spans="1:27" ht="15" customHeight="1" x14ac:dyDescent="0.25">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row>
    <row r="49" spans="1:27" ht="15" customHeight="1" x14ac:dyDescent="0.25">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row>
    <row r="50" spans="1:27" ht="15" customHeight="1" x14ac:dyDescent="0.25">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row>
    <row r="51" spans="1:27" ht="15" customHeight="1" x14ac:dyDescent="0.25">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row>
    <row r="52" spans="1:27" ht="15" customHeight="1" x14ac:dyDescent="0.25">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row>
    <row r="53" spans="1:27" ht="15" customHeight="1" x14ac:dyDescent="0.25">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row>
    <row r="54" spans="1:27" ht="15" customHeight="1" x14ac:dyDescent="0.25">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row>
    <row r="55" spans="1:27" ht="15" customHeight="1" x14ac:dyDescent="0.2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row>
    <row r="56" spans="1:27" ht="15" customHeight="1" x14ac:dyDescent="0.25">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row>
    <row r="57" spans="1:27" ht="15" customHeight="1" x14ac:dyDescent="0.25">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row>
    <row r="58" spans="1:27" ht="15" customHeight="1" x14ac:dyDescent="0.25">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row>
    <row r="59" spans="1:27" ht="15" customHeight="1" x14ac:dyDescent="0.25">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row>
    <row r="60" spans="1:27" ht="15" customHeight="1" x14ac:dyDescent="0.25">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row>
    <row r="61" spans="1:27" ht="15" customHeight="1" x14ac:dyDescent="0.25">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row>
    <row r="62" spans="1:27" ht="15" customHeight="1" x14ac:dyDescent="0.25">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row>
    <row r="63" spans="1:27" ht="15" customHeight="1" x14ac:dyDescent="0.25">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row>
    <row r="64" spans="1:27" ht="15" customHeight="1" x14ac:dyDescent="0.25">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row>
    <row r="65" spans="1:27" ht="15" customHeight="1" x14ac:dyDescent="0.2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row>
    <row r="66" spans="1:27" ht="15" customHeight="1" x14ac:dyDescent="0.25">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row>
    <row r="67" spans="1:27" ht="15" customHeight="1" x14ac:dyDescent="0.25">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row>
    <row r="68" spans="1:27" ht="15" customHeight="1" x14ac:dyDescent="0.25">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row>
    <row r="69" spans="1:27" ht="15" customHeight="1" x14ac:dyDescent="0.25">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15" customHeight="1" x14ac:dyDescent="0.25">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15" customHeight="1" x14ac:dyDescent="0.25">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row>
    <row r="72" spans="1:27" ht="15" customHeight="1" x14ac:dyDescent="0.25">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15" customHeight="1" x14ac:dyDescent="0.25">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15" customHeight="1" x14ac:dyDescent="0.25">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15" customHeight="1" x14ac:dyDescent="0.2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row>
    <row r="76" spans="1:27" ht="15" customHeight="1" x14ac:dyDescent="0.25">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5" customHeight="1" x14ac:dyDescent="0.25">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row>
    <row r="78" spans="1:27" ht="15" customHeight="1" x14ac:dyDescent="0.2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15" customHeight="1" x14ac:dyDescent="0.2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row>
    <row r="80" spans="1:27" ht="15" customHeight="1" x14ac:dyDescent="0.2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row>
    <row r="81" spans="1:27" ht="15" customHeight="1" x14ac:dyDescent="0.2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row>
    <row r="82" spans="1:27" ht="15" customHeight="1" x14ac:dyDescent="0.2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row>
    <row r="83" spans="1:27" ht="15" customHeight="1" x14ac:dyDescent="0.2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row>
    <row r="84" spans="1:27" ht="15" customHeight="1" x14ac:dyDescent="0.2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row>
    <row r="85" spans="1:27" ht="15" customHeight="1" x14ac:dyDescent="0.2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row>
    <row r="86" spans="1:27" ht="15" customHeight="1" x14ac:dyDescent="0.2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row>
    <row r="87" spans="1:27" ht="15" customHeight="1" x14ac:dyDescent="0.2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row>
    <row r="88" spans="1:27" ht="15" customHeight="1" x14ac:dyDescent="0.2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row>
    <row r="89" spans="1:27" ht="15" customHeight="1" x14ac:dyDescent="0.2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row>
    <row r="90" spans="1:27" ht="15" customHeight="1" x14ac:dyDescent="0.2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row>
    <row r="91" spans="1:27" ht="15" customHeight="1" x14ac:dyDescent="0.2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15" customHeight="1" x14ac:dyDescent="0.2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row>
    <row r="93" spans="1:27" ht="15" customHeight="1" x14ac:dyDescent="0.2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15" customHeight="1" x14ac:dyDescent="0.2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row>
    <row r="95" spans="1:27" ht="15" customHeight="1" x14ac:dyDescent="0.2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row>
    <row r="96" spans="1:27" ht="15" customHeight="1" x14ac:dyDescent="0.2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row>
    <row r="97" spans="1:27" ht="15" customHeight="1" x14ac:dyDescent="0.2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row>
    <row r="98" spans="1:27" ht="15" customHeight="1" x14ac:dyDescent="0.2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row>
    <row r="99" spans="1:27" ht="15" customHeight="1" x14ac:dyDescent="0.2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ht="15" customHeight="1" x14ac:dyDescent="0.2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15" customHeight="1" x14ac:dyDescent="0.2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row>
    <row r="102" spans="1:27" ht="15" customHeight="1" x14ac:dyDescent="0.2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row>
    <row r="103" spans="1:27" ht="15" customHeight="1" x14ac:dyDescent="0.2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15" customHeight="1" x14ac:dyDescent="0.2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15" customHeight="1" x14ac:dyDescent="0.2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15" customHeight="1" x14ac:dyDescent="0.2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row>
    <row r="107" spans="1:27" ht="15" customHeight="1" x14ac:dyDescent="0.2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row>
    <row r="108" spans="1:27" ht="15" customHeight="1" x14ac:dyDescent="0.2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row>
    <row r="109" spans="1:27" ht="15" customHeight="1" x14ac:dyDescent="0.2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15" customHeight="1" x14ac:dyDescent="0.2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row>
    <row r="111" spans="1:27" ht="15" customHeight="1" x14ac:dyDescent="0.2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row>
    <row r="112" spans="1:27" ht="15" customHeight="1" x14ac:dyDescent="0.2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5" customHeight="1" x14ac:dyDescent="0.2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row>
    <row r="114" spans="1:27" ht="15" customHeight="1" x14ac:dyDescent="0.2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15" customHeight="1" x14ac:dyDescent="0.2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row>
    <row r="116" spans="1:27" ht="15" customHeight="1" x14ac:dyDescent="0.2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row>
    <row r="117" spans="1:27" ht="15" customHeight="1" x14ac:dyDescent="0.2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row>
    <row r="118" spans="1:27" ht="15" customHeight="1" x14ac:dyDescent="0.2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row>
    <row r="119" spans="1:27" ht="15" customHeight="1" x14ac:dyDescent="0.2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row>
    <row r="120" spans="1:27" ht="15" customHeight="1" x14ac:dyDescent="0.2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row>
    <row r="121" spans="1:27" ht="15" customHeight="1" x14ac:dyDescent="0.2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row>
    <row r="122" spans="1:27" ht="15" customHeight="1" x14ac:dyDescent="0.2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row>
    <row r="123" spans="1:27" ht="15" customHeight="1" x14ac:dyDescent="0.2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row>
    <row r="124" spans="1:27" ht="15" customHeight="1" x14ac:dyDescent="0.2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row>
    <row r="125" spans="1:27" ht="15" customHeight="1" x14ac:dyDescent="0.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row>
    <row r="126" spans="1:27" ht="15" customHeight="1" x14ac:dyDescent="0.2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row>
    <row r="127" spans="1:27" ht="15" customHeight="1" x14ac:dyDescent="0.2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row>
    <row r="128" spans="1:27" ht="15" customHeight="1" x14ac:dyDescent="0.2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row>
    <row r="129" spans="1:27" ht="15" customHeight="1" x14ac:dyDescent="0.2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15" customHeight="1" x14ac:dyDescent="0.2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row>
    <row r="131" spans="1:27" ht="15" customHeight="1" x14ac:dyDescent="0.2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row>
    <row r="132" spans="1:27" ht="15" customHeight="1" x14ac:dyDescent="0.2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15" customHeight="1" x14ac:dyDescent="0.2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15" customHeight="1" x14ac:dyDescent="0.2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row>
    <row r="135" spans="1:27" ht="15" customHeight="1" x14ac:dyDescent="0.2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row>
    <row r="136" spans="1:27" ht="15" customHeight="1" x14ac:dyDescent="0.2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15" customHeight="1" x14ac:dyDescent="0.2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row>
    <row r="138" spans="1:27" ht="15" customHeight="1" x14ac:dyDescent="0.2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15" customHeight="1" x14ac:dyDescent="0.2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row>
    <row r="140" spans="1:27" ht="15" customHeight="1" x14ac:dyDescent="0.2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row>
    <row r="141" spans="1:27" ht="15" customHeight="1" x14ac:dyDescent="0.2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row>
    <row r="142" spans="1:27" ht="15" customHeight="1" x14ac:dyDescent="0.2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row>
    <row r="143" spans="1:27" ht="15" customHeight="1" x14ac:dyDescent="0.2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row>
    <row r="144" spans="1:27" ht="15" customHeight="1" x14ac:dyDescent="0.2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row>
    <row r="145" spans="1:27" ht="15" customHeight="1" x14ac:dyDescent="0.2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row>
    <row r="146" spans="1:27" ht="15" customHeight="1" x14ac:dyDescent="0.2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15" customHeight="1" x14ac:dyDescent="0.2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row>
    <row r="148" spans="1:27" ht="15" customHeight="1" x14ac:dyDescent="0.2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15" customHeight="1" x14ac:dyDescent="0.2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row>
    <row r="150" spans="1:27" ht="15" customHeight="1" x14ac:dyDescent="0.2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row>
    <row r="151" spans="1:27" ht="15" customHeight="1" x14ac:dyDescent="0.2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row>
    <row r="152" spans="1:27" ht="15" customHeight="1" x14ac:dyDescent="0.2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row>
    <row r="153" spans="1:27" ht="15" customHeight="1" x14ac:dyDescent="0.2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row>
    <row r="154" spans="1:27" ht="15" customHeight="1" x14ac:dyDescent="0.2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15" customHeight="1" x14ac:dyDescent="0.2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row>
    <row r="156" spans="1:27" ht="15" customHeight="1" x14ac:dyDescent="0.2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row>
    <row r="157" spans="1:27" ht="15" customHeight="1" x14ac:dyDescent="0.2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row>
    <row r="158" spans="1:27" ht="15" customHeight="1" x14ac:dyDescent="0.2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row>
    <row r="159" spans="1:27" ht="15" customHeight="1" x14ac:dyDescent="0.2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row>
    <row r="160" spans="1:27" ht="15" customHeight="1" x14ac:dyDescent="0.2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row>
    <row r="161" spans="1:27" ht="15" customHeight="1" x14ac:dyDescent="0.2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row>
    <row r="162" spans="1:27" ht="15" customHeight="1" x14ac:dyDescent="0.2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15" customHeight="1" x14ac:dyDescent="0.2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row>
    <row r="164" spans="1:27" ht="15" customHeight="1" x14ac:dyDescent="0.2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row>
    <row r="165" spans="1:27" ht="15" customHeight="1" x14ac:dyDescent="0.2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spans="1:27" ht="15" customHeight="1" x14ac:dyDescent="0.2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15" customHeight="1" x14ac:dyDescent="0.2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row>
    <row r="168" spans="1:27" ht="15" customHeight="1" x14ac:dyDescent="0.2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row>
    <row r="169" spans="1:27" ht="15" customHeight="1" x14ac:dyDescent="0.2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15" customHeight="1" x14ac:dyDescent="0.2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row>
    <row r="171" spans="1:27" ht="15" customHeight="1" x14ac:dyDescent="0.2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row>
    <row r="172" spans="1:27" ht="15" customHeight="1" x14ac:dyDescent="0.2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row>
    <row r="173" spans="1:27" ht="15" customHeight="1" x14ac:dyDescent="0.2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row>
    <row r="174" spans="1:27" ht="15" customHeight="1" x14ac:dyDescent="0.2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row>
    <row r="175" spans="1:27" ht="15" customHeight="1" x14ac:dyDescent="0.2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15" customHeight="1" x14ac:dyDescent="0.2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row>
    <row r="177" spans="1:27" ht="15" customHeight="1" x14ac:dyDescent="0.2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row>
    <row r="178" spans="1:27" ht="15" customHeight="1" x14ac:dyDescent="0.2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row>
    <row r="179" spans="1:27" ht="15" customHeight="1" x14ac:dyDescent="0.2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row>
    <row r="180" spans="1:27" ht="15" customHeight="1" x14ac:dyDescent="0.2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row>
    <row r="181" spans="1:27" ht="15" customHeight="1" x14ac:dyDescent="0.2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row>
    <row r="182" spans="1:27" ht="15" customHeight="1" x14ac:dyDescent="0.2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row>
    <row r="183" spans="1:27" ht="15" customHeight="1" x14ac:dyDescent="0.2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15" customHeight="1" x14ac:dyDescent="0.2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row>
    <row r="185" spans="1:27" ht="15" customHeight="1" x14ac:dyDescent="0.2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row>
    <row r="186" spans="1:27" ht="15" customHeight="1" x14ac:dyDescent="0.2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row>
    <row r="187" spans="1:27" ht="15" customHeight="1" x14ac:dyDescent="0.2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row>
    <row r="188" spans="1:27" ht="15" customHeight="1" x14ac:dyDescent="0.2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row>
    <row r="189" spans="1:27" ht="15" customHeight="1" x14ac:dyDescent="0.2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row>
    <row r="190" spans="1:27" ht="15" customHeight="1" x14ac:dyDescent="0.2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row>
    <row r="191" spans="1:27" ht="15" customHeight="1" x14ac:dyDescent="0.2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row>
    <row r="192" spans="1:27" ht="15" customHeight="1" x14ac:dyDescent="0.2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row>
    <row r="193" spans="1:27" ht="15" customHeight="1" x14ac:dyDescent="0.2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row>
    <row r="194" spans="1:27" ht="15" customHeight="1" x14ac:dyDescent="0.2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15" customHeight="1" x14ac:dyDescent="0.2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row>
    <row r="196" spans="1:27" ht="15" customHeight="1" x14ac:dyDescent="0.2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row>
    <row r="197" spans="1:27" ht="15" customHeight="1" x14ac:dyDescent="0.2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row>
    <row r="198" spans="1:27" ht="15" customHeight="1" x14ac:dyDescent="0.2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15" customHeight="1" x14ac:dyDescent="0.2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row>
    <row r="200" spans="1:27" ht="15" customHeight="1" x14ac:dyDescent="0.2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row>
    <row r="201" spans="1:27" ht="15" customHeight="1" x14ac:dyDescent="0.2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row>
    <row r="202" spans="1:27" ht="15" customHeight="1" x14ac:dyDescent="0.2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row>
    <row r="203" spans="1:27" ht="15" customHeight="1" x14ac:dyDescent="0.2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row>
    <row r="204" spans="1:27" ht="15" customHeight="1" x14ac:dyDescent="0.2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row>
    <row r="205" spans="1:27" ht="15" customHeight="1" x14ac:dyDescent="0.2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row>
    <row r="206" spans="1:27" ht="15" customHeight="1" x14ac:dyDescent="0.2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row>
    <row r="207" spans="1:27" ht="15" customHeight="1" x14ac:dyDescent="0.2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row>
    <row r="208" spans="1:27" ht="15" customHeight="1" x14ac:dyDescent="0.2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row>
    <row r="209" spans="1:27" ht="15" customHeight="1" x14ac:dyDescent="0.2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15" customHeight="1" x14ac:dyDescent="0.2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row>
    <row r="211" spans="1:27" ht="15" customHeight="1" x14ac:dyDescent="0.2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row>
    <row r="212" spans="1:27" ht="15" customHeight="1" x14ac:dyDescent="0.2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row>
    <row r="213" spans="1:27" ht="15" customHeight="1" x14ac:dyDescent="0.2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row>
    <row r="214" spans="1:27" ht="15" customHeight="1" x14ac:dyDescent="0.2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row>
    <row r="215" spans="1:27" ht="15" customHeight="1" x14ac:dyDescent="0.2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row>
    <row r="216" spans="1:27" ht="15" customHeight="1" x14ac:dyDescent="0.2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row>
    <row r="217" spans="1:27" ht="15" customHeight="1" x14ac:dyDescent="0.2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15" customHeight="1" x14ac:dyDescent="0.2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row>
    <row r="219" spans="1:27" ht="15" customHeight="1" x14ac:dyDescent="0.2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15" customHeight="1" x14ac:dyDescent="0.2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row>
    <row r="221" spans="1:27" ht="15" customHeight="1" x14ac:dyDescent="0.2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row>
    <row r="222" spans="1:27" ht="15" customHeight="1" x14ac:dyDescent="0.2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spans="1:27" ht="15" customHeight="1" x14ac:dyDescent="0.2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spans="1:27" ht="15" customHeight="1" x14ac:dyDescent="0.2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spans="1:27" ht="15" customHeight="1" x14ac:dyDescent="0.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15" customHeight="1" x14ac:dyDescent="0.2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spans="1:27" ht="15" customHeight="1" x14ac:dyDescent="0.2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spans="1:27" ht="15" customHeight="1" x14ac:dyDescent="0.2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spans="1:27" ht="15" customHeight="1" x14ac:dyDescent="0.2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spans="1:27" ht="15" customHeight="1" x14ac:dyDescent="0.2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spans="1:27" ht="15" customHeight="1" x14ac:dyDescent="0.2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spans="1:27" ht="15" customHeight="1" x14ac:dyDescent="0.2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spans="1:27" ht="15" customHeight="1" x14ac:dyDescent="0.2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15" customHeight="1" x14ac:dyDescent="0.2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spans="1:27" ht="15" customHeight="1" x14ac:dyDescent="0.2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spans="1:27" ht="15" customHeight="1" x14ac:dyDescent="0.2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spans="1:27" ht="15" customHeight="1" x14ac:dyDescent="0.2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spans="1:27" ht="15" customHeight="1" x14ac:dyDescent="0.2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spans="1:27" ht="15" customHeight="1" x14ac:dyDescent="0.2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spans="1:27" ht="15" customHeight="1" x14ac:dyDescent="0.2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spans="1:27" ht="15" customHeight="1" x14ac:dyDescent="0.2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spans="1:27" ht="15" customHeight="1" x14ac:dyDescent="0.2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spans="1:27" ht="15" customHeight="1" x14ac:dyDescent="0.2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spans="1:27" ht="15" customHeight="1" x14ac:dyDescent="0.2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15" customHeight="1" x14ac:dyDescent="0.2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spans="1:27" ht="15" customHeight="1" x14ac:dyDescent="0.2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spans="1:27" ht="15" customHeight="1" x14ac:dyDescent="0.2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spans="1:27" ht="15" customHeight="1" x14ac:dyDescent="0.2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spans="1:27" ht="15" customHeight="1" x14ac:dyDescent="0.2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spans="1:27" ht="15" customHeight="1" x14ac:dyDescent="0.2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spans="1:27" ht="15" customHeight="1" x14ac:dyDescent="0.2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spans="1:27" ht="15" customHeight="1" x14ac:dyDescent="0.2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15" customHeight="1" x14ac:dyDescent="0.2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spans="1:27" ht="15" customHeight="1" x14ac:dyDescent="0.2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spans="1:27" ht="15" customHeight="1" x14ac:dyDescent="0.2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spans="1:27" ht="15" customHeight="1" x14ac:dyDescent="0.2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spans="1:27" ht="15" customHeight="1" x14ac:dyDescent="0.2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spans="1:27" ht="15" customHeight="1" x14ac:dyDescent="0.2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spans="1:27" ht="15" customHeight="1" x14ac:dyDescent="0.2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spans="1:27" ht="15" customHeight="1" x14ac:dyDescent="0.2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spans="1:27" ht="15" customHeight="1" x14ac:dyDescent="0.2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spans="1:27" ht="15" customHeight="1" x14ac:dyDescent="0.2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spans="1:27" ht="15" customHeight="1" x14ac:dyDescent="0.2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spans="1:27" ht="15" customHeight="1" x14ac:dyDescent="0.2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spans="1:27" ht="15" customHeight="1" x14ac:dyDescent="0.2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spans="1:27" ht="15" customHeight="1" x14ac:dyDescent="0.2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spans="1:27" ht="15" customHeight="1" x14ac:dyDescent="0.2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spans="1:27" ht="15" customHeight="1" x14ac:dyDescent="0.2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spans="1:27" ht="15" customHeight="1" x14ac:dyDescent="0.2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spans="1:27" ht="15" customHeight="1" x14ac:dyDescent="0.2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spans="1:27" ht="15" customHeight="1" x14ac:dyDescent="0.2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spans="1:27" ht="15" customHeight="1" x14ac:dyDescent="0.2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spans="1:27" ht="15" customHeight="1" x14ac:dyDescent="0.2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spans="1:27" ht="15" customHeight="1" x14ac:dyDescent="0.2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spans="1:27" ht="15" customHeight="1" x14ac:dyDescent="0.2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spans="1:27" ht="15" customHeight="1" x14ac:dyDescent="0.2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spans="1:27" ht="15" customHeight="1" x14ac:dyDescent="0.2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spans="1:27" ht="15" customHeight="1" x14ac:dyDescent="0.2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spans="1:27" ht="15" customHeight="1" x14ac:dyDescent="0.2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spans="1:27" ht="15" customHeight="1" x14ac:dyDescent="0.2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15" customHeight="1" x14ac:dyDescent="0.2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spans="1:27" ht="15" customHeight="1" x14ac:dyDescent="0.2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spans="1:27" ht="15" customHeight="1" x14ac:dyDescent="0.2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spans="1:27" ht="15" customHeight="1" x14ac:dyDescent="0.2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spans="1:27" ht="15" customHeight="1" x14ac:dyDescent="0.2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15" customHeight="1" x14ac:dyDescent="0.2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spans="1:27" ht="15" customHeight="1" x14ac:dyDescent="0.2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spans="1:27" ht="15" customHeight="1" x14ac:dyDescent="0.2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spans="1:27" ht="15" customHeight="1" x14ac:dyDescent="0.2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spans="1:27" ht="15" customHeight="1" x14ac:dyDescent="0.2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spans="1:27" ht="15" customHeight="1" x14ac:dyDescent="0.2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spans="1:27" ht="15" customHeight="1" x14ac:dyDescent="0.2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spans="1:27" ht="15" customHeight="1" x14ac:dyDescent="0.2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spans="1:27" ht="15" customHeight="1" x14ac:dyDescent="0.2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spans="1:27" ht="15" customHeight="1" x14ac:dyDescent="0.2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spans="1:27" ht="15" customHeight="1" x14ac:dyDescent="0.2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spans="1:27" ht="15" customHeight="1" x14ac:dyDescent="0.2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spans="1:27" ht="15" customHeight="1" x14ac:dyDescent="0.2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spans="1:27" ht="15" customHeight="1" x14ac:dyDescent="0.2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spans="1:27" ht="15" customHeight="1" x14ac:dyDescent="0.2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spans="1:27" ht="15" customHeight="1" x14ac:dyDescent="0.2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spans="1:27" ht="15" customHeight="1" x14ac:dyDescent="0.2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15" customHeight="1" x14ac:dyDescent="0.2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spans="1:27" ht="15" customHeight="1" x14ac:dyDescent="0.2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spans="1:27" ht="15" customHeight="1" x14ac:dyDescent="0.2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spans="1:27" ht="15" customHeight="1" x14ac:dyDescent="0.2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spans="1:27" ht="15" customHeight="1" x14ac:dyDescent="0.2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spans="1:27" ht="15" customHeight="1" x14ac:dyDescent="0.2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spans="1:27" ht="15" customHeight="1" x14ac:dyDescent="0.2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spans="1:27" ht="15" customHeight="1" x14ac:dyDescent="0.2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spans="1:27" ht="15" customHeight="1" x14ac:dyDescent="0.2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spans="1:27" ht="15" customHeight="1" x14ac:dyDescent="0.2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spans="1:27" ht="15" customHeight="1" x14ac:dyDescent="0.2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spans="1:27" ht="15" customHeight="1" x14ac:dyDescent="0.2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spans="1:27" ht="15" customHeight="1" x14ac:dyDescent="0.2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spans="1:27" ht="15" customHeight="1" x14ac:dyDescent="0.2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spans="1:27" ht="15" customHeight="1" x14ac:dyDescent="0.2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spans="1:27" ht="15" customHeight="1" x14ac:dyDescent="0.2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spans="1:27" ht="15" customHeight="1" x14ac:dyDescent="0.2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spans="1:27" ht="15" customHeight="1" x14ac:dyDescent="0.2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spans="1:27" ht="15" customHeight="1" x14ac:dyDescent="0.2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spans="1:27" ht="15" customHeight="1" x14ac:dyDescent="0.2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spans="1:27" ht="15" customHeight="1" x14ac:dyDescent="0.2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spans="1:27" ht="15" customHeight="1" x14ac:dyDescent="0.2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spans="1:27" ht="15" customHeight="1" x14ac:dyDescent="0.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spans="1:27" ht="15" customHeight="1" x14ac:dyDescent="0.2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spans="1:27" ht="15" customHeight="1" x14ac:dyDescent="0.2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spans="1:27" ht="15" customHeight="1" x14ac:dyDescent="0.2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spans="1:27" ht="15" customHeight="1" x14ac:dyDescent="0.2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spans="1:27" ht="15" customHeight="1" x14ac:dyDescent="0.2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spans="1:27" ht="15" customHeight="1" x14ac:dyDescent="0.2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spans="1:27" ht="15" customHeight="1" x14ac:dyDescent="0.2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spans="1:27" ht="15" customHeight="1" x14ac:dyDescent="0.2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spans="1:27" ht="15" customHeight="1" x14ac:dyDescent="0.2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spans="1:27" ht="15" customHeight="1" x14ac:dyDescent="0.2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spans="1:27" ht="15" customHeight="1" x14ac:dyDescent="0.2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spans="1:27" ht="15" customHeight="1" x14ac:dyDescent="0.2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15" customHeight="1" x14ac:dyDescent="0.2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spans="1:27" ht="15" customHeight="1" x14ac:dyDescent="0.2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spans="1:27" ht="15" customHeight="1" x14ac:dyDescent="0.2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spans="1:27" ht="15" customHeight="1" x14ac:dyDescent="0.2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spans="1:27" ht="15" customHeight="1" x14ac:dyDescent="0.2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spans="1:27" ht="15" customHeight="1" x14ac:dyDescent="0.2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spans="1:27" ht="15" customHeight="1" x14ac:dyDescent="0.2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spans="1:27" ht="15" customHeight="1" x14ac:dyDescent="0.2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spans="1:27" ht="15" customHeight="1" x14ac:dyDescent="0.2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spans="1:27" ht="15" customHeight="1" x14ac:dyDescent="0.2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spans="1:27" ht="15" customHeight="1" x14ac:dyDescent="0.2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spans="1:27" ht="15" customHeight="1" x14ac:dyDescent="0.2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spans="1:27" ht="15" customHeight="1" x14ac:dyDescent="0.2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spans="1:27" ht="15" customHeight="1" x14ac:dyDescent="0.2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spans="1:27" ht="15" customHeight="1" x14ac:dyDescent="0.2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spans="1:27" ht="15" customHeight="1" x14ac:dyDescent="0.2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spans="1:27" ht="15" customHeight="1" x14ac:dyDescent="0.2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spans="1:27" ht="15" customHeight="1" x14ac:dyDescent="0.2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spans="1:27" ht="15" customHeight="1" x14ac:dyDescent="0.2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spans="1:27" ht="15" customHeight="1" x14ac:dyDescent="0.2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spans="1:27" ht="15" customHeight="1" x14ac:dyDescent="0.2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spans="1:27" ht="15" customHeight="1" x14ac:dyDescent="0.2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spans="1:27" ht="15" customHeight="1" x14ac:dyDescent="0.2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spans="1:27" ht="15" customHeight="1" x14ac:dyDescent="0.2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spans="1:27" ht="15" customHeight="1" x14ac:dyDescent="0.2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spans="1:27" ht="15" customHeight="1" x14ac:dyDescent="0.2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spans="1:27" ht="15" customHeight="1" x14ac:dyDescent="0.2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spans="1:27" ht="15" customHeight="1" x14ac:dyDescent="0.2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spans="1:27" ht="15" customHeight="1" x14ac:dyDescent="0.2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spans="1:27" ht="15" customHeight="1" x14ac:dyDescent="0.2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spans="1:27" ht="15" customHeight="1" x14ac:dyDescent="0.2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spans="1:27" ht="15" customHeight="1" x14ac:dyDescent="0.2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spans="1:27" ht="15" customHeight="1" x14ac:dyDescent="0.2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spans="1:27" ht="15" customHeight="1" x14ac:dyDescent="0.2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spans="1:27" ht="15" customHeight="1" x14ac:dyDescent="0.2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spans="1:27" ht="15" customHeight="1" x14ac:dyDescent="0.2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spans="1:27" ht="15" customHeight="1" x14ac:dyDescent="0.2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spans="1:27" ht="15" customHeight="1" x14ac:dyDescent="0.2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spans="1:27" ht="15" customHeight="1" x14ac:dyDescent="0.2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spans="1:27" ht="15" customHeight="1" x14ac:dyDescent="0.2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spans="1:27" ht="15" customHeight="1" x14ac:dyDescent="0.2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spans="1:27" ht="15" customHeight="1" x14ac:dyDescent="0.2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spans="1:27" ht="15" customHeight="1" x14ac:dyDescent="0.2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15" customHeight="1" x14ac:dyDescent="0.2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spans="1:27" ht="15" customHeight="1" x14ac:dyDescent="0.2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spans="1:27" ht="15" customHeight="1" x14ac:dyDescent="0.2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spans="1:27" ht="15" customHeight="1" x14ac:dyDescent="0.2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spans="1:27" ht="15" customHeight="1" x14ac:dyDescent="0.2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spans="1:27" ht="15" customHeight="1" x14ac:dyDescent="0.2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spans="1:27" ht="15" customHeight="1" x14ac:dyDescent="0.2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spans="1:27" ht="15" customHeight="1" x14ac:dyDescent="0.2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spans="1:27" ht="15" customHeight="1" x14ac:dyDescent="0.2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spans="1:27" ht="15" customHeight="1" x14ac:dyDescent="0.2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spans="1:27" ht="15" customHeight="1" x14ac:dyDescent="0.2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spans="1:27" ht="15" customHeight="1" x14ac:dyDescent="0.2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spans="1:27" ht="15" customHeight="1" x14ac:dyDescent="0.2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spans="1:27" ht="15" customHeight="1" x14ac:dyDescent="0.2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spans="1:27" ht="15" customHeight="1" x14ac:dyDescent="0.2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spans="1:27" ht="15" customHeight="1" x14ac:dyDescent="0.2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spans="1:27" ht="15" customHeight="1" x14ac:dyDescent="0.2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spans="1:27" ht="15" customHeight="1" x14ac:dyDescent="0.2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spans="1:27" ht="15" customHeight="1" x14ac:dyDescent="0.2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spans="1:27" ht="15" customHeight="1" x14ac:dyDescent="0.2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spans="1:27" ht="15" customHeight="1" x14ac:dyDescent="0.2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spans="1:27" ht="15" customHeight="1" x14ac:dyDescent="0.2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spans="1:27" ht="15" customHeight="1" x14ac:dyDescent="0.2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spans="1:27" ht="15" customHeight="1" x14ac:dyDescent="0.2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spans="1:27" ht="15" customHeight="1" x14ac:dyDescent="0.2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spans="1:27" ht="15" customHeight="1" x14ac:dyDescent="0.2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spans="1:27" ht="15" customHeight="1" x14ac:dyDescent="0.2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spans="1:27" ht="15" customHeight="1" x14ac:dyDescent="0.2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spans="1:27" ht="15" customHeight="1" x14ac:dyDescent="0.2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spans="1:27" ht="15" customHeight="1" x14ac:dyDescent="0.2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spans="1:27" ht="15" customHeight="1" x14ac:dyDescent="0.2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spans="1:27" ht="15" customHeight="1" x14ac:dyDescent="0.2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spans="1:27" ht="15" customHeight="1" x14ac:dyDescent="0.2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spans="1:27" ht="15" customHeight="1" x14ac:dyDescent="0.2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spans="1:27" ht="15" customHeight="1" x14ac:dyDescent="0.2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spans="1:27" ht="15" customHeight="1" x14ac:dyDescent="0.2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spans="1:27" ht="15" customHeight="1" x14ac:dyDescent="0.2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spans="1:27" ht="15" customHeight="1" x14ac:dyDescent="0.2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spans="1:27" ht="15" customHeight="1" x14ac:dyDescent="0.2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spans="1:27" ht="15" customHeight="1" x14ac:dyDescent="0.2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spans="1:27" ht="15" customHeight="1" x14ac:dyDescent="0.2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spans="1:27" ht="15" customHeight="1" x14ac:dyDescent="0.2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spans="1:27" ht="15" customHeight="1" x14ac:dyDescent="0.2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15" customHeight="1" x14ac:dyDescent="0.2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spans="1:27" ht="15" customHeight="1" x14ac:dyDescent="0.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spans="1:27" ht="15" customHeight="1" x14ac:dyDescent="0.2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spans="1:27" ht="15" customHeight="1" x14ac:dyDescent="0.2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spans="1:27" ht="15" customHeight="1" x14ac:dyDescent="0.2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spans="1:27" ht="15" customHeight="1" x14ac:dyDescent="0.2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spans="1:27" ht="15" customHeight="1" x14ac:dyDescent="0.2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spans="1:27" ht="15" customHeight="1" x14ac:dyDescent="0.2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spans="1:27" ht="15" customHeight="1" x14ac:dyDescent="0.2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spans="1:27" ht="15" customHeight="1" x14ac:dyDescent="0.2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spans="1:27" ht="15" customHeight="1" x14ac:dyDescent="0.2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spans="1:27" ht="15" customHeight="1" x14ac:dyDescent="0.2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spans="1:27" ht="15" customHeight="1" x14ac:dyDescent="0.2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spans="1:27" ht="15" customHeight="1" x14ac:dyDescent="0.2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spans="1:27" ht="15" customHeight="1" x14ac:dyDescent="0.2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spans="1:27" ht="15" customHeight="1" x14ac:dyDescent="0.2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spans="1:27" ht="15" customHeight="1" x14ac:dyDescent="0.2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15" customHeight="1" x14ac:dyDescent="0.2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spans="1:27" ht="15" customHeight="1" x14ac:dyDescent="0.2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spans="1:27" ht="15" customHeight="1" x14ac:dyDescent="0.2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spans="1:27" ht="15" customHeight="1" x14ac:dyDescent="0.2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spans="1:27" ht="15" customHeight="1" x14ac:dyDescent="0.2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spans="1:27" ht="15" customHeight="1" x14ac:dyDescent="0.2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spans="1:27" ht="15" customHeight="1" x14ac:dyDescent="0.2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spans="1:27" ht="15" customHeight="1" x14ac:dyDescent="0.2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spans="1:27" ht="15" customHeight="1" x14ac:dyDescent="0.2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spans="1:27" ht="15" customHeight="1" x14ac:dyDescent="0.2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spans="1:27" ht="15" customHeight="1" x14ac:dyDescent="0.2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spans="1:27" ht="15" customHeight="1" x14ac:dyDescent="0.2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spans="1:27" ht="15" customHeight="1" x14ac:dyDescent="0.2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spans="1:27" ht="15" customHeight="1" x14ac:dyDescent="0.2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spans="1:27" ht="15" customHeight="1" x14ac:dyDescent="0.2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spans="1:27" ht="15" customHeight="1" x14ac:dyDescent="0.2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spans="1:27" ht="15" customHeight="1" x14ac:dyDescent="0.2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spans="1:27" ht="15" customHeight="1" x14ac:dyDescent="0.2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spans="1:27" ht="15" customHeight="1" x14ac:dyDescent="0.2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spans="1:27" ht="15" customHeight="1" x14ac:dyDescent="0.2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spans="1:27" ht="15" customHeight="1" x14ac:dyDescent="0.2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spans="1:27" ht="15" customHeight="1" x14ac:dyDescent="0.2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spans="1:27" ht="15" customHeight="1" x14ac:dyDescent="0.2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spans="1:27" ht="15" customHeight="1" x14ac:dyDescent="0.2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spans="1:27" ht="15" customHeight="1" x14ac:dyDescent="0.2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spans="1:27" ht="15" customHeight="1" x14ac:dyDescent="0.2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spans="1:27" ht="15" customHeight="1" x14ac:dyDescent="0.2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spans="1:27" ht="15" customHeight="1" x14ac:dyDescent="0.2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spans="1:27" ht="15" customHeight="1" x14ac:dyDescent="0.2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spans="1:27" ht="15" customHeight="1" x14ac:dyDescent="0.2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spans="1:27" ht="15" customHeight="1" x14ac:dyDescent="0.2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spans="1:27" ht="15" customHeight="1" x14ac:dyDescent="0.2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spans="1:27" ht="15" customHeight="1" x14ac:dyDescent="0.2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spans="1:27" ht="15" customHeight="1" x14ac:dyDescent="0.2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spans="1:27" ht="15" customHeight="1" x14ac:dyDescent="0.2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spans="1:27" ht="15" customHeight="1" x14ac:dyDescent="0.2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spans="1:27" ht="15" customHeight="1" x14ac:dyDescent="0.2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spans="1:27" ht="15" customHeight="1" x14ac:dyDescent="0.2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spans="1:27" ht="15" customHeight="1" x14ac:dyDescent="0.2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spans="1:27" ht="15" customHeight="1" x14ac:dyDescent="0.2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spans="1:27" ht="15" customHeight="1" x14ac:dyDescent="0.2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spans="1:27" ht="15" customHeight="1" x14ac:dyDescent="0.2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spans="1:27" ht="15" customHeight="1" x14ac:dyDescent="0.2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spans="1:27" ht="15" customHeight="1" x14ac:dyDescent="0.2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spans="1:27" ht="15" customHeight="1" x14ac:dyDescent="0.2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spans="1:27" ht="15" customHeight="1" x14ac:dyDescent="0.2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spans="1:27" ht="15" customHeight="1" x14ac:dyDescent="0.2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spans="1:27" ht="15" customHeight="1" x14ac:dyDescent="0.2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spans="1:27" ht="15" customHeight="1" x14ac:dyDescent="0.2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spans="1:27" ht="15" customHeight="1" x14ac:dyDescent="0.2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spans="1:27" ht="15" customHeight="1" x14ac:dyDescent="0.2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spans="1:27" ht="15" customHeight="1" x14ac:dyDescent="0.2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spans="1:27" ht="15" customHeight="1" x14ac:dyDescent="0.2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spans="1:27" ht="15" customHeight="1" x14ac:dyDescent="0.2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spans="1:27" ht="15" customHeight="1" x14ac:dyDescent="0.2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spans="1:27" ht="15" customHeight="1" x14ac:dyDescent="0.2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spans="1:27" ht="15" customHeight="1" x14ac:dyDescent="0.2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spans="1:27" ht="15" customHeight="1" x14ac:dyDescent="0.2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spans="1:27" ht="15" customHeight="1" x14ac:dyDescent="0.2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spans="1:27" ht="15" customHeight="1" x14ac:dyDescent="0.2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spans="1:27" ht="15" customHeight="1" x14ac:dyDescent="0.2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spans="1:27" ht="15" customHeight="1" x14ac:dyDescent="0.2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spans="1:27" ht="15" customHeight="1" x14ac:dyDescent="0.2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spans="1:27" ht="15" customHeight="1" x14ac:dyDescent="0.2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spans="1:27" ht="15" customHeight="1" x14ac:dyDescent="0.2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spans="1:27" ht="15" customHeight="1" x14ac:dyDescent="0.2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spans="1:27" ht="15" customHeight="1" x14ac:dyDescent="0.2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spans="1:27" ht="15" customHeight="1" x14ac:dyDescent="0.2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spans="1:27" ht="15" customHeight="1" x14ac:dyDescent="0.2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spans="1:27" ht="15" customHeight="1" x14ac:dyDescent="0.2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spans="1:27" ht="15" customHeight="1" x14ac:dyDescent="0.2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spans="1:27" ht="15" customHeight="1" x14ac:dyDescent="0.2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spans="1:27" ht="15" customHeight="1" x14ac:dyDescent="0.2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spans="1:27" ht="15" customHeight="1" x14ac:dyDescent="0.2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spans="1:27" ht="15" customHeight="1" x14ac:dyDescent="0.2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spans="1:27" ht="15" customHeight="1" x14ac:dyDescent="0.2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spans="1:27" ht="15" customHeight="1" x14ac:dyDescent="0.2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spans="1:27" ht="15" customHeight="1" x14ac:dyDescent="0.2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spans="1:27" ht="15" customHeight="1" x14ac:dyDescent="0.2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spans="1:27" ht="15" customHeight="1" x14ac:dyDescent="0.2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spans="1:27" ht="15" customHeight="1" x14ac:dyDescent="0.2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spans="1:27" ht="15" customHeight="1" x14ac:dyDescent="0.2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spans="1:27" ht="15" customHeight="1" x14ac:dyDescent="0.2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spans="1:27" ht="15" customHeight="1" x14ac:dyDescent="0.2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spans="1:27" ht="15" customHeight="1" x14ac:dyDescent="0.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spans="1:27" ht="15" customHeight="1" x14ac:dyDescent="0.2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spans="1:27" ht="15" customHeight="1" x14ac:dyDescent="0.2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spans="1:27" ht="15" customHeight="1" x14ac:dyDescent="0.2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spans="1:27" ht="15" customHeight="1" x14ac:dyDescent="0.2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spans="1:27" ht="15" customHeight="1" x14ac:dyDescent="0.2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spans="1:27" ht="15" customHeight="1" x14ac:dyDescent="0.2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spans="1:27" ht="15" customHeight="1" x14ac:dyDescent="0.2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spans="1:27" ht="15" customHeight="1" x14ac:dyDescent="0.2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spans="1:27" ht="15" customHeight="1" x14ac:dyDescent="0.2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spans="1:27" ht="15" customHeight="1" x14ac:dyDescent="0.2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spans="1:27" ht="15" customHeight="1" x14ac:dyDescent="0.2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spans="1:27" ht="15" customHeight="1" x14ac:dyDescent="0.2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spans="1:27" ht="15" customHeight="1" x14ac:dyDescent="0.2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spans="1:27" ht="15" customHeight="1" x14ac:dyDescent="0.2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spans="1:27" ht="15" customHeight="1" x14ac:dyDescent="0.2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spans="1:27" ht="15" customHeight="1" x14ac:dyDescent="0.2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spans="1:27" ht="15" customHeight="1" x14ac:dyDescent="0.2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spans="1:27" ht="15" customHeight="1" x14ac:dyDescent="0.2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spans="1:27" ht="15" customHeight="1" x14ac:dyDescent="0.2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spans="1:27" ht="15" customHeight="1" x14ac:dyDescent="0.2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spans="1:27" ht="15" customHeight="1" x14ac:dyDescent="0.2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spans="1:27" ht="15" customHeight="1" x14ac:dyDescent="0.2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spans="1:27" ht="15" customHeight="1" x14ac:dyDescent="0.2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spans="1:27" ht="15" customHeight="1" x14ac:dyDescent="0.2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spans="1:27" ht="15" customHeight="1" x14ac:dyDescent="0.2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spans="1:27" ht="15" customHeight="1" x14ac:dyDescent="0.2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spans="1:27" ht="15" customHeight="1" x14ac:dyDescent="0.2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spans="1:27" ht="15" customHeight="1" x14ac:dyDescent="0.2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spans="1:27" ht="15" customHeight="1" x14ac:dyDescent="0.2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spans="1:27" ht="15" customHeight="1" x14ac:dyDescent="0.2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spans="1:27" ht="15" customHeight="1" x14ac:dyDescent="0.2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spans="1:27" ht="15" customHeight="1" x14ac:dyDescent="0.2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spans="1:27" ht="15" customHeight="1" x14ac:dyDescent="0.2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spans="1:27" ht="15" customHeight="1" x14ac:dyDescent="0.2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spans="1:27" ht="15" customHeight="1" x14ac:dyDescent="0.2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spans="1:27" ht="15" customHeight="1" x14ac:dyDescent="0.2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spans="1:27" ht="15" customHeight="1" x14ac:dyDescent="0.2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spans="1:27" ht="15" customHeight="1" x14ac:dyDescent="0.2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spans="1:27" ht="15" customHeight="1" x14ac:dyDescent="0.2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spans="1:27" ht="15" customHeight="1" x14ac:dyDescent="0.2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spans="1:27" ht="15" customHeight="1" x14ac:dyDescent="0.2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spans="1:27" ht="15" customHeight="1" x14ac:dyDescent="0.2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spans="1:27" ht="15" customHeight="1" x14ac:dyDescent="0.2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spans="1:27" ht="15" customHeight="1" x14ac:dyDescent="0.2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spans="1:27" ht="15" customHeight="1" x14ac:dyDescent="0.2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spans="1:27" ht="15" customHeight="1" x14ac:dyDescent="0.2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spans="1:27" ht="15" customHeight="1" x14ac:dyDescent="0.2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spans="1:27" ht="15" customHeight="1" x14ac:dyDescent="0.2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spans="1:27" ht="15" customHeight="1" x14ac:dyDescent="0.2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spans="1:27" ht="15" customHeight="1" x14ac:dyDescent="0.2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spans="1:27" ht="15" customHeight="1" x14ac:dyDescent="0.2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spans="1:27" ht="15" customHeight="1" x14ac:dyDescent="0.2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spans="1:27" ht="15" customHeight="1" x14ac:dyDescent="0.2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spans="1:27" ht="15" customHeight="1" x14ac:dyDescent="0.2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spans="1:27" ht="15" customHeight="1" x14ac:dyDescent="0.2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spans="1:27" ht="15" customHeight="1" x14ac:dyDescent="0.2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spans="1:27" ht="15" customHeight="1" x14ac:dyDescent="0.2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spans="1:27" ht="15" customHeight="1" x14ac:dyDescent="0.2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spans="1:27" ht="15" customHeight="1" x14ac:dyDescent="0.2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spans="1:27" ht="15" customHeight="1" x14ac:dyDescent="0.2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spans="1:27" ht="15" customHeight="1" x14ac:dyDescent="0.2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spans="1:27" ht="15" customHeight="1" x14ac:dyDescent="0.2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spans="1:27" ht="15" customHeight="1" x14ac:dyDescent="0.2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spans="1:27" ht="15" customHeight="1" x14ac:dyDescent="0.2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spans="1:27" ht="15" customHeight="1" x14ac:dyDescent="0.2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spans="1:27" ht="15" customHeight="1" x14ac:dyDescent="0.2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spans="1:27" ht="15" customHeight="1" x14ac:dyDescent="0.2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spans="1:27" ht="15" customHeight="1" x14ac:dyDescent="0.2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spans="1:27" ht="15" customHeight="1" x14ac:dyDescent="0.2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spans="1:27" ht="15" customHeight="1" x14ac:dyDescent="0.2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spans="1:27" ht="15" customHeight="1" x14ac:dyDescent="0.2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spans="1:27" ht="15" customHeight="1" x14ac:dyDescent="0.2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spans="1:27" ht="15" customHeight="1" x14ac:dyDescent="0.2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spans="1:27" ht="15" customHeight="1" x14ac:dyDescent="0.2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spans="1:27" ht="15" customHeight="1" x14ac:dyDescent="0.2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spans="1:27" ht="15" customHeight="1" x14ac:dyDescent="0.2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spans="1:27" ht="15" customHeight="1" x14ac:dyDescent="0.2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spans="1:27" ht="15" customHeight="1" x14ac:dyDescent="0.2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spans="1:27" ht="15" customHeight="1" x14ac:dyDescent="0.2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spans="1:27" ht="15" customHeight="1" x14ac:dyDescent="0.2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spans="1:27" ht="15" customHeight="1" x14ac:dyDescent="0.2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spans="1:27" ht="15" customHeight="1" x14ac:dyDescent="0.2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spans="1:27" ht="15" customHeight="1" x14ac:dyDescent="0.2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spans="1:27" ht="15" customHeight="1" x14ac:dyDescent="0.2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spans="1:27" ht="15" customHeight="1" x14ac:dyDescent="0.2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spans="1:27" ht="15" customHeight="1" x14ac:dyDescent="0.2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spans="1:27" ht="15" customHeight="1" x14ac:dyDescent="0.2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spans="1:27" ht="15" customHeight="1" x14ac:dyDescent="0.2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spans="1:27" ht="15" customHeight="1" x14ac:dyDescent="0.2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spans="1:27" ht="15" customHeight="1" x14ac:dyDescent="0.2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spans="1:27" ht="15" customHeight="1" x14ac:dyDescent="0.2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spans="1:27" ht="15" customHeight="1" x14ac:dyDescent="0.2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spans="1:27" ht="15" customHeight="1" x14ac:dyDescent="0.2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spans="1:27" ht="15" customHeight="1" x14ac:dyDescent="0.2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spans="1:27" ht="15" customHeight="1" x14ac:dyDescent="0.2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spans="1:27" ht="15" customHeight="1" x14ac:dyDescent="0.2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spans="1:27" ht="15" customHeight="1" x14ac:dyDescent="0.2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spans="1:27" ht="15" customHeight="1" x14ac:dyDescent="0.2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spans="1:27" ht="15" customHeight="1" x14ac:dyDescent="0.2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spans="1:27" ht="15" customHeight="1" x14ac:dyDescent="0.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spans="1:27" ht="15" customHeight="1" x14ac:dyDescent="0.2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spans="1:27" ht="15" customHeight="1" x14ac:dyDescent="0.2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spans="1:27" ht="15" customHeight="1" x14ac:dyDescent="0.2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spans="1:27" ht="15" customHeight="1" x14ac:dyDescent="0.2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spans="1:27" ht="15" customHeight="1" x14ac:dyDescent="0.2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spans="1:27" ht="15" customHeight="1" x14ac:dyDescent="0.2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spans="1:27" ht="15" customHeight="1" x14ac:dyDescent="0.2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spans="1:27" ht="15" customHeight="1" x14ac:dyDescent="0.2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spans="1:27" ht="15" customHeight="1" x14ac:dyDescent="0.2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spans="1:27" ht="15" customHeight="1" x14ac:dyDescent="0.2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spans="1:27" ht="15" customHeight="1" x14ac:dyDescent="0.2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spans="1:27" ht="15" customHeight="1" x14ac:dyDescent="0.2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spans="1:27" ht="15" customHeight="1" x14ac:dyDescent="0.2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spans="1:27" ht="15" customHeight="1" x14ac:dyDescent="0.2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spans="1:27" ht="15" customHeight="1" x14ac:dyDescent="0.2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spans="1:27" ht="15" customHeight="1" x14ac:dyDescent="0.2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spans="1:27" ht="15" customHeight="1" x14ac:dyDescent="0.2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spans="1:27" ht="15" customHeight="1" x14ac:dyDescent="0.2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spans="1:27" ht="15" customHeight="1" x14ac:dyDescent="0.2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spans="1:27" ht="15" customHeight="1" x14ac:dyDescent="0.2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spans="1:27" ht="15" customHeight="1" x14ac:dyDescent="0.2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spans="1:27" ht="15" customHeight="1" x14ac:dyDescent="0.2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spans="1:27" ht="15" customHeight="1" x14ac:dyDescent="0.2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spans="1:27" ht="15" customHeight="1" x14ac:dyDescent="0.2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spans="1:27" ht="15" customHeight="1" x14ac:dyDescent="0.2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spans="1:27" ht="15" customHeight="1" x14ac:dyDescent="0.2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spans="1:27" ht="15" customHeight="1" x14ac:dyDescent="0.2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spans="1:27" ht="15" customHeight="1" x14ac:dyDescent="0.2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spans="1:27" ht="15" customHeight="1" x14ac:dyDescent="0.2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spans="1:27" ht="15" customHeight="1" x14ac:dyDescent="0.2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spans="1:27" ht="15" customHeight="1" x14ac:dyDescent="0.2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spans="1:27" ht="15" customHeight="1" x14ac:dyDescent="0.2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spans="1:27" ht="15" customHeight="1" x14ac:dyDescent="0.2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spans="1:27" ht="15" customHeight="1" x14ac:dyDescent="0.2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spans="1:27" ht="15" customHeight="1" x14ac:dyDescent="0.2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spans="1:27" ht="15" customHeight="1" x14ac:dyDescent="0.2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spans="1:27" ht="15" customHeight="1" x14ac:dyDescent="0.2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spans="1:27" ht="15" customHeight="1" x14ac:dyDescent="0.2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spans="1:27" ht="15" customHeight="1" x14ac:dyDescent="0.2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spans="1:27" ht="15" customHeight="1" x14ac:dyDescent="0.2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spans="1:27" ht="15" customHeight="1" x14ac:dyDescent="0.2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spans="1:27" ht="15" customHeight="1" x14ac:dyDescent="0.2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spans="1:27" ht="15" customHeight="1" x14ac:dyDescent="0.2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spans="1:27" ht="15" customHeight="1" x14ac:dyDescent="0.2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spans="1:27" ht="15" customHeight="1" x14ac:dyDescent="0.2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spans="1:27" ht="15" customHeight="1" x14ac:dyDescent="0.2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spans="1:27" ht="15" customHeight="1" x14ac:dyDescent="0.2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spans="1:27" ht="15" customHeight="1" x14ac:dyDescent="0.2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spans="1:27" ht="15" customHeight="1" x14ac:dyDescent="0.2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spans="1:27" ht="15" customHeight="1" x14ac:dyDescent="0.2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spans="1:27" ht="15" customHeight="1" x14ac:dyDescent="0.2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spans="1:27" ht="15" customHeight="1" x14ac:dyDescent="0.2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spans="1:27" ht="15" customHeight="1" x14ac:dyDescent="0.2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spans="1:27" ht="15" customHeight="1" x14ac:dyDescent="0.2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spans="1:27" ht="15" customHeight="1" x14ac:dyDescent="0.2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spans="1:27" ht="15" customHeight="1" x14ac:dyDescent="0.2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spans="1:27" ht="15" customHeight="1" x14ac:dyDescent="0.2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spans="1:27" ht="15" customHeight="1" x14ac:dyDescent="0.2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spans="1:27" ht="15" customHeight="1" x14ac:dyDescent="0.2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spans="1:27" ht="15" customHeight="1" x14ac:dyDescent="0.2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spans="1:27" ht="15" customHeight="1" x14ac:dyDescent="0.2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spans="1:27" ht="15" customHeight="1" x14ac:dyDescent="0.2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spans="1:27" ht="15" customHeight="1" x14ac:dyDescent="0.2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spans="1:27" ht="15" customHeight="1" x14ac:dyDescent="0.2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spans="1:27" ht="15" customHeight="1" x14ac:dyDescent="0.2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spans="1:27" ht="15" customHeight="1" x14ac:dyDescent="0.2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spans="1:27" ht="15" customHeight="1" x14ac:dyDescent="0.2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spans="1:27" ht="15" customHeight="1" x14ac:dyDescent="0.2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spans="1:27" ht="15" customHeight="1" x14ac:dyDescent="0.2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spans="1:27" ht="15" customHeight="1" x14ac:dyDescent="0.2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spans="1:27" ht="15" customHeight="1" x14ac:dyDescent="0.2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spans="1:27" ht="15" customHeight="1" x14ac:dyDescent="0.2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spans="1:27" ht="15" customHeight="1" x14ac:dyDescent="0.2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spans="1:27" ht="15" customHeight="1" x14ac:dyDescent="0.2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spans="1:27" ht="15" customHeight="1" x14ac:dyDescent="0.2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spans="1:27" ht="15" customHeight="1" x14ac:dyDescent="0.2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spans="1:27" ht="15" customHeight="1" x14ac:dyDescent="0.2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spans="1:27" ht="15" customHeight="1" x14ac:dyDescent="0.2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spans="1:27" ht="15" customHeight="1" x14ac:dyDescent="0.2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spans="1:27" ht="15" customHeight="1" x14ac:dyDescent="0.2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spans="1:27" ht="15" customHeight="1" x14ac:dyDescent="0.2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spans="1:27" ht="15" customHeight="1" x14ac:dyDescent="0.2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spans="1:27" ht="15" customHeight="1" x14ac:dyDescent="0.2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spans="1:27" ht="15" customHeight="1" x14ac:dyDescent="0.2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spans="1:27" ht="15" customHeight="1" x14ac:dyDescent="0.2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spans="1:27" ht="15" customHeight="1" x14ac:dyDescent="0.2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spans="1:27" ht="15" customHeight="1" x14ac:dyDescent="0.2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spans="1:27" ht="15" customHeight="1" x14ac:dyDescent="0.2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spans="1:27" ht="15" customHeight="1" x14ac:dyDescent="0.2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spans="1:27" ht="15" customHeight="1" x14ac:dyDescent="0.2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spans="1:27" ht="15" customHeight="1" x14ac:dyDescent="0.2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spans="1:27" ht="15" customHeight="1" x14ac:dyDescent="0.2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spans="1:27" ht="15" customHeight="1" x14ac:dyDescent="0.2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spans="1:27" ht="15" customHeight="1" x14ac:dyDescent="0.2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spans="1:27" ht="15" customHeight="1" x14ac:dyDescent="0.2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spans="1:27" ht="15" customHeight="1" x14ac:dyDescent="0.2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spans="1:27" ht="15" customHeight="1" x14ac:dyDescent="0.2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spans="1:27" ht="15" customHeight="1" x14ac:dyDescent="0.2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spans="1:27" ht="15" customHeight="1" x14ac:dyDescent="0.2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spans="1:27" ht="15" customHeight="1" x14ac:dyDescent="0.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spans="1:27" ht="15" customHeight="1" x14ac:dyDescent="0.2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spans="1:27" ht="15" customHeight="1" x14ac:dyDescent="0.2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spans="1:27" ht="15" customHeight="1" x14ac:dyDescent="0.2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spans="1:27" ht="15" customHeight="1" x14ac:dyDescent="0.2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spans="1:27" ht="15" customHeight="1" x14ac:dyDescent="0.2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spans="1:27" ht="15" customHeight="1" x14ac:dyDescent="0.2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spans="1:27" ht="15" customHeight="1" x14ac:dyDescent="0.2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spans="1:27" ht="15" customHeight="1" x14ac:dyDescent="0.2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spans="1:27" ht="15" customHeight="1" x14ac:dyDescent="0.2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spans="1:27" ht="15" customHeight="1" x14ac:dyDescent="0.2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spans="1:27" ht="15" customHeight="1" x14ac:dyDescent="0.2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spans="1:27" ht="15" customHeight="1" x14ac:dyDescent="0.2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spans="1:27" ht="15" customHeight="1" x14ac:dyDescent="0.2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spans="1:27" ht="15" customHeight="1" x14ac:dyDescent="0.2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spans="1:27" ht="15" customHeight="1" x14ac:dyDescent="0.2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spans="1:27" ht="15" customHeight="1" x14ac:dyDescent="0.2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spans="1:27" ht="15" customHeight="1" x14ac:dyDescent="0.2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spans="1:27" ht="15" customHeight="1" x14ac:dyDescent="0.2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spans="1:27" ht="15" customHeight="1" x14ac:dyDescent="0.2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spans="1:27" ht="15" customHeight="1" x14ac:dyDescent="0.2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spans="1:27" ht="15" customHeight="1" x14ac:dyDescent="0.2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spans="1:27" ht="15" customHeight="1" x14ac:dyDescent="0.2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spans="1:27" ht="15" customHeight="1" x14ac:dyDescent="0.2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spans="1:27" ht="15" customHeight="1" x14ac:dyDescent="0.2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spans="1:27" ht="15" customHeight="1" x14ac:dyDescent="0.2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spans="1:27" ht="15" customHeight="1" x14ac:dyDescent="0.2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spans="1:27" ht="15" customHeight="1" x14ac:dyDescent="0.2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spans="1:27" ht="15" customHeight="1" x14ac:dyDescent="0.2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spans="1:27" ht="15" customHeight="1" x14ac:dyDescent="0.2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spans="1:27" ht="15" customHeight="1" x14ac:dyDescent="0.2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spans="1:27" ht="15" customHeight="1" x14ac:dyDescent="0.2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spans="1:27" ht="15" customHeight="1" x14ac:dyDescent="0.2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spans="1:27" ht="15" customHeight="1" x14ac:dyDescent="0.2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spans="1:27" ht="15" customHeight="1" x14ac:dyDescent="0.2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spans="1:27" ht="15" customHeight="1" x14ac:dyDescent="0.2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spans="1:27" ht="15" customHeight="1" x14ac:dyDescent="0.2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spans="1:27" ht="15" customHeight="1" x14ac:dyDescent="0.2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spans="1:27" ht="15" customHeight="1" x14ac:dyDescent="0.2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spans="1:27" ht="15" customHeight="1" x14ac:dyDescent="0.2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spans="1:27" ht="15" customHeight="1" x14ac:dyDescent="0.2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spans="1:27" ht="15" customHeight="1" x14ac:dyDescent="0.2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spans="1:27" ht="15" customHeight="1" x14ac:dyDescent="0.2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spans="1:27" ht="15" customHeight="1" x14ac:dyDescent="0.2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spans="1:27" ht="15" customHeight="1" x14ac:dyDescent="0.2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spans="1:27" ht="15" customHeight="1" x14ac:dyDescent="0.2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spans="1:27" ht="15" customHeight="1" x14ac:dyDescent="0.2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spans="1:27" ht="15" customHeight="1" x14ac:dyDescent="0.2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spans="1:27" ht="15" customHeight="1" x14ac:dyDescent="0.2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spans="1:27" ht="15" customHeight="1" x14ac:dyDescent="0.2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spans="1:27" ht="15" customHeight="1" x14ac:dyDescent="0.2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spans="1:27" ht="15" customHeight="1" x14ac:dyDescent="0.2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spans="1:27" ht="15" customHeight="1" x14ac:dyDescent="0.2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spans="1:27" ht="15" customHeight="1" x14ac:dyDescent="0.2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spans="1:27" ht="15" customHeight="1" x14ac:dyDescent="0.2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spans="1:27" ht="15" customHeight="1" x14ac:dyDescent="0.2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spans="1:27" ht="15" customHeight="1" x14ac:dyDescent="0.2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spans="1:27" ht="15" customHeight="1" x14ac:dyDescent="0.2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spans="1:27" ht="15" customHeight="1" x14ac:dyDescent="0.2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spans="1:27" ht="15" customHeight="1" x14ac:dyDescent="0.2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spans="1:27" ht="15" customHeight="1" x14ac:dyDescent="0.2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spans="1:27" ht="15" customHeight="1" x14ac:dyDescent="0.2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spans="1:27" ht="15" customHeight="1" x14ac:dyDescent="0.2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spans="1:27" ht="15" customHeight="1" x14ac:dyDescent="0.2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spans="1:27" ht="15" customHeight="1" x14ac:dyDescent="0.2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spans="1:27" ht="15" customHeight="1" x14ac:dyDescent="0.2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spans="1:27" ht="15" customHeight="1" x14ac:dyDescent="0.2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spans="1:27" ht="15" customHeight="1" x14ac:dyDescent="0.2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spans="1:27" ht="15" customHeight="1" x14ac:dyDescent="0.2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spans="1:27" ht="15" customHeight="1" x14ac:dyDescent="0.2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spans="1:27" ht="15" customHeight="1" x14ac:dyDescent="0.2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spans="1:27" ht="15" customHeight="1" x14ac:dyDescent="0.2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spans="1:27" ht="15" customHeight="1" x14ac:dyDescent="0.2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spans="1:27" ht="15" customHeight="1" x14ac:dyDescent="0.2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spans="1:27" ht="15" customHeight="1" x14ac:dyDescent="0.2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spans="1:27" ht="15" customHeight="1" x14ac:dyDescent="0.2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spans="1:27" ht="15" customHeight="1" x14ac:dyDescent="0.2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spans="1:27" ht="15" customHeight="1" x14ac:dyDescent="0.2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spans="1:27" ht="15" customHeight="1" x14ac:dyDescent="0.2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spans="1:27" ht="15" customHeight="1" x14ac:dyDescent="0.2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spans="1:27" ht="15" customHeight="1" x14ac:dyDescent="0.2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spans="1:27" ht="15" customHeight="1" x14ac:dyDescent="0.2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spans="1:27" ht="15" customHeight="1" x14ac:dyDescent="0.2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spans="1:27" ht="15" customHeight="1" x14ac:dyDescent="0.2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spans="1:27" ht="15" customHeight="1" x14ac:dyDescent="0.2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spans="1:27" ht="15" customHeight="1" x14ac:dyDescent="0.2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spans="1:27" ht="15" customHeight="1" x14ac:dyDescent="0.2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spans="1:27" ht="15" customHeight="1" x14ac:dyDescent="0.2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spans="1:27" ht="15" customHeight="1" x14ac:dyDescent="0.2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spans="1:27" ht="15" customHeight="1" x14ac:dyDescent="0.2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spans="1:27" ht="15" customHeight="1" x14ac:dyDescent="0.2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spans="1:27" ht="15" customHeight="1" x14ac:dyDescent="0.2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spans="1:27" ht="15" customHeight="1" x14ac:dyDescent="0.2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spans="1:27" ht="15" customHeight="1" x14ac:dyDescent="0.2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spans="1:27" ht="15" customHeight="1" x14ac:dyDescent="0.2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spans="1:27" ht="15" customHeight="1" x14ac:dyDescent="0.2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spans="1:27" ht="15" customHeight="1" x14ac:dyDescent="0.2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spans="1:27" ht="15" customHeight="1" x14ac:dyDescent="0.2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spans="1:27" ht="15" customHeight="1" x14ac:dyDescent="0.2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spans="1:27" ht="15" customHeight="1" x14ac:dyDescent="0.2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spans="1:27" ht="15" customHeight="1" x14ac:dyDescent="0.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spans="1:27" ht="15" customHeight="1" x14ac:dyDescent="0.2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spans="1:27" ht="15" customHeight="1" x14ac:dyDescent="0.2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spans="1:27" ht="15" customHeight="1" x14ac:dyDescent="0.2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spans="1:27" ht="15" customHeight="1" x14ac:dyDescent="0.2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spans="1:27" ht="15" customHeight="1" x14ac:dyDescent="0.2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spans="1:27" ht="15" customHeight="1" x14ac:dyDescent="0.2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spans="1:27" ht="15" customHeight="1" x14ac:dyDescent="0.2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spans="1:27" ht="15" customHeight="1" x14ac:dyDescent="0.2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spans="1:27" ht="15" customHeight="1" x14ac:dyDescent="0.2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spans="1:27" ht="15" customHeight="1" x14ac:dyDescent="0.2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spans="1:27" ht="15" customHeight="1" x14ac:dyDescent="0.2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spans="1:27" ht="15" customHeight="1" x14ac:dyDescent="0.2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spans="1:27" ht="15" customHeight="1" x14ac:dyDescent="0.2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spans="1:27" ht="15" customHeight="1" x14ac:dyDescent="0.2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spans="1:27" ht="15" customHeight="1" x14ac:dyDescent="0.2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spans="1:27" ht="15" customHeight="1" x14ac:dyDescent="0.2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spans="1:27" ht="15" customHeight="1" x14ac:dyDescent="0.2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spans="1:27" ht="15" customHeight="1" x14ac:dyDescent="0.2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spans="1:27" ht="15" customHeight="1" x14ac:dyDescent="0.2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spans="1:27" ht="15" customHeight="1" x14ac:dyDescent="0.2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spans="1:27" ht="15" customHeight="1" x14ac:dyDescent="0.2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spans="1:27" ht="15" customHeight="1" x14ac:dyDescent="0.2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spans="1:27" ht="15" customHeight="1" x14ac:dyDescent="0.2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spans="1:27" ht="15" customHeight="1" x14ac:dyDescent="0.2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spans="1:27" ht="15" customHeight="1" x14ac:dyDescent="0.2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spans="1:27" ht="15" customHeight="1" x14ac:dyDescent="0.2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spans="1:27" ht="15" customHeight="1" x14ac:dyDescent="0.2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spans="1:27" ht="15" customHeight="1" x14ac:dyDescent="0.2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spans="1:27" ht="15" customHeight="1" x14ac:dyDescent="0.2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spans="1:27" ht="15" customHeight="1" x14ac:dyDescent="0.2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spans="1:27" ht="15" customHeight="1" x14ac:dyDescent="0.2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spans="1:27" ht="15" customHeight="1" x14ac:dyDescent="0.2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spans="1:27" ht="15" customHeight="1" x14ac:dyDescent="0.2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spans="1:27" ht="15" customHeight="1" x14ac:dyDescent="0.2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spans="1:27" ht="15" customHeight="1" x14ac:dyDescent="0.2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spans="1:27" ht="15" customHeight="1" x14ac:dyDescent="0.2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spans="1:27" ht="15" customHeight="1" x14ac:dyDescent="0.2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spans="1:27" ht="15" customHeight="1" x14ac:dyDescent="0.2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spans="1:27" ht="15" customHeight="1" x14ac:dyDescent="0.2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spans="1:27" ht="15" customHeight="1" x14ac:dyDescent="0.2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spans="1:27" ht="15" customHeight="1" x14ac:dyDescent="0.2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spans="1:27" ht="15" customHeight="1" x14ac:dyDescent="0.2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spans="1:27" ht="15" customHeight="1" x14ac:dyDescent="0.2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spans="1:27" ht="15" customHeight="1" x14ac:dyDescent="0.2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spans="1:27" ht="15" customHeight="1" x14ac:dyDescent="0.2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spans="1:27" ht="15" customHeight="1" x14ac:dyDescent="0.2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spans="1:27" ht="15" customHeight="1" x14ac:dyDescent="0.2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spans="1:27" ht="15" customHeight="1" x14ac:dyDescent="0.2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spans="1:27" ht="15" customHeight="1" x14ac:dyDescent="0.2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spans="1:27" ht="15" customHeight="1" x14ac:dyDescent="0.2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spans="1:27" ht="15" customHeight="1" x14ac:dyDescent="0.2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spans="1:27" ht="15" customHeight="1" x14ac:dyDescent="0.2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spans="1:27" ht="15" customHeight="1" x14ac:dyDescent="0.2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spans="1:27" ht="15" customHeight="1" x14ac:dyDescent="0.2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spans="1:27" ht="15" customHeight="1" x14ac:dyDescent="0.2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spans="1:27" ht="15" customHeight="1" x14ac:dyDescent="0.2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spans="1:27" ht="15" customHeight="1" x14ac:dyDescent="0.2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spans="1:27" ht="15" customHeight="1" x14ac:dyDescent="0.2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spans="1:27" ht="15" customHeight="1" x14ac:dyDescent="0.2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spans="1:27" ht="15" customHeight="1" x14ac:dyDescent="0.2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spans="1:27" ht="15" customHeight="1" x14ac:dyDescent="0.2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spans="1:27" ht="15" customHeight="1" x14ac:dyDescent="0.2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spans="1:27" ht="15" customHeight="1" x14ac:dyDescent="0.2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spans="1:27" ht="15" customHeight="1" x14ac:dyDescent="0.2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spans="1:27" ht="15" customHeight="1" x14ac:dyDescent="0.2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spans="1:27" ht="15" customHeight="1" x14ac:dyDescent="0.2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spans="1:27" ht="15" customHeight="1" x14ac:dyDescent="0.2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spans="1:27" ht="15" customHeight="1" x14ac:dyDescent="0.2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spans="1:27" ht="15" customHeight="1" x14ac:dyDescent="0.2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spans="1:27" ht="15" customHeight="1" x14ac:dyDescent="0.2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spans="1:27" ht="15" customHeight="1" x14ac:dyDescent="0.2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spans="1:27" ht="15" customHeight="1" x14ac:dyDescent="0.2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spans="1:27" ht="15" customHeight="1" x14ac:dyDescent="0.2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spans="1:27" ht="15" customHeight="1" x14ac:dyDescent="0.2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spans="1:27" ht="15" customHeight="1" x14ac:dyDescent="0.2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spans="1:27" ht="15" customHeight="1" x14ac:dyDescent="0.2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spans="1:27" ht="15" customHeight="1" x14ac:dyDescent="0.2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spans="1:27" ht="15" customHeight="1" x14ac:dyDescent="0.2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spans="1:27" ht="15" customHeight="1" x14ac:dyDescent="0.2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spans="1:27" ht="15" customHeight="1" x14ac:dyDescent="0.2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spans="1:27" ht="15" customHeight="1" x14ac:dyDescent="0.2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spans="1:27" ht="15" customHeight="1" x14ac:dyDescent="0.2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spans="1:27" ht="15" customHeight="1" x14ac:dyDescent="0.2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spans="1:27" ht="15" customHeight="1" x14ac:dyDescent="0.2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spans="1:27" ht="15" customHeight="1" x14ac:dyDescent="0.2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spans="1:27" ht="15" customHeight="1" x14ac:dyDescent="0.2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spans="1:27" ht="15" customHeight="1" x14ac:dyDescent="0.2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spans="1:27" ht="15" customHeight="1" x14ac:dyDescent="0.2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spans="1:27" ht="15" customHeight="1" x14ac:dyDescent="0.2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spans="1:27" ht="15" customHeight="1" x14ac:dyDescent="0.2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spans="1:27" ht="15" customHeight="1" x14ac:dyDescent="0.2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spans="1:27" ht="15" customHeight="1" x14ac:dyDescent="0.2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spans="1:27" ht="15" customHeight="1" x14ac:dyDescent="0.2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spans="1:27" ht="15" customHeight="1" x14ac:dyDescent="0.2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spans="1:27" ht="15" customHeight="1" x14ac:dyDescent="0.2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spans="1:27" ht="15" customHeight="1" x14ac:dyDescent="0.2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spans="1:27" ht="15" customHeight="1" x14ac:dyDescent="0.2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spans="1:27" ht="15" customHeight="1" x14ac:dyDescent="0.2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spans="1:27" ht="15" customHeight="1" x14ac:dyDescent="0.2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spans="1:27" ht="15" customHeight="1" x14ac:dyDescent="0.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spans="1:27" ht="15" customHeight="1" x14ac:dyDescent="0.2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spans="1:27" ht="15" customHeight="1" x14ac:dyDescent="0.2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spans="1:27" ht="15" customHeight="1" x14ac:dyDescent="0.2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spans="1:27" ht="15" customHeight="1" x14ac:dyDescent="0.2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spans="1:27" ht="15" customHeight="1" x14ac:dyDescent="0.2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spans="1:27" ht="15" customHeight="1" x14ac:dyDescent="0.2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spans="1:27" ht="15" customHeight="1" x14ac:dyDescent="0.2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spans="1:27" ht="15" customHeight="1" x14ac:dyDescent="0.2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spans="1:27" ht="15" customHeight="1" x14ac:dyDescent="0.2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spans="1:27" ht="15" customHeight="1" x14ac:dyDescent="0.2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spans="1:27" ht="15" customHeight="1" x14ac:dyDescent="0.2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spans="1:27" ht="15" customHeight="1" x14ac:dyDescent="0.2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spans="1:27" ht="15" customHeight="1" x14ac:dyDescent="0.2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spans="1:27" ht="15" customHeight="1" x14ac:dyDescent="0.2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spans="1:27" ht="15" customHeight="1" x14ac:dyDescent="0.2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spans="1:27" ht="15" customHeight="1" x14ac:dyDescent="0.2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spans="1:27" ht="15" customHeight="1" x14ac:dyDescent="0.2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spans="1:27" ht="15" customHeight="1" x14ac:dyDescent="0.2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spans="1:27" ht="15" customHeight="1" x14ac:dyDescent="0.2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spans="1:27" ht="15" customHeight="1" x14ac:dyDescent="0.2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spans="1:27" ht="15" customHeight="1" x14ac:dyDescent="0.2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spans="1:27" ht="15" customHeight="1" x14ac:dyDescent="0.2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spans="1:27" ht="15" customHeight="1" x14ac:dyDescent="0.2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spans="1:27" ht="15" customHeight="1" x14ac:dyDescent="0.2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spans="1:27" ht="15" customHeight="1" x14ac:dyDescent="0.2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spans="1:27" ht="15" customHeight="1" x14ac:dyDescent="0.2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spans="1:27" ht="15" customHeight="1" x14ac:dyDescent="0.2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spans="1:27" ht="15" customHeight="1" x14ac:dyDescent="0.2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spans="1:27" ht="15" customHeight="1" x14ac:dyDescent="0.2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spans="1:27" ht="15" customHeight="1" x14ac:dyDescent="0.2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spans="1:27" ht="15" customHeight="1" x14ac:dyDescent="0.2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spans="1:27" ht="15" customHeight="1" x14ac:dyDescent="0.2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spans="1:27" ht="15" customHeight="1" x14ac:dyDescent="0.2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spans="1:27" ht="15" customHeight="1" x14ac:dyDescent="0.2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spans="1:27" ht="15" customHeight="1" x14ac:dyDescent="0.2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spans="1:27" ht="15" customHeight="1" x14ac:dyDescent="0.2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spans="1:27" ht="15" customHeight="1" x14ac:dyDescent="0.2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spans="1:27" ht="15" customHeight="1" x14ac:dyDescent="0.2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spans="1:27" ht="15" customHeight="1" x14ac:dyDescent="0.2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spans="1:27" ht="15" customHeight="1" x14ac:dyDescent="0.2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spans="1:27" ht="15" customHeight="1" x14ac:dyDescent="0.2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spans="1:27" ht="15" customHeight="1" x14ac:dyDescent="0.2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spans="1:27" ht="15" customHeight="1" x14ac:dyDescent="0.2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spans="1:27" ht="15" customHeight="1" x14ac:dyDescent="0.2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spans="1:27" ht="15" customHeight="1" x14ac:dyDescent="0.2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spans="1:27" ht="15" customHeight="1" x14ac:dyDescent="0.2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spans="1:27" ht="15" customHeight="1" x14ac:dyDescent="0.2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spans="1:27" ht="15" customHeight="1" x14ac:dyDescent="0.2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spans="1:27" ht="15" customHeight="1" x14ac:dyDescent="0.2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spans="1:27" ht="15" customHeight="1" x14ac:dyDescent="0.2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spans="1:27" ht="15" customHeight="1" x14ac:dyDescent="0.2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spans="1:27" ht="15" customHeight="1" x14ac:dyDescent="0.2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spans="1:27" ht="15" customHeight="1" x14ac:dyDescent="0.2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spans="1:27" ht="15" customHeight="1" x14ac:dyDescent="0.2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spans="1:27" ht="15" customHeight="1" x14ac:dyDescent="0.2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spans="1:27" ht="15" customHeight="1" x14ac:dyDescent="0.2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spans="1:27" ht="15" customHeight="1" x14ac:dyDescent="0.2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spans="1:27" ht="15" customHeight="1" x14ac:dyDescent="0.2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spans="1:27" ht="15" customHeight="1" x14ac:dyDescent="0.2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spans="1:27" ht="15" customHeight="1" x14ac:dyDescent="0.2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spans="1:27" ht="15" customHeight="1" x14ac:dyDescent="0.2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spans="1:27" ht="15" customHeight="1" x14ac:dyDescent="0.2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spans="1:27" ht="15" customHeight="1" x14ac:dyDescent="0.2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spans="1:27" ht="15" customHeight="1" x14ac:dyDescent="0.2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spans="1:27" ht="15" customHeight="1" x14ac:dyDescent="0.2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spans="1:27" ht="15" customHeight="1" x14ac:dyDescent="0.2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spans="1:27" ht="15" customHeight="1" x14ac:dyDescent="0.2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spans="1:27" ht="15" customHeight="1" x14ac:dyDescent="0.2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spans="1:27" ht="15" customHeight="1" x14ac:dyDescent="0.2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spans="1:27" ht="15" customHeight="1" x14ac:dyDescent="0.2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spans="1:27" ht="15" customHeight="1" x14ac:dyDescent="0.2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spans="1:27" ht="15" customHeight="1" x14ac:dyDescent="0.2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spans="1:27" ht="15" customHeight="1" x14ac:dyDescent="0.2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spans="1:27" ht="15" customHeight="1" x14ac:dyDescent="0.2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spans="1:27" ht="15" customHeight="1" x14ac:dyDescent="0.2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sheetData>
  <hyperlinks>
    <hyperlink ref="B2" r:id="rId1" xr:uid="{00000000-0004-0000-0400-000000000000}"/>
    <hyperlink ref="B3" r:id="rId2" xr:uid="{00000000-0004-0000-0400-000001000000}"/>
    <hyperlink ref="B4" r:id="rId3" xr:uid="{00000000-0004-0000-0400-000002000000}"/>
    <hyperlink ref="C4" r:id="rId4" xr:uid="{00000000-0004-0000-0400-000003000000}"/>
    <hyperlink ref="B5" r:id="rId5" xr:uid="{00000000-0004-0000-0400-000004000000}"/>
    <hyperlink ref="B6" r:id="rId6" xr:uid="{00000000-0004-0000-0400-000005000000}"/>
    <hyperlink ref="B7" r:id="rId7" xr:uid="{00000000-0004-0000-0400-000006000000}"/>
    <hyperlink ref="B8" r:id="rId8" xr:uid="{00000000-0004-0000-0400-000007000000}"/>
    <hyperlink ref="B9" r:id="rId9" xr:uid="{00000000-0004-0000-0400-000008000000}"/>
    <hyperlink ref="B10" r:id="rId10" xr:uid="{00000000-0004-0000-0400-000009000000}"/>
    <hyperlink ref="B11" r:id="rId11" xr:uid="{00000000-0004-0000-0400-00000A000000}"/>
    <hyperlink ref="B13" r:id="rId12" xr:uid="{00000000-0004-0000-0400-00000B000000}"/>
    <hyperlink ref="B14" r:id="rId13" xr:uid="{00000000-0004-0000-0400-00000C000000}"/>
    <hyperlink ref="B15" r:id="rId14" xr:uid="{00000000-0004-0000-0400-00000D000000}"/>
    <hyperlink ref="C15" r:id="rId15" xr:uid="{00000000-0004-0000-0400-00000E000000}"/>
    <hyperlink ref="B16" r:id="rId16" xr:uid="{00000000-0004-0000-0400-00000F000000}"/>
    <hyperlink ref="B17" r:id="rId17" xr:uid="{00000000-0004-0000-0400-00001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Z16"/>
  <sheetViews>
    <sheetView tabSelected="1" workbookViewId="0">
      <selection activeCell="B24" sqref="B24:D24"/>
    </sheetView>
  </sheetViews>
  <sheetFormatPr defaultColWidth="12.5703125" defaultRowHeight="15.75" customHeight="1" x14ac:dyDescent="0.2"/>
  <cols>
    <col min="1" max="1" width="44.42578125" style="139" customWidth="1"/>
    <col min="2" max="2" width="21.28515625" style="139" customWidth="1"/>
    <col min="4" max="4" width="20.140625" style="139" customWidth="1"/>
    <col min="5" max="5" width="15.42578125" style="139" customWidth="1"/>
  </cols>
  <sheetData>
    <row r="1" spans="1:26" ht="22.5" customHeight="1" x14ac:dyDescent="0.2">
      <c r="A1" s="198" t="s">
        <v>247</v>
      </c>
      <c r="B1" s="176"/>
      <c r="C1" s="176"/>
      <c r="D1" s="176"/>
      <c r="E1" s="19"/>
      <c r="F1" s="19"/>
      <c r="G1" s="19"/>
      <c r="H1" s="19"/>
      <c r="I1" s="19"/>
      <c r="J1" s="19"/>
      <c r="K1" s="19"/>
      <c r="L1" s="19"/>
      <c r="M1" s="19"/>
      <c r="N1" s="19"/>
      <c r="O1" s="19"/>
      <c r="P1" s="19"/>
      <c r="Q1" s="19"/>
      <c r="R1" s="19"/>
      <c r="S1" s="19"/>
      <c r="T1" s="19"/>
      <c r="U1" s="19"/>
      <c r="V1" s="19"/>
      <c r="W1" s="19"/>
      <c r="X1" s="19"/>
      <c r="Y1" s="19"/>
      <c r="Z1" s="19"/>
    </row>
    <row r="2" spans="1:26" ht="22.5" customHeight="1" x14ac:dyDescent="0.2">
      <c r="A2" s="65" t="s">
        <v>46</v>
      </c>
      <c r="B2" s="19" t="s">
        <v>248</v>
      </c>
      <c r="C2" s="19" t="s">
        <v>249</v>
      </c>
      <c r="D2" s="19"/>
      <c r="E2" s="19"/>
      <c r="F2" s="19"/>
      <c r="G2" s="19"/>
      <c r="H2" s="19"/>
      <c r="I2" s="19"/>
      <c r="J2" s="19"/>
      <c r="K2" s="19"/>
      <c r="L2" s="19"/>
      <c r="M2" s="19"/>
      <c r="N2" s="19"/>
      <c r="O2" s="19"/>
      <c r="P2" s="19"/>
      <c r="Q2" s="19"/>
      <c r="R2" s="19"/>
      <c r="S2" s="19"/>
      <c r="T2" s="19"/>
      <c r="U2" s="19"/>
      <c r="V2" s="19"/>
      <c r="W2" s="19"/>
      <c r="X2" s="19"/>
      <c r="Y2" s="19"/>
      <c r="Z2" s="19"/>
    </row>
    <row r="3" spans="1:26" ht="172.5" customHeight="1" x14ac:dyDescent="0.2">
      <c r="A3" s="147"/>
      <c r="B3" s="66" t="s">
        <v>250</v>
      </c>
      <c r="C3" s="66" t="s">
        <v>251</v>
      </c>
      <c r="D3" s="147"/>
      <c r="E3" s="147"/>
      <c r="F3" s="147"/>
      <c r="G3" s="147"/>
      <c r="H3" s="147"/>
      <c r="I3" s="147"/>
      <c r="J3" s="147"/>
      <c r="K3" s="147"/>
      <c r="L3" s="147"/>
      <c r="M3" s="147"/>
      <c r="N3" s="147"/>
      <c r="O3" s="147"/>
      <c r="P3" s="147"/>
      <c r="Q3" s="147"/>
      <c r="R3" s="147"/>
      <c r="S3" s="147"/>
      <c r="T3" s="147"/>
      <c r="U3" s="147"/>
      <c r="V3" s="147"/>
      <c r="W3" s="147"/>
      <c r="X3" s="147"/>
      <c r="Y3" s="147"/>
      <c r="Z3" s="147"/>
    </row>
    <row r="4" spans="1:26" ht="159.75" customHeight="1" x14ac:dyDescent="0.2">
      <c r="A4" s="147"/>
      <c r="B4" s="66" t="s">
        <v>252</v>
      </c>
      <c r="C4" s="147" t="s">
        <v>57</v>
      </c>
      <c r="D4" s="147"/>
      <c r="E4" s="147"/>
      <c r="F4" s="147"/>
      <c r="G4" s="147"/>
      <c r="H4" s="147"/>
      <c r="I4" s="147"/>
      <c r="J4" s="147"/>
      <c r="K4" s="147"/>
      <c r="L4" s="147"/>
      <c r="M4" s="147"/>
      <c r="N4" s="147"/>
      <c r="O4" s="147"/>
      <c r="P4" s="147"/>
      <c r="Q4" s="147"/>
      <c r="R4" s="147"/>
      <c r="S4" s="147"/>
      <c r="T4" s="147"/>
      <c r="U4" s="147"/>
      <c r="V4" s="147"/>
      <c r="W4" s="147"/>
      <c r="X4" s="147"/>
      <c r="Y4" s="147"/>
      <c r="Z4" s="147"/>
    </row>
    <row r="5" spans="1:26" ht="168.75" customHeight="1" x14ac:dyDescent="0.2">
      <c r="A5" s="147"/>
      <c r="B5" s="147" t="s">
        <v>253</v>
      </c>
      <c r="C5" s="147" t="s">
        <v>254</v>
      </c>
      <c r="D5" s="147"/>
      <c r="E5" s="147"/>
    </row>
    <row r="6" spans="1:26" ht="57" customHeight="1" x14ac:dyDescent="0.2">
      <c r="A6" s="147"/>
      <c r="B6" s="147" t="s">
        <v>255</v>
      </c>
      <c r="C6" s="131" t="s">
        <v>57</v>
      </c>
      <c r="D6" s="147"/>
    </row>
    <row r="7" spans="1:26" ht="129.75" customHeight="1" x14ac:dyDescent="0.2">
      <c r="A7" s="147"/>
      <c r="B7" s="147" t="s">
        <v>256</v>
      </c>
      <c r="C7" s="147" t="s">
        <v>57</v>
      </c>
      <c r="D7" s="147"/>
      <c r="E7" s="147"/>
    </row>
    <row r="8" spans="1:26" ht="85.5" customHeight="1" x14ac:dyDescent="0.2">
      <c r="A8" s="199"/>
      <c r="B8" s="147" t="s">
        <v>257</v>
      </c>
      <c r="C8" s="147" t="s">
        <v>57</v>
      </c>
      <c r="D8" s="147"/>
      <c r="E8" s="147"/>
      <c r="F8" s="147"/>
      <c r="G8" s="147"/>
      <c r="H8" s="147"/>
      <c r="I8" s="147"/>
      <c r="J8" s="147"/>
      <c r="K8" s="147"/>
      <c r="L8" s="147"/>
      <c r="M8" s="147"/>
      <c r="N8" s="147"/>
      <c r="O8" s="147"/>
      <c r="P8" s="147"/>
      <c r="Q8" s="147"/>
      <c r="R8" s="147"/>
      <c r="S8" s="147"/>
      <c r="T8" s="147"/>
      <c r="U8" s="147"/>
      <c r="V8" s="147"/>
      <c r="W8" s="147"/>
      <c r="X8" s="147"/>
      <c r="Y8" s="147"/>
      <c r="Z8" s="147"/>
    </row>
    <row r="9" spans="1:26" ht="81" customHeight="1" x14ac:dyDescent="0.2">
      <c r="A9" s="176"/>
      <c r="B9" s="147" t="s">
        <v>258</v>
      </c>
      <c r="C9" s="147" t="s">
        <v>57</v>
      </c>
      <c r="D9" s="147"/>
      <c r="E9" s="147"/>
      <c r="F9" s="147"/>
      <c r="G9" s="147"/>
      <c r="H9" s="147"/>
      <c r="I9" s="147"/>
      <c r="J9" s="147"/>
      <c r="K9" s="147"/>
      <c r="L9" s="147"/>
      <c r="M9" s="147"/>
      <c r="N9" s="147"/>
      <c r="O9" s="147"/>
      <c r="P9" s="147"/>
      <c r="Q9" s="147"/>
      <c r="R9" s="147"/>
      <c r="S9" s="147"/>
      <c r="T9" s="147"/>
      <c r="U9" s="147"/>
      <c r="V9" s="147"/>
      <c r="W9" s="147"/>
      <c r="X9" s="147"/>
      <c r="Y9" s="147"/>
      <c r="Z9" s="147"/>
    </row>
    <row r="10" spans="1:26" ht="49.5" customHeight="1" x14ac:dyDescent="0.2">
      <c r="A10" s="147"/>
      <c r="B10" s="147" t="s">
        <v>259</v>
      </c>
      <c r="C10" s="147" t="s">
        <v>260</v>
      </c>
      <c r="D10" s="147"/>
      <c r="E10" s="147"/>
    </row>
    <row r="11" spans="1:26" ht="137.25" customHeight="1" x14ac:dyDescent="0.2">
      <c r="A11" s="147"/>
      <c r="B11" s="147" t="s">
        <v>253</v>
      </c>
      <c r="C11" s="147" t="s">
        <v>254</v>
      </c>
      <c r="D11" s="147"/>
      <c r="E11" s="147"/>
    </row>
    <row r="12" spans="1:26" ht="47.25" customHeight="1" x14ac:dyDescent="0.2">
      <c r="A12" s="147"/>
      <c r="B12" s="147" t="s">
        <v>261</v>
      </c>
      <c r="C12" s="147" t="s">
        <v>262</v>
      </c>
      <c r="D12" s="147"/>
      <c r="E12" s="147"/>
      <c r="F12" s="147"/>
      <c r="G12" s="147"/>
      <c r="H12" s="147"/>
      <c r="I12" s="147"/>
      <c r="J12" s="147"/>
      <c r="K12" s="147"/>
      <c r="L12" s="147"/>
      <c r="M12" s="147"/>
      <c r="N12" s="147"/>
      <c r="O12" s="147"/>
      <c r="P12" s="147"/>
      <c r="Q12" s="147"/>
      <c r="R12" s="147"/>
      <c r="S12" s="147"/>
      <c r="T12" s="147"/>
      <c r="U12" s="147"/>
      <c r="V12" s="147"/>
      <c r="W12" s="147"/>
      <c r="X12" s="147"/>
      <c r="Y12" s="147"/>
      <c r="Z12" s="147"/>
    </row>
    <row r="13" spans="1:26" ht="90.75" customHeight="1" x14ac:dyDescent="0.2">
      <c r="A13" s="147"/>
      <c r="B13" s="147" t="s">
        <v>263</v>
      </c>
      <c r="C13" s="147" t="s">
        <v>57</v>
      </c>
      <c r="D13" s="147"/>
      <c r="E13" s="147"/>
    </row>
    <row r="14" spans="1:26" ht="18.75" customHeight="1" x14ac:dyDescent="0.2">
      <c r="A14" s="147"/>
    </row>
    <row r="15" spans="1:26" ht="12.75" customHeight="1" x14ac:dyDescent="0.2">
      <c r="A15" s="147"/>
    </row>
    <row r="16" spans="1:26" ht="12.75" customHeight="1" x14ac:dyDescent="0.2">
      <c r="A16" s="147"/>
    </row>
  </sheetData>
  <mergeCells count="2">
    <mergeCell ref="A1:D1"/>
    <mergeCell ref="A8:A9"/>
  </mergeCells>
  <printOptions horizontalCentered="1" gridLines="1"/>
  <pageMargins left="0.7" right="0.7" top="0.75" bottom="0.75" header="0" footer="0"/>
  <pageSetup fitToHeight="0" pageOrder="overThenDown" orientation="landscape" cellComments="atEnd"/>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5"/>
  <sheetViews>
    <sheetView topLeftCell="D1" workbookViewId="0">
      <selection activeCell="G2" sqref="G2"/>
    </sheetView>
  </sheetViews>
  <sheetFormatPr defaultRowHeight="12.75" x14ac:dyDescent="0.2"/>
  <cols>
    <col min="1" max="1" width="40.7109375" style="139" hidden="1" customWidth="1"/>
    <col min="2" max="2" width="14.7109375" style="139" hidden="1" customWidth="1"/>
    <col min="3" max="3" width="52" style="139" hidden="1" customWidth="1"/>
    <col min="4" max="4" width="3" style="139" bestFit="1" customWidth="1"/>
    <col min="5" max="5" width="37.7109375" style="139" bestFit="1" customWidth="1"/>
    <col min="6" max="6" width="37.7109375" style="139" customWidth="1"/>
    <col min="7" max="7" width="45.85546875" style="139" customWidth="1"/>
    <col min="10" max="11" width="0" hidden="1" customWidth="1"/>
    <col min="12" max="12" width="7.5703125" style="139" hidden="1" customWidth="1"/>
    <col min="13" max="13" width="6.42578125" style="139" hidden="1" customWidth="1"/>
    <col min="14" max="14" width="13" style="139" hidden="1" customWidth="1"/>
  </cols>
  <sheetData>
    <row r="1" spans="1:14" x14ac:dyDescent="0.2">
      <c r="E1" t="s">
        <v>302</v>
      </c>
      <c r="F1" s="139" t="s">
        <v>326</v>
      </c>
      <c r="G1" t="s">
        <v>303</v>
      </c>
      <c r="H1" t="s">
        <v>304</v>
      </c>
      <c r="I1" t="s">
        <v>305</v>
      </c>
      <c r="L1" t="s">
        <v>306</v>
      </c>
      <c r="M1" t="s">
        <v>307</v>
      </c>
      <c r="N1" t="s">
        <v>308</v>
      </c>
    </row>
    <row r="2" spans="1:14" x14ac:dyDescent="0.2">
      <c r="A2" t="str">
        <f>'EN Content'!E12</f>
        <v>How to Organize your Camping Cooler</v>
      </c>
      <c r="B2" t="str">
        <f>'FR Content'!C11</f>
        <v>Main_Article</v>
      </c>
      <c r="C2" t="str">
        <f t="shared" ref="C2:C8" si="0">B2&amp;" "&amp;A2</f>
        <v>Main_Article How to Organize your Camping Cooler</v>
      </c>
      <c r="D2">
        <v>0</v>
      </c>
      <c r="E2" t="s">
        <v>314</v>
      </c>
      <c r="G2" t="str">
        <f>IF(F2="",C2,F2)</f>
        <v>Main_Article How to Organize your Camping Cooler</v>
      </c>
      <c r="H2" t="s">
        <v>306</v>
      </c>
      <c r="I2" t="s">
        <v>309</v>
      </c>
      <c r="L2" t="s">
        <v>310</v>
      </c>
      <c r="M2" t="s">
        <v>311</v>
      </c>
      <c r="N2" t="s">
        <v>309</v>
      </c>
    </row>
    <row r="3" spans="1:14" x14ac:dyDescent="0.2">
      <c r="A3" t="str">
        <f>'EN Content'!E17</f>
        <v>Steelhead Trout and Pesto in a Packet</v>
      </c>
      <c r="B3" t="str">
        <f>'EN Content'!D17</f>
        <v>Recipe 1 Title</v>
      </c>
      <c r="C3" t="str">
        <f t="shared" si="0"/>
        <v>Recipe 1 Title Steelhead Trout and Pesto in a Packet</v>
      </c>
      <c r="D3">
        <v>1</v>
      </c>
      <c r="E3" t="s">
        <v>315</v>
      </c>
      <c r="G3" s="139" t="str">
        <f>IF(F3="",C2,F3)</f>
        <v>Main_Article How to Organize your Camping Cooler</v>
      </c>
      <c r="H3" t="s">
        <v>307</v>
      </c>
      <c r="I3" t="s">
        <v>309</v>
      </c>
    </row>
    <row r="4" spans="1:14" x14ac:dyDescent="0.2">
      <c r="A4" t="str">
        <f>'EN Content'!E21</f>
        <v>Ham, Egg, and Avocado Sandwich</v>
      </c>
      <c r="B4" t="str">
        <f>'EN Content'!D21</f>
        <v>Recipe 2 Title</v>
      </c>
      <c r="C4" t="str">
        <f t="shared" si="0"/>
        <v>Recipe 2 Title Ham, Egg, and Avocado Sandwich</v>
      </c>
      <c r="D4">
        <v>2</v>
      </c>
      <c r="E4" t="s">
        <v>316</v>
      </c>
      <c r="G4" s="139" t="str">
        <f>IF(F4="",C3,F4)</f>
        <v>Recipe 1 Title Steelhead Trout and Pesto in a Packet</v>
      </c>
      <c r="H4" t="s">
        <v>308</v>
      </c>
      <c r="I4" t="s">
        <v>309</v>
      </c>
    </row>
    <row r="5" spans="1:14" x14ac:dyDescent="0.2">
      <c r="A5" t="str">
        <f>'EN Content'!E39</f>
        <v>How to Roll a Wrap</v>
      </c>
      <c r="B5" t="str">
        <f>'EN Content'!C39</f>
        <v>Video</v>
      </c>
      <c r="C5" t="str">
        <f t="shared" si="0"/>
        <v>Video How to Roll a Wrap</v>
      </c>
      <c r="D5">
        <v>3</v>
      </c>
      <c r="E5" t="s">
        <v>317</v>
      </c>
      <c r="G5" s="139" t="str">
        <f>IF(F5="",C4,F5)</f>
        <v>Recipe 2 Title Ham, Egg, and Avocado Sandwich</v>
      </c>
      <c r="H5" t="s">
        <v>308</v>
      </c>
      <c r="I5" t="s">
        <v>309</v>
      </c>
    </row>
    <row r="6" spans="1:14" x14ac:dyDescent="0.2">
      <c r="A6" t="str">
        <f>'EN Content'!E45</f>
        <v xml:space="preserve">Porkshop Pork Salt Pepper Burger </v>
      </c>
      <c r="B6" t="str">
        <f>'EN Content'!D44</f>
        <v>Product 1 Image</v>
      </c>
      <c r="C6" t="str">
        <f t="shared" si="0"/>
        <v xml:space="preserve">Product 1 Image Porkshop Pork Salt Pepper Burger </v>
      </c>
      <c r="D6">
        <v>4</v>
      </c>
      <c r="E6" t="s">
        <v>318</v>
      </c>
      <c r="G6" s="139" t="str">
        <f>IF(F6="",C5,F6)</f>
        <v>Video How to Roll a Wrap</v>
      </c>
      <c r="H6" t="s">
        <v>306</v>
      </c>
      <c r="I6" t="s">
        <v>310</v>
      </c>
    </row>
    <row r="7" spans="1:14" x14ac:dyDescent="0.2">
      <c r="A7" t="str">
        <f>'EN Content'!E48</f>
        <v xml:space="preserve">Bobba Strawberry RDT Bubble Tea </v>
      </c>
      <c r="B7" t="str">
        <f>'EN Content'!D47</f>
        <v>Product 2 Image</v>
      </c>
      <c r="C7" t="str">
        <f t="shared" si="0"/>
        <v xml:space="preserve">Product 2 Image Bobba Strawberry RDT Bubble Tea </v>
      </c>
      <c r="D7">
        <v>5</v>
      </c>
      <c r="E7" t="s">
        <v>319</v>
      </c>
      <c r="G7" s="139" t="str">
        <f>IF(F7="",C5,F7)</f>
        <v>Video How to Roll a Wrap</v>
      </c>
      <c r="H7" t="s">
        <v>307</v>
      </c>
      <c r="I7" t="s">
        <v>310</v>
      </c>
    </row>
    <row r="8" spans="1:14" x14ac:dyDescent="0.2">
      <c r="A8" t="str">
        <f>'EN Content'!E59</f>
        <v xml:space="preserve">Variations on Our National Poutine </v>
      </c>
      <c r="B8" t="str">
        <f>'EN Content'!D59</f>
        <v>Title</v>
      </c>
      <c r="C8" t="str">
        <f t="shared" si="0"/>
        <v xml:space="preserve">Title Variations on Our National Poutine </v>
      </c>
      <c r="D8">
        <v>6</v>
      </c>
      <c r="E8" t="s">
        <v>320</v>
      </c>
      <c r="G8" s="139" t="str">
        <f>IF(F8="",C5,F8)</f>
        <v>Video How to Roll a Wrap</v>
      </c>
      <c r="H8" t="s">
        <v>306</v>
      </c>
      <c r="I8" t="s">
        <v>311</v>
      </c>
    </row>
    <row r="9" spans="1:14" x14ac:dyDescent="0.2">
      <c r="D9">
        <v>7</v>
      </c>
      <c r="E9" t="s">
        <v>321</v>
      </c>
      <c r="G9" s="139" t="str">
        <f>IF(F9="",C5,F9)</f>
        <v>Video How to Roll a Wrap</v>
      </c>
      <c r="H9" t="s">
        <v>307</v>
      </c>
      <c r="I9" t="s">
        <v>311</v>
      </c>
    </row>
    <row r="10" spans="1:14" x14ac:dyDescent="0.2">
      <c r="D10">
        <v>8</v>
      </c>
      <c r="E10" t="s">
        <v>322</v>
      </c>
      <c r="G10" s="139" t="str">
        <f t="shared" ref="G10:G12" si="1">IF(F10="",C6,F10)</f>
        <v xml:space="preserve">Product 1 Image Porkshop Pork Salt Pepper Burger </v>
      </c>
      <c r="H10" t="s">
        <v>308</v>
      </c>
      <c r="I10" t="s">
        <v>309</v>
      </c>
    </row>
    <row r="11" spans="1:14" x14ac:dyDescent="0.2">
      <c r="D11">
        <v>9</v>
      </c>
      <c r="E11" t="s">
        <v>323</v>
      </c>
      <c r="G11" s="139" t="str">
        <f t="shared" si="1"/>
        <v xml:space="preserve">Product 2 Image Bobba Strawberry RDT Bubble Tea </v>
      </c>
      <c r="H11" t="s">
        <v>308</v>
      </c>
      <c r="I11" t="s">
        <v>309</v>
      </c>
    </row>
    <row r="12" spans="1:14" x14ac:dyDescent="0.2">
      <c r="D12">
        <v>10</v>
      </c>
      <c r="E12" t="s">
        <v>324</v>
      </c>
      <c r="G12" s="139" t="str">
        <f t="shared" si="1"/>
        <v xml:space="preserve">Title Variations on Our National Poutine </v>
      </c>
      <c r="H12" t="s">
        <v>306</v>
      </c>
      <c r="I12" t="s">
        <v>309</v>
      </c>
    </row>
    <row r="13" spans="1:14" x14ac:dyDescent="0.2">
      <c r="D13">
        <v>11</v>
      </c>
      <c r="E13" t="s">
        <v>325</v>
      </c>
      <c r="G13" s="139" t="str">
        <f>IF(F13="",C8,F13)</f>
        <v xml:space="preserve">Title Variations on Our National Poutine </v>
      </c>
      <c r="H13" t="s">
        <v>307</v>
      </c>
      <c r="I13" t="s">
        <v>309</v>
      </c>
    </row>
    <row r="14" spans="1:14" x14ac:dyDescent="0.2">
      <c r="D14"/>
      <c r="E14"/>
      <c r="G14"/>
      <c r="H14" t="s">
        <v>307</v>
      </c>
      <c r="I14" t="s">
        <v>311</v>
      </c>
    </row>
    <row r="15" spans="1:14" x14ac:dyDescent="0.2">
      <c r="D15"/>
      <c r="E15"/>
      <c r="G15"/>
      <c r="H15" t="s">
        <v>306</v>
      </c>
      <c r="I15" t="s">
        <v>311</v>
      </c>
    </row>
  </sheetData>
  <dataValidations count="3">
    <dataValidation type="list" showInputMessage="1" showErrorMessage="1" sqref="G2:G15" xr:uid="{00000000-0002-0000-0800-000000000000}">
      <formula1>imagenames</formula1>
    </dataValidation>
    <dataValidation type="list" showInputMessage="1" showErrorMessage="1" sqref="H2:H15" xr:uid="{00000000-0002-0000-0800-000001000000}">
      <formula1>$L$1:$N$1</formula1>
    </dataValidation>
    <dataValidation type="list" showInputMessage="1" showErrorMessage="1" sqref="I2:I15" xr:uid="{00000000-0002-0000-0800-000002000000}">
      <formula1>$L$2:$N$2</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Data_EN</vt:lpstr>
      <vt:lpstr>Data_FR</vt:lpstr>
      <vt:lpstr>Project Information - ENFR</vt:lpstr>
      <vt:lpstr>EN Content</vt:lpstr>
      <vt:lpstr>FR Content</vt:lpstr>
      <vt:lpstr>EN Footer Links</vt:lpstr>
      <vt:lpstr>FR Footer Links</vt:lpstr>
      <vt:lpstr>Image Sizes</vt:lpstr>
      <vt:lpstr>Media</vt:lpstr>
      <vt:lpstr>imagenames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Desjardins, David</dc:creator>
  <cp:lastModifiedBy>Desjardins, David</cp:lastModifiedBy>
  <dcterms:created xsi:type="dcterms:W3CDTF">2023-05-03T13:24:14Z</dcterms:created>
  <dcterms:modified xsi:type="dcterms:W3CDTF">2023-06-12T18:57:41Z</dcterms:modified>
</cp:coreProperties>
</file>