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8d8f35f0a8e77/Documents/"/>
    </mc:Choice>
  </mc:AlternateContent>
  <xr:revisionPtr revIDLastSave="1007" documentId="8_{B55EB8C8-554D-40D0-A937-B152E8E58D49}" xr6:coauthVersionLast="47" xr6:coauthVersionMax="47" xr10:uidLastSave="{7692ABDA-D9EE-4105-8E38-7E677BF79794}"/>
  <bookViews>
    <workbookView xWindow="-28920" yWindow="-120" windowWidth="29040" windowHeight="15720" activeTab="1" xr2:uid="{143F83FC-CCB2-47AB-B387-C35A8106CFB2}"/>
  </bookViews>
  <sheets>
    <sheet name="Cleaned Data Set" sheetId="1" r:id="rId1"/>
    <sheet name="Variables for Regression" sheetId="2" r:id="rId2"/>
    <sheet name="Reg1" sheetId="16" r:id="rId3"/>
    <sheet name="Reg2" sheetId="18" r:id="rId4"/>
    <sheet name="All Properties" sheetId="13" r:id="rId5"/>
    <sheet name="CondoCo-op &amp; Single Fam" sheetId="14" r:id="rId6"/>
  </sheets>
  <definedNames>
    <definedName name="_xlnm._FilterDatabase" localSheetId="1" hidden="1">'Variables for Regression'!$A$1:$J$243</definedName>
  </definedNames>
  <calcPr calcId="191029"/>
  <pivotCaches>
    <pivotCache cacheId="23" r:id="rId7"/>
    <pivotCache cacheId="26" r:id="rId8"/>
    <pivotCache cacheId="3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" i="2"/>
  <c r="D249" i="2"/>
  <c r="D250" i="2"/>
  <c r="D25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H259" i="2" l="1"/>
  <c r="H258" i="2"/>
  <c r="H257" i="2"/>
  <c r="H254" i="2"/>
  <c r="H253" i="2"/>
  <c r="H252" i="2"/>
  <c r="H249" i="2"/>
  <c r="H248" i="2"/>
  <c r="H247" i="2"/>
  <c r="Q240" i="2"/>
  <c r="R240" i="2"/>
  <c r="Q241" i="2"/>
  <c r="R241" i="2"/>
  <c r="Q242" i="2"/>
  <c r="R242" i="2"/>
  <c r="Q243" i="2"/>
  <c r="R243" i="2"/>
  <c r="Q234" i="2"/>
  <c r="R234" i="2"/>
  <c r="Q235" i="2"/>
  <c r="R235" i="2"/>
  <c r="Q236" i="2"/>
  <c r="R236" i="2"/>
  <c r="Q237" i="2"/>
  <c r="R237" i="2"/>
  <c r="P237" i="2"/>
  <c r="P236" i="2"/>
  <c r="P235" i="2"/>
  <c r="P243" i="2"/>
  <c r="P242" i="2"/>
  <c r="P241" i="2"/>
  <c r="P240" i="2"/>
  <c r="P234" i="2"/>
  <c r="H237" i="2"/>
  <c r="H236" i="2"/>
  <c r="H235" i="2"/>
  <c r="H234" i="2"/>
  <c r="H243" i="2"/>
  <c r="H242" i="2"/>
  <c r="H241" i="2"/>
  <c r="H240" i="2"/>
  <c r="Q228" i="2"/>
  <c r="R228" i="2"/>
  <c r="Q229" i="2"/>
  <c r="R229" i="2"/>
  <c r="Q230" i="2"/>
  <c r="R230" i="2"/>
  <c r="Q231" i="2"/>
  <c r="R231" i="2"/>
  <c r="H231" i="2"/>
  <c r="H230" i="2"/>
  <c r="H229" i="2"/>
  <c r="H228" i="2"/>
  <c r="I137" i="2"/>
  <c r="I138" i="2"/>
  <c r="I139" i="2"/>
  <c r="I2" i="2"/>
  <c r="I14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141" i="2"/>
  <c r="I32" i="2"/>
  <c r="I142" i="2"/>
  <c r="I143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144" i="2"/>
  <c r="I145" i="2"/>
  <c r="I49" i="2"/>
  <c r="I50" i="2"/>
  <c r="I51" i="2"/>
  <c r="I52" i="2"/>
  <c r="I146" i="2"/>
  <c r="I53" i="2"/>
  <c r="I147" i="2"/>
  <c r="I148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149" i="2"/>
  <c r="I69" i="2"/>
  <c r="I150" i="2"/>
  <c r="I151" i="2"/>
  <c r="I152" i="2"/>
  <c r="I153" i="2"/>
  <c r="I70" i="2"/>
  <c r="I71" i="2"/>
  <c r="I72" i="2"/>
  <c r="I73" i="2"/>
  <c r="I74" i="2"/>
  <c r="I75" i="2"/>
  <c r="I76" i="2"/>
  <c r="I77" i="2"/>
  <c r="I154" i="2"/>
  <c r="I155" i="2"/>
  <c r="I156" i="2"/>
  <c r="I157" i="2"/>
  <c r="I158" i="2"/>
  <c r="I159" i="2"/>
  <c r="I160" i="2"/>
  <c r="I78" i="2"/>
  <c r="I79" i="2"/>
  <c r="I80" i="2"/>
  <c r="I81" i="2"/>
  <c r="I161" i="2"/>
  <c r="I162" i="2"/>
  <c r="I163" i="2"/>
  <c r="I82" i="2"/>
  <c r="I164" i="2"/>
  <c r="I83" i="2"/>
  <c r="I165" i="2"/>
  <c r="I166" i="2"/>
  <c r="I167" i="2"/>
  <c r="I168" i="2"/>
  <c r="I169" i="2"/>
  <c r="I170" i="2"/>
  <c r="I171" i="2"/>
  <c r="I172" i="2"/>
  <c r="I173" i="2"/>
  <c r="I174" i="2"/>
  <c r="I175" i="2"/>
  <c r="I84" i="2"/>
  <c r="I176" i="2"/>
  <c r="I177" i="2"/>
  <c r="I178" i="2"/>
  <c r="I179" i="2"/>
  <c r="I180" i="2"/>
  <c r="I181" i="2"/>
  <c r="I85" i="2"/>
  <c r="I182" i="2"/>
  <c r="I183" i="2"/>
  <c r="I184" i="2"/>
  <c r="I185" i="2"/>
  <c r="I186" i="2"/>
  <c r="I187" i="2"/>
  <c r="I86" i="2"/>
  <c r="I188" i="2"/>
  <c r="I189" i="2"/>
  <c r="I87" i="2"/>
  <c r="I190" i="2"/>
  <c r="I191" i="2"/>
  <c r="I192" i="2"/>
  <c r="I193" i="2"/>
  <c r="I194" i="2"/>
  <c r="I195" i="2"/>
  <c r="I88" i="2"/>
  <c r="I89" i="2"/>
  <c r="I90" i="2"/>
  <c r="I91" i="2"/>
  <c r="I196" i="2"/>
  <c r="I92" i="2"/>
  <c r="I197" i="2"/>
  <c r="I93" i="2"/>
  <c r="I198" i="2"/>
  <c r="I199" i="2"/>
  <c r="I94" i="2"/>
  <c r="I95" i="2"/>
  <c r="I96" i="2"/>
  <c r="I97" i="2"/>
  <c r="I98" i="2"/>
  <c r="I200" i="2"/>
  <c r="I201" i="2"/>
  <c r="I202" i="2"/>
  <c r="I203" i="2"/>
  <c r="I99" i="2"/>
  <c r="I204" i="2"/>
  <c r="I100" i="2"/>
  <c r="I101" i="2"/>
  <c r="I205" i="2"/>
  <c r="I102" i="2"/>
  <c r="I103" i="2"/>
  <c r="I206" i="2"/>
  <c r="I104" i="2"/>
  <c r="I105" i="2"/>
  <c r="I207" i="2"/>
  <c r="I106" i="2"/>
  <c r="I107" i="2"/>
  <c r="I208" i="2"/>
  <c r="I209" i="2"/>
  <c r="I210" i="2"/>
  <c r="I211" i="2"/>
  <c r="I212" i="2"/>
  <c r="I213" i="2"/>
  <c r="I108" i="2"/>
  <c r="I109" i="2"/>
  <c r="I110" i="2"/>
  <c r="I111" i="2"/>
  <c r="I112" i="2"/>
  <c r="I113" i="2"/>
  <c r="I114" i="2"/>
  <c r="I115" i="2"/>
  <c r="I116" i="2"/>
  <c r="I214" i="2"/>
  <c r="I215" i="2"/>
  <c r="I117" i="2"/>
  <c r="I118" i="2"/>
  <c r="I119" i="2"/>
  <c r="I120" i="2"/>
  <c r="I121" i="2"/>
  <c r="I122" i="2"/>
  <c r="I123" i="2"/>
  <c r="I124" i="2"/>
  <c r="I125" i="2"/>
  <c r="I126" i="2"/>
  <c r="I216" i="2"/>
  <c r="I127" i="2"/>
  <c r="I217" i="2"/>
  <c r="I128" i="2"/>
  <c r="I129" i="2"/>
  <c r="I130" i="2"/>
  <c r="I131" i="2"/>
  <c r="I132" i="2"/>
  <c r="I133" i="2"/>
  <c r="I134" i="2"/>
  <c r="I218" i="2"/>
  <c r="I219" i="2"/>
  <c r="I220" i="2"/>
  <c r="I221" i="2"/>
  <c r="I222" i="2"/>
  <c r="I135" i="2"/>
  <c r="I223" i="2"/>
  <c r="I224" i="2"/>
  <c r="I225" i="2"/>
  <c r="O114" i="2" l="1"/>
  <c r="O50" i="2"/>
  <c r="O178" i="2"/>
  <c r="O177" i="2"/>
  <c r="O49" i="2"/>
  <c r="O146" i="2"/>
  <c r="O18" i="2"/>
  <c r="O145" i="2"/>
  <c r="O17" i="2"/>
  <c r="O2" i="2"/>
  <c r="O113" i="2"/>
  <c r="O210" i="2"/>
  <c r="O82" i="2"/>
  <c r="O209" i="2"/>
  <c r="O81" i="2"/>
  <c r="P228" i="2"/>
  <c r="O202" i="2"/>
  <c r="O170" i="2"/>
  <c r="O138" i="2"/>
  <c r="O106" i="2"/>
  <c r="O74" i="2"/>
  <c r="O42" i="2"/>
  <c r="O10" i="2"/>
  <c r="I136" i="2"/>
  <c r="O201" i="2"/>
  <c r="O169" i="2"/>
  <c r="O137" i="2"/>
  <c r="O105" i="2"/>
  <c r="O73" i="2"/>
  <c r="O41" i="2"/>
  <c r="O9" i="2"/>
  <c r="P230" i="2"/>
  <c r="O225" i="2"/>
  <c r="O193" i="2"/>
  <c r="O161" i="2"/>
  <c r="O129" i="2"/>
  <c r="O97" i="2"/>
  <c r="O65" i="2"/>
  <c r="O33" i="2"/>
  <c r="O218" i="2"/>
  <c r="O186" i="2"/>
  <c r="O154" i="2"/>
  <c r="O122" i="2"/>
  <c r="O90" i="2"/>
  <c r="O58" i="2"/>
  <c r="O26" i="2"/>
  <c r="P229" i="2"/>
  <c r="O194" i="2"/>
  <c r="O162" i="2"/>
  <c r="O130" i="2"/>
  <c r="O98" i="2"/>
  <c r="O66" i="2"/>
  <c r="O34" i="2"/>
  <c r="O217" i="2"/>
  <c r="O185" i="2"/>
  <c r="O153" i="2"/>
  <c r="O121" i="2"/>
  <c r="O89" i="2"/>
  <c r="O57" i="2"/>
  <c r="O25" i="2"/>
  <c r="O216" i="2"/>
  <c r="O200" i="2"/>
  <c r="O192" i="2"/>
  <c r="O168" i="2"/>
  <c r="O160" i="2"/>
  <c r="O144" i="2"/>
  <c r="O128" i="2"/>
  <c r="O112" i="2"/>
  <c r="O96" i="2"/>
  <c r="O80" i="2"/>
  <c r="O56" i="2"/>
  <c r="O16" i="2"/>
  <c r="O223" i="2"/>
  <c r="O215" i="2"/>
  <c r="O207" i="2"/>
  <c r="O199" i="2"/>
  <c r="O191" i="2"/>
  <c r="O183" i="2"/>
  <c r="O175" i="2"/>
  <c r="O167" i="2"/>
  <c r="O159" i="2"/>
  <c r="O151" i="2"/>
  <c r="O143" i="2"/>
  <c r="O135" i="2"/>
  <c r="O127" i="2"/>
  <c r="O119" i="2"/>
  <c r="O111" i="2"/>
  <c r="O103" i="2"/>
  <c r="O95" i="2"/>
  <c r="O87" i="2"/>
  <c r="O79" i="2"/>
  <c r="O71" i="2"/>
  <c r="O63" i="2"/>
  <c r="O55" i="2"/>
  <c r="O47" i="2"/>
  <c r="O39" i="2"/>
  <c r="O31" i="2"/>
  <c r="O23" i="2"/>
  <c r="O15" i="2"/>
  <c r="O7" i="2"/>
  <c r="O222" i="2"/>
  <c r="O214" i="2"/>
  <c r="O206" i="2"/>
  <c r="O198" i="2"/>
  <c r="O182" i="2"/>
  <c r="O174" i="2"/>
  <c r="O166" i="2"/>
  <c r="O158" i="2"/>
  <c r="O150" i="2"/>
  <c r="O142" i="2"/>
  <c r="O134" i="2"/>
  <c r="O126" i="2"/>
  <c r="O118" i="2"/>
  <c r="O110" i="2"/>
  <c r="O102" i="2"/>
  <c r="O94" i="2"/>
  <c r="O86" i="2"/>
  <c r="O78" i="2"/>
  <c r="O70" i="2"/>
  <c r="O62" i="2"/>
  <c r="O54" i="2"/>
  <c r="O46" i="2"/>
  <c r="O38" i="2"/>
  <c r="O30" i="2"/>
  <c r="O22" i="2"/>
  <c r="O14" i="2"/>
  <c r="O6" i="2"/>
  <c r="O221" i="2"/>
  <c r="O213" i="2"/>
  <c r="O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37" i="2"/>
  <c r="O29" i="2"/>
  <c r="O21" i="2"/>
  <c r="O13" i="2"/>
  <c r="O5" i="2"/>
  <c r="O176" i="2"/>
  <c r="O190" i="2"/>
  <c r="O220" i="2"/>
  <c r="O212" i="2"/>
  <c r="O204" i="2"/>
  <c r="O196" i="2"/>
  <c r="O188" i="2"/>
  <c r="O180" i="2"/>
  <c r="O172" i="2"/>
  <c r="O164" i="2"/>
  <c r="O156" i="2"/>
  <c r="O148" i="2"/>
  <c r="O140" i="2"/>
  <c r="O132" i="2"/>
  <c r="O124" i="2"/>
  <c r="O116" i="2"/>
  <c r="O108" i="2"/>
  <c r="O100" i="2"/>
  <c r="O92" i="2"/>
  <c r="O84" i="2"/>
  <c r="O76" i="2"/>
  <c r="O68" i="2"/>
  <c r="O60" i="2"/>
  <c r="O52" i="2"/>
  <c r="O44" i="2"/>
  <c r="O36" i="2"/>
  <c r="O28" i="2"/>
  <c r="O20" i="2"/>
  <c r="O12" i="2"/>
  <c r="O4" i="2"/>
  <c r="P231" i="2"/>
  <c r="O224" i="2"/>
  <c r="O208" i="2"/>
  <c r="O184" i="2"/>
  <c r="O152" i="2"/>
  <c r="O136" i="2"/>
  <c r="O120" i="2"/>
  <c r="O104" i="2"/>
  <c r="O88" i="2"/>
  <c r="O72" i="2"/>
  <c r="O64" i="2"/>
  <c r="O48" i="2"/>
  <c r="O40" i="2"/>
  <c r="O32" i="2"/>
  <c r="O24" i="2"/>
  <c r="O8" i="2"/>
  <c r="O219" i="2"/>
  <c r="O211" i="2"/>
  <c r="O203" i="2"/>
  <c r="O195" i="2"/>
  <c r="O187" i="2"/>
  <c r="O179" i="2"/>
  <c r="O171" i="2"/>
  <c r="O163" i="2"/>
  <c r="O155" i="2"/>
  <c r="O147" i="2"/>
  <c r="O139" i="2"/>
  <c r="O131" i="2"/>
  <c r="O123" i="2"/>
  <c r="O115" i="2"/>
  <c r="O107" i="2"/>
  <c r="O99" i="2"/>
  <c r="O91" i="2"/>
  <c r="O83" i="2"/>
  <c r="O75" i="2"/>
  <c r="O67" i="2"/>
  <c r="O59" i="2"/>
  <c r="O51" i="2"/>
  <c r="O43" i="2"/>
  <c r="O35" i="2"/>
  <c r="O27" i="2"/>
  <c r="O19" i="2"/>
  <c r="O11" i="2"/>
  <c r="O3" i="2"/>
</calcChain>
</file>

<file path=xl/sharedStrings.xml><?xml version="1.0" encoding="utf-8"?>
<sst xmlns="http://schemas.openxmlformats.org/spreadsheetml/2006/main" count="2898" uniqueCount="500">
  <si>
    <t>property_type</t>
  </si>
  <si>
    <t>price</t>
  </si>
  <si>
    <t>square_feet</t>
  </si>
  <si>
    <t>lot_size</t>
  </si>
  <si>
    <t>year_built</t>
  </si>
  <si>
    <t>days_on_market</t>
  </si>
  <si>
    <t>hoa/month</t>
  </si>
  <si>
    <t>Single Family Residential</t>
  </si>
  <si>
    <t>2323 Douglas Ave</t>
  </si>
  <si>
    <t>Des Plaines</t>
  </si>
  <si>
    <t>IL</t>
  </si>
  <si>
    <t>-</t>
  </si>
  <si>
    <t>623 East Ave</t>
  </si>
  <si>
    <t>Park Ridge</t>
  </si>
  <si>
    <t>5252 Pratt Ave</t>
  </si>
  <si>
    <t>Skokie</t>
  </si>
  <si>
    <t>2112 Brummel St</t>
  </si>
  <si>
    <t>Evanston</t>
  </si>
  <si>
    <t>Condo/Co-op</t>
  </si>
  <si>
    <t>439 S Taylor Ave Unit 1A</t>
  </si>
  <si>
    <t>Oak Park</t>
  </si>
  <si>
    <t>831 Hayes Ave</t>
  </si>
  <si>
    <t>8 E Randolph St #1503</t>
  </si>
  <si>
    <t>Chicago</t>
  </si>
  <si>
    <t>Loop</t>
  </si>
  <si>
    <t>222 N Columbus Dr #2003</t>
  </si>
  <si>
    <t>195 N Harbor Dr #406</t>
  </si>
  <si>
    <t>195 N Harbor Dr #3502</t>
  </si>
  <si>
    <t>222 N COLUMBUS Dr #3007</t>
  </si>
  <si>
    <t>130 N Garland Ct #1812</t>
  </si>
  <si>
    <t>8 W Monroe St #505</t>
  </si>
  <si>
    <t>60 E Monroe St #3401</t>
  </si>
  <si>
    <t>125 E 13th St #505</t>
  </si>
  <si>
    <t>Near South Side</t>
  </si>
  <si>
    <t>1335 S Prairie Ave #1303</t>
  </si>
  <si>
    <t>61 W 15th St #602</t>
  </si>
  <si>
    <t>5 E 14th Pl #603</t>
  </si>
  <si>
    <t>100 E 14th St #1703</t>
  </si>
  <si>
    <t>910 S Michigan Ave #1001</t>
  </si>
  <si>
    <t>1345 S Wabash Ave #507</t>
  </si>
  <si>
    <t>1 E 8th St #410</t>
  </si>
  <si>
    <t>1201 S Prairie Ave., Unit 5204</t>
  </si>
  <si>
    <t>1464 S Michigan Ave #1407</t>
  </si>
  <si>
    <t>633 S Plymouth Ct #1009</t>
  </si>
  <si>
    <t>621 S PLYMOUTH Ct #308</t>
  </si>
  <si>
    <t>500 S Clinton St #433</t>
  </si>
  <si>
    <t>Near West Side</t>
  </si>
  <si>
    <t>1224 W Van Buren St #617</t>
  </si>
  <si>
    <t>1250 W Van Buren St Unit 1A</t>
  </si>
  <si>
    <t>321 S Sangamon St #807</t>
  </si>
  <si>
    <t>222 S Racine Ave #404</t>
  </si>
  <si>
    <t>235 W Van Buren St #2205</t>
  </si>
  <si>
    <t>313 S Racine Ave Unit 2B</t>
  </si>
  <si>
    <t>313 S Racine Ave Unit PHD</t>
  </si>
  <si>
    <t>305 S Racine Ave Unit 6A</t>
  </si>
  <si>
    <t>1017 W Washington Blvd Unit 5B</t>
  </si>
  <si>
    <t>1111 W 14th Pl #225</t>
  </si>
  <si>
    <t>2520 S Oakley Ave #402</t>
  </si>
  <si>
    <t>Lower West Side</t>
  </si>
  <si>
    <t>1524 S Sangamon St Unit 516S</t>
  </si>
  <si>
    <t>3015 S Quinn St</t>
  </si>
  <si>
    <t>Bridgeport</t>
  </si>
  <si>
    <t>1075 W Roosevelt Rd #303</t>
  </si>
  <si>
    <t>3440 S PAULINA St</t>
  </si>
  <si>
    <t>McKinley Park</t>
  </si>
  <si>
    <t>3405 S Lituanica Ave</t>
  </si>
  <si>
    <t>Multi-Family (2-4 Unit)</t>
  </si>
  <si>
    <t>5146 S wood St</t>
  </si>
  <si>
    <t>New City</t>
  </si>
  <si>
    <t>1460 N Sandburg Ter Unit 1805A</t>
  </si>
  <si>
    <t>Near North Side</t>
  </si>
  <si>
    <t>1344 N Dearborn St Unit 9B</t>
  </si>
  <si>
    <t>1344 N Dearborn St Unit 8E</t>
  </si>
  <si>
    <t>88 W Schiller St #801</t>
  </si>
  <si>
    <t>1212 N La Salle Dr #1601</t>
  </si>
  <si>
    <t>21 W Goethe St Unit 9F</t>
  </si>
  <si>
    <t>1460 N Sandburg Ter Unit 1012A</t>
  </si>
  <si>
    <t>Parking</t>
  </si>
  <si>
    <t>630 N STATE St #222</t>
  </si>
  <si>
    <t>1455 N Sandburg Ter Unit 2108B</t>
  </si>
  <si>
    <t>1414 N Wells St #201</t>
  </si>
  <si>
    <t>1 E SCOTT St #1203</t>
  </si>
  <si>
    <t>303 W OHIO St #2502</t>
  </si>
  <si>
    <t>100 E Walton St Unit 22H</t>
  </si>
  <si>
    <t>474 N Lake Shore Dr #6101</t>
  </si>
  <si>
    <t>401 E ONTARIO St #3509</t>
  </si>
  <si>
    <t>222 E Chestnut St Unit 4B</t>
  </si>
  <si>
    <t>900 N Lake Shore Dr #712</t>
  </si>
  <si>
    <t>2225 W Monroe St #3</t>
  </si>
  <si>
    <t>2729 W Washington Blvd #2</t>
  </si>
  <si>
    <t>East Garfield Park</t>
  </si>
  <si>
    <t>320 S California Ave #3</t>
  </si>
  <si>
    <t>2252 W Adams St #3</t>
  </si>
  <si>
    <t>824 S Bell Ave #3</t>
  </si>
  <si>
    <t>2116 W Race Ave</t>
  </si>
  <si>
    <t>West Town</t>
  </si>
  <si>
    <t>1430 W Irving Park Rd #2</t>
  </si>
  <si>
    <t>Lake View</t>
  </si>
  <si>
    <t>3630 N Magnolia Ave #2</t>
  </si>
  <si>
    <t>809 W Belle Plaine Ave #205</t>
  </si>
  <si>
    <t>Uptown</t>
  </si>
  <si>
    <t>4144 N Sheridan Rd #101</t>
  </si>
  <si>
    <t>4219 N Paulina St Unit 1H</t>
  </si>
  <si>
    <t>3950 N Lake Shore Dr #1309</t>
  </si>
  <si>
    <t>3752 N Fremont St #2</t>
  </si>
  <si>
    <t>3834 N Lakewood Ave</t>
  </si>
  <si>
    <t>4170 N Marine Dr Unit 4L</t>
  </si>
  <si>
    <t>1903 W Larchmont Ave</t>
  </si>
  <si>
    <t>655 W Irving Park Rd #4613</t>
  </si>
  <si>
    <t>3639 N WAYNE Ave</t>
  </si>
  <si>
    <t>4180 N Clarendon Ave Unit 3N</t>
  </si>
  <si>
    <t>2773 N Hampden Ct #505</t>
  </si>
  <si>
    <t>Lincoln Park</t>
  </si>
  <si>
    <t>Townhouse</t>
  </si>
  <si>
    <t>2502 N Bosworth Ave</t>
  </si>
  <si>
    <t>1207 W Lill Ave #3</t>
  </si>
  <si>
    <t>1811 N Orleans St Unit GN</t>
  </si>
  <si>
    <t>2100 N LINCOLN PARK WEST Ave Unit 11EN</t>
  </si>
  <si>
    <t>1543 W Montana St #3</t>
  </si>
  <si>
    <t>1110 W MONTANA St Unit 2S</t>
  </si>
  <si>
    <t>2007 N Seminary Ave Unit A</t>
  </si>
  <si>
    <t>2035 N Honore St</t>
  </si>
  <si>
    <t>Logan Square</t>
  </si>
  <si>
    <t>744 W Fullerton Ave #503</t>
  </si>
  <si>
    <t>1607 N Cleveland Ave</t>
  </si>
  <si>
    <t>1954 N Sheffield Ave</t>
  </si>
  <si>
    <t>1840 W Diversey Pkwy Unit H</t>
  </si>
  <si>
    <t>North Center</t>
  </si>
  <si>
    <t>1102 W Montana St #3</t>
  </si>
  <si>
    <t>2756 N WOLCOTT Ave Unit 3S</t>
  </si>
  <si>
    <t>5486 S Woodlawn Ave #2</t>
  </si>
  <si>
    <t>Hyde Park</t>
  </si>
  <si>
    <t>4722 S Woodlawn Ave Unit 3S</t>
  </si>
  <si>
    <t>Kenwood</t>
  </si>
  <si>
    <t>1629 E HYDE PARK Blvd #3</t>
  </si>
  <si>
    <t>4819 S PRAIRIE Ave #2</t>
  </si>
  <si>
    <t>Grand Boulevard</t>
  </si>
  <si>
    <t>4818 S Dorchester Ave #3</t>
  </si>
  <si>
    <t>5035 S Indiana Ave</t>
  </si>
  <si>
    <t>1841 S Calumet Ave #1407</t>
  </si>
  <si>
    <t>1841 S Calumet Ave #2209</t>
  </si>
  <si>
    <t>1812 S Dearborn St #17</t>
  </si>
  <si>
    <t>50 E 16th St #1210</t>
  </si>
  <si>
    <t>1600 S Prairie Ave #1004</t>
  </si>
  <si>
    <t>556 E 32nd St Unit B</t>
  </si>
  <si>
    <t>Douglas</t>
  </si>
  <si>
    <t>1742 S Indiana Ave</t>
  </si>
  <si>
    <t>3246 S Stewart Ave</t>
  </si>
  <si>
    <t>1826 S Indiana Ave Unit D</t>
  </si>
  <si>
    <t>2001 S Calumet Ave #512</t>
  </si>
  <si>
    <t>1841 S Calumet Ave #1207</t>
  </si>
  <si>
    <t>1830 S INDIANA Ave Unit D</t>
  </si>
  <si>
    <t>3654 E 97th St</t>
  </si>
  <si>
    <t>East Side</t>
  </si>
  <si>
    <t>10911 S Mackinaw Ave</t>
  </si>
  <si>
    <t>2900 E 87th St</t>
  </si>
  <si>
    <t>South Chicago</t>
  </si>
  <si>
    <t>10244 S Yates Blvd</t>
  </si>
  <si>
    <t>South Deering</t>
  </si>
  <si>
    <t>8142 S Luella Ave</t>
  </si>
  <si>
    <t>1857 E 90th St</t>
  </si>
  <si>
    <t>Calumet Heights</t>
  </si>
  <si>
    <t>2845 E 97th St</t>
  </si>
  <si>
    <t>9228 S Luella Ave</t>
  </si>
  <si>
    <t>8345 S Manistee Ave</t>
  </si>
  <si>
    <t>2009 W Addison St #2</t>
  </si>
  <si>
    <t>3205 N Hoyne Ave Unit 1B</t>
  </si>
  <si>
    <t>4033 N Mozart St #2</t>
  </si>
  <si>
    <t>Irving Park</t>
  </si>
  <si>
    <t>2923 N Damen Ave #3</t>
  </si>
  <si>
    <t>2014 W Addison St #1</t>
  </si>
  <si>
    <t>2344 W WOLFRAM St Unit D</t>
  </si>
  <si>
    <t>2039 W Belmont Ave Unit 2E</t>
  </si>
  <si>
    <t>3331 N Bell Ave</t>
  </si>
  <si>
    <t>2046 W Belmont Ave #3</t>
  </si>
  <si>
    <t>3104 N Damen Ave #1</t>
  </si>
  <si>
    <t>3100 W ADDISON St Unit 2B</t>
  </si>
  <si>
    <t>2003 W Warner Ave Unit G</t>
  </si>
  <si>
    <t>2317 W Wolfram St #412</t>
  </si>
  <si>
    <t>2914 N Spaulding Ave</t>
  </si>
  <si>
    <t>Avondale</t>
  </si>
  <si>
    <t>7818 S King Dr</t>
  </si>
  <si>
    <t>Greater Grand Crossing</t>
  </si>
  <si>
    <t>7919 S Ellis Ave</t>
  </si>
  <si>
    <t>Chatham</t>
  </si>
  <si>
    <t>8105 S Prairie Ave</t>
  </si>
  <si>
    <t>451 E 91st St</t>
  </si>
  <si>
    <t>431 E 88th St</t>
  </si>
  <si>
    <t>Multi-Family (5+ Unit)</t>
  </si>
  <si>
    <t>8630 S Ingleside Ave</t>
  </si>
  <si>
    <t>8215 S Avalon Ave</t>
  </si>
  <si>
    <t>Avalon Park</t>
  </si>
  <si>
    <t>1048 W 92nd Pl</t>
  </si>
  <si>
    <t>Washington Heights</t>
  </si>
  <si>
    <t>7930 S Peoria St</t>
  </si>
  <si>
    <t>Auburn Gresham</t>
  </si>
  <si>
    <t>7829 S SEELEY Ave</t>
  </si>
  <si>
    <t>7726 S Seeley Ave</t>
  </si>
  <si>
    <t>5640 S Sangamon St</t>
  </si>
  <si>
    <t>Englewood</t>
  </si>
  <si>
    <t>2124 W Haddon Ave #3</t>
  </si>
  <si>
    <t>2414 W Cortez St #1</t>
  </si>
  <si>
    <t>864 N PAULINA St #3</t>
  </si>
  <si>
    <t>2701 W Hirsch St #1</t>
  </si>
  <si>
    <t>912 N Wolcott Ave #2</t>
  </si>
  <si>
    <t>2640 W Haddon Ave</t>
  </si>
  <si>
    <t>1951 W Cortland St #1</t>
  </si>
  <si>
    <t>1310 N Western Ave</t>
  </si>
  <si>
    <t>3118 W Walton St #1</t>
  </si>
  <si>
    <t>Humboldt Park</t>
  </si>
  <si>
    <t>1055 N HERMITAGE Ave #2</t>
  </si>
  <si>
    <t>822 N California Ave #4</t>
  </si>
  <si>
    <t>1546 S Homan Ave</t>
  </si>
  <si>
    <t>North Lawndale</t>
  </si>
  <si>
    <t>1684 S Albany Ave</t>
  </si>
  <si>
    <t>4456 W 28th St</t>
  </si>
  <si>
    <t>South Lawndale</t>
  </si>
  <si>
    <t>3624 W Flournoy St</t>
  </si>
  <si>
    <t>4457 N Springfield Ave</t>
  </si>
  <si>
    <t>Albany Park</t>
  </si>
  <si>
    <t>4548 N Albany Ave #1</t>
  </si>
  <si>
    <t>4915 N Kimball Ave Unit 1N</t>
  </si>
  <si>
    <t>4528 N Drake Ave</t>
  </si>
  <si>
    <t>4517 N Whipple St</t>
  </si>
  <si>
    <t>2472 W Foster Ave #303</t>
  </si>
  <si>
    <t>4653 N Harding Ave</t>
  </si>
  <si>
    <t>3503 W Wilson Ave #2</t>
  </si>
  <si>
    <t>2218 W Foster Ave</t>
  </si>
  <si>
    <t>Lincoln Square</t>
  </si>
  <si>
    <t>2939 W Catalpa Ave</t>
  </si>
  <si>
    <t>5532 N Bernard St</t>
  </si>
  <si>
    <t>North Park</t>
  </si>
  <si>
    <t>7505 N Sheridan Rd Unit A</t>
  </si>
  <si>
    <t>Rogers Park</t>
  </si>
  <si>
    <t>1223 W Farwell Ave #3</t>
  </si>
  <si>
    <t>11834 S Wallace St</t>
  </si>
  <si>
    <t>West Pullman</t>
  </si>
  <si>
    <t>12615 S Michigan Ave S</t>
  </si>
  <si>
    <t>11939 S Eggleston Ave</t>
  </si>
  <si>
    <t>446 W 101st St</t>
  </si>
  <si>
    <t>10110 S Princeton Ave</t>
  </si>
  <si>
    <t>Roseland</t>
  </si>
  <si>
    <t>9545 S Woodlawn Ave</t>
  </si>
  <si>
    <t>Pullman</t>
  </si>
  <si>
    <t>5718 S Sawyer Ave</t>
  </si>
  <si>
    <t>Gage Park</t>
  </si>
  <si>
    <t>7235 S Washtenaw Ave</t>
  </si>
  <si>
    <t>Chicago Lawn</t>
  </si>
  <si>
    <t>6022 S Albany Ave</t>
  </si>
  <si>
    <t>6537 S Washtenaw Ave</t>
  </si>
  <si>
    <t>6430 S Fairfield Ave</t>
  </si>
  <si>
    <t>4543 N Central Ave Unit 1N</t>
  </si>
  <si>
    <t>Portage Park</t>
  </si>
  <si>
    <t>4407 W Leland Ave</t>
  </si>
  <si>
    <t>5842 W Giddings St</t>
  </si>
  <si>
    <t>5441 N Mulligan Ave</t>
  </si>
  <si>
    <t>Jefferson Park</t>
  </si>
  <si>
    <t>5738 W Higgins Ave Unit 1S</t>
  </si>
  <si>
    <t>5815 N Canfield Ave</t>
  </si>
  <si>
    <t>Norwood Park</t>
  </si>
  <si>
    <t>7240 N Odell Ave</t>
  </si>
  <si>
    <t>Edison Park</t>
  </si>
  <si>
    <t>6671 W Imlay St</t>
  </si>
  <si>
    <t>6533 N Neva Ave</t>
  </si>
  <si>
    <t>7339 W Ibsen St</t>
  </si>
  <si>
    <t>6505 N Nashville Ave #201</t>
  </si>
  <si>
    <t>6932 N Overhill Ave</t>
  </si>
  <si>
    <t>6744 N Octavia Ave</t>
  </si>
  <si>
    <t>7330 W MYRTLE Ave</t>
  </si>
  <si>
    <t>7518 W ADDISON St</t>
  </si>
  <si>
    <t>Dunning</t>
  </si>
  <si>
    <t>4123 N Pontiac Ave</t>
  </si>
  <si>
    <t>3959 N Nordica Ave</t>
  </si>
  <si>
    <t>3517 N Odell Ave</t>
  </si>
  <si>
    <t>6433 W Belle Plaine Ave #509</t>
  </si>
  <si>
    <t>2841 N NEVA Ave</t>
  </si>
  <si>
    <t>Montclare</t>
  </si>
  <si>
    <t>3923 N Merrimac Ave</t>
  </si>
  <si>
    <t>7200 S Claremont Ave</t>
  </si>
  <si>
    <t>5658 S Loomis Blvd</t>
  </si>
  <si>
    <t>West Englewood</t>
  </si>
  <si>
    <t>6137 S Kimbark Ave #2</t>
  </si>
  <si>
    <t>Woodlawn</t>
  </si>
  <si>
    <t>6626 S Kimbark Ave Unit 3S</t>
  </si>
  <si>
    <t>Vacant Land</t>
  </si>
  <si>
    <t>7007 S Harper Ave</t>
  </si>
  <si>
    <t>South Shore</t>
  </si>
  <si>
    <t>5526 W 65th St</t>
  </si>
  <si>
    <t>Clearing</t>
  </si>
  <si>
    <t>6006 S Meade Ave</t>
  </si>
  <si>
    <t>5000 W 47th St</t>
  </si>
  <si>
    <t>Garfield Ridge</t>
  </si>
  <si>
    <t>5435 S Long Ave</t>
  </si>
  <si>
    <t>5818 S Melvina Ave</t>
  </si>
  <si>
    <t>6545 W 64th Pl Unit 1W</t>
  </si>
  <si>
    <t>6733 W 64th Pl</t>
  </si>
  <si>
    <t>5926 S Neenah Ave</t>
  </si>
  <si>
    <t>5548 S Melvina Ave</t>
  </si>
  <si>
    <t>2206 N Tripp Ave</t>
  </si>
  <si>
    <t>Hermosa</t>
  </si>
  <si>
    <t>2250 N Lorel Ave</t>
  </si>
  <si>
    <t>Belmont Cragin</t>
  </si>
  <si>
    <t>5117 N Kenmore Ave Unit 3W</t>
  </si>
  <si>
    <t>1459 W Lawrence Ave Unit 2A</t>
  </si>
  <si>
    <t>4626 N Kenmore Ave Unit 2S</t>
  </si>
  <si>
    <t>1818 W Winnemac Ave #1</t>
  </si>
  <si>
    <t>930 W Ainslie St #4</t>
  </si>
  <si>
    <t>5319 N RAVENSWOOD Ave</t>
  </si>
  <si>
    <t>Edgewater</t>
  </si>
  <si>
    <t>5347 N Paulina St</t>
  </si>
  <si>
    <t>5455 N SHERIDAN Rd #1910</t>
  </si>
  <si>
    <t>1217 W Lawrence Ave #1</t>
  </si>
  <si>
    <t>4930 W Warwick Ave</t>
  </si>
  <si>
    <t>4233 N Keeler Ave Unit 2A</t>
  </si>
  <si>
    <t>3740 N Kostner Ave</t>
  </si>
  <si>
    <t>4134 W Eddy St</t>
  </si>
  <si>
    <t>3145 N KILPATRICK Ave</t>
  </si>
  <si>
    <t>4322 N Lowell Ave</t>
  </si>
  <si>
    <t>859 W Erie St #305</t>
  </si>
  <si>
    <t>1457 W Erie St #1</t>
  </si>
  <si>
    <t>861 N May St</t>
  </si>
  <si>
    <t>1511 W Walton St #1</t>
  </si>
  <si>
    <t>1529 W Haddon Ave Unit D</t>
  </si>
  <si>
    <t>647 N Green St., Unit 307</t>
  </si>
  <si>
    <t>1461 W Walton St</t>
  </si>
  <si>
    <t>850 W Erie St Unit 1E</t>
  </si>
  <si>
    <t>10552 S Seeley Ave</t>
  </si>
  <si>
    <t>Beverly</t>
  </si>
  <si>
    <t>11345 S Aberdeen St</t>
  </si>
  <si>
    <t>Morgan Park</t>
  </si>
  <si>
    <t>917 W 111th St</t>
  </si>
  <si>
    <t>11821 S Sangamon St</t>
  </si>
  <si>
    <t>4643 W Fulton St</t>
  </si>
  <si>
    <t>Austin</t>
  </si>
  <si>
    <t>5301 W Washington Blvd #3</t>
  </si>
  <si>
    <t>2501 W Lunt Ave</t>
  </si>
  <si>
    <t>West Ridge</t>
  </si>
  <si>
    <t>7250 N Oakley Ave Unit 2S</t>
  </si>
  <si>
    <t>6933 N Kedzie Ave #704</t>
  </si>
  <si>
    <t>7200 N Ridge Blvd Unit 3C</t>
  </si>
  <si>
    <t>2516 W Pratt Blvd</t>
  </si>
  <si>
    <t>5846 N Kingsdale Ave</t>
  </si>
  <si>
    <t>Forest Glen</t>
  </si>
  <si>
    <t>6027 N Menard Ave</t>
  </si>
  <si>
    <t>1728 N Damen Ave #106</t>
  </si>
  <si>
    <t>2029 W St Paul Ave Unit 2E</t>
  </si>
  <si>
    <t>2102 N Leavitt St</t>
  </si>
  <si>
    <t>1875 N Winnebago Ave #2</t>
  </si>
  <si>
    <t>1908 N Whipple St #2</t>
  </si>
  <si>
    <t>1751 N Western Ave #207</t>
  </si>
  <si>
    <t>2501 N Fairfield Ave</t>
  </si>
  <si>
    <t>2016 N Spaulding Ave Unit 1E</t>
  </si>
  <si>
    <t>2512 N Artesian Ave</t>
  </si>
  <si>
    <t>2814 W North Ave Unit 1W</t>
  </si>
  <si>
    <t>1719 N Maplewood Ave</t>
  </si>
  <si>
    <t>2138-40 N Rockwell St</t>
  </si>
  <si>
    <t>1755 N FAIRFIELD Ave</t>
  </si>
  <si>
    <t>2150 W DICKENS Ave #1</t>
  </si>
  <si>
    <t>2614 E 78th St</t>
  </si>
  <si>
    <t>2801 E 77th St</t>
  </si>
  <si>
    <t>6730 S SOUTH SHORE Dr #1202</t>
  </si>
  <si>
    <t>5527 W POTOMAC Ave</t>
  </si>
  <si>
    <t>4143 W Potomac Ave</t>
  </si>
  <si>
    <t>1412 N Lorel Ave</t>
  </si>
  <si>
    <t>837 N Trumbull Ave</t>
  </si>
  <si>
    <t>1020 N LEAMINGTON Ave</t>
  </si>
  <si>
    <t>7832 S Christiana Ave</t>
  </si>
  <si>
    <t>3837 W 81st Pl</t>
  </si>
  <si>
    <t>Ashburn</t>
  </si>
  <si>
    <t>4520 S King Dr Unit 3B</t>
  </si>
  <si>
    <t>3629 S Indiana Ave</t>
  </si>
  <si>
    <t>824 E 38TH Pl #1</t>
  </si>
  <si>
    <t>Oakland</t>
  </si>
  <si>
    <t>4615 S Vincennes Ave</t>
  </si>
  <si>
    <t>4311B S Calumet Ave</t>
  </si>
  <si>
    <t>744 N Clark St #405</t>
  </si>
  <si>
    <t>411 W Ontario St #515</t>
  </si>
  <si>
    <t>300 N State St #2929</t>
  </si>
  <si>
    <t>757 N ORLEANS St #806</t>
  </si>
  <si>
    <t>33 W Ontario St Unit 51F</t>
  </si>
  <si>
    <t>110 W Superior St #1402</t>
  </si>
  <si>
    <t>400 N LaSalle Dr #3601</t>
  </si>
  <si>
    <t>330 W Grand Ave Unit P83</t>
  </si>
  <si>
    <t>500 W SUPERIOR St #1102</t>
  </si>
  <si>
    <t>300 N State St #2103</t>
  </si>
  <si>
    <t>10702 S Central Park Ave</t>
  </si>
  <si>
    <t>Mount Greenwood</t>
  </si>
  <si>
    <t>11455 S Talman Ave</t>
  </si>
  <si>
    <t>5510 N Osceola Ave</t>
  </si>
  <si>
    <t>2930 N Sheridan Rd #2001</t>
  </si>
  <si>
    <t>3443 N Lincoln Ave Unit 2A</t>
  </si>
  <si>
    <t>1250 W Cornelia Ave Unit 3N</t>
  </si>
  <si>
    <t>3424 N Seminary Ave</t>
  </si>
  <si>
    <t>2840 N Lincoln Ave Unit G</t>
  </si>
  <si>
    <t>1019 W Newport Ave</t>
  </si>
  <si>
    <t>3033 N Sheridan Rd #710</t>
  </si>
  <si>
    <t>636 W Buckingham Pl Unit G</t>
  </si>
  <si>
    <t>3200 N Lake Shore Dr #902</t>
  </si>
  <si>
    <t>3017 N ASHLAND Ave Unit 3N</t>
  </si>
  <si>
    <t>3150 N Sheridan Rd Unit 25CD</t>
  </si>
  <si>
    <t>813 W Oakdale Ave #3</t>
  </si>
  <si>
    <t>320 W OAKDALE Ave #901</t>
  </si>
  <si>
    <t>643 W Barry Ave Unit 1D</t>
  </si>
  <si>
    <t>814 W Aldine Ave Unit 3N</t>
  </si>
  <si>
    <t>2920 N Lincoln Ave Unit 2R</t>
  </si>
  <si>
    <t>3232 N HALSTED St Unit D710</t>
  </si>
  <si>
    <t>1302 W Wellington Ave</t>
  </si>
  <si>
    <t>6035 N Maplewood Ave</t>
  </si>
  <si>
    <t>3950 W Bryn Mawr Ave #210</t>
  </si>
  <si>
    <t>6228 N Troy St</t>
  </si>
  <si>
    <t>5717 N Kimball Ave Unit 1S</t>
  </si>
  <si>
    <t>6022 N Fairfield Ave</t>
  </si>
  <si>
    <t>6007 N Sheridan Rd N Unit 11D</t>
  </si>
  <si>
    <t>6118 N Sheridan Rd #802</t>
  </si>
  <si>
    <t>659 W Randolph St #1715</t>
  </si>
  <si>
    <t>330 N Clinton St #503</t>
  </si>
  <si>
    <t>565 W Quincy St #601</t>
  </si>
  <si>
    <t>125 S Jefferson St #1902</t>
  </si>
  <si>
    <t>125 S Jefferson St #807</t>
  </si>
  <si>
    <t>125 S Jefferson St #1906</t>
  </si>
  <si>
    <t>625 W Jackson Blvd #208</t>
  </si>
  <si>
    <t>4053 N Olcott Ave</t>
  </si>
  <si>
    <t>Norridge</t>
  </si>
  <si>
    <t>7458 W Winnemac Ave</t>
  </si>
  <si>
    <t>Harwood Heights</t>
  </si>
  <si>
    <t>6925 W Montrose Ave N</t>
  </si>
  <si>
    <t>8213 W Agatite Ave</t>
  </si>
  <si>
    <t>6801 W Wabansia Ave</t>
  </si>
  <si>
    <t>2731 N Neva Ave</t>
  </si>
  <si>
    <t>3046 N Olcott Ave</t>
  </si>
  <si>
    <t>2646 N 72nd Ct Unit 2W</t>
  </si>
  <si>
    <t>Elmwood Park</t>
  </si>
  <si>
    <t>6445 N Kimball Ave</t>
  </si>
  <si>
    <t>Lincolnwood</t>
  </si>
  <si>
    <t>4444 W 116th Pl</t>
  </si>
  <si>
    <t>Alsip</t>
  </si>
  <si>
    <t>Alsip/Garden Homes</t>
  </si>
  <si>
    <t>2663 W 98th Pl</t>
  </si>
  <si>
    <t>Evergreen Park</t>
  </si>
  <si>
    <t>13228 S Vernon Ave</t>
  </si>
  <si>
    <t>Riverdale</t>
  </si>
  <si>
    <t>Property Type Code</t>
  </si>
  <si>
    <t>Property Table Coding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</si>
  <si>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</si>
  <si>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</si>
  <si>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</si>
  <si>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</si>
  <si>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</si>
  <si>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</si>
  <si>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</si>
  <si>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</si>
  <si>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</si>
  <si>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</si>
  <si>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</si>
  <si>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</si>
  <si>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</si>
  <si>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</si>
  <si>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</si>
  <si>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</si>
  <si>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</si>
  <si>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</si>
  <si>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</si>
  <si>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</si>
  <si>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</si>
  <si>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</si>
  <si>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</si>
  <si>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</si>
  <si>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negative coefficient = if u don’t have condo, no days on market, no sqft, ur home price will be -278K</t>
  </si>
  <si>
    <t>Property Type</t>
  </si>
  <si>
    <t>Address</t>
  </si>
  <si>
    <t>City</t>
  </si>
  <si>
    <t>State</t>
  </si>
  <si>
    <t>Zip Code</t>
  </si>
  <si>
    <t>Price</t>
  </si>
  <si>
    <t>Beds</t>
  </si>
  <si>
    <t>Baths</t>
  </si>
  <si>
    <t>Location</t>
  </si>
  <si>
    <t>Square Feet</t>
  </si>
  <si>
    <t>Lot Size</t>
  </si>
  <si>
    <t>Year Built</t>
  </si>
  <si>
    <t>Days on Market</t>
  </si>
  <si>
    <t>$/Square Feet</t>
  </si>
  <si>
    <t>HOA/Month</t>
  </si>
  <si>
    <t>Latitude</t>
  </si>
  <si>
    <t>Longitude</t>
  </si>
  <si>
    <t>Mean</t>
  </si>
  <si>
    <t>Median</t>
  </si>
  <si>
    <t>SD</t>
  </si>
  <si>
    <t>n</t>
  </si>
  <si>
    <t>Single Family</t>
  </si>
  <si>
    <t>All Properties</t>
  </si>
  <si>
    <t>all less than 5% = all have significant impact on price</t>
  </si>
  <si>
    <t>All properties</t>
  </si>
  <si>
    <t>mean</t>
  </si>
  <si>
    <t>median</t>
  </si>
  <si>
    <t>Sd</t>
  </si>
  <si>
    <t>Row Labels</t>
  </si>
  <si>
    <t>Grand Total</t>
  </si>
  <si>
    <t>Sum of Price</t>
  </si>
  <si>
    <t>Home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</si>
</sst>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1" fontId="0" fillId="0" borderId="9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0" borderId="6" xfId="0" applyNumberFormat="1" applyBorder="1"/>
    <xf numFmtId="0" fontId="0" fillId="0" borderId="5" xfId="0" applyBorder="1"/>
    <xf numFmtId="0" fontId="0" fillId="0" borderId="7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0"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outline="0">
        <left style="medium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Home</a:t>
            </a:r>
            <a:r>
              <a:rPr lang="en-US" baseline="0"/>
              <a:t> Prices in Chicago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'Variables for Regression'!$C$249:$C$251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Sd</c:v>
                </c:pt>
              </c:strCache>
            </c:strRef>
          </c:cat>
          <c:val>
            <c:numRef>
              <c:f>'Variables for Regression'!$D$249:$D$251</c:f>
              <c:numCache>
                <c:formatCode>0</c:formatCode>
                <c:ptCount val="3"/>
                <c:pt idx="0">
                  <c:v>420816.62053571426</c:v>
                </c:pt>
                <c:pt idx="1">
                  <c:v>349000</c:v>
                </c:pt>
                <c:pt idx="2">
                  <c:v>292619.86624268477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9-4837-86D9-5945F807CF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10562527"/>
        <c:axId val="410571167"/>
      </c:barChart>
      <c:catAx>
        <c:axId val="41056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1167"/>
        <c:crosses val="autoZero"/>
        <c:auto val="0"/>
        <c:lblAlgn val="ctr"/>
        <c:lblOffset val="100"/>
        <c:noMultiLvlLbl val="0"/>
      </c:catAx>
      <c:valAx>
        <c:axId val="410571167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Home Prices in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'Variables for Regression'!$C$249:$C$251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Sd</c:v>
                </c:pt>
              </c:strCache>
            </c:strRef>
          </c:cat>
          <c:val>
            <c:numRef>
              <c:f>'Variables for Regression'!$D$249:$D$251</c:f>
              <c:numCache>
                <c:formatCode>0</c:formatCode>
                <c:ptCount val="3"/>
                <c:pt idx="0">
                  <c:v>420816.62053571426</c:v>
                </c:pt>
                <c:pt idx="1">
                  <c:v>349000</c:v>
                </c:pt>
                <c:pt idx="2">
                  <c:v>292619.86624268477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D-498C-BAB5-FAD3A1869D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10562527"/>
        <c:axId val="410571167"/>
      </c:barChart>
      <c:catAx>
        <c:axId val="41056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1167"/>
        <c:crosses val="autoZero"/>
        <c:auto val="0"/>
        <c:lblAlgn val="ctr"/>
        <c:lblOffset val="100"/>
        <c:noMultiLvlLbl val="0"/>
      </c:catAx>
      <c:valAx>
        <c:axId val="410571167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[ops new new fresh start.xlsx]CondoCo-op &amp; Single Fam!PivotTable11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Condo/Co-op Prices in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'CondoCo-op &amp; Single Fam'!$E$3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'CondoCo-op &amp; Single Fam'!$D$4:$D$7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SD</c:v>
                </c:pt>
              </c:strCache>
            </c:strRef>
          </c:cat>
          <c:val>
            <c:numRef>
              <c:f>'CondoCo-op &amp; Single Fam'!$E$4:$E$7</c:f>
              <c:numCache>
                <c:formatCode>General</c:formatCode>
                <c:ptCount val="3"/>
                <c:pt idx="0">
                  <c:v>430786.75373134325</c:v>
                </c:pt>
                <c:pt idx="1">
                  <c:v>377450</c:v>
                </c:pt>
                <c:pt idx="2">
                  <c:v>241464.77941614547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D-46A7-B518-71BD2262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276831"/>
        <c:axId val="2094276351"/>
      </c:barChart>
      <c:catAx>
        <c:axId val="20942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76351"/>
        <c:crosses val="autoZero"/>
        <c:auto val="1"/>
        <c:lblAlgn val="ctr"/>
        <c:lblOffset val="100"/>
        <c:noMultiLvlLbl val="0"/>
      </c:catAx>
      <c:valAx>
        <c:axId val="2094276351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7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[ops new new fresh start.xlsx]CondoCo-op &amp; Single Fam!PivotTable12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Family Home Prices in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'CondoCo-op &amp; Single Fam'!$E$13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'CondoCo-op &amp; Single Fam'!$D$14:$D$17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SD</c:v>
                </c:pt>
              </c:strCache>
            </c:strRef>
          </c:cat>
          <c:val>
            <c:numRef>
              <c:f>'CondoCo-op &amp; Single Fam'!$E$14:$E$17</c:f>
              <c:numCache>
                <c:formatCode>General</c:formatCode>
                <c:ptCount val="3"/>
                <c:pt idx="0">
                  <c:v>405972.2</c:v>
                </c:pt>
                <c:pt idx="1">
                  <c:v>322450</c:v>
                </c:pt>
                <c:pt idx="2">
                  <c:v>356432.62178171106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6-466D-927F-503F9CDF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303711"/>
        <c:axId val="1992311391"/>
      </c:barChart>
      <c:catAx>
        <c:axId val="19923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11391"/>
        <c:crosses val="autoZero"/>
        <c:auto val="1"/>
        <c:lblAlgn val="ctr"/>
        <c:lblOffset val="100"/>
        <c:noMultiLvlLbl val="0"/>
      </c:catAx>
      <c:valAx>
        <c:axId val="1992311391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589046</xdr:colOff>
      <xdr:row>251</xdr:row>
      <xdr:rowOff>147219</xdr:rowOff>
    </xdr:from>
    <xdr:to>
      <xdr:col>5</xdr:col>
      <xdr:colOff>200526</xdr:colOff>
      <xdr:row>270</xdr:row>
      <xdr:rowOff>37599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F356A-FBD9-37D8-26B2-7F70CBA28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425449</xdr:colOff>
      <xdr:row>2</xdr:row>
      <xdr:rowOff>6350</xdr:rowOff>
    </xdr:from>
    <xdr:to>
      <xdr:col>10</xdr:col>
      <xdr:colOff>466724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658F6-E022-4365-B54E-33D74EDB1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221733</xdr:colOff>
      <xdr:row>0</xdr:row>
      <xdr:rowOff>17420</xdr:rowOff>
    </xdr:from>
    <xdr:to>
      <xdr:col>14</xdr:col>
      <xdr:colOff>197364</xdr:colOff>
      <xdr:row>14</xdr:row>
      <xdr:rowOff>128716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3D9F2-E48F-71E5-B968-090509900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417041</xdr:colOff>
      <xdr:row>18</xdr:row>
      <xdr:rowOff>111812</xdr:rowOff>
    </xdr:from>
    <xdr:to>
      <xdr:col>13</xdr:col>
      <xdr:colOff>118162</xdr:colOff>
      <xdr:row>33</xdr:row>
      <xdr:rowOff>145621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7F834-2FE0-F717-4A92-0972C736C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ter Clemmensen" refreshedDate="45027.628706365744" createdVersion="8" refreshedVersion="8" minRefreshableVersion="3" recordCount="3" xr:uid="{74190980-CF82-4BC1-83A4-23DCCA056F62}">
  <cacheSource type="worksheet">
    <worksheetSource ref="C248:D251" sheet="Variables for Regression"/>
  </cacheSource>
  <cacheFields count="2">
    <cacheField name="All properties" numFmtId="0">
      <sharedItems count="3">
        <s v="mean"/>
        <s v="median"/>
        <s v="Sd"/>
      </sharedItems>
    </cacheField>
    <cacheField name="Price" numFmtId="1">
      <sharedItems containsSemiMixedTypes="0" containsString="0" containsNumber="1" minValue="292619.86624268477" maxValue="420816.62053571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ter Clemmensen" refreshedDate="45027.634866666667" createdVersion="8" refreshedVersion="8" minRefreshableVersion="3" recordCount="3" xr:uid="{99444AFC-7186-472B-8336-33FFC83EBACC}">
  <cacheSource type="worksheet">
    <worksheetSource ref="A3:B6" sheet="CondoCo-op &amp; Single Fam"/>
  </cacheSource>
  <cacheFields count="2">
    <cacheField name="Condo/Co-op" numFmtId="0">
      <sharedItems count="3">
        <s v="Mean"/>
        <s v="Median"/>
        <s v="SD"/>
      </sharedItems>
    </cacheField>
    <cacheField name="Price" numFmtId="1">
      <sharedItems containsSemiMixedTypes="0" containsString="0" containsNumber="1" minValue="241464.77941614547" maxValue="430786.75373134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ter Clemmensen" refreshedDate="45027.635232638888" createdVersion="8" refreshedVersion="8" minRefreshableVersion="3" recordCount="3" xr:uid="{261D4856-2643-4F53-BFE3-521DA617E86A}">
  <cacheSource type="worksheet">
    <worksheetSource ref="A13:B16" sheet="CondoCo-op &amp; Single Fam"/>
  </cacheSource>
  <cacheFields count="2">
    <cacheField name="Single Family" numFmtId="0">
      <sharedItems count="3">
        <s v="Mean"/>
        <s v="Median"/>
        <s v="SD"/>
      </sharedItems>
    </cacheField>
    <cacheField name="Price" numFmtId="0">
      <sharedItems containsSemiMixedTypes="0" containsString="0" containsNumber="1" minValue="322450" maxValue="40597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420816.62053571426"/>
  </r>
  <r>
    <x v="1"/>
    <n v="349000"/>
  </r>
  <r>
    <x v="2"/>
    <n v="292619.866242684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430786.75373134325"/>
  </r>
  <r>
    <x v="1"/>
    <n v="377450"/>
  </r>
  <r>
    <x v="2"/>
    <n v="241464.779416145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405972.2"/>
  </r>
  <r>
    <x v="1"/>
    <n v="322450"/>
  </r>
  <r>
    <x v="2"/>
    <n v="356432.62178171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DEF7A-F620-4E0A-A8B4-1AFB69AB7D87}" name="PivotTable1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ice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AED47-67B4-444A-BFBC-74D6CA1AF409}" name="PivotTable1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3:E17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Home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C7BA2-BDB4-4803-A79B-D766A9E48D24}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3:E7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Home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EF839A-4533-4DA7-BA21-DB0696DB8495}" name="Table1" displayName="Table1" ref="B1:R348" totalsRowShown="0" headerRowDxfId="19" dataDxfId="18">
  <autoFilter ref="B1:R348" xr:uid="{C6EF839A-4533-4DA7-BA21-DB0696DB8495}"/>
  <tableColumns count="17">
    <tableColumn id="1" xr3:uid="{A69CEA59-1C84-41E3-96D9-0D3D76510EF8}" name="Property Type" dataDxfId="17"/>
    <tableColumn id="2" xr3:uid="{303A3042-F9BC-48B8-8A95-53501E47DC57}" name="Address" dataDxfId="16"/>
    <tableColumn id="3" xr3:uid="{60B0EBCD-4C77-451B-8AFC-FF004B36A8B4}" name="City" dataDxfId="15"/>
    <tableColumn id="4" xr3:uid="{D73E2E2C-037D-43FA-A7C1-34418298B6AC}" name="State" dataDxfId="14"/>
    <tableColumn id="5" xr3:uid="{F76F7699-818B-4F6A-8C70-AE5C9FCA30E8}" name="Zip Code" dataDxfId="13"/>
    <tableColumn id="6" xr3:uid="{50D75D9C-B678-4FEA-8A3C-0F04C1A4BDD8}" name="Price" dataDxfId="12"/>
    <tableColumn id="7" xr3:uid="{0CB66F5E-9B24-491B-BAEF-DEB41CB420E0}" name="Beds" dataDxfId="11"/>
    <tableColumn id="8" xr3:uid="{B632A544-F9F0-4AF2-BCFD-8E1FC775EBC5}" name="Baths" dataDxfId="10"/>
    <tableColumn id="9" xr3:uid="{C2CA2C4F-D5AB-4D87-9E1B-E5A22CFF0D32}" name="Location" dataDxfId="9"/>
    <tableColumn id="10" xr3:uid="{87D4906B-84D7-41E2-9503-C601303FA523}" name="Square Feet" dataDxfId="8"/>
    <tableColumn id="11" xr3:uid="{2B8520E5-6D10-43C7-91A8-8464ACE998D0}" name="Lot Size" dataDxfId="7"/>
    <tableColumn id="12" xr3:uid="{15F0D929-F697-4B6A-850E-9604A4B3CFDA}" name="Year Built" dataDxfId="6"/>
    <tableColumn id="13" xr3:uid="{E7F9EB64-095E-4AC1-8AF8-EA7CFEAF2F9C}" name="Days on Market" dataDxfId="5"/>
    <tableColumn id="14" xr3:uid="{0FF9A7BF-1E3E-4DA3-BF43-39317335074A}" name="$/Square Feet" dataDxfId="4"/>
    <tableColumn id="15" xr3:uid="{0EE2C1BA-EC0A-49D1-830C-39488E8E56E0}" name="HOA/Month" dataDxfId="3"/>
    <tableColumn id="16" xr3:uid="{1F4A6CEA-85EE-42C6-BAD7-B506CEAE70A2}" name="Latitude" dataDxfId="2"/>
    <tableColumn id="17" xr3:uid="{D44A7254-DB79-4538-8A12-7416123D85D4}" name="Longitude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439-0C50-4DBA-BB42-0FCFAA388CF9}">
  <dimension ref="B1:R348"/>
  <sheetViews>
    <sheetView zoomScale="85" workbookViewId="0">
      <selection activeCell="A17" sqref="A17"/>
    </sheetView>
  </sheetViews>
  <sheetFormatPr defaultRowHeight="14.5" x14ac:dyDescent="0.35"/>
  <cols>
    <col min="1" max="1" width="26.6328125" customWidth="1"/>
    <col min="2" max="2" width="24" bestFit="1" customWidth="1"/>
    <col min="3" max="3" width="37.6328125" bestFit="1" customWidth="1"/>
    <col min="4" max="4" width="15.54296875" bestFit="1" customWidth="1"/>
    <col min="5" max="5" width="11.26953125" bestFit="1" customWidth="1"/>
    <col min="6" max="6" width="9.90625" customWidth="1"/>
    <col min="7" max="7" width="11.08984375" bestFit="1" customWidth="1"/>
    <col min="10" max="10" width="17.1796875" customWidth="1"/>
    <col min="11" max="11" width="19.54296875" customWidth="1"/>
    <col min="12" max="12" width="9.08984375" customWidth="1"/>
    <col min="13" max="13" width="16.6328125" customWidth="1"/>
    <col min="14" max="14" width="17.08984375" customWidth="1"/>
    <col min="15" max="15" width="14.54296875" customWidth="1"/>
    <col min="16" max="16" width="13.08984375" customWidth="1"/>
    <col min="17" max="17" width="13.26953125" customWidth="1"/>
    <col min="18" max="18" width="12.7265625" customWidth="1"/>
  </cols>
  <sheetData>
    <row r="1" spans="2:18" x14ac:dyDescent="0.35">
      <c r="B1" s="1" t="s">
        <v>468</v>
      </c>
      <c r="C1" s="1" t="s">
        <v>469</v>
      </c>
      <c r="D1" s="1" t="s">
        <v>470</v>
      </c>
      <c r="E1" s="1" t="s">
        <v>471</v>
      </c>
      <c r="F1" s="1" t="s">
        <v>472</v>
      </c>
      <c r="G1" s="1" t="s">
        <v>473</v>
      </c>
      <c r="H1" s="1" t="s">
        <v>474</v>
      </c>
      <c r="I1" s="1" t="s">
        <v>475</v>
      </c>
      <c r="J1" s="1" t="s">
        <v>476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483</v>
      </c>
      <c r="R1" s="1" t="s">
        <v>484</v>
      </c>
    </row>
    <row r="2" spans="2:18" x14ac:dyDescent="0.35">
      <c r="B2" s="2" t="s">
        <v>7</v>
      </c>
      <c r="C2" s="2" t="s">
        <v>8</v>
      </c>
      <c r="D2" s="2" t="s">
        <v>9</v>
      </c>
      <c r="E2" s="2" t="s">
        <v>10</v>
      </c>
      <c r="F2" s="2">
        <v>60018</v>
      </c>
      <c r="G2" s="2">
        <v>749900</v>
      </c>
      <c r="H2" s="2">
        <v>5</v>
      </c>
      <c r="I2" s="2">
        <v>4.5</v>
      </c>
      <c r="J2" s="2" t="s">
        <v>9</v>
      </c>
      <c r="K2" s="2">
        <v>4500</v>
      </c>
      <c r="L2" s="2">
        <v>8305</v>
      </c>
      <c r="M2" s="2">
        <v>2013</v>
      </c>
      <c r="N2" s="2">
        <v>2</v>
      </c>
      <c r="O2" s="2">
        <v>167</v>
      </c>
      <c r="P2" s="2" t="s">
        <v>11</v>
      </c>
      <c r="Q2" s="2">
        <v>42.009915200000002</v>
      </c>
      <c r="R2" s="2">
        <v>-87.904344499999993</v>
      </c>
    </row>
    <row r="3" spans="2:18" x14ac:dyDescent="0.35">
      <c r="B3" s="2" t="s">
        <v>7</v>
      </c>
      <c r="C3" s="2" t="s">
        <v>12</v>
      </c>
      <c r="D3" s="2" t="s">
        <v>13</v>
      </c>
      <c r="E3" s="2" t="s">
        <v>10</v>
      </c>
      <c r="F3" s="2">
        <v>60068</v>
      </c>
      <c r="G3" s="2">
        <v>1149000</v>
      </c>
      <c r="H3" s="2">
        <v>5</v>
      </c>
      <c r="I3" s="2">
        <v>3.5</v>
      </c>
      <c r="J3" s="2" t="s">
        <v>13</v>
      </c>
      <c r="K3" s="2">
        <v>4000</v>
      </c>
      <c r="L3" s="2">
        <v>6250</v>
      </c>
      <c r="M3" s="2">
        <v>2020</v>
      </c>
      <c r="N3" s="2">
        <v>1</v>
      </c>
      <c r="O3" s="2">
        <v>287</v>
      </c>
      <c r="P3" s="2" t="s">
        <v>11</v>
      </c>
      <c r="Q3" s="2">
        <v>42.019622200000001</v>
      </c>
      <c r="R3" s="2">
        <v>-87.820951199999996</v>
      </c>
    </row>
    <row r="4" spans="2:18" x14ac:dyDescent="0.35">
      <c r="B4" s="2" t="s">
        <v>7</v>
      </c>
      <c r="C4" s="2" t="s">
        <v>14</v>
      </c>
      <c r="D4" s="2" t="s">
        <v>15</v>
      </c>
      <c r="E4" s="2" t="s">
        <v>10</v>
      </c>
      <c r="F4" s="2">
        <v>60077</v>
      </c>
      <c r="G4" s="2">
        <v>639900</v>
      </c>
      <c r="H4" s="2">
        <v>4</v>
      </c>
      <c r="I4" s="2">
        <v>2.5</v>
      </c>
      <c r="J4" s="2" t="s">
        <v>15</v>
      </c>
      <c r="K4" s="2">
        <v>3742</v>
      </c>
      <c r="L4" s="2">
        <v>7649</v>
      </c>
      <c r="M4" s="2">
        <v>1995</v>
      </c>
      <c r="N4" s="2">
        <v>1</v>
      </c>
      <c r="O4" s="2">
        <v>171</v>
      </c>
      <c r="P4" s="2" t="s">
        <v>11</v>
      </c>
      <c r="Q4" s="2">
        <v>42.004853400000002</v>
      </c>
      <c r="R4" s="2">
        <v>-87.759765599999994</v>
      </c>
    </row>
    <row r="5" spans="2:18" x14ac:dyDescent="0.35">
      <c r="B5" s="2" t="s">
        <v>7</v>
      </c>
      <c r="C5" s="2" t="s">
        <v>16</v>
      </c>
      <c r="D5" s="2" t="s">
        <v>17</v>
      </c>
      <c r="E5" s="2" t="s">
        <v>10</v>
      </c>
      <c r="F5" s="2">
        <v>60202</v>
      </c>
      <c r="G5" s="2">
        <v>309000</v>
      </c>
      <c r="H5" s="2">
        <v>4</v>
      </c>
      <c r="I5" s="2">
        <v>2</v>
      </c>
      <c r="J5" s="2" t="s">
        <v>17</v>
      </c>
      <c r="K5" s="2">
        <v>1306</v>
      </c>
      <c r="L5" s="2">
        <v>4356</v>
      </c>
      <c r="M5" s="2">
        <v>1951</v>
      </c>
      <c r="N5" s="2">
        <v>51</v>
      </c>
      <c r="O5" s="2">
        <v>237</v>
      </c>
      <c r="P5" s="2" t="s">
        <v>11</v>
      </c>
      <c r="Q5" s="2">
        <v>42.020843399999997</v>
      </c>
      <c r="R5" s="2">
        <v>-87.702655300000004</v>
      </c>
    </row>
    <row r="6" spans="2:18" x14ac:dyDescent="0.35">
      <c r="B6" s="2" t="s">
        <v>18</v>
      </c>
      <c r="C6" s="2" t="s">
        <v>19</v>
      </c>
      <c r="D6" s="2" t="s">
        <v>20</v>
      </c>
      <c r="E6" s="2" t="s">
        <v>10</v>
      </c>
      <c r="F6" s="2">
        <v>60302</v>
      </c>
      <c r="G6" s="2">
        <v>87900</v>
      </c>
      <c r="H6" s="2">
        <v>2</v>
      </c>
      <c r="I6" s="2">
        <v>1</v>
      </c>
      <c r="J6" s="2" t="s">
        <v>20</v>
      </c>
      <c r="K6" s="2">
        <v>850</v>
      </c>
      <c r="L6" s="2" t="s">
        <v>11</v>
      </c>
      <c r="M6" s="2">
        <v>1927</v>
      </c>
      <c r="N6" s="2">
        <v>40</v>
      </c>
      <c r="O6" s="2">
        <v>103</v>
      </c>
      <c r="P6" s="2" t="s">
        <v>11</v>
      </c>
      <c r="Q6" s="2">
        <v>41.880459899999998</v>
      </c>
      <c r="R6" s="2">
        <v>-87.778169000000005</v>
      </c>
    </row>
    <row r="7" spans="2:18" x14ac:dyDescent="0.35">
      <c r="B7" s="2" t="s">
        <v>7</v>
      </c>
      <c r="C7" s="2" t="s">
        <v>21</v>
      </c>
      <c r="D7" s="2" t="s">
        <v>20</v>
      </c>
      <c r="E7" s="2" t="s">
        <v>10</v>
      </c>
      <c r="F7" s="2">
        <v>60302</v>
      </c>
      <c r="G7" s="2">
        <v>459900</v>
      </c>
      <c r="H7" s="2">
        <v>4</v>
      </c>
      <c r="I7" s="2">
        <v>2</v>
      </c>
      <c r="J7" s="2" t="s">
        <v>20</v>
      </c>
      <c r="K7" s="2">
        <v>2000</v>
      </c>
      <c r="L7" s="2">
        <v>4199</v>
      </c>
      <c r="M7" s="2">
        <v>1918</v>
      </c>
      <c r="N7" s="2">
        <v>1</v>
      </c>
      <c r="O7" s="2">
        <v>230</v>
      </c>
      <c r="P7" s="2" t="s">
        <v>11</v>
      </c>
      <c r="Q7" s="2">
        <v>41.901329699999998</v>
      </c>
      <c r="R7" s="2">
        <v>-87.7792733</v>
      </c>
    </row>
    <row r="8" spans="2:18" x14ac:dyDescent="0.35">
      <c r="B8" s="2" t="s">
        <v>18</v>
      </c>
      <c r="C8" s="2" t="s">
        <v>22</v>
      </c>
      <c r="D8" s="2" t="s">
        <v>23</v>
      </c>
      <c r="E8" s="2" t="s">
        <v>10</v>
      </c>
      <c r="F8" s="2">
        <v>60601</v>
      </c>
      <c r="G8" s="2">
        <v>324900</v>
      </c>
      <c r="H8" s="2">
        <v>1</v>
      </c>
      <c r="I8" s="2">
        <v>1</v>
      </c>
      <c r="J8" s="2" t="s">
        <v>24</v>
      </c>
      <c r="K8" s="2">
        <v>951</v>
      </c>
      <c r="L8" s="2" t="s">
        <v>11</v>
      </c>
      <c r="M8" s="2">
        <v>2008</v>
      </c>
      <c r="N8" s="2">
        <v>16</v>
      </c>
      <c r="O8" s="2">
        <v>342</v>
      </c>
      <c r="P8" s="2">
        <v>664</v>
      </c>
      <c r="Q8" s="2">
        <v>41.884850999999998</v>
      </c>
      <c r="R8" s="2">
        <v>-87.627511499999997</v>
      </c>
    </row>
    <row r="9" spans="2:18" x14ac:dyDescent="0.35">
      <c r="B9" s="2" t="s">
        <v>18</v>
      </c>
      <c r="C9" s="2" t="s">
        <v>25</v>
      </c>
      <c r="D9" s="2" t="s">
        <v>23</v>
      </c>
      <c r="E9" s="2" t="s">
        <v>10</v>
      </c>
      <c r="F9" s="2">
        <v>60601</v>
      </c>
      <c r="G9" s="2">
        <v>389000</v>
      </c>
      <c r="H9" s="2">
        <v>2</v>
      </c>
      <c r="I9" s="2">
        <v>2</v>
      </c>
      <c r="J9" s="2" t="s">
        <v>24</v>
      </c>
      <c r="K9" s="2">
        <v>1225</v>
      </c>
      <c r="L9" s="2" t="s">
        <v>11</v>
      </c>
      <c r="M9" s="2">
        <v>2003</v>
      </c>
      <c r="N9" s="2">
        <v>17</v>
      </c>
      <c r="O9" s="2">
        <v>318</v>
      </c>
      <c r="P9" s="2">
        <v>968</v>
      </c>
      <c r="Q9" s="2">
        <v>41.886560500000002</v>
      </c>
      <c r="R9" s="2">
        <v>-87.621590299999994</v>
      </c>
    </row>
    <row r="10" spans="2:18" x14ac:dyDescent="0.35">
      <c r="B10" s="2" t="s">
        <v>18</v>
      </c>
      <c r="C10" s="2" t="s">
        <v>26</v>
      </c>
      <c r="D10" s="2" t="s">
        <v>23</v>
      </c>
      <c r="E10" s="2" t="s">
        <v>10</v>
      </c>
      <c r="F10" s="2">
        <v>60601</v>
      </c>
      <c r="G10" s="2">
        <v>465000</v>
      </c>
      <c r="H10" s="2">
        <v>2</v>
      </c>
      <c r="I10" s="2">
        <v>2</v>
      </c>
      <c r="J10" s="2" t="s">
        <v>24</v>
      </c>
      <c r="K10" s="2">
        <v>1294</v>
      </c>
      <c r="L10" s="2" t="s">
        <v>11</v>
      </c>
      <c r="M10" s="2">
        <v>1991</v>
      </c>
      <c r="N10" s="2">
        <v>31</v>
      </c>
      <c r="O10" s="2">
        <v>359</v>
      </c>
      <c r="P10" s="2">
        <v>906</v>
      </c>
      <c r="Q10" s="2">
        <v>41.885521199999999</v>
      </c>
      <c r="R10" s="2">
        <v>-87.614695600000005</v>
      </c>
    </row>
    <row r="11" spans="2:18" x14ac:dyDescent="0.35">
      <c r="B11" s="2" t="s">
        <v>18</v>
      </c>
      <c r="C11" s="2" t="s">
        <v>27</v>
      </c>
      <c r="D11" s="2" t="s">
        <v>23</v>
      </c>
      <c r="E11" s="2" t="s">
        <v>10</v>
      </c>
      <c r="F11" s="2">
        <v>60601</v>
      </c>
      <c r="G11" s="2">
        <v>874850</v>
      </c>
      <c r="H11" s="2">
        <v>3</v>
      </c>
      <c r="I11" s="2">
        <v>2</v>
      </c>
      <c r="J11" s="2" t="s">
        <v>24</v>
      </c>
      <c r="K11" s="2">
        <v>1700</v>
      </c>
      <c r="L11" s="2" t="s">
        <v>11</v>
      </c>
      <c r="M11" s="2">
        <v>1991</v>
      </c>
      <c r="N11" s="2">
        <v>1</v>
      </c>
      <c r="O11" s="2">
        <v>515</v>
      </c>
      <c r="P11" s="2">
        <v>1476</v>
      </c>
      <c r="Q11" s="2">
        <v>41.885521199999999</v>
      </c>
      <c r="R11" s="2">
        <v>-87.614695600000005</v>
      </c>
    </row>
    <row r="12" spans="2:18" x14ac:dyDescent="0.35">
      <c r="B12" s="2" t="s">
        <v>18</v>
      </c>
      <c r="C12" s="2" t="s">
        <v>28</v>
      </c>
      <c r="D12" s="2" t="s">
        <v>23</v>
      </c>
      <c r="E12" s="2" t="s">
        <v>10</v>
      </c>
      <c r="F12" s="2">
        <v>60601</v>
      </c>
      <c r="G12" s="2">
        <v>255000</v>
      </c>
      <c r="H12" s="2">
        <v>1</v>
      </c>
      <c r="I12" s="2">
        <v>1</v>
      </c>
      <c r="J12" s="2" t="s">
        <v>24</v>
      </c>
      <c r="K12" s="2">
        <v>660</v>
      </c>
      <c r="L12" s="2" t="s">
        <v>11</v>
      </c>
      <c r="M12" s="2">
        <v>2003</v>
      </c>
      <c r="N12" s="2">
        <v>1</v>
      </c>
      <c r="O12" s="2">
        <v>386</v>
      </c>
      <c r="P12" s="2">
        <v>543</v>
      </c>
      <c r="Q12" s="2">
        <v>41.886560500000002</v>
      </c>
      <c r="R12" s="2">
        <v>-87.621590299999994</v>
      </c>
    </row>
    <row r="13" spans="2:18" x14ac:dyDescent="0.35">
      <c r="B13" s="2" t="s">
        <v>18</v>
      </c>
      <c r="C13" s="2" t="s">
        <v>29</v>
      </c>
      <c r="D13" s="2" t="s">
        <v>23</v>
      </c>
      <c r="E13" s="2" t="s">
        <v>10</v>
      </c>
      <c r="F13" s="2">
        <v>60602</v>
      </c>
      <c r="G13" s="2">
        <v>519500</v>
      </c>
      <c r="H13" s="2">
        <v>2</v>
      </c>
      <c r="I13" s="2">
        <v>2</v>
      </c>
      <c r="J13" s="2" t="s">
        <v>24</v>
      </c>
      <c r="K13" s="2">
        <v>1100</v>
      </c>
      <c r="L13" s="2" t="s">
        <v>11</v>
      </c>
      <c r="M13" s="2">
        <v>2005</v>
      </c>
      <c r="N13" s="2">
        <v>74</v>
      </c>
      <c r="O13" s="2">
        <v>472</v>
      </c>
      <c r="P13" s="2">
        <v>519</v>
      </c>
      <c r="Q13" s="2">
        <v>41.884005899999998</v>
      </c>
      <c r="R13" s="2">
        <v>-87.6257667</v>
      </c>
    </row>
    <row r="14" spans="2:18" x14ac:dyDescent="0.35">
      <c r="B14" s="2" t="s">
        <v>18</v>
      </c>
      <c r="C14" s="2" t="s">
        <v>30</v>
      </c>
      <c r="D14" s="2" t="s">
        <v>23</v>
      </c>
      <c r="E14" s="2" t="s">
        <v>10</v>
      </c>
      <c r="F14" s="2">
        <v>60603</v>
      </c>
      <c r="G14" s="2">
        <v>219000</v>
      </c>
      <c r="H14" s="2">
        <v>1</v>
      </c>
      <c r="I14" s="2">
        <v>1</v>
      </c>
      <c r="J14" s="2" t="s">
        <v>24</v>
      </c>
      <c r="K14" s="2" t="s">
        <v>11</v>
      </c>
      <c r="L14" s="2" t="s">
        <v>11</v>
      </c>
      <c r="M14" s="2">
        <v>1912</v>
      </c>
      <c r="N14" s="2">
        <v>5</v>
      </c>
      <c r="O14" s="2" t="s">
        <v>11</v>
      </c>
      <c r="P14" s="2">
        <v>448</v>
      </c>
      <c r="Q14" s="2">
        <v>41.880949100000002</v>
      </c>
      <c r="R14" s="2">
        <v>-87.628178500000004</v>
      </c>
    </row>
    <row r="15" spans="2:18" x14ac:dyDescent="0.35">
      <c r="B15" s="2" t="s">
        <v>18</v>
      </c>
      <c r="C15" s="2" t="s">
        <v>31</v>
      </c>
      <c r="D15" s="2" t="s">
        <v>23</v>
      </c>
      <c r="E15" s="2" t="s">
        <v>10</v>
      </c>
      <c r="F15" s="2">
        <v>60603</v>
      </c>
      <c r="G15" s="2">
        <v>1199000</v>
      </c>
      <c r="H15" s="2">
        <v>3</v>
      </c>
      <c r="I15" s="2">
        <v>2.5</v>
      </c>
      <c r="J15" s="2" t="s">
        <v>24</v>
      </c>
      <c r="K15" s="2">
        <v>1750</v>
      </c>
      <c r="L15" s="2" t="s">
        <v>11</v>
      </c>
      <c r="M15" s="2" t="s">
        <v>11</v>
      </c>
      <c r="N15" s="2">
        <v>1</v>
      </c>
      <c r="O15" s="2">
        <v>685</v>
      </c>
      <c r="P15" s="2">
        <v>1342</v>
      </c>
      <c r="Q15" s="2">
        <v>41.881320199999998</v>
      </c>
      <c r="R15" s="2">
        <v>-87.625665299999994</v>
      </c>
    </row>
    <row r="16" spans="2:18" x14ac:dyDescent="0.35">
      <c r="B16" s="2" t="s">
        <v>18</v>
      </c>
      <c r="C16" s="2" t="s">
        <v>32</v>
      </c>
      <c r="D16" s="2" t="s">
        <v>23</v>
      </c>
      <c r="E16" s="2" t="s">
        <v>10</v>
      </c>
      <c r="F16" s="2">
        <v>60605</v>
      </c>
      <c r="G16" s="2">
        <v>420000</v>
      </c>
      <c r="H16" s="2">
        <v>2</v>
      </c>
      <c r="I16" s="2">
        <v>2</v>
      </c>
      <c r="J16" s="2" t="s">
        <v>33</v>
      </c>
      <c r="K16" s="2">
        <v>1300</v>
      </c>
      <c r="L16" s="2" t="s">
        <v>11</v>
      </c>
      <c r="M16" s="2">
        <v>2004</v>
      </c>
      <c r="N16" s="2">
        <v>1</v>
      </c>
      <c r="O16" s="2">
        <v>323</v>
      </c>
      <c r="P16" s="2">
        <v>447</v>
      </c>
      <c r="Q16" s="2">
        <v>41.865577399999999</v>
      </c>
      <c r="R16" s="2">
        <v>-87.623087999999996</v>
      </c>
    </row>
    <row r="17" spans="2:18" x14ac:dyDescent="0.35">
      <c r="B17" s="2" t="s">
        <v>18</v>
      </c>
      <c r="C17" s="2" t="s">
        <v>34</v>
      </c>
      <c r="D17" s="2" t="s">
        <v>23</v>
      </c>
      <c r="E17" s="2" t="s">
        <v>10</v>
      </c>
      <c r="F17" s="2">
        <v>60605</v>
      </c>
      <c r="G17" s="2">
        <v>549900</v>
      </c>
      <c r="H17" s="2">
        <v>2</v>
      </c>
      <c r="I17" s="2">
        <v>2</v>
      </c>
      <c r="J17" s="2" t="s">
        <v>33</v>
      </c>
      <c r="K17" s="2">
        <v>1398</v>
      </c>
      <c r="L17" s="2" t="s">
        <v>11</v>
      </c>
      <c r="M17" s="2">
        <v>2003</v>
      </c>
      <c r="N17" s="2">
        <v>17</v>
      </c>
      <c r="O17" s="2">
        <v>393</v>
      </c>
      <c r="P17" s="2">
        <v>805</v>
      </c>
      <c r="Q17" s="2">
        <v>41.865728099999998</v>
      </c>
      <c r="R17" s="2">
        <v>-87.621432100000007</v>
      </c>
    </row>
    <row r="18" spans="2:18" x14ac:dyDescent="0.35">
      <c r="B18" s="2" t="s">
        <v>18</v>
      </c>
      <c r="C18" s="2" t="s">
        <v>35</v>
      </c>
      <c r="D18" s="2" t="s">
        <v>23</v>
      </c>
      <c r="E18" s="2" t="s">
        <v>10</v>
      </c>
      <c r="F18" s="2">
        <v>60605</v>
      </c>
      <c r="G18" s="2">
        <v>260000</v>
      </c>
      <c r="H18" s="2">
        <v>1</v>
      </c>
      <c r="I18" s="2">
        <v>1</v>
      </c>
      <c r="J18" s="2" t="s">
        <v>33</v>
      </c>
      <c r="K18" s="2">
        <v>870</v>
      </c>
      <c r="L18" s="2" t="s">
        <v>11</v>
      </c>
      <c r="M18" s="2">
        <v>2000</v>
      </c>
      <c r="N18" s="2">
        <v>18</v>
      </c>
      <c r="O18" s="2">
        <v>299</v>
      </c>
      <c r="P18" s="2">
        <v>456</v>
      </c>
      <c r="Q18" s="2">
        <v>41.861080999999999</v>
      </c>
      <c r="R18" s="2">
        <v>-87.629972800000004</v>
      </c>
    </row>
    <row r="19" spans="2:18" x14ac:dyDescent="0.35">
      <c r="B19" s="2" t="s">
        <v>18</v>
      </c>
      <c r="C19" s="2" t="s">
        <v>36</v>
      </c>
      <c r="D19" s="2" t="s">
        <v>23</v>
      </c>
      <c r="E19" s="2" t="s">
        <v>10</v>
      </c>
      <c r="F19" s="2">
        <v>60605</v>
      </c>
      <c r="G19" s="2">
        <v>375000</v>
      </c>
      <c r="H19" s="2">
        <v>2</v>
      </c>
      <c r="I19" s="2">
        <v>1.5</v>
      </c>
      <c r="J19" s="2" t="s">
        <v>33</v>
      </c>
      <c r="K19" s="2">
        <v>1061</v>
      </c>
      <c r="L19" s="2" t="s">
        <v>11</v>
      </c>
      <c r="M19" s="2">
        <v>2000</v>
      </c>
      <c r="N19" s="2">
        <v>30</v>
      </c>
      <c r="O19" s="2">
        <v>353</v>
      </c>
      <c r="P19" s="2">
        <v>509</v>
      </c>
      <c r="Q19" s="2">
        <v>41.862000999999999</v>
      </c>
      <c r="R19" s="2">
        <v>-87.626915100000005</v>
      </c>
    </row>
    <row r="20" spans="2:18" x14ac:dyDescent="0.35">
      <c r="B20" s="2" t="s">
        <v>18</v>
      </c>
      <c r="C20" s="2" t="s">
        <v>37</v>
      </c>
      <c r="D20" s="2" t="s">
        <v>23</v>
      </c>
      <c r="E20" s="2" t="s">
        <v>10</v>
      </c>
      <c r="F20" s="2">
        <v>60605</v>
      </c>
      <c r="G20" s="2">
        <v>390000</v>
      </c>
      <c r="H20" s="2">
        <v>1</v>
      </c>
      <c r="I20" s="2">
        <v>1</v>
      </c>
      <c r="J20" s="2" t="s">
        <v>33</v>
      </c>
      <c r="K20" s="2">
        <v>927</v>
      </c>
      <c r="L20" s="2" t="s">
        <v>11</v>
      </c>
      <c r="M20" s="2">
        <v>2009</v>
      </c>
      <c r="N20" s="2">
        <v>38</v>
      </c>
      <c r="O20" s="2">
        <v>421</v>
      </c>
      <c r="P20" s="2">
        <v>510</v>
      </c>
      <c r="Q20" s="2">
        <v>41.864552400000001</v>
      </c>
      <c r="R20" s="2">
        <v>-87.623687799999999</v>
      </c>
    </row>
    <row r="21" spans="2:18" x14ac:dyDescent="0.35">
      <c r="B21" s="2" t="s">
        <v>18</v>
      </c>
      <c r="C21" s="2" t="s">
        <v>38</v>
      </c>
      <c r="D21" s="2" t="s">
        <v>23</v>
      </c>
      <c r="E21" s="2" t="s">
        <v>10</v>
      </c>
      <c r="F21" s="2">
        <v>60605</v>
      </c>
      <c r="G21" s="2">
        <v>630000</v>
      </c>
      <c r="H21" s="2">
        <v>3</v>
      </c>
      <c r="I21" s="2">
        <v>2</v>
      </c>
      <c r="J21" s="2" t="s">
        <v>24</v>
      </c>
      <c r="K21" s="2">
        <v>1735</v>
      </c>
      <c r="L21" s="2" t="s">
        <v>11</v>
      </c>
      <c r="M21" s="2">
        <v>1910</v>
      </c>
      <c r="N21" s="2">
        <v>51</v>
      </c>
      <c r="O21" s="2">
        <v>363</v>
      </c>
      <c r="P21" s="2">
        <v>1000</v>
      </c>
      <c r="Q21" s="2">
        <v>41.870163599999998</v>
      </c>
      <c r="R21" s="2">
        <v>-87.6248468</v>
      </c>
    </row>
    <row r="22" spans="2:18" x14ac:dyDescent="0.35">
      <c r="B22" s="2" t="s">
        <v>18</v>
      </c>
      <c r="C22" s="2" t="s">
        <v>39</v>
      </c>
      <c r="D22" s="2" t="s">
        <v>23</v>
      </c>
      <c r="E22" s="2" t="s">
        <v>10</v>
      </c>
      <c r="F22" s="2">
        <v>60605</v>
      </c>
      <c r="G22" s="2">
        <v>275900</v>
      </c>
      <c r="H22" s="2">
        <v>1</v>
      </c>
      <c r="I22" s="2">
        <v>1</v>
      </c>
      <c r="J22" s="2" t="s">
        <v>33</v>
      </c>
      <c r="K22" s="2">
        <v>762</v>
      </c>
      <c r="L22" s="2" t="s">
        <v>11</v>
      </c>
      <c r="M22" s="2">
        <v>2015</v>
      </c>
      <c r="N22" s="2">
        <v>51</v>
      </c>
      <c r="O22" s="2">
        <v>362</v>
      </c>
      <c r="P22" s="2">
        <v>280</v>
      </c>
      <c r="Q22" s="2">
        <v>41.864418399999998</v>
      </c>
      <c r="R22" s="2">
        <v>-87.625483000000003</v>
      </c>
    </row>
    <row r="23" spans="2:18" x14ac:dyDescent="0.35">
      <c r="B23" s="2" t="s">
        <v>18</v>
      </c>
      <c r="C23" s="2" t="s">
        <v>40</v>
      </c>
      <c r="D23" s="2" t="s">
        <v>23</v>
      </c>
      <c r="E23" s="2" t="s">
        <v>10</v>
      </c>
      <c r="F23" s="2">
        <v>60605</v>
      </c>
      <c r="G23" s="2">
        <v>290000</v>
      </c>
      <c r="H23" s="2">
        <v>2</v>
      </c>
      <c r="I23" s="2">
        <v>2</v>
      </c>
      <c r="J23" s="2" t="s">
        <v>24</v>
      </c>
      <c r="K23" s="2">
        <v>830</v>
      </c>
      <c r="L23" s="2" t="s">
        <v>11</v>
      </c>
      <c r="M23" s="2">
        <v>2008</v>
      </c>
      <c r="N23" s="2">
        <v>136</v>
      </c>
      <c r="O23" s="2">
        <v>349</v>
      </c>
      <c r="P23" s="2">
        <v>587</v>
      </c>
      <c r="Q23" s="2">
        <v>41.871386299999998</v>
      </c>
      <c r="R23" s="2">
        <v>-87.627070900000007</v>
      </c>
    </row>
    <row r="24" spans="2:18" x14ac:dyDescent="0.35">
      <c r="B24" s="2" t="s">
        <v>18</v>
      </c>
      <c r="C24" s="2" t="s">
        <v>41</v>
      </c>
      <c r="D24" s="2" t="s">
        <v>23</v>
      </c>
      <c r="E24" s="2" t="s">
        <v>10</v>
      </c>
      <c r="F24" s="2">
        <v>60605</v>
      </c>
      <c r="G24" s="2">
        <v>700000</v>
      </c>
      <c r="H24" s="2">
        <v>2</v>
      </c>
      <c r="I24" s="2">
        <v>2</v>
      </c>
      <c r="J24" s="2" t="s">
        <v>23</v>
      </c>
      <c r="K24" s="2">
        <v>1238</v>
      </c>
      <c r="L24" s="2" t="s">
        <v>11</v>
      </c>
      <c r="M24" s="2">
        <v>2008</v>
      </c>
      <c r="N24" s="2">
        <v>19</v>
      </c>
      <c r="O24" s="2">
        <v>565</v>
      </c>
      <c r="P24" s="2">
        <v>745</v>
      </c>
      <c r="Q24" s="2">
        <v>41.8670233</v>
      </c>
      <c r="R24" s="2">
        <v>-87.621987700000005</v>
      </c>
    </row>
    <row r="25" spans="2:18" x14ac:dyDescent="0.35">
      <c r="B25" s="2" t="s">
        <v>18</v>
      </c>
      <c r="C25" s="2" t="s">
        <v>42</v>
      </c>
      <c r="D25" s="2" t="s">
        <v>23</v>
      </c>
      <c r="E25" s="2" t="s">
        <v>10</v>
      </c>
      <c r="F25" s="2">
        <v>60605</v>
      </c>
      <c r="G25" s="2">
        <v>360000</v>
      </c>
      <c r="H25" s="2">
        <v>2</v>
      </c>
      <c r="I25" s="2">
        <v>2</v>
      </c>
      <c r="J25" s="2" t="s">
        <v>33</v>
      </c>
      <c r="K25" s="2">
        <v>900</v>
      </c>
      <c r="L25" s="2" t="s">
        <v>11</v>
      </c>
      <c r="M25" s="2">
        <v>2007</v>
      </c>
      <c r="N25" s="2">
        <v>1</v>
      </c>
      <c r="O25" s="2">
        <v>400</v>
      </c>
      <c r="P25" s="2">
        <v>506</v>
      </c>
      <c r="Q25" s="2">
        <v>41.8622613</v>
      </c>
      <c r="R25" s="2">
        <v>-87.624234000000001</v>
      </c>
    </row>
    <row r="26" spans="2:18" x14ac:dyDescent="0.35">
      <c r="B26" s="2" t="s">
        <v>18</v>
      </c>
      <c r="C26" s="2" t="s">
        <v>43</v>
      </c>
      <c r="D26" s="2" t="s">
        <v>23</v>
      </c>
      <c r="E26" s="2" t="s">
        <v>10</v>
      </c>
      <c r="F26" s="2">
        <v>60605</v>
      </c>
      <c r="G26" s="2" t="s">
        <v>11</v>
      </c>
      <c r="H26" s="2">
        <v>1</v>
      </c>
      <c r="I26" s="2">
        <v>1</v>
      </c>
      <c r="J26" s="2" t="s">
        <v>24</v>
      </c>
      <c r="K26" s="2">
        <v>965</v>
      </c>
      <c r="L26" s="2" t="s">
        <v>11</v>
      </c>
      <c r="M26" s="2">
        <v>1891</v>
      </c>
      <c r="N26" s="2">
        <v>1</v>
      </c>
      <c r="O26" s="2" t="s">
        <v>11</v>
      </c>
      <c r="P26" s="2">
        <v>706</v>
      </c>
      <c r="Q26" s="2">
        <v>41.8736271</v>
      </c>
      <c r="R26" s="2">
        <v>-87.628371799999996</v>
      </c>
    </row>
    <row r="27" spans="2:18" x14ac:dyDescent="0.35">
      <c r="B27" s="2" t="s">
        <v>18</v>
      </c>
      <c r="C27" s="2" t="s">
        <v>44</v>
      </c>
      <c r="D27" s="2" t="s">
        <v>23</v>
      </c>
      <c r="E27" s="2" t="s">
        <v>10</v>
      </c>
      <c r="F27" s="2">
        <v>60605</v>
      </c>
      <c r="G27" s="2">
        <v>220000</v>
      </c>
      <c r="H27" s="2">
        <v>1</v>
      </c>
      <c r="I27" s="2">
        <v>1</v>
      </c>
      <c r="J27" s="2" t="s">
        <v>24</v>
      </c>
      <c r="K27" s="2">
        <v>1000</v>
      </c>
      <c r="L27" s="2" t="s">
        <v>11</v>
      </c>
      <c r="M27" s="2" t="s">
        <v>11</v>
      </c>
      <c r="N27" s="2">
        <v>2</v>
      </c>
      <c r="O27" s="2">
        <v>220</v>
      </c>
      <c r="P27" s="2">
        <v>319</v>
      </c>
      <c r="Q27" s="2">
        <v>41.873958799999997</v>
      </c>
      <c r="R27" s="2">
        <v>-87.628396899999998</v>
      </c>
    </row>
    <row r="28" spans="2:18" x14ac:dyDescent="0.35">
      <c r="B28" s="2" t="s">
        <v>18</v>
      </c>
      <c r="C28" s="2" t="s">
        <v>45</v>
      </c>
      <c r="D28" s="2" t="s">
        <v>23</v>
      </c>
      <c r="E28" s="2" t="s">
        <v>10</v>
      </c>
      <c r="F28" s="2">
        <v>60607</v>
      </c>
      <c r="G28" s="2">
        <v>312000</v>
      </c>
      <c r="H28" s="2">
        <v>2</v>
      </c>
      <c r="I28" s="2">
        <v>2</v>
      </c>
      <c r="J28" s="2" t="s">
        <v>46</v>
      </c>
      <c r="K28" s="2">
        <v>1300</v>
      </c>
      <c r="L28" s="2" t="s">
        <v>11</v>
      </c>
      <c r="M28" s="2">
        <v>1902</v>
      </c>
      <c r="N28" s="2">
        <v>9</v>
      </c>
      <c r="O28" s="2">
        <v>240</v>
      </c>
      <c r="P28" s="2">
        <v>703</v>
      </c>
      <c r="Q28" s="2">
        <v>41.874874800000001</v>
      </c>
      <c r="R28" s="2">
        <v>-87.641671299999999</v>
      </c>
    </row>
    <row r="29" spans="2:18" x14ac:dyDescent="0.35">
      <c r="B29" s="2" t="s">
        <v>18</v>
      </c>
      <c r="C29" s="2" t="s">
        <v>47</v>
      </c>
      <c r="D29" s="2" t="s">
        <v>23</v>
      </c>
      <c r="E29" s="2" t="s">
        <v>10</v>
      </c>
      <c r="F29" s="2">
        <v>60607</v>
      </c>
      <c r="G29" s="2">
        <v>289000</v>
      </c>
      <c r="H29" s="2">
        <v>2</v>
      </c>
      <c r="I29" s="2">
        <v>1</v>
      </c>
      <c r="J29" s="2" t="s">
        <v>46</v>
      </c>
      <c r="K29" s="2">
        <v>925</v>
      </c>
      <c r="L29" s="2" t="s">
        <v>11</v>
      </c>
      <c r="M29" s="2">
        <v>2004</v>
      </c>
      <c r="N29" s="2">
        <v>16</v>
      </c>
      <c r="O29" s="2">
        <v>312</v>
      </c>
      <c r="P29" s="2">
        <v>444</v>
      </c>
      <c r="Q29" s="2">
        <v>41.876839400000001</v>
      </c>
      <c r="R29" s="2">
        <v>-87.658296300000003</v>
      </c>
    </row>
    <row r="30" spans="2:18" x14ac:dyDescent="0.35">
      <c r="B30" s="2" t="s">
        <v>18</v>
      </c>
      <c r="C30" s="2" t="s">
        <v>48</v>
      </c>
      <c r="D30" s="2" t="s">
        <v>23</v>
      </c>
      <c r="E30" s="2" t="s">
        <v>10</v>
      </c>
      <c r="F30" s="2">
        <v>60607</v>
      </c>
      <c r="G30" s="2">
        <v>350000</v>
      </c>
      <c r="H30" s="2">
        <v>2</v>
      </c>
      <c r="I30" s="2">
        <v>2</v>
      </c>
      <c r="J30" s="2" t="s">
        <v>46</v>
      </c>
      <c r="K30" s="2">
        <v>1272</v>
      </c>
      <c r="L30" s="2" t="s">
        <v>11</v>
      </c>
      <c r="M30" s="2">
        <v>1925</v>
      </c>
      <c r="N30" s="2">
        <v>16</v>
      </c>
      <c r="O30" s="2">
        <v>275</v>
      </c>
      <c r="P30" s="2">
        <v>449</v>
      </c>
      <c r="Q30" s="2">
        <v>41.876716600000002</v>
      </c>
      <c r="R30" s="2">
        <v>-87.658960300000004</v>
      </c>
    </row>
    <row r="31" spans="2:18" x14ac:dyDescent="0.35">
      <c r="B31" s="2" t="s">
        <v>18</v>
      </c>
      <c r="C31" s="2" t="s">
        <v>49</v>
      </c>
      <c r="D31" s="2" t="s">
        <v>23</v>
      </c>
      <c r="E31" s="2" t="s">
        <v>10</v>
      </c>
      <c r="F31" s="2">
        <v>60607</v>
      </c>
      <c r="G31" s="2">
        <v>329900</v>
      </c>
      <c r="H31" s="2">
        <v>1</v>
      </c>
      <c r="I31" s="2">
        <v>1</v>
      </c>
      <c r="J31" s="2" t="s">
        <v>46</v>
      </c>
      <c r="K31" s="2">
        <v>843</v>
      </c>
      <c r="L31" s="2" t="s">
        <v>11</v>
      </c>
      <c r="M31" s="2">
        <v>2004</v>
      </c>
      <c r="N31" s="2">
        <v>164</v>
      </c>
      <c r="O31" s="2">
        <v>391</v>
      </c>
      <c r="P31" s="2">
        <v>373</v>
      </c>
      <c r="Q31" s="2">
        <v>41.877067199999999</v>
      </c>
      <c r="R31" s="2">
        <v>-87.650396799999996</v>
      </c>
    </row>
    <row r="32" spans="2:18" x14ac:dyDescent="0.35">
      <c r="B32" s="2" t="s">
        <v>18</v>
      </c>
      <c r="C32" s="2" t="s">
        <v>50</v>
      </c>
      <c r="D32" s="2" t="s">
        <v>23</v>
      </c>
      <c r="E32" s="2" t="s">
        <v>10</v>
      </c>
      <c r="F32" s="2">
        <v>60607</v>
      </c>
      <c r="G32" s="2">
        <v>649000</v>
      </c>
      <c r="H32" s="2">
        <v>2</v>
      </c>
      <c r="I32" s="2">
        <v>2.5</v>
      </c>
      <c r="J32" s="2" t="s">
        <v>23</v>
      </c>
      <c r="K32" s="2">
        <v>2150</v>
      </c>
      <c r="L32" s="2" t="s">
        <v>11</v>
      </c>
      <c r="M32" s="2">
        <v>2001</v>
      </c>
      <c r="N32" s="2">
        <v>8</v>
      </c>
      <c r="O32" s="2">
        <v>302</v>
      </c>
      <c r="P32" s="2">
        <v>736</v>
      </c>
      <c r="Q32" s="2">
        <v>41.878425200000002</v>
      </c>
      <c r="R32" s="2">
        <v>-87.657366199999998</v>
      </c>
    </row>
    <row r="33" spans="2:18" x14ac:dyDescent="0.35">
      <c r="B33" s="2" t="s">
        <v>18</v>
      </c>
      <c r="C33" s="2" t="s">
        <v>51</v>
      </c>
      <c r="D33" s="2" t="s">
        <v>23</v>
      </c>
      <c r="E33" s="2" t="s">
        <v>10</v>
      </c>
      <c r="F33" s="2">
        <v>60607</v>
      </c>
      <c r="G33" s="2">
        <v>330000</v>
      </c>
      <c r="H33" s="2">
        <v>2</v>
      </c>
      <c r="I33" s="2">
        <v>2</v>
      </c>
      <c r="J33" s="2" t="s">
        <v>24</v>
      </c>
      <c r="K33" s="2">
        <v>1040</v>
      </c>
      <c r="L33" s="2" t="s">
        <v>11</v>
      </c>
      <c r="M33" s="2">
        <v>2009</v>
      </c>
      <c r="N33" s="2">
        <v>1</v>
      </c>
      <c r="O33" s="2">
        <v>317</v>
      </c>
      <c r="P33" s="2">
        <v>418</v>
      </c>
      <c r="Q33" s="2">
        <v>41.876532599999997</v>
      </c>
      <c r="R33" s="2">
        <v>-87.634755900000002</v>
      </c>
    </row>
    <row r="34" spans="2:18" x14ac:dyDescent="0.35">
      <c r="B34" s="2" t="s">
        <v>18</v>
      </c>
      <c r="C34" s="2" t="s">
        <v>52</v>
      </c>
      <c r="D34" s="2" t="s">
        <v>23</v>
      </c>
      <c r="E34" s="2" t="s">
        <v>10</v>
      </c>
      <c r="F34" s="2">
        <v>60607</v>
      </c>
      <c r="G34" s="2">
        <v>945900</v>
      </c>
      <c r="H34" s="2">
        <v>3</v>
      </c>
      <c r="I34" s="2">
        <v>3</v>
      </c>
      <c r="J34" s="2" t="s">
        <v>46</v>
      </c>
      <c r="K34" s="2">
        <v>2160</v>
      </c>
      <c r="L34" s="2" t="s">
        <v>11</v>
      </c>
      <c r="M34" s="2">
        <v>2021</v>
      </c>
      <c r="N34" s="2">
        <v>1</v>
      </c>
      <c r="O34" s="2">
        <v>438</v>
      </c>
      <c r="P34" s="2">
        <v>349</v>
      </c>
      <c r="Q34" s="2">
        <v>41.877248600000001</v>
      </c>
      <c r="R34" s="2">
        <v>-87.656689799999995</v>
      </c>
    </row>
    <row r="35" spans="2:18" x14ac:dyDescent="0.35">
      <c r="B35" s="2" t="s">
        <v>18</v>
      </c>
      <c r="C35" s="2" t="s">
        <v>53</v>
      </c>
      <c r="D35" s="2" t="s">
        <v>23</v>
      </c>
      <c r="E35" s="2" t="s">
        <v>10</v>
      </c>
      <c r="F35" s="2">
        <v>60607</v>
      </c>
      <c r="G35" s="2">
        <v>1640900</v>
      </c>
      <c r="H35" s="2">
        <v>4</v>
      </c>
      <c r="I35" s="2">
        <v>3.5</v>
      </c>
      <c r="J35" s="2" t="s">
        <v>46</v>
      </c>
      <c r="K35" s="2">
        <v>3103</v>
      </c>
      <c r="L35" s="2" t="s">
        <v>11</v>
      </c>
      <c r="M35" s="2">
        <v>2021</v>
      </c>
      <c r="N35" s="2">
        <v>1</v>
      </c>
      <c r="O35" s="2">
        <v>529</v>
      </c>
      <c r="P35" s="2">
        <v>603</v>
      </c>
      <c r="Q35" s="2">
        <v>41.877248600000001</v>
      </c>
      <c r="R35" s="2">
        <v>-87.656689799999995</v>
      </c>
    </row>
    <row r="36" spans="2:18" x14ac:dyDescent="0.35">
      <c r="B36" s="2" t="s">
        <v>18</v>
      </c>
      <c r="C36" s="2" t="s">
        <v>54</v>
      </c>
      <c r="D36" s="2" t="s">
        <v>23</v>
      </c>
      <c r="E36" s="2" t="s">
        <v>10</v>
      </c>
      <c r="F36" s="2">
        <v>60607</v>
      </c>
      <c r="G36" s="2">
        <v>1295900</v>
      </c>
      <c r="H36" s="2">
        <v>4</v>
      </c>
      <c r="I36" s="2">
        <v>4</v>
      </c>
      <c r="J36" s="2" t="s">
        <v>46</v>
      </c>
      <c r="K36" s="2">
        <v>2390</v>
      </c>
      <c r="L36" s="2" t="s">
        <v>11</v>
      </c>
      <c r="M36" s="2">
        <v>2021</v>
      </c>
      <c r="N36" s="2">
        <v>1</v>
      </c>
      <c r="O36" s="2">
        <v>542</v>
      </c>
      <c r="P36" s="2">
        <v>475</v>
      </c>
      <c r="Q36" s="2">
        <v>41.8775902</v>
      </c>
      <c r="R36" s="2">
        <v>-87.656697199999996</v>
      </c>
    </row>
    <row r="37" spans="2:18" x14ac:dyDescent="0.35">
      <c r="B37" s="2" t="s">
        <v>18</v>
      </c>
      <c r="C37" s="2" t="s">
        <v>55</v>
      </c>
      <c r="D37" s="2" t="s">
        <v>23</v>
      </c>
      <c r="E37" s="2" t="s">
        <v>10</v>
      </c>
      <c r="F37" s="2">
        <v>60607</v>
      </c>
      <c r="G37" s="2">
        <v>399900</v>
      </c>
      <c r="H37" s="2">
        <v>1</v>
      </c>
      <c r="I37" s="2">
        <v>1.5</v>
      </c>
      <c r="J37" s="2" t="s">
        <v>46</v>
      </c>
      <c r="K37" s="2">
        <v>1300</v>
      </c>
      <c r="L37" s="2" t="s">
        <v>11</v>
      </c>
      <c r="M37" s="2">
        <v>1902</v>
      </c>
      <c r="N37" s="2">
        <v>2</v>
      </c>
      <c r="O37" s="2">
        <v>308</v>
      </c>
      <c r="P37" s="2">
        <v>306</v>
      </c>
      <c r="Q37" s="2">
        <v>41.882593</v>
      </c>
      <c r="R37" s="2">
        <v>-87.652766</v>
      </c>
    </row>
    <row r="38" spans="2:18" x14ac:dyDescent="0.35">
      <c r="B38" s="2" t="s">
        <v>18</v>
      </c>
      <c r="C38" s="2" t="s">
        <v>56</v>
      </c>
      <c r="D38" s="2" t="s">
        <v>23</v>
      </c>
      <c r="E38" s="2" t="s">
        <v>10</v>
      </c>
      <c r="F38" s="2">
        <v>60608</v>
      </c>
      <c r="G38" s="2">
        <v>287000</v>
      </c>
      <c r="H38" s="2">
        <v>2</v>
      </c>
      <c r="I38" s="2">
        <v>2</v>
      </c>
      <c r="J38" s="2" t="s">
        <v>46</v>
      </c>
      <c r="K38" s="2">
        <v>1000</v>
      </c>
      <c r="L38" s="2" t="s">
        <v>11</v>
      </c>
      <c r="M38" s="2">
        <v>2008</v>
      </c>
      <c r="N38" s="2">
        <v>16</v>
      </c>
      <c r="O38" s="2">
        <v>287</v>
      </c>
      <c r="P38" s="2">
        <v>406</v>
      </c>
      <c r="Q38" s="2">
        <v>41.862333399999997</v>
      </c>
      <c r="R38" s="2">
        <v>-87.654692299999994</v>
      </c>
    </row>
    <row r="39" spans="2:18" x14ac:dyDescent="0.35">
      <c r="B39" s="2" t="s">
        <v>18</v>
      </c>
      <c r="C39" s="2" t="s">
        <v>57</v>
      </c>
      <c r="D39" s="2" t="s">
        <v>23</v>
      </c>
      <c r="E39" s="2" t="s">
        <v>10</v>
      </c>
      <c r="F39" s="2">
        <v>60608</v>
      </c>
      <c r="G39" s="2">
        <v>284900</v>
      </c>
      <c r="H39" s="2">
        <v>2</v>
      </c>
      <c r="I39" s="2">
        <v>2</v>
      </c>
      <c r="J39" s="2" t="s">
        <v>58</v>
      </c>
      <c r="K39" s="2">
        <v>1530</v>
      </c>
      <c r="L39" s="2" t="s">
        <v>11</v>
      </c>
      <c r="M39" s="2">
        <v>2008</v>
      </c>
      <c r="N39" s="2">
        <v>23</v>
      </c>
      <c r="O39" s="2">
        <v>186</v>
      </c>
      <c r="P39" s="2">
        <v>304</v>
      </c>
      <c r="Q39" s="2">
        <v>41.845930000000003</v>
      </c>
      <c r="R39" s="2">
        <v>-87.683392400000002</v>
      </c>
    </row>
    <row r="40" spans="2:18" x14ac:dyDescent="0.35">
      <c r="B40" s="2" t="s">
        <v>18</v>
      </c>
      <c r="C40" s="2" t="s">
        <v>59</v>
      </c>
      <c r="D40" s="2" t="s">
        <v>23</v>
      </c>
      <c r="E40" s="2" t="s">
        <v>10</v>
      </c>
      <c r="F40" s="2">
        <v>60608</v>
      </c>
      <c r="G40" s="2">
        <v>279000</v>
      </c>
      <c r="H40" s="2">
        <v>2</v>
      </c>
      <c r="I40" s="2">
        <v>1</v>
      </c>
      <c r="J40" s="2" t="s">
        <v>46</v>
      </c>
      <c r="K40" s="2">
        <v>1000</v>
      </c>
      <c r="L40" s="2" t="s">
        <v>11</v>
      </c>
      <c r="M40" s="2">
        <v>2002</v>
      </c>
      <c r="N40" s="2">
        <v>36</v>
      </c>
      <c r="O40" s="2">
        <v>279</v>
      </c>
      <c r="P40" s="2">
        <v>467</v>
      </c>
      <c r="Q40" s="2">
        <v>41.860832000000002</v>
      </c>
      <c r="R40" s="2">
        <v>-87.649813699999996</v>
      </c>
    </row>
    <row r="41" spans="2:18" x14ac:dyDescent="0.35">
      <c r="B41" s="2" t="s">
        <v>7</v>
      </c>
      <c r="C41" s="2" t="s">
        <v>60</v>
      </c>
      <c r="D41" s="2" t="s">
        <v>23</v>
      </c>
      <c r="E41" s="2" t="s">
        <v>10</v>
      </c>
      <c r="F41" s="2">
        <v>60608</v>
      </c>
      <c r="G41" s="2">
        <v>499000</v>
      </c>
      <c r="H41" s="2">
        <v>6</v>
      </c>
      <c r="I41" s="2">
        <v>3</v>
      </c>
      <c r="J41" s="2" t="s">
        <v>61</v>
      </c>
      <c r="K41" s="2">
        <v>1800</v>
      </c>
      <c r="L41" s="2">
        <v>2875</v>
      </c>
      <c r="M41" s="2">
        <v>1885</v>
      </c>
      <c r="N41" s="2">
        <v>37</v>
      </c>
      <c r="O41" s="2">
        <v>277</v>
      </c>
      <c r="P41" s="2" t="s">
        <v>11</v>
      </c>
      <c r="Q41" s="2">
        <v>41.839110400000003</v>
      </c>
      <c r="R41" s="2">
        <v>-87.648817199999996</v>
      </c>
    </row>
    <row r="42" spans="2:18" x14ac:dyDescent="0.35">
      <c r="B42" s="2" t="s">
        <v>18</v>
      </c>
      <c r="C42" s="2" t="s">
        <v>62</v>
      </c>
      <c r="D42" s="2" t="s">
        <v>23</v>
      </c>
      <c r="E42" s="2" t="s">
        <v>10</v>
      </c>
      <c r="F42" s="2">
        <v>60608</v>
      </c>
      <c r="G42" s="2">
        <v>249000</v>
      </c>
      <c r="H42" s="2">
        <v>1</v>
      </c>
      <c r="I42" s="2">
        <v>1</v>
      </c>
      <c r="J42" s="2" t="s">
        <v>46</v>
      </c>
      <c r="K42" s="2">
        <v>850</v>
      </c>
      <c r="L42" s="2" t="s">
        <v>11</v>
      </c>
      <c r="M42" s="2">
        <v>2006</v>
      </c>
      <c r="N42" s="2">
        <v>37</v>
      </c>
      <c r="O42" s="2">
        <v>293</v>
      </c>
      <c r="P42" s="2">
        <v>317</v>
      </c>
      <c r="Q42" s="2">
        <v>41.8667309</v>
      </c>
      <c r="R42" s="2">
        <v>-87.653990500000006</v>
      </c>
    </row>
    <row r="43" spans="2:18" x14ac:dyDescent="0.35">
      <c r="B43" s="2" t="s">
        <v>7</v>
      </c>
      <c r="C43" s="2" t="s">
        <v>63</v>
      </c>
      <c r="D43" s="2" t="s">
        <v>23</v>
      </c>
      <c r="E43" s="2" t="s">
        <v>10</v>
      </c>
      <c r="F43" s="2">
        <v>60608</v>
      </c>
      <c r="G43" s="2">
        <v>468000</v>
      </c>
      <c r="H43" s="2">
        <v>5</v>
      </c>
      <c r="I43" s="2">
        <v>3</v>
      </c>
      <c r="J43" s="2" t="s">
        <v>64</v>
      </c>
      <c r="K43" s="2">
        <v>2020</v>
      </c>
      <c r="L43" s="2">
        <v>4094</v>
      </c>
      <c r="M43" s="2">
        <v>1885</v>
      </c>
      <c r="N43" s="2">
        <v>2</v>
      </c>
      <c r="O43" s="2">
        <v>232</v>
      </c>
      <c r="P43" s="2" t="s">
        <v>11</v>
      </c>
      <c r="Q43" s="2">
        <v>41.831037799999997</v>
      </c>
      <c r="R43" s="2">
        <v>-87.668226899999993</v>
      </c>
    </row>
    <row r="44" spans="2:18" x14ac:dyDescent="0.35">
      <c r="B44" s="2" t="s">
        <v>7</v>
      </c>
      <c r="C44" s="2" t="s">
        <v>65</v>
      </c>
      <c r="D44" s="2" t="s">
        <v>23</v>
      </c>
      <c r="E44" s="2" t="s">
        <v>10</v>
      </c>
      <c r="F44" s="2">
        <v>60608</v>
      </c>
      <c r="G44" s="2">
        <v>375000</v>
      </c>
      <c r="H44" s="2">
        <v>3</v>
      </c>
      <c r="I44" s="2">
        <v>2</v>
      </c>
      <c r="J44" s="2" t="s">
        <v>61</v>
      </c>
      <c r="K44" s="2">
        <v>1500</v>
      </c>
      <c r="L44" s="2">
        <v>3323</v>
      </c>
      <c r="M44" s="2">
        <v>1890</v>
      </c>
      <c r="N44" s="2">
        <v>2</v>
      </c>
      <c r="O44" s="2">
        <v>250</v>
      </c>
      <c r="P44" s="2" t="s">
        <v>11</v>
      </c>
      <c r="Q44" s="2">
        <v>41.832574000000001</v>
      </c>
      <c r="R44" s="2">
        <v>-87.648343800000006</v>
      </c>
    </row>
    <row r="45" spans="2:18" x14ac:dyDescent="0.35">
      <c r="B45" s="2" t="s">
        <v>66</v>
      </c>
      <c r="C45" s="2" t="s">
        <v>67</v>
      </c>
      <c r="D45" s="2" t="s">
        <v>23</v>
      </c>
      <c r="E45" s="2" t="s">
        <v>10</v>
      </c>
      <c r="F45" s="2">
        <v>60609</v>
      </c>
      <c r="G45" s="2">
        <v>139900</v>
      </c>
      <c r="H45" s="2">
        <v>4</v>
      </c>
      <c r="I45" s="2">
        <v>2</v>
      </c>
      <c r="J45" s="2" t="s">
        <v>68</v>
      </c>
      <c r="K45" s="2" t="s">
        <v>11</v>
      </c>
      <c r="L45" s="2">
        <v>3049</v>
      </c>
      <c r="M45" s="2">
        <v>1910</v>
      </c>
      <c r="N45" s="2">
        <v>2</v>
      </c>
      <c r="O45" s="2" t="s">
        <v>11</v>
      </c>
      <c r="P45" s="2" t="s">
        <v>11</v>
      </c>
      <c r="Q45" s="2">
        <v>41.7998628</v>
      </c>
      <c r="R45" s="2">
        <v>-87.669844900000001</v>
      </c>
    </row>
    <row r="46" spans="2:18" x14ac:dyDescent="0.35">
      <c r="B46" s="2" t="s">
        <v>18</v>
      </c>
      <c r="C46" s="2" t="s">
        <v>69</v>
      </c>
      <c r="D46" s="2" t="s">
        <v>23</v>
      </c>
      <c r="E46" s="2" t="s">
        <v>10</v>
      </c>
      <c r="F46" s="2">
        <v>60610</v>
      </c>
      <c r="G46" s="2">
        <v>274900</v>
      </c>
      <c r="H46" s="2">
        <v>1</v>
      </c>
      <c r="I46" s="2">
        <v>1</v>
      </c>
      <c r="J46" s="2" t="s">
        <v>70</v>
      </c>
      <c r="K46" s="2" t="s">
        <v>11</v>
      </c>
      <c r="L46" s="2" t="s">
        <v>11</v>
      </c>
      <c r="M46" s="2">
        <v>1962</v>
      </c>
      <c r="N46" s="2">
        <v>15</v>
      </c>
      <c r="O46" s="2" t="s">
        <v>11</v>
      </c>
      <c r="P46" s="2">
        <v>612</v>
      </c>
      <c r="Q46" s="2">
        <v>41.909255700000003</v>
      </c>
      <c r="R46" s="2">
        <v>-87.632336499999994</v>
      </c>
    </row>
    <row r="47" spans="2:18" x14ac:dyDescent="0.35">
      <c r="B47" s="2" t="s">
        <v>18</v>
      </c>
      <c r="C47" s="2" t="s">
        <v>71</v>
      </c>
      <c r="D47" s="2" t="s">
        <v>23</v>
      </c>
      <c r="E47" s="2" t="s">
        <v>10</v>
      </c>
      <c r="F47" s="2">
        <v>60610</v>
      </c>
      <c r="G47" s="2">
        <v>159000</v>
      </c>
      <c r="H47" s="2">
        <v>0</v>
      </c>
      <c r="I47" s="2">
        <v>1</v>
      </c>
      <c r="J47" s="2" t="s">
        <v>70</v>
      </c>
      <c r="K47" s="2" t="s">
        <v>11</v>
      </c>
      <c r="L47" s="2" t="s">
        <v>11</v>
      </c>
      <c r="M47" s="2">
        <v>1965</v>
      </c>
      <c r="N47" s="2">
        <v>22</v>
      </c>
      <c r="O47" s="2" t="s">
        <v>11</v>
      </c>
      <c r="P47" s="2">
        <v>341</v>
      </c>
      <c r="Q47" s="2">
        <v>41.907144199999998</v>
      </c>
      <c r="R47" s="2">
        <v>-87.630591499999994</v>
      </c>
    </row>
    <row r="48" spans="2:18" x14ac:dyDescent="0.35">
      <c r="B48" s="2" t="s">
        <v>18</v>
      </c>
      <c r="C48" s="2" t="s">
        <v>72</v>
      </c>
      <c r="D48" s="2" t="s">
        <v>23</v>
      </c>
      <c r="E48" s="2" t="s">
        <v>10</v>
      </c>
      <c r="F48" s="2">
        <v>60610</v>
      </c>
      <c r="G48" s="2">
        <v>169000</v>
      </c>
      <c r="H48" s="2">
        <v>0</v>
      </c>
      <c r="I48" s="2">
        <v>1</v>
      </c>
      <c r="J48" s="2" t="s">
        <v>70</v>
      </c>
      <c r="K48" s="2" t="s">
        <v>11</v>
      </c>
      <c r="L48" s="2" t="s">
        <v>11</v>
      </c>
      <c r="M48" s="2">
        <v>1965</v>
      </c>
      <c r="N48" s="2">
        <v>22</v>
      </c>
      <c r="O48" s="2" t="s">
        <v>11</v>
      </c>
      <c r="P48" s="2">
        <v>372</v>
      </c>
      <c r="Q48" s="2">
        <v>41.907144199999998</v>
      </c>
      <c r="R48" s="2">
        <v>-87.630591499999994</v>
      </c>
    </row>
    <row r="49" spans="2:18" x14ac:dyDescent="0.35">
      <c r="B49" s="2" t="s">
        <v>18</v>
      </c>
      <c r="C49" s="2" t="s">
        <v>73</v>
      </c>
      <c r="D49" s="2" t="s">
        <v>23</v>
      </c>
      <c r="E49" s="2" t="s">
        <v>10</v>
      </c>
      <c r="F49" s="2">
        <v>60610</v>
      </c>
      <c r="G49" s="2">
        <v>289500</v>
      </c>
      <c r="H49" s="2">
        <v>1</v>
      </c>
      <c r="I49" s="2">
        <v>1</v>
      </c>
      <c r="J49" s="2" t="s">
        <v>70</v>
      </c>
      <c r="K49" s="2">
        <v>820</v>
      </c>
      <c r="L49" s="2" t="s">
        <v>11</v>
      </c>
      <c r="M49" s="2">
        <v>1965</v>
      </c>
      <c r="N49" s="2">
        <v>29</v>
      </c>
      <c r="O49" s="2">
        <v>353</v>
      </c>
      <c r="P49" s="2">
        <v>826</v>
      </c>
      <c r="Q49" s="2">
        <v>41.9080856</v>
      </c>
      <c r="R49" s="2">
        <v>-87.631200680000006</v>
      </c>
    </row>
    <row r="50" spans="2:18" x14ac:dyDescent="0.35">
      <c r="B50" s="2" t="s">
        <v>18</v>
      </c>
      <c r="C50" s="2" t="s">
        <v>74</v>
      </c>
      <c r="D50" s="2" t="s">
        <v>23</v>
      </c>
      <c r="E50" s="2" t="s">
        <v>10</v>
      </c>
      <c r="F50" s="2">
        <v>60610</v>
      </c>
      <c r="G50" s="2">
        <v>359000</v>
      </c>
      <c r="H50" s="2">
        <v>2</v>
      </c>
      <c r="I50" s="2">
        <v>2</v>
      </c>
      <c r="J50" s="2" t="s">
        <v>70</v>
      </c>
      <c r="K50" s="2">
        <v>1100</v>
      </c>
      <c r="L50" s="2" t="s">
        <v>11</v>
      </c>
      <c r="M50" s="2">
        <v>1989</v>
      </c>
      <c r="N50" s="2">
        <v>44</v>
      </c>
      <c r="O50" s="2">
        <v>326</v>
      </c>
      <c r="P50" s="2">
        <v>938</v>
      </c>
      <c r="Q50" s="2">
        <v>41.904192399999999</v>
      </c>
      <c r="R50" s="2">
        <v>-87.633683199999993</v>
      </c>
    </row>
    <row r="51" spans="2:18" x14ac:dyDescent="0.35">
      <c r="B51" s="2" t="s">
        <v>18</v>
      </c>
      <c r="C51" s="2" t="s">
        <v>75</v>
      </c>
      <c r="D51" s="2" t="s">
        <v>23</v>
      </c>
      <c r="E51" s="2" t="s">
        <v>10</v>
      </c>
      <c r="F51" s="2">
        <v>60610</v>
      </c>
      <c r="G51" s="2">
        <v>279000</v>
      </c>
      <c r="H51" s="2">
        <v>2</v>
      </c>
      <c r="I51" s="2">
        <v>1</v>
      </c>
      <c r="J51" s="2" t="s">
        <v>70</v>
      </c>
      <c r="K51" s="2">
        <v>1050</v>
      </c>
      <c r="L51" s="2" t="s">
        <v>11</v>
      </c>
      <c r="M51" s="2">
        <v>1960</v>
      </c>
      <c r="N51" s="2">
        <v>50</v>
      </c>
      <c r="O51" s="2">
        <v>266</v>
      </c>
      <c r="P51" s="2">
        <v>835</v>
      </c>
      <c r="Q51" s="2">
        <v>41.905458500000002</v>
      </c>
      <c r="R51" s="2">
        <v>-87.629626400000006</v>
      </c>
    </row>
    <row r="52" spans="2:18" x14ac:dyDescent="0.35">
      <c r="B52" s="2" t="s">
        <v>18</v>
      </c>
      <c r="C52" s="2" t="s">
        <v>76</v>
      </c>
      <c r="D52" s="2" t="s">
        <v>23</v>
      </c>
      <c r="E52" s="2" t="s">
        <v>10</v>
      </c>
      <c r="F52" s="2">
        <v>60610</v>
      </c>
      <c r="G52" s="2">
        <v>250000</v>
      </c>
      <c r="H52" s="2">
        <v>2</v>
      </c>
      <c r="I52" s="2">
        <v>2</v>
      </c>
      <c r="J52" s="2" t="s">
        <v>70</v>
      </c>
      <c r="K52" s="2" t="s">
        <v>11</v>
      </c>
      <c r="L52" s="2" t="s">
        <v>11</v>
      </c>
      <c r="M52" s="2">
        <v>1962</v>
      </c>
      <c r="N52" s="2">
        <v>1</v>
      </c>
      <c r="O52" s="2" t="s">
        <v>11</v>
      </c>
      <c r="P52" s="2">
        <v>894</v>
      </c>
      <c r="Q52" s="2">
        <v>41.909255700000003</v>
      </c>
      <c r="R52" s="2">
        <v>-87.632336499999994</v>
      </c>
    </row>
    <row r="53" spans="2:18" x14ac:dyDescent="0.35">
      <c r="B53" s="2" t="s">
        <v>77</v>
      </c>
      <c r="C53" s="2" t="s">
        <v>78</v>
      </c>
      <c r="D53" s="2" t="s">
        <v>23</v>
      </c>
      <c r="E53" s="2" t="s">
        <v>10</v>
      </c>
      <c r="F53" s="2">
        <v>60610</v>
      </c>
      <c r="G53" s="2">
        <v>30000</v>
      </c>
      <c r="H53" s="2" t="s">
        <v>11</v>
      </c>
      <c r="I53" s="2" t="s">
        <v>11</v>
      </c>
      <c r="J53" s="2" t="s">
        <v>70</v>
      </c>
      <c r="K53" s="2" t="s">
        <v>11</v>
      </c>
      <c r="L53" s="2" t="s">
        <v>11</v>
      </c>
      <c r="M53" s="2">
        <v>2000</v>
      </c>
      <c r="N53" s="2">
        <v>1</v>
      </c>
      <c r="O53" s="2" t="s">
        <v>11</v>
      </c>
      <c r="P53" s="2" t="s">
        <v>11</v>
      </c>
      <c r="Q53" s="2">
        <v>41.893576299999999</v>
      </c>
      <c r="R53" s="2">
        <v>-87.628471300000001</v>
      </c>
    </row>
    <row r="54" spans="2:18" x14ac:dyDescent="0.35">
      <c r="B54" s="2" t="s">
        <v>18</v>
      </c>
      <c r="C54" s="2" t="s">
        <v>79</v>
      </c>
      <c r="D54" s="2" t="s">
        <v>23</v>
      </c>
      <c r="E54" s="2" t="s">
        <v>10</v>
      </c>
      <c r="F54" s="2">
        <v>60610</v>
      </c>
      <c r="G54" s="2">
        <v>265000</v>
      </c>
      <c r="H54" s="2">
        <v>1</v>
      </c>
      <c r="I54" s="2">
        <v>1</v>
      </c>
      <c r="J54" s="2" t="s">
        <v>70</v>
      </c>
      <c r="K54" s="2">
        <v>800</v>
      </c>
      <c r="L54" s="2" t="s">
        <v>11</v>
      </c>
      <c r="M54" s="2">
        <v>1963</v>
      </c>
      <c r="N54" s="2">
        <v>1</v>
      </c>
      <c r="O54" s="2">
        <v>331</v>
      </c>
      <c r="P54" s="2">
        <v>753</v>
      </c>
      <c r="Q54" s="2">
        <v>41.908873200000002</v>
      </c>
      <c r="R54" s="2">
        <v>-87.6320379</v>
      </c>
    </row>
    <row r="55" spans="2:18" x14ac:dyDescent="0.35">
      <c r="B55" s="2" t="s">
        <v>18</v>
      </c>
      <c r="C55" s="2" t="s">
        <v>80</v>
      </c>
      <c r="D55" s="2" t="s">
        <v>23</v>
      </c>
      <c r="E55" s="2" t="s">
        <v>10</v>
      </c>
      <c r="F55" s="2">
        <v>60610</v>
      </c>
      <c r="G55" s="2">
        <v>500000</v>
      </c>
      <c r="H55" s="2">
        <v>2</v>
      </c>
      <c r="I55" s="2">
        <v>1.5</v>
      </c>
      <c r="J55" s="2" t="s">
        <v>70</v>
      </c>
      <c r="K55" s="2">
        <v>1100</v>
      </c>
      <c r="L55" s="2" t="s">
        <v>11</v>
      </c>
      <c r="M55" s="2">
        <v>1995</v>
      </c>
      <c r="N55" s="2">
        <v>1</v>
      </c>
      <c r="O55" s="2">
        <v>455</v>
      </c>
      <c r="P55" s="2">
        <v>549</v>
      </c>
      <c r="Q55" s="2">
        <v>41.908140099999997</v>
      </c>
      <c r="R55" s="2">
        <v>-87.634940400000005</v>
      </c>
    </row>
    <row r="56" spans="2:18" x14ac:dyDescent="0.35">
      <c r="B56" s="2" t="s">
        <v>18</v>
      </c>
      <c r="C56" s="2" t="s">
        <v>81</v>
      </c>
      <c r="D56" s="2" t="s">
        <v>23</v>
      </c>
      <c r="E56" s="2" t="s">
        <v>10</v>
      </c>
      <c r="F56" s="2">
        <v>60610</v>
      </c>
      <c r="G56" s="2">
        <v>275000</v>
      </c>
      <c r="H56" s="2">
        <v>1</v>
      </c>
      <c r="I56" s="2">
        <v>1</v>
      </c>
      <c r="J56" s="2" t="s">
        <v>70</v>
      </c>
      <c r="K56" s="2" t="s">
        <v>11</v>
      </c>
      <c r="L56" s="2" t="s">
        <v>11</v>
      </c>
      <c r="M56" s="2">
        <v>1968</v>
      </c>
      <c r="N56" s="2">
        <v>1</v>
      </c>
      <c r="O56" s="2" t="s">
        <v>11</v>
      </c>
      <c r="P56" s="2">
        <v>680</v>
      </c>
      <c r="Q56" s="2">
        <v>41.904549699999997</v>
      </c>
      <c r="R56" s="2">
        <v>-87.628318199999995</v>
      </c>
    </row>
    <row r="57" spans="2:18" x14ac:dyDescent="0.35">
      <c r="B57" s="2" t="s">
        <v>18</v>
      </c>
      <c r="C57" s="2" t="s">
        <v>82</v>
      </c>
      <c r="D57" s="2" t="s">
        <v>23</v>
      </c>
      <c r="E57" s="2" t="s">
        <v>10</v>
      </c>
      <c r="F57" s="2">
        <v>60610</v>
      </c>
      <c r="G57" s="2">
        <v>390000</v>
      </c>
      <c r="H57" s="2">
        <v>2</v>
      </c>
      <c r="I57" s="2">
        <v>1</v>
      </c>
      <c r="J57" s="2" t="s">
        <v>70</v>
      </c>
      <c r="K57" s="2">
        <v>947</v>
      </c>
      <c r="L57" s="2" t="s">
        <v>11</v>
      </c>
      <c r="M57" s="2">
        <v>2009</v>
      </c>
      <c r="N57" s="2">
        <v>2</v>
      </c>
      <c r="O57" s="2">
        <v>412</v>
      </c>
      <c r="P57" s="2">
        <v>642</v>
      </c>
      <c r="Q57" s="2">
        <v>41.892124199999998</v>
      </c>
      <c r="R57" s="2">
        <v>-87.636064899999994</v>
      </c>
    </row>
    <row r="58" spans="2:18" x14ac:dyDescent="0.35">
      <c r="B58" s="2" t="s">
        <v>18</v>
      </c>
      <c r="C58" s="2" t="s">
        <v>83</v>
      </c>
      <c r="D58" s="2" t="s">
        <v>23</v>
      </c>
      <c r="E58" s="2" t="s">
        <v>10</v>
      </c>
      <c r="F58" s="2">
        <v>60611</v>
      </c>
      <c r="G58" s="2">
        <v>320000</v>
      </c>
      <c r="H58" s="2">
        <v>1</v>
      </c>
      <c r="I58" s="2">
        <v>1</v>
      </c>
      <c r="J58" s="2" t="s">
        <v>70</v>
      </c>
      <c r="K58" s="2">
        <v>750</v>
      </c>
      <c r="L58" s="2" t="s">
        <v>11</v>
      </c>
      <c r="M58" s="2">
        <v>1972</v>
      </c>
      <c r="N58" s="2">
        <v>3</v>
      </c>
      <c r="O58" s="2">
        <v>427</v>
      </c>
      <c r="P58" s="2">
        <v>790</v>
      </c>
      <c r="Q58" s="2">
        <v>41.900250100000001</v>
      </c>
      <c r="R58" s="2">
        <v>-87.625078099999996</v>
      </c>
    </row>
    <row r="59" spans="2:18" x14ac:dyDescent="0.35">
      <c r="B59" s="2" t="s">
        <v>18</v>
      </c>
      <c r="C59" s="2" t="s">
        <v>84</v>
      </c>
      <c r="D59" s="2" t="s">
        <v>23</v>
      </c>
      <c r="E59" s="2" t="s">
        <v>10</v>
      </c>
      <c r="F59" s="2">
        <v>60611</v>
      </c>
      <c r="G59" s="2">
        <v>1465000</v>
      </c>
      <c r="H59" s="2">
        <v>4</v>
      </c>
      <c r="I59" s="2">
        <v>3.5</v>
      </c>
      <c r="J59" s="2" t="s">
        <v>70</v>
      </c>
      <c r="K59" s="2">
        <v>3400</v>
      </c>
      <c r="L59" s="2" t="s">
        <v>11</v>
      </c>
      <c r="M59" s="2">
        <v>1991</v>
      </c>
      <c r="N59" s="2">
        <v>282</v>
      </c>
      <c r="O59" s="2">
        <v>431</v>
      </c>
      <c r="P59" s="2">
        <v>3100</v>
      </c>
      <c r="Q59" s="2">
        <v>41.890770199999999</v>
      </c>
      <c r="R59" s="2">
        <v>-87.614819499999996</v>
      </c>
    </row>
    <row r="60" spans="2:18" x14ac:dyDescent="0.35">
      <c r="B60" s="2" t="s">
        <v>18</v>
      </c>
      <c r="C60" s="2" t="s">
        <v>85</v>
      </c>
      <c r="D60" s="2" t="s">
        <v>23</v>
      </c>
      <c r="E60" s="2" t="s">
        <v>10</v>
      </c>
      <c r="F60" s="2">
        <v>60611</v>
      </c>
      <c r="G60" s="2">
        <v>825000</v>
      </c>
      <c r="H60" s="2">
        <v>3</v>
      </c>
      <c r="I60" s="2">
        <v>2</v>
      </c>
      <c r="J60" s="2" t="s">
        <v>70</v>
      </c>
      <c r="K60" s="2">
        <v>2150</v>
      </c>
      <c r="L60" s="2" t="s">
        <v>11</v>
      </c>
      <c r="M60" s="2">
        <v>1990</v>
      </c>
      <c r="N60" s="2">
        <v>1</v>
      </c>
      <c r="O60" s="2">
        <v>384</v>
      </c>
      <c r="P60" s="2">
        <v>1746</v>
      </c>
      <c r="Q60" s="2">
        <v>41.893214</v>
      </c>
      <c r="R60" s="2">
        <v>-87.616921500000004</v>
      </c>
    </row>
    <row r="61" spans="2:18" x14ac:dyDescent="0.35">
      <c r="B61" s="2" t="s">
        <v>18</v>
      </c>
      <c r="C61" s="2" t="s">
        <v>86</v>
      </c>
      <c r="D61" s="2" t="s">
        <v>23</v>
      </c>
      <c r="E61" s="2" t="s">
        <v>10</v>
      </c>
      <c r="F61" s="2">
        <v>60611</v>
      </c>
      <c r="G61" s="2">
        <v>699900</v>
      </c>
      <c r="H61" s="2">
        <v>3</v>
      </c>
      <c r="I61" s="2">
        <v>3</v>
      </c>
      <c r="J61" s="2" t="s">
        <v>70</v>
      </c>
      <c r="K61" s="2">
        <v>2400</v>
      </c>
      <c r="L61" s="2" t="s">
        <v>11</v>
      </c>
      <c r="M61" s="2">
        <v>1929</v>
      </c>
      <c r="N61" s="2">
        <v>2</v>
      </c>
      <c r="O61" s="2">
        <v>292</v>
      </c>
      <c r="P61" s="2">
        <v>1731</v>
      </c>
      <c r="Q61" s="2">
        <v>41.898691499999998</v>
      </c>
      <c r="R61" s="2">
        <v>-87.620913299999998</v>
      </c>
    </row>
    <row r="62" spans="2:18" x14ac:dyDescent="0.35">
      <c r="B62" s="2" t="s">
        <v>18</v>
      </c>
      <c r="C62" s="2" t="s">
        <v>87</v>
      </c>
      <c r="D62" s="2" t="s">
        <v>23</v>
      </c>
      <c r="E62" s="2" t="s">
        <v>10</v>
      </c>
      <c r="F62" s="2">
        <v>60611</v>
      </c>
      <c r="G62" s="2">
        <v>499900</v>
      </c>
      <c r="H62" s="2">
        <v>2</v>
      </c>
      <c r="I62" s="2">
        <v>2</v>
      </c>
      <c r="J62" s="2" t="s">
        <v>70</v>
      </c>
      <c r="K62" s="2">
        <v>1179</v>
      </c>
      <c r="L62" s="2" t="s">
        <v>11</v>
      </c>
      <c r="M62" s="2">
        <v>1955</v>
      </c>
      <c r="N62" s="2">
        <v>2</v>
      </c>
      <c r="O62" s="2">
        <v>424</v>
      </c>
      <c r="P62" s="2">
        <v>902</v>
      </c>
      <c r="Q62" s="2">
        <v>41.899685300000002</v>
      </c>
      <c r="R62" s="2">
        <v>-87.619667399999997</v>
      </c>
    </row>
    <row r="63" spans="2:18" x14ac:dyDescent="0.35">
      <c r="B63" s="2" t="s">
        <v>18</v>
      </c>
      <c r="C63" s="2" t="s">
        <v>88</v>
      </c>
      <c r="D63" s="2" t="s">
        <v>23</v>
      </c>
      <c r="E63" s="2" t="s">
        <v>10</v>
      </c>
      <c r="F63" s="2">
        <v>60612</v>
      </c>
      <c r="G63" s="2">
        <v>269900</v>
      </c>
      <c r="H63" s="2">
        <v>2</v>
      </c>
      <c r="I63" s="2">
        <v>2</v>
      </c>
      <c r="J63" s="2" t="s">
        <v>46</v>
      </c>
      <c r="K63" s="2">
        <v>1300</v>
      </c>
      <c r="L63" s="2" t="s">
        <v>11</v>
      </c>
      <c r="M63" s="2">
        <v>2005</v>
      </c>
      <c r="N63" s="2">
        <v>9</v>
      </c>
      <c r="O63" s="2">
        <v>208</v>
      </c>
      <c r="P63" s="2">
        <v>161</v>
      </c>
      <c r="Q63" s="2">
        <v>41.879627399999997</v>
      </c>
      <c r="R63" s="2">
        <v>-87.682574200000005</v>
      </c>
    </row>
    <row r="64" spans="2:18" x14ac:dyDescent="0.35">
      <c r="B64" s="2" t="s">
        <v>18</v>
      </c>
      <c r="C64" s="2" t="s">
        <v>89</v>
      </c>
      <c r="D64" s="2" t="s">
        <v>23</v>
      </c>
      <c r="E64" s="2" t="s">
        <v>10</v>
      </c>
      <c r="F64" s="2">
        <v>60612</v>
      </c>
      <c r="G64" s="2">
        <v>224900</v>
      </c>
      <c r="H64" s="2">
        <v>2</v>
      </c>
      <c r="I64" s="2">
        <v>2</v>
      </c>
      <c r="J64" s="2" t="s">
        <v>90</v>
      </c>
      <c r="K64" s="2">
        <v>1000</v>
      </c>
      <c r="L64" s="2" t="s">
        <v>11</v>
      </c>
      <c r="M64" s="2">
        <v>1892</v>
      </c>
      <c r="N64" s="2">
        <v>22</v>
      </c>
      <c r="O64" s="2">
        <v>225</v>
      </c>
      <c r="P64" s="2">
        <v>178</v>
      </c>
      <c r="Q64" s="2">
        <v>41.882626000000002</v>
      </c>
      <c r="R64" s="2">
        <v>-87.695083199999999</v>
      </c>
    </row>
    <row r="65" spans="2:18" x14ac:dyDescent="0.35">
      <c r="B65" s="2" t="s">
        <v>18</v>
      </c>
      <c r="C65" s="2" t="s">
        <v>91</v>
      </c>
      <c r="D65" s="2" t="s">
        <v>23</v>
      </c>
      <c r="E65" s="2" t="s">
        <v>10</v>
      </c>
      <c r="F65" s="2">
        <v>60612</v>
      </c>
      <c r="G65" s="2">
        <v>249900</v>
      </c>
      <c r="H65" s="2">
        <v>3</v>
      </c>
      <c r="I65" s="2">
        <v>2</v>
      </c>
      <c r="J65" s="2" t="s">
        <v>90</v>
      </c>
      <c r="K65" s="2">
        <v>1794</v>
      </c>
      <c r="L65" s="2" t="s">
        <v>11</v>
      </c>
      <c r="M65" s="2">
        <v>1915</v>
      </c>
      <c r="N65" s="2">
        <v>38</v>
      </c>
      <c r="O65" s="2">
        <v>139</v>
      </c>
      <c r="P65" s="2">
        <v>200</v>
      </c>
      <c r="Q65" s="2">
        <v>41.876755299999999</v>
      </c>
      <c r="R65" s="2">
        <v>-87.696456699999999</v>
      </c>
    </row>
    <row r="66" spans="2:18" x14ac:dyDescent="0.35">
      <c r="B66" s="2" t="s">
        <v>18</v>
      </c>
      <c r="C66" s="2" t="s">
        <v>92</v>
      </c>
      <c r="D66" s="2" t="s">
        <v>23</v>
      </c>
      <c r="E66" s="2" t="s">
        <v>10</v>
      </c>
      <c r="F66" s="2">
        <v>60612</v>
      </c>
      <c r="G66" s="2">
        <v>199000</v>
      </c>
      <c r="H66" s="2">
        <v>2</v>
      </c>
      <c r="I66" s="2">
        <v>2</v>
      </c>
      <c r="J66" s="2" t="s">
        <v>46</v>
      </c>
      <c r="K66" s="2">
        <v>900</v>
      </c>
      <c r="L66" s="2" t="s">
        <v>11</v>
      </c>
      <c r="M66" s="2">
        <v>1883</v>
      </c>
      <c r="N66" s="2">
        <v>43</v>
      </c>
      <c r="O66" s="2">
        <v>221</v>
      </c>
      <c r="P66" s="2">
        <v>259</v>
      </c>
      <c r="Q66" s="2">
        <v>41.878895700000001</v>
      </c>
      <c r="R66" s="2">
        <v>-87.683628200000001</v>
      </c>
    </row>
    <row r="67" spans="2:18" x14ac:dyDescent="0.35">
      <c r="B67" s="2" t="s">
        <v>18</v>
      </c>
      <c r="C67" s="2" t="s">
        <v>93</v>
      </c>
      <c r="D67" s="2" t="s">
        <v>23</v>
      </c>
      <c r="E67" s="2" t="s">
        <v>10</v>
      </c>
      <c r="F67" s="2">
        <v>60612</v>
      </c>
      <c r="G67" s="2">
        <v>469000</v>
      </c>
      <c r="H67" s="2">
        <v>2</v>
      </c>
      <c r="I67" s="2">
        <v>2</v>
      </c>
      <c r="J67" s="2" t="s">
        <v>46</v>
      </c>
      <c r="K67" s="2">
        <v>1400</v>
      </c>
      <c r="L67" s="2" t="s">
        <v>11</v>
      </c>
      <c r="M67" s="2">
        <v>2020</v>
      </c>
      <c r="N67" s="2">
        <v>1</v>
      </c>
      <c r="O67" s="2">
        <v>335</v>
      </c>
      <c r="P67" s="2">
        <v>180</v>
      </c>
      <c r="Q67" s="2">
        <v>41.870621800000002</v>
      </c>
      <c r="R67" s="2">
        <v>-87.682725199999993</v>
      </c>
    </row>
    <row r="68" spans="2:18" x14ac:dyDescent="0.35">
      <c r="B68" s="2" t="s">
        <v>7</v>
      </c>
      <c r="C68" s="2" t="s">
        <v>11</v>
      </c>
      <c r="D68" s="2" t="s">
        <v>23</v>
      </c>
      <c r="E68" s="2" t="s">
        <v>10</v>
      </c>
      <c r="F68" s="2">
        <v>60612</v>
      </c>
      <c r="G68" s="2">
        <v>305000</v>
      </c>
      <c r="H68" s="2">
        <v>3</v>
      </c>
      <c r="I68" s="2">
        <v>2.5</v>
      </c>
      <c r="J68" s="2" t="s">
        <v>90</v>
      </c>
      <c r="K68" s="2">
        <v>1500</v>
      </c>
      <c r="L68" s="2">
        <v>1393</v>
      </c>
      <c r="M68" s="2">
        <v>1885</v>
      </c>
      <c r="N68" s="2">
        <v>1</v>
      </c>
      <c r="O68" s="2">
        <v>203</v>
      </c>
      <c r="P68" s="2" t="s">
        <v>11</v>
      </c>
      <c r="Q68" s="2">
        <v>41.887171799999997</v>
      </c>
      <c r="R68" s="2">
        <v>-87.701182399999993</v>
      </c>
    </row>
    <row r="69" spans="2:18" x14ac:dyDescent="0.35">
      <c r="B69" s="2" t="s">
        <v>7</v>
      </c>
      <c r="C69" s="2" t="s">
        <v>94</v>
      </c>
      <c r="D69" s="2" t="s">
        <v>23</v>
      </c>
      <c r="E69" s="2" t="s">
        <v>10</v>
      </c>
      <c r="F69" s="2">
        <v>60612</v>
      </c>
      <c r="G69" s="2">
        <v>1250000</v>
      </c>
      <c r="H69" s="2">
        <v>5</v>
      </c>
      <c r="I69" s="2">
        <v>3.5</v>
      </c>
      <c r="J69" s="2" t="s">
        <v>95</v>
      </c>
      <c r="K69" s="2">
        <v>3334</v>
      </c>
      <c r="L69" s="2">
        <v>2250</v>
      </c>
      <c r="M69" s="2">
        <v>2019</v>
      </c>
      <c r="N69" s="2">
        <v>2</v>
      </c>
      <c r="O69" s="2">
        <v>375</v>
      </c>
      <c r="P69" s="2" t="s">
        <v>11</v>
      </c>
      <c r="Q69" s="2">
        <v>41.8916623</v>
      </c>
      <c r="R69" s="2">
        <v>-87.680102700000006</v>
      </c>
    </row>
    <row r="70" spans="2:18" x14ac:dyDescent="0.35">
      <c r="B70" s="2" t="s">
        <v>18</v>
      </c>
      <c r="C70" s="2" t="s">
        <v>96</v>
      </c>
      <c r="D70" s="2" t="s">
        <v>23</v>
      </c>
      <c r="E70" s="2" t="s">
        <v>10</v>
      </c>
      <c r="F70" s="2">
        <v>60613</v>
      </c>
      <c r="G70" s="2">
        <v>489900</v>
      </c>
      <c r="H70" s="2">
        <v>3</v>
      </c>
      <c r="I70" s="2">
        <v>2</v>
      </c>
      <c r="J70" s="2" t="s">
        <v>97</v>
      </c>
      <c r="K70" s="2" t="s">
        <v>11</v>
      </c>
      <c r="L70" s="2" t="s">
        <v>11</v>
      </c>
      <c r="M70" s="2">
        <v>2007</v>
      </c>
      <c r="N70" s="2">
        <v>1</v>
      </c>
      <c r="O70" s="2" t="s">
        <v>11</v>
      </c>
      <c r="P70" s="2">
        <v>151</v>
      </c>
      <c r="Q70" s="2">
        <v>41.954616299999998</v>
      </c>
      <c r="R70" s="2">
        <v>-87.665518199999994</v>
      </c>
    </row>
    <row r="71" spans="2:18" x14ac:dyDescent="0.35">
      <c r="B71" s="2" t="s">
        <v>18</v>
      </c>
      <c r="C71" s="2" t="s">
        <v>98</v>
      </c>
      <c r="D71" s="2" t="s">
        <v>23</v>
      </c>
      <c r="E71" s="2" t="s">
        <v>10</v>
      </c>
      <c r="F71" s="2">
        <v>60613</v>
      </c>
      <c r="G71" s="2">
        <v>549000</v>
      </c>
      <c r="H71" s="2">
        <v>2</v>
      </c>
      <c r="I71" s="2">
        <v>2</v>
      </c>
      <c r="J71" s="2" t="s">
        <v>97</v>
      </c>
      <c r="K71" s="2">
        <v>1528</v>
      </c>
      <c r="L71" s="2" t="s">
        <v>11</v>
      </c>
      <c r="M71" s="2">
        <v>2003</v>
      </c>
      <c r="N71" s="2">
        <v>9</v>
      </c>
      <c r="O71" s="2">
        <v>359</v>
      </c>
      <c r="P71" s="2">
        <v>150</v>
      </c>
      <c r="Q71" s="2">
        <v>41.9480723</v>
      </c>
      <c r="R71" s="2">
        <v>-87.660749199999998</v>
      </c>
    </row>
    <row r="72" spans="2:18" x14ac:dyDescent="0.35">
      <c r="B72" s="2" t="s">
        <v>18</v>
      </c>
      <c r="C72" s="2" t="s">
        <v>99</v>
      </c>
      <c r="D72" s="2" t="s">
        <v>23</v>
      </c>
      <c r="E72" s="2" t="s">
        <v>10</v>
      </c>
      <c r="F72" s="2">
        <v>60613</v>
      </c>
      <c r="G72" s="2">
        <v>229000</v>
      </c>
      <c r="H72" s="2">
        <v>1</v>
      </c>
      <c r="I72" s="2">
        <v>1</v>
      </c>
      <c r="J72" s="2" t="s">
        <v>100</v>
      </c>
      <c r="K72" s="2" t="s">
        <v>11</v>
      </c>
      <c r="L72" s="2" t="s">
        <v>11</v>
      </c>
      <c r="M72" s="2">
        <v>1920</v>
      </c>
      <c r="N72" s="2">
        <v>9</v>
      </c>
      <c r="O72" s="2" t="s">
        <v>11</v>
      </c>
      <c r="P72" s="2">
        <v>283</v>
      </c>
      <c r="Q72" s="2">
        <v>41.957138999999998</v>
      </c>
      <c r="R72" s="2">
        <v>-87.650153000000003</v>
      </c>
    </row>
    <row r="73" spans="2:18" x14ac:dyDescent="0.35">
      <c r="B73" s="2" t="s">
        <v>18</v>
      </c>
      <c r="C73" s="2" t="s">
        <v>101</v>
      </c>
      <c r="D73" s="2" t="s">
        <v>23</v>
      </c>
      <c r="E73" s="2" t="s">
        <v>10</v>
      </c>
      <c r="F73" s="2">
        <v>60613</v>
      </c>
      <c r="G73" s="2">
        <v>389000</v>
      </c>
      <c r="H73" s="2">
        <v>2</v>
      </c>
      <c r="I73" s="2">
        <v>2</v>
      </c>
      <c r="J73" s="2" t="s">
        <v>100</v>
      </c>
      <c r="K73" s="2">
        <v>1200</v>
      </c>
      <c r="L73" s="2" t="s">
        <v>11</v>
      </c>
      <c r="M73" s="2">
        <v>1919</v>
      </c>
      <c r="N73" s="2">
        <v>10</v>
      </c>
      <c r="O73" s="2">
        <v>324</v>
      </c>
      <c r="P73" s="2">
        <v>270</v>
      </c>
      <c r="Q73" s="2">
        <v>41.957789400000003</v>
      </c>
      <c r="R73" s="2">
        <v>-87.655128199999993</v>
      </c>
    </row>
    <row r="74" spans="2:18" x14ac:dyDescent="0.35">
      <c r="B74" s="2" t="s">
        <v>18</v>
      </c>
      <c r="C74" s="2" t="s">
        <v>102</v>
      </c>
      <c r="D74" s="2" t="s">
        <v>23</v>
      </c>
      <c r="E74" s="2" t="s">
        <v>10</v>
      </c>
      <c r="F74" s="2">
        <v>60613</v>
      </c>
      <c r="G74" s="2">
        <v>294000</v>
      </c>
      <c r="H74" s="2">
        <v>2</v>
      </c>
      <c r="I74" s="2">
        <v>1</v>
      </c>
      <c r="J74" s="2" t="s">
        <v>97</v>
      </c>
      <c r="K74" s="2">
        <v>1500</v>
      </c>
      <c r="L74" s="2" t="s">
        <v>11</v>
      </c>
      <c r="M74" s="2">
        <v>1934</v>
      </c>
      <c r="N74" s="2">
        <v>15</v>
      </c>
      <c r="O74" s="2">
        <v>196</v>
      </c>
      <c r="P74" s="2">
        <v>454</v>
      </c>
      <c r="Q74" s="2">
        <v>41.958495900000003</v>
      </c>
      <c r="R74" s="2">
        <v>-87.670277999999996</v>
      </c>
    </row>
    <row r="75" spans="2:18" x14ac:dyDescent="0.35">
      <c r="B75" s="2" t="s">
        <v>18</v>
      </c>
      <c r="C75" s="2" t="s">
        <v>103</v>
      </c>
      <c r="D75" s="2" t="s">
        <v>23</v>
      </c>
      <c r="E75" s="2" t="s">
        <v>10</v>
      </c>
      <c r="F75" s="2">
        <v>60613</v>
      </c>
      <c r="G75" s="2">
        <v>160000</v>
      </c>
      <c r="H75" s="2">
        <v>2</v>
      </c>
      <c r="I75" s="2">
        <v>1</v>
      </c>
      <c r="J75" s="2" t="s">
        <v>97</v>
      </c>
      <c r="K75" s="2" t="s">
        <v>11</v>
      </c>
      <c r="L75" s="2" t="s">
        <v>11</v>
      </c>
      <c r="M75" s="2">
        <v>1957</v>
      </c>
      <c r="N75" s="2">
        <v>43</v>
      </c>
      <c r="O75" s="2" t="s">
        <v>11</v>
      </c>
      <c r="P75" s="2">
        <v>587</v>
      </c>
      <c r="Q75" s="2">
        <v>41.954137099999997</v>
      </c>
      <c r="R75" s="2">
        <v>-87.645938900000004</v>
      </c>
    </row>
    <row r="76" spans="2:18" x14ac:dyDescent="0.35">
      <c r="B76" s="2" t="s">
        <v>18</v>
      </c>
      <c r="C76" s="2" t="s">
        <v>104</v>
      </c>
      <c r="D76" s="2" t="s">
        <v>23</v>
      </c>
      <c r="E76" s="2" t="s">
        <v>10</v>
      </c>
      <c r="F76" s="2">
        <v>60613</v>
      </c>
      <c r="G76" s="2">
        <v>484900</v>
      </c>
      <c r="H76" s="2">
        <v>2</v>
      </c>
      <c r="I76" s="2">
        <v>2</v>
      </c>
      <c r="J76" s="2" t="s">
        <v>97</v>
      </c>
      <c r="K76" s="2">
        <v>1400</v>
      </c>
      <c r="L76" s="2" t="s">
        <v>11</v>
      </c>
      <c r="M76" s="2">
        <v>2001</v>
      </c>
      <c r="N76" s="2">
        <v>51</v>
      </c>
      <c r="O76" s="2">
        <v>346</v>
      </c>
      <c r="P76" s="2">
        <v>296</v>
      </c>
      <c r="Q76" s="2">
        <v>41.950647500000002</v>
      </c>
      <c r="R76" s="2">
        <v>-87.652355799999995</v>
      </c>
    </row>
    <row r="77" spans="2:18" x14ac:dyDescent="0.35">
      <c r="B77" s="2" t="s">
        <v>7</v>
      </c>
      <c r="C77" s="2" t="s">
        <v>105</v>
      </c>
      <c r="D77" s="2" t="s">
        <v>23</v>
      </c>
      <c r="E77" s="2" t="s">
        <v>10</v>
      </c>
      <c r="F77" s="2">
        <v>60613</v>
      </c>
      <c r="G77" s="2">
        <v>879900</v>
      </c>
      <c r="H77" s="2">
        <v>3</v>
      </c>
      <c r="I77" s="2">
        <v>3</v>
      </c>
      <c r="J77" s="2" t="s">
        <v>97</v>
      </c>
      <c r="K77" s="2">
        <v>2672</v>
      </c>
      <c r="L77" s="2">
        <v>3101</v>
      </c>
      <c r="M77" s="2">
        <v>1916</v>
      </c>
      <c r="N77" s="2">
        <v>51</v>
      </c>
      <c r="O77" s="2">
        <v>329</v>
      </c>
      <c r="P77" s="2" t="s">
        <v>11</v>
      </c>
      <c r="Q77" s="2">
        <v>41.9520871</v>
      </c>
      <c r="R77" s="2">
        <v>-87.662012300000001</v>
      </c>
    </row>
    <row r="78" spans="2:18" x14ac:dyDescent="0.35">
      <c r="B78" s="2" t="s">
        <v>18</v>
      </c>
      <c r="C78" s="2" t="s">
        <v>106</v>
      </c>
      <c r="D78" s="2" t="s">
        <v>23</v>
      </c>
      <c r="E78" s="2" t="s">
        <v>10</v>
      </c>
      <c r="F78" s="2">
        <v>60613</v>
      </c>
      <c r="G78" s="2">
        <v>324900</v>
      </c>
      <c r="H78" s="2">
        <v>3</v>
      </c>
      <c r="I78" s="2">
        <v>2</v>
      </c>
      <c r="J78" s="2" t="s">
        <v>100</v>
      </c>
      <c r="K78" s="2">
        <v>1600</v>
      </c>
      <c r="L78" s="2" t="s">
        <v>11</v>
      </c>
      <c r="M78" s="2">
        <v>1972</v>
      </c>
      <c r="N78" s="2">
        <v>53</v>
      </c>
      <c r="O78" s="2">
        <v>203</v>
      </c>
      <c r="P78" s="2">
        <v>986</v>
      </c>
      <c r="Q78" s="2">
        <v>41.9576396</v>
      </c>
      <c r="R78" s="2">
        <v>-87.647052599999995</v>
      </c>
    </row>
    <row r="79" spans="2:18" x14ac:dyDescent="0.35">
      <c r="B79" s="2" t="s">
        <v>7</v>
      </c>
      <c r="C79" s="2" t="s">
        <v>107</v>
      </c>
      <c r="D79" s="2" t="s">
        <v>23</v>
      </c>
      <c r="E79" s="2" t="s">
        <v>10</v>
      </c>
      <c r="F79" s="2">
        <v>60613</v>
      </c>
      <c r="G79" s="2">
        <v>1200000</v>
      </c>
      <c r="H79" s="2">
        <v>4</v>
      </c>
      <c r="I79" s="2">
        <v>3.5</v>
      </c>
      <c r="J79" s="2" t="s">
        <v>23</v>
      </c>
      <c r="K79" s="2">
        <v>3470</v>
      </c>
      <c r="L79" s="2">
        <v>3023</v>
      </c>
      <c r="M79" s="2">
        <v>1999</v>
      </c>
      <c r="N79" s="2">
        <v>20</v>
      </c>
      <c r="O79" s="2">
        <v>346</v>
      </c>
      <c r="P79" s="2" t="s">
        <v>11</v>
      </c>
      <c r="Q79" s="2">
        <v>41.953032399999998</v>
      </c>
      <c r="R79" s="2">
        <v>-87.676559100000006</v>
      </c>
    </row>
    <row r="80" spans="2:18" x14ac:dyDescent="0.35">
      <c r="B80" s="2" t="s">
        <v>18</v>
      </c>
      <c r="C80" s="2" t="s">
        <v>108</v>
      </c>
      <c r="D80" s="2" t="s">
        <v>23</v>
      </c>
      <c r="E80" s="2" t="s">
        <v>10</v>
      </c>
      <c r="F80" s="2">
        <v>60613</v>
      </c>
      <c r="G80" s="2">
        <v>229900</v>
      </c>
      <c r="H80" s="2">
        <v>1</v>
      </c>
      <c r="I80" s="2">
        <v>1</v>
      </c>
      <c r="J80" s="2" t="s">
        <v>97</v>
      </c>
      <c r="K80" s="2" t="s">
        <v>11</v>
      </c>
      <c r="L80" s="2" t="s">
        <v>11</v>
      </c>
      <c r="M80" s="2">
        <v>1973</v>
      </c>
      <c r="N80" s="2">
        <v>1</v>
      </c>
      <c r="O80" s="2" t="s">
        <v>11</v>
      </c>
      <c r="P80" s="2">
        <v>727</v>
      </c>
      <c r="Q80" s="2">
        <v>41.954387599999997</v>
      </c>
      <c r="R80" s="2">
        <v>-87.647052599999995</v>
      </c>
    </row>
    <row r="81" spans="2:18" x14ac:dyDescent="0.35">
      <c r="B81" s="2" t="s">
        <v>7</v>
      </c>
      <c r="C81" s="2" t="s">
        <v>109</v>
      </c>
      <c r="D81" s="2" t="s">
        <v>23</v>
      </c>
      <c r="E81" s="2" t="s">
        <v>10</v>
      </c>
      <c r="F81" s="2">
        <v>60613</v>
      </c>
      <c r="G81" s="2">
        <v>2695000</v>
      </c>
      <c r="H81" s="2">
        <v>6</v>
      </c>
      <c r="I81" s="2">
        <v>5.5</v>
      </c>
      <c r="J81" s="2" t="s">
        <v>97</v>
      </c>
      <c r="K81" s="2">
        <v>5600</v>
      </c>
      <c r="L81" s="2">
        <v>4125</v>
      </c>
      <c r="M81" s="2">
        <v>2012</v>
      </c>
      <c r="N81" s="2">
        <v>1</v>
      </c>
      <c r="O81" s="2">
        <v>481</v>
      </c>
      <c r="P81" s="2" t="s">
        <v>11</v>
      </c>
      <c r="Q81" s="2">
        <v>41.948262399999997</v>
      </c>
      <c r="R81" s="2">
        <v>-87.662601800000004</v>
      </c>
    </row>
    <row r="82" spans="2:18" x14ac:dyDescent="0.35">
      <c r="B82" s="2" t="s">
        <v>18</v>
      </c>
      <c r="C82" s="2" t="s">
        <v>110</v>
      </c>
      <c r="D82" s="2" t="s">
        <v>23</v>
      </c>
      <c r="E82" s="2" t="s">
        <v>10</v>
      </c>
      <c r="F82" s="2">
        <v>60613</v>
      </c>
      <c r="G82" s="2">
        <v>335559</v>
      </c>
      <c r="H82" s="2">
        <v>2</v>
      </c>
      <c r="I82" s="2">
        <v>2</v>
      </c>
      <c r="J82" s="2" t="s">
        <v>100</v>
      </c>
      <c r="K82" s="2" t="s">
        <v>11</v>
      </c>
      <c r="L82" s="2" t="s">
        <v>11</v>
      </c>
      <c r="M82" s="2">
        <v>1916</v>
      </c>
      <c r="N82" s="2">
        <v>1</v>
      </c>
      <c r="O82" s="2" t="s">
        <v>11</v>
      </c>
      <c r="P82" s="2">
        <v>312</v>
      </c>
      <c r="Q82" s="2">
        <v>41.958003400000003</v>
      </c>
      <c r="R82" s="2">
        <v>-87.650018399999993</v>
      </c>
    </row>
    <row r="83" spans="2:18" x14ac:dyDescent="0.35">
      <c r="B83" s="2" t="s">
        <v>18</v>
      </c>
      <c r="C83" s="2" t="s">
        <v>111</v>
      </c>
      <c r="D83" s="2" t="s">
        <v>23</v>
      </c>
      <c r="E83" s="2" t="s">
        <v>10</v>
      </c>
      <c r="F83" s="2">
        <v>60614</v>
      </c>
      <c r="G83" s="2">
        <v>1130000</v>
      </c>
      <c r="H83" s="2">
        <v>4</v>
      </c>
      <c r="I83" s="2">
        <v>3.5</v>
      </c>
      <c r="J83" s="2" t="s">
        <v>112</v>
      </c>
      <c r="K83" s="2">
        <v>2119</v>
      </c>
      <c r="L83" s="2" t="s">
        <v>11</v>
      </c>
      <c r="M83" s="2">
        <v>2019</v>
      </c>
      <c r="N83" s="2">
        <v>1</v>
      </c>
      <c r="O83" s="2">
        <v>533</v>
      </c>
      <c r="P83" s="2">
        <v>365</v>
      </c>
      <c r="Q83" s="2">
        <v>41.932465200000003</v>
      </c>
      <c r="R83" s="2">
        <v>-87.642472799999993</v>
      </c>
    </row>
    <row r="84" spans="2:18" x14ac:dyDescent="0.35">
      <c r="B84" s="2" t="s">
        <v>113</v>
      </c>
      <c r="C84" s="2" t="s">
        <v>114</v>
      </c>
      <c r="D84" s="2" t="s">
        <v>23</v>
      </c>
      <c r="E84" s="2" t="s">
        <v>10</v>
      </c>
      <c r="F84" s="2">
        <v>60614</v>
      </c>
      <c r="G84" s="2">
        <v>565000</v>
      </c>
      <c r="H84" s="2">
        <v>3</v>
      </c>
      <c r="I84" s="2">
        <v>3</v>
      </c>
      <c r="J84" s="2" t="s">
        <v>112</v>
      </c>
      <c r="K84" s="2">
        <v>1600</v>
      </c>
      <c r="L84" s="2">
        <v>3366</v>
      </c>
      <c r="M84" s="2">
        <v>1993</v>
      </c>
      <c r="N84" s="2">
        <v>9</v>
      </c>
      <c r="O84" s="2">
        <v>353</v>
      </c>
      <c r="P84" s="2" t="s">
        <v>11</v>
      </c>
      <c r="Q84" s="2">
        <v>41.927143299999997</v>
      </c>
      <c r="R84" s="2">
        <v>-87.667223899999996</v>
      </c>
    </row>
    <row r="85" spans="2:18" x14ac:dyDescent="0.35">
      <c r="B85" s="2" t="s">
        <v>18</v>
      </c>
      <c r="C85" s="2" t="s">
        <v>115</v>
      </c>
      <c r="D85" s="2" t="s">
        <v>23</v>
      </c>
      <c r="E85" s="2" t="s">
        <v>10</v>
      </c>
      <c r="F85" s="2">
        <v>60614</v>
      </c>
      <c r="G85" s="2">
        <v>325000</v>
      </c>
      <c r="H85" s="2">
        <v>2</v>
      </c>
      <c r="I85" s="2">
        <v>1</v>
      </c>
      <c r="J85" s="2" t="s">
        <v>112</v>
      </c>
      <c r="K85" s="2" t="s">
        <v>11</v>
      </c>
      <c r="L85" s="2" t="s">
        <v>11</v>
      </c>
      <c r="M85" s="2">
        <v>1924</v>
      </c>
      <c r="N85" s="2">
        <v>23</v>
      </c>
      <c r="O85" s="2" t="s">
        <v>11</v>
      </c>
      <c r="P85" s="2">
        <v>250</v>
      </c>
      <c r="Q85" s="2">
        <v>41.927631599999998</v>
      </c>
      <c r="R85" s="2">
        <v>-87.658827299999999</v>
      </c>
    </row>
    <row r="86" spans="2:18" x14ac:dyDescent="0.35">
      <c r="B86" s="2" t="s">
        <v>18</v>
      </c>
      <c r="C86" s="2" t="s">
        <v>116</v>
      </c>
      <c r="D86" s="2" t="s">
        <v>23</v>
      </c>
      <c r="E86" s="2" t="s">
        <v>10</v>
      </c>
      <c r="F86" s="2">
        <v>60614</v>
      </c>
      <c r="G86" s="2">
        <v>515000</v>
      </c>
      <c r="H86" s="2">
        <v>3</v>
      </c>
      <c r="I86" s="2">
        <v>2.5</v>
      </c>
      <c r="J86" s="2" t="s">
        <v>112</v>
      </c>
      <c r="K86" s="2">
        <v>1700</v>
      </c>
      <c r="L86" s="2" t="s">
        <v>11</v>
      </c>
      <c r="M86" s="2">
        <v>1894</v>
      </c>
      <c r="N86" s="2">
        <v>24</v>
      </c>
      <c r="O86" s="2">
        <v>303</v>
      </c>
      <c r="P86" s="2">
        <v>437</v>
      </c>
      <c r="Q86" s="2">
        <v>41.915061999999999</v>
      </c>
      <c r="R86" s="2">
        <v>-87.637139000000005</v>
      </c>
    </row>
    <row r="87" spans="2:18" x14ac:dyDescent="0.35">
      <c r="B87" s="2" t="s">
        <v>18</v>
      </c>
      <c r="C87" s="2" t="s">
        <v>117</v>
      </c>
      <c r="D87" s="2" t="s">
        <v>23</v>
      </c>
      <c r="E87" s="2" t="s">
        <v>10</v>
      </c>
      <c r="F87" s="2">
        <v>60614</v>
      </c>
      <c r="G87" s="2">
        <v>444900</v>
      </c>
      <c r="H87" s="2">
        <v>2</v>
      </c>
      <c r="I87" s="2">
        <v>2</v>
      </c>
      <c r="J87" s="2" t="s">
        <v>112</v>
      </c>
      <c r="K87" s="2">
        <v>1300</v>
      </c>
      <c r="L87" s="2" t="s">
        <v>11</v>
      </c>
      <c r="M87" s="2">
        <v>1919</v>
      </c>
      <c r="N87" s="2">
        <v>26</v>
      </c>
      <c r="O87" s="2">
        <v>342</v>
      </c>
      <c r="P87" s="2">
        <v>1056</v>
      </c>
      <c r="Q87" s="2">
        <v>41.920538200000003</v>
      </c>
      <c r="R87" s="2">
        <v>-87.636758</v>
      </c>
    </row>
    <row r="88" spans="2:18" x14ac:dyDescent="0.35">
      <c r="B88" s="2" t="s">
        <v>18</v>
      </c>
      <c r="C88" s="2" t="s">
        <v>118</v>
      </c>
      <c r="D88" s="2" t="s">
        <v>23</v>
      </c>
      <c r="E88" s="2" t="s">
        <v>10</v>
      </c>
      <c r="F88" s="2">
        <v>60614</v>
      </c>
      <c r="G88" s="2">
        <v>525000</v>
      </c>
      <c r="H88" s="2">
        <v>2</v>
      </c>
      <c r="I88" s="2">
        <v>2</v>
      </c>
      <c r="J88" s="2" t="s">
        <v>23</v>
      </c>
      <c r="K88" s="2">
        <v>1450</v>
      </c>
      <c r="L88" s="2" t="s">
        <v>11</v>
      </c>
      <c r="M88" s="2">
        <v>2006</v>
      </c>
      <c r="N88" s="2">
        <v>5</v>
      </c>
      <c r="O88" s="2">
        <v>362</v>
      </c>
      <c r="P88" s="2" t="s">
        <v>11</v>
      </c>
      <c r="Q88" s="2">
        <v>41.925807900000002</v>
      </c>
      <c r="R88" s="2">
        <v>-87.667481199999997</v>
      </c>
    </row>
    <row r="89" spans="2:18" x14ac:dyDescent="0.35">
      <c r="B89" s="2" t="s">
        <v>18</v>
      </c>
      <c r="C89" s="2" t="s">
        <v>119</v>
      </c>
      <c r="D89" s="2" t="s">
        <v>23</v>
      </c>
      <c r="E89" s="2" t="s">
        <v>10</v>
      </c>
      <c r="F89" s="2">
        <v>60614</v>
      </c>
      <c r="G89" s="2">
        <v>289000</v>
      </c>
      <c r="H89" s="2">
        <v>2</v>
      </c>
      <c r="I89" s="2">
        <v>1</v>
      </c>
      <c r="J89" s="2" t="s">
        <v>112</v>
      </c>
      <c r="K89" s="2">
        <v>900</v>
      </c>
      <c r="L89" s="2" t="s">
        <v>11</v>
      </c>
      <c r="M89" s="2">
        <v>1928</v>
      </c>
      <c r="N89" s="2">
        <v>1</v>
      </c>
      <c r="O89" s="2">
        <v>321</v>
      </c>
      <c r="P89" s="2">
        <v>294</v>
      </c>
      <c r="Q89" s="2">
        <v>41.926372600000001</v>
      </c>
      <c r="R89" s="2">
        <v>-87.656496300000001</v>
      </c>
    </row>
    <row r="90" spans="2:18" x14ac:dyDescent="0.35">
      <c r="B90" s="2" t="s">
        <v>18</v>
      </c>
      <c r="C90" s="2" t="s">
        <v>120</v>
      </c>
      <c r="D90" s="2" t="s">
        <v>23</v>
      </c>
      <c r="E90" s="2" t="s">
        <v>10</v>
      </c>
      <c r="F90" s="2">
        <v>60614</v>
      </c>
      <c r="G90" s="2">
        <v>505000</v>
      </c>
      <c r="H90" s="2">
        <v>2</v>
      </c>
      <c r="I90" s="2">
        <v>2</v>
      </c>
      <c r="J90" s="2" t="s">
        <v>112</v>
      </c>
      <c r="K90" s="2" t="s">
        <v>11</v>
      </c>
      <c r="L90" s="2" t="s">
        <v>11</v>
      </c>
      <c r="M90" s="2" t="s">
        <v>11</v>
      </c>
      <c r="N90" s="2">
        <v>1</v>
      </c>
      <c r="O90" s="2" t="s">
        <v>11</v>
      </c>
      <c r="P90" s="2">
        <v>398</v>
      </c>
      <c r="Q90" s="2">
        <v>41.918413700000002</v>
      </c>
      <c r="R90" s="2">
        <v>-87.6556049</v>
      </c>
    </row>
    <row r="91" spans="2:18" x14ac:dyDescent="0.35">
      <c r="B91" s="2" t="s">
        <v>7</v>
      </c>
      <c r="C91" s="2" t="s">
        <v>121</v>
      </c>
      <c r="D91" s="2" t="s">
        <v>23</v>
      </c>
      <c r="E91" s="2" t="s">
        <v>10</v>
      </c>
      <c r="F91" s="2">
        <v>60614</v>
      </c>
      <c r="G91" s="2">
        <v>987500</v>
      </c>
      <c r="H91" s="2">
        <v>4</v>
      </c>
      <c r="I91" s="2">
        <v>3.5</v>
      </c>
      <c r="J91" s="2" t="s">
        <v>122</v>
      </c>
      <c r="K91" s="2" t="s">
        <v>11</v>
      </c>
      <c r="L91" s="2">
        <v>3001</v>
      </c>
      <c r="M91" s="2">
        <v>1999</v>
      </c>
      <c r="N91" s="2">
        <v>1</v>
      </c>
      <c r="O91" s="2" t="s">
        <v>11</v>
      </c>
      <c r="P91" s="2" t="s">
        <v>11</v>
      </c>
      <c r="Q91" s="2">
        <v>41.918861900000003</v>
      </c>
      <c r="R91" s="2">
        <v>-87.673670200000004</v>
      </c>
    </row>
    <row r="92" spans="2:18" x14ac:dyDescent="0.35">
      <c r="B92" s="2" t="s">
        <v>18</v>
      </c>
      <c r="C92" s="2" t="s">
        <v>123</v>
      </c>
      <c r="D92" s="2" t="s">
        <v>23</v>
      </c>
      <c r="E92" s="2" t="s">
        <v>10</v>
      </c>
      <c r="F92" s="2">
        <v>60614</v>
      </c>
      <c r="G92" s="2">
        <v>529000</v>
      </c>
      <c r="H92" s="2">
        <v>2</v>
      </c>
      <c r="I92" s="2">
        <v>2</v>
      </c>
      <c r="J92" s="2" t="s">
        <v>112</v>
      </c>
      <c r="K92" s="2">
        <v>1400</v>
      </c>
      <c r="L92" s="2" t="s">
        <v>11</v>
      </c>
      <c r="M92" s="2">
        <v>2007</v>
      </c>
      <c r="N92" s="2">
        <v>1</v>
      </c>
      <c r="O92" s="2">
        <v>378</v>
      </c>
      <c r="P92" s="2">
        <v>382</v>
      </c>
      <c r="Q92" s="2">
        <v>41.925748800000001</v>
      </c>
      <c r="R92" s="2">
        <v>-87.6481931</v>
      </c>
    </row>
    <row r="93" spans="2:18" x14ac:dyDescent="0.35">
      <c r="B93" s="2" t="s">
        <v>113</v>
      </c>
      <c r="C93" s="2" t="s">
        <v>124</v>
      </c>
      <c r="D93" s="2" t="s">
        <v>23</v>
      </c>
      <c r="E93" s="2" t="s">
        <v>10</v>
      </c>
      <c r="F93" s="2">
        <v>60614</v>
      </c>
      <c r="G93" s="2">
        <v>849900</v>
      </c>
      <c r="H93" s="2">
        <v>3</v>
      </c>
      <c r="I93" s="2">
        <v>2.5</v>
      </c>
      <c r="J93" s="2" t="s">
        <v>112</v>
      </c>
      <c r="K93" s="2">
        <v>2400</v>
      </c>
      <c r="L93" s="2" t="s">
        <v>11</v>
      </c>
      <c r="M93" s="2">
        <v>1982</v>
      </c>
      <c r="N93" s="2">
        <v>1</v>
      </c>
      <c r="O93" s="2">
        <v>354</v>
      </c>
      <c r="P93" s="2">
        <v>267</v>
      </c>
      <c r="Q93" s="2">
        <v>41.911385000000003</v>
      </c>
      <c r="R93" s="2">
        <v>-87.640558999999996</v>
      </c>
    </row>
    <row r="94" spans="2:18" x14ac:dyDescent="0.35">
      <c r="B94" s="2" t="s">
        <v>66</v>
      </c>
      <c r="C94" s="2" t="s">
        <v>125</v>
      </c>
      <c r="D94" s="2" t="s">
        <v>23</v>
      </c>
      <c r="E94" s="2" t="s">
        <v>10</v>
      </c>
      <c r="F94" s="2">
        <v>60614</v>
      </c>
      <c r="G94" s="2">
        <v>1159000</v>
      </c>
      <c r="H94" s="2">
        <v>10</v>
      </c>
      <c r="I94" s="2">
        <v>4</v>
      </c>
      <c r="J94" s="2" t="s">
        <v>112</v>
      </c>
      <c r="K94" s="2" t="s">
        <v>11</v>
      </c>
      <c r="L94" s="2">
        <v>2178</v>
      </c>
      <c r="M94" s="2">
        <v>1905</v>
      </c>
      <c r="N94" s="2">
        <v>1</v>
      </c>
      <c r="O94" s="2" t="s">
        <v>11</v>
      </c>
      <c r="P94" s="2" t="s">
        <v>11</v>
      </c>
      <c r="Q94" s="2">
        <v>41.9175264</v>
      </c>
      <c r="R94" s="2">
        <v>-87.653652600000001</v>
      </c>
    </row>
    <row r="95" spans="2:18" x14ac:dyDescent="0.35">
      <c r="B95" s="2" t="s">
        <v>113</v>
      </c>
      <c r="C95" s="2" t="s">
        <v>126</v>
      </c>
      <c r="D95" s="2" t="s">
        <v>23</v>
      </c>
      <c r="E95" s="2" t="s">
        <v>10</v>
      </c>
      <c r="F95" s="2">
        <v>60614</v>
      </c>
      <c r="G95" s="2">
        <v>446000</v>
      </c>
      <c r="H95" s="2">
        <v>2</v>
      </c>
      <c r="I95" s="2">
        <v>2</v>
      </c>
      <c r="J95" s="2" t="s">
        <v>127</v>
      </c>
      <c r="K95" s="2">
        <v>1700</v>
      </c>
      <c r="L95" s="2" t="s">
        <v>11</v>
      </c>
      <c r="M95" s="2">
        <v>1996</v>
      </c>
      <c r="N95" s="2">
        <v>1</v>
      </c>
      <c r="O95" s="2">
        <v>262</v>
      </c>
      <c r="P95" s="2">
        <v>447</v>
      </c>
      <c r="Q95" s="2">
        <v>41.9324412</v>
      </c>
      <c r="R95" s="2">
        <v>-87.675055999999998</v>
      </c>
    </row>
    <row r="96" spans="2:18" x14ac:dyDescent="0.35">
      <c r="B96" s="2" t="s">
        <v>18</v>
      </c>
      <c r="C96" s="2" t="s">
        <v>128</v>
      </c>
      <c r="D96" s="2" t="s">
        <v>23</v>
      </c>
      <c r="E96" s="2" t="s">
        <v>10</v>
      </c>
      <c r="F96" s="2">
        <v>60614</v>
      </c>
      <c r="G96" s="2">
        <v>299999</v>
      </c>
      <c r="H96" s="2">
        <v>2</v>
      </c>
      <c r="I96" s="2">
        <v>1</v>
      </c>
      <c r="J96" s="2" t="s">
        <v>112</v>
      </c>
      <c r="K96" s="2" t="s">
        <v>11</v>
      </c>
      <c r="L96" s="2" t="s">
        <v>11</v>
      </c>
      <c r="M96" s="2" t="s">
        <v>11</v>
      </c>
      <c r="N96" s="2">
        <v>1</v>
      </c>
      <c r="O96" s="2" t="s">
        <v>11</v>
      </c>
      <c r="P96" s="2">
        <v>301</v>
      </c>
      <c r="Q96" s="2">
        <v>41.926499900000003</v>
      </c>
      <c r="R96" s="2">
        <v>-87.656380200000001</v>
      </c>
    </row>
    <row r="97" spans="2:18" x14ac:dyDescent="0.35">
      <c r="B97" s="2" t="s">
        <v>18</v>
      </c>
      <c r="C97" s="2" t="s">
        <v>129</v>
      </c>
      <c r="D97" s="2" t="s">
        <v>23</v>
      </c>
      <c r="E97" s="2" t="s">
        <v>10</v>
      </c>
      <c r="F97" s="2">
        <v>60614</v>
      </c>
      <c r="G97" s="2">
        <v>469900</v>
      </c>
      <c r="H97" s="2">
        <v>2</v>
      </c>
      <c r="I97" s="2">
        <v>2.5</v>
      </c>
      <c r="J97" s="2" t="s">
        <v>112</v>
      </c>
      <c r="K97" s="2" t="s">
        <v>11</v>
      </c>
      <c r="L97" s="2" t="s">
        <v>11</v>
      </c>
      <c r="M97" s="2">
        <v>2000</v>
      </c>
      <c r="N97" s="2">
        <v>1</v>
      </c>
      <c r="O97" s="2" t="s">
        <v>11</v>
      </c>
      <c r="P97" s="2">
        <v>334</v>
      </c>
      <c r="Q97" s="2">
        <v>41.931416200000001</v>
      </c>
      <c r="R97" s="2">
        <v>-87.675341399999994</v>
      </c>
    </row>
    <row r="98" spans="2:18" x14ac:dyDescent="0.35">
      <c r="B98" s="2" t="s">
        <v>18</v>
      </c>
      <c r="C98" s="2" t="s">
        <v>130</v>
      </c>
      <c r="D98" s="2" t="s">
        <v>23</v>
      </c>
      <c r="E98" s="2" t="s">
        <v>10</v>
      </c>
      <c r="F98" s="2">
        <v>60615</v>
      </c>
      <c r="G98" s="2">
        <v>825000</v>
      </c>
      <c r="H98" s="2">
        <v>3</v>
      </c>
      <c r="I98" s="2">
        <v>2.5</v>
      </c>
      <c r="J98" s="2" t="s">
        <v>131</v>
      </c>
      <c r="K98" s="2">
        <v>2049</v>
      </c>
      <c r="L98" s="2" t="s">
        <v>11</v>
      </c>
      <c r="M98" s="2">
        <v>2016</v>
      </c>
      <c r="N98" s="2">
        <v>3</v>
      </c>
      <c r="O98" s="2">
        <v>403</v>
      </c>
      <c r="P98" s="2">
        <v>195</v>
      </c>
      <c r="Q98" s="2">
        <v>41.795529600000002</v>
      </c>
      <c r="R98" s="2">
        <v>-87.596974500000002</v>
      </c>
    </row>
    <row r="99" spans="2:18" x14ac:dyDescent="0.35">
      <c r="B99" s="2" t="s">
        <v>18</v>
      </c>
      <c r="C99" s="2" t="s">
        <v>132</v>
      </c>
      <c r="D99" s="2" t="s">
        <v>23</v>
      </c>
      <c r="E99" s="2" t="s">
        <v>10</v>
      </c>
      <c r="F99" s="2">
        <v>60615</v>
      </c>
      <c r="G99" s="2">
        <v>285000</v>
      </c>
      <c r="H99" s="2">
        <v>3</v>
      </c>
      <c r="I99" s="2">
        <v>2</v>
      </c>
      <c r="J99" s="2" t="s">
        <v>133</v>
      </c>
      <c r="K99" s="2">
        <v>1600</v>
      </c>
      <c r="L99" s="2" t="s">
        <v>11</v>
      </c>
      <c r="M99" s="2">
        <v>2000</v>
      </c>
      <c r="N99" s="2">
        <v>9</v>
      </c>
      <c r="O99" s="2">
        <v>178</v>
      </c>
      <c r="P99" s="2">
        <v>475</v>
      </c>
      <c r="Q99" s="2">
        <v>41.808851400000002</v>
      </c>
      <c r="R99" s="2">
        <v>-87.597775799999994</v>
      </c>
    </row>
    <row r="100" spans="2:18" x14ac:dyDescent="0.35">
      <c r="B100" s="2" t="s">
        <v>18</v>
      </c>
      <c r="C100" s="2" t="s">
        <v>134</v>
      </c>
      <c r="D100" s="2" t="s">
        <v>23</v>
      </c>
      <c r="E100" s="2" t="s">
        <v>10</v>
      </c>
      <c r="F100" s="2">
        <v>60615</v>
      </c>
      <c r="G100" s="2">
        <v>299999</v>
      </c>
      <c r="H100" s="2">
        <v>3</v>
      </c>
      <c r="I100" s="2">
        <v>3</v>
      </c>
      <c r="J100" s="2" t="s">
        <v>131</v>
      </c>
      <c r="K100" s="2">
        <v>2000</v>
      </c>
      <c r="L100" s="2" t="s">
        <v>11</v>
      </c>
      <c r="M100" s="2">
        <v>1911</v>
      </c>
      <c r="N100" s="2">
        <v>82</v>
      </c>
      <c r="O100" s="2">
        <v>150</v>
      </c>
      <c r="P100" s="2">
        <v>976</v>
      </c>
      <c r="Q100" s="2">
        <v>41.802145299999999</v>
      </c>
      <c r="R100" s="2">
        <v>-87.585809100000006</v>
      </c>
    </row>
    <row r="101" spans="2:18" x14ac:dyDescent="0.35">
      <c r="B101" s="2" t="s">
        <v>18</v>
      </c>
      <c r="C101" s="2" t="s">
        <v>135</v>
      </c>
      <c r="D101" s="2" t="s">
        <v>23</v>
      </c>
      <c r="E101" s="2" t="s">
        <v>10</v>
      </c>
      <c r="F101" s="2">
        <v>60615</v>
      </c>
      <c r="G101" s="2">
        <v>195900</v>
      </c>
      <c r="H101" s="2">
        <v>3</v>
      </c>
      <c r="I101" s="2">
        <v>2</v>
      </c>
      <c r="J101" s="2" t="s">
        <v>136</v>
      </c>
      <c r="K101" s="2">
        <v>1300</v>
      </c>
      <c r="L101" s="2" t="s">
        <v>11</v>
      </c>
      <c r="M101" s="2" t="s">
        <v>11</v>
      </c>
      <c r="N101" s="2">
        <v>1</v>
      </c>
      <c r="O101" s="2">
        <v>151</v>
      </c>
      <c r="P101" s="2">
        <v>287</v>
      </c>
      <c r="Q101" s="2">
        <v>41.806991600000003</v>
      </c>
      <c r="R101" s="2">
        <v>-87.6190742</v>
      </c>
    </row>
    <row r="102" spans="2:18" x14ac:dyDescent="0.35">
      <c r="B102" s="2" t="s">
        <v>18</v>
      </c>
      <c r="C102" s="2" t="s">
        <v>137</v>
      </c>
      <c r="D102" s="2" t="s">
        <v>23</v>
      </c>
      <c r="E102" s="2" t="s">
        <v>10</v>
      </c>
      <c r="F102" s="2">
        <v>60615</v>
      </c>
      <c r="G102" s="2">
        <v>225000</v>
      </c>
      <c r="H102" s="2">
        <v>3</v>
      </c>
      <c r="I102" s="2">
        <v>2</v>
      </c>
      <c r="J102" s="2" t="s">
        <v>133</v>
      </c>
      <c r="K102" s="2">
        <v>1500</v>
      </c>
      <c r="L102" s="2" t="s">
        <v>11</v>
      </c>
      <c r="M102" s="2">
        <v>1906</v>
      </c>
      <c r="N102" s="2">
        <v>1</v>
      </c>
      <c r="O102" s="2">
        <v>150</v>
      </c>
      <c r="P102" s="2">
        <v>401</v>
      </c>
      <c r="Q102" s="2">
        <v>41.807164999999998</v>
      </c>
      <c r="R102" s="2">
        <v>-87.592414000000005</v>
      </c>
    </row>
    <row r="103" spans="2:18" x14ac:dyDescent="0.35">
      <c r="B103" s="2" t="s">
        <v>66</v>
      </c>
      <c r="C103" s="2" t="s">
        <v>138</v>
      </c>
      <c r="D103" s="2" t="s">
        <v>23</v>
      </c>
      <c r="E103" s="2" t="s">
        <v>10</v>
      </c>
      <c r="F103" s="2">
        <v>60615</v>
      </c>
      <c r="G103" s="2">
        <v>519900</v>
      </c>
      <c r="H103" s="2">
        <v>6</v>
      </c>
      <c r="I103" s="2">
        <v>5</v>
      </c>
      <c r="J103" s="2" t="s">
        <v>136</v>
      </c>
      <c r="K103" s="2" t="s">
        <v>11</v>
      </c>
      <c r="L103" s="2">
        <v>4500</v>
      </c>
      <c r="M103" s="2" t="s">
        <v>11</v>
      </c>
      <c r="N103" s="2">
        <v>2</v>
      </c>
      <c r="O103" s="2" t="s">
        <v>11</v>
      </c>
      <c r="P103" s="2" t="s">
        <v>11</v>
      </c>
      <c r="Q103" s="2">
        <v>41.802818799999997</v>
      </c>
      <c r="R103" s="2">
        <v>-87.620701199999999</v>
      </c>
    </row>
    <row r="104" spans="2:18" x14ac:dyDescent="0.35">
      <c r="B104" s="2" t="s">
        <v>18</v>
      </c>
      <c r="C104" s="2" t="s">
        <v>139</v>
      </c>
      <c r="D104" s="2" t="s">
        <v>23</v>
      </c>
      <c r="E104" s="2" t="s">
        <v>10</v>
      </c>
      <c r="F104" s="2">
        <v>60616</v>
      </c>
      <c r="G104" s="2">
        <v>549900</v>
      </c>
      <c r="H104" s="2">
        <v>3</v>
      </c>
      <c r="I104" s="2">
        <v>2</v>
      </c>
      <c r="J104" s="2" t="s">
        <v>33</v>
      </c>
      <c r="K104" s="2">
        <v>1625</v>
      </c>
      <c r="L104" s="2" t="s">
        <v>11</v>
      </c>
      <c r="M104" s="2">
        <v>2007</v>
      </c>
      <c r="N104" s="2">
        <v>3</v>
      </c>
      <c r="O104" s="2">
        <v>338</v>
      </c>
      <c r="P104" s="2">
        <v>1229</v>
      </c>
      <c r="Q104" s="2">
        <v>41.857114299999999</v>
      </c>
      <c r="R104" s="2">
        <v>-87.618882499999998</v>
      </c>
    </row>
    <row r="105" spans="2:18" x14ac:dyDescent="0.35">
      <c r="B105" s="2" t="s">
        <v>18</v>
      </c>
      <c r="C105" s="2" t="s">
        <v>140</v>
      </c>
      <c r="D105" s="2" t="s">
        <v>23</v>
      </c>
      <c r="E105" s="2" t="s">
        <v>10</v>
      </c>
      <c r="F105" s="2">
        <v>60616</v>
      </c>
      <c r="G105" s="2">
        <v>349000</v>
      </c>
      <c r="H105" s="2">
        <v>2</v>
      </c>
      <c r="I105" s="2">
        <v>2</v>
      </c>
      <c r="J105" s="2" t="s">
        <v>33</v>
      </c>
      <c r="K105" s="2">
        <v>1100</v>
      </c>
      <c r="L105" s="2" t="s">
        <v>11</v>
      </c>
      <c r="M105" s="2">
        <v>2004</v>
      </c>
      <c r="N105" s="2">
        <v>8</v>
      </c>
      <c r="O105" s="2">
        <v>317</v>
      </c>
      <c r="P105" s="2">
        <v>749</v>
      </c>
      <c r="Q105" s="2">
        <v>41.857114299999999</v>
      </c>
      <c r="R105" s="2">
        <v>-87.618882499999998</v>
      </c>
    </row>
    <row r="106" spans="2:18" x14ac:dyDescent="0.35">
      <c r="B106" s="2" t="s">
        <v>18</v>
      </c>
      <c r="C106" s="2" t="s">
        <v>141</v>
      </c>
      <c r="D106" s="2" t="s">
        <v>23</v>
      </c>
      <c r="E106" s="2" t="s">
        <v>10</v>
      </c>
      <c r="F106" s="2">
        <v>60616</v>
      </c>
      <c r="G106" s="2">
        <v>484900</v>
      </c>
      <c r="H106" s="2">
        <v>3</v>
      </c>
      <c r="I106" s="2">
        <v>2</v>
      </c>
      <c r="J106" s="2" t="s">
        <v>33</v>
      </c>
      <c r="K106" s="2">
        <v>2000</v>
      </c>
      <c r="L106" s="2" t="s">
        <v>11</v>
      </c>
      <c r="M106" s="2">
        <v>1998</v>
      </c>
      <c r="N106" s="2">
        <v>9</v>
      </c>
      <c r="O106" s="2">
        <v>242</v>
      </c>
      <c r="P106" s="2">
        <v>343</v>
      </c>
      <c r="Q106" s="2">
        <v>41.857105300000001</v>
      </c>
      <c r="R106" s="2">
        <v>-87.628331399999993</v>
      </c>
    </row>
    <row r="107" spans="2:18" x14ac:dyDescent="0.35">
      <c r="B107" s="2" t="s">
        <v>18</v>
      </c>
      <c r="C107" s="2" t="s">
        <v>142</v>
      </c>
      <c r="D107" s="2" t="s">
        <v>23</v>
      </c>
      <c r="E107" s="2" t="s">
        <v>10</v>
      </c>
      <c r="F107" s="2">
        <v>60616</v>
      </c>
      <c r="G107" s="2">
        <v>280000</v>
      </c>
      <c r="H107" s="2">
        <v>1</v>
      </c>
      <c r="I107" s="2">
        <v>1</v>
      </c>
      <c r="J107" s="2" t="s">
        <v>33</v>
      </c>
      <c r="K107" s="2">
        <v>797</v>
      </c>
      <c r="L107" s="2" t="s">
        <v>11</v>
      </c>
      <c r="M107" s="2">
        <v>2009</v>
      </c>
      <c r="N107" s="2">
        <v>38</v>
      </c>
      <c r="O107" s="2">
        <v>351</v>
      </c>
      <c r="P107" s="2">
        <v>484</v>
      </c>
      <c r="Q107" s="2">
        <v>41.860514700000003</v>
      </c>
      <c r="R107" s="2">
        <v>-87.625177899999997</v>
      </c>
    </row>
    <row r="108" spans="2:18" x14ac:dyDescent="0.35">
      <c r="B108" s="2" t="s">
        <v>18</v>
      </c>
      <c r="C108" s="2" t="s">
        <v>143</v>
      </c>
      <c r="D108" s="2" t="s">
        <v>23</v>
      </c>
      <c r="E108" s="2" t="s">
        <v>10</v>
      </c>
      <c r="F108" s="2">
        <v>60616</v>
      </c>
      <c r="G108" s="2">
        <v>389900</v>
      </c>
      <c r="H108" s="2">
        <v>2</v>
      </c>
      <c r="I108" s="2">
        <v>2</v>
      </c>
      <c r="J108" s="2" t="s">
        <v>33</v>
      </c>
      <c r="K108" s="2">
        <v>1226</v>
      </c>
      <c r="L108" s="2" t="s">
        <v>11</v>
      </c>
      <c r="M108" s="2">
        <v>2006</v>
      </c>
      <c r="N108" s="2">
        <v>45</v>
      </c>
      <c r="O108" s="2">
        <v>318</v>
      </c>
      <c r="P108" s="2">
        <v>671</v>
      </c>
      <c r="Q108" s="2">
        <v>41.860461700000002</v>
      </c>
      <c r="R108" s="2">
        <v>-87.621754199999998</v>
      </c>
    </row>
    <row r="109" spans="2:18" x14ac:dyDescent="0.35">
      <c r="B109" s="2" t="s">
        <v>113</v>
      </c>
      <c r="C109" s="2" t="s">
        <v>144</v>
      </c>
      <c r="D109" s="2" t="s">
        <v>23</v>
      </c>
      <c r="E109" s="2" t="s">
        <v>10</v>
      </c>
      <c r="F109" s="2">
        <v>60616</v>
      </c>
      <c r="G109" s="2">
        <v>404999</v>
      </c>
      <c r="H109" s="2">
        <v>3</v>
      </c>
      <c r="I109" s="2">
        <v>3</v>
      </c>
      <c r="J109" s="2" t="s">
        <v>145</v>
      </c>
      <c r="K109" s="2">
        <v>1777</v>
      </c>
      <c r="L109" s="2">
        <v>1250</v>
      </c>
      <c r="M109" s="2">
        <v>1999</v>
      </c>
      <c r="N109" s="2">
        <v>47</v>
      </c>
      <c r="O109" s="2">
        <v>228</v>
      </c>
      <c r="P109" s="2">
        <v>181</v>
      </c>
      <c r="Q109" s="2">
        <v>41.836368999999998</v>
      </c>
      <c r="R109" s="2">
        <v>-87.611268199999998</v>
      </c>
    </row>
    <row r="110" spans="2:18" x14ac:dyDescent="0.35">
      <c r="B110" s="2" t="s">
        <v>113</v>
      </c>
      <c r="C110" s="2" t="s">
        <v>146</v>
      </c>
      <c r="D110" s="2" t="s">
        <v>23</v>
      </c>
      <c r="E110" s="2" t="s">
        <v>10</v>
      </c>
      <c r="F110" s="2">
        <v>60616</v>
      </c>
      <c r="G110" s="2">
        <v>824900</v>
      </c>
      <c r="H110" s="2">
        <v>4</v>
      </c>
      <c r="I110" s="2">
        <v>4</v>
      </c>
      <c r="J110" s="2" t="s">
        <v>33</v>
      </c>
      <c r="K110" s="2">
        <v>3002</v>
      </c>
      <c r="L110" s="2">
        <v>1102</v>
      </c>
      <c r="M110" s="2">
        <v>2005</v>
      </c>
      <c r="N110" s="2">
        <v>59</v>
      </c>
      <c r="O110" s="2">
        <v>275</v>
      </c>
      <c r="P110" s="2">
        <v>234</v>
      </c>
      <c r="Q110" s="2">
        <v>41.858238999999998</v>
      </c>
      <c r="R110" s="2">
        <v>-87.622720999999999</v>
      </c>
    </row>
    <row r="111" spans="2:18" x14ac:dyDescent="0.35">
      <c r="B111" s="2" t="s">
        <v>7</v>
      </c>
      <c r="C111" s="2" t="s">
        <v>147</v>
      </c>
      <c r="D111" s="2" t="s">
        <v>23</v>
      </c>
      <c r="E111" s="2" t="s">
        <v>10</v>
      </c>
      <c r="F111" s="2">
        <v>60616</v>
      </c>
      <c r="G111" s="2">
        <v>625000</v>
      </c>
      <c r="H111" s="2">
        <v>4</v>
      </c>
      <c r="I111" s="2">
        <v>3.5</v>
      </c>
      <c r="J111" s="2" t="s">
        <v>23</v>
      </c>
      <c r="K111" s="2">
        <v>3200</v>
      </c>
      <c r="L111" s="2">
        <v>3125</v>
      </c>
      <c r="M111" s="2">
        <v>2008</v>
      </c>
      <c r="N111" s="2">
        <v>1</v>
      </c>
      <c r="O111" s="2">
        <v>195</v>
      </c>
      <c r="P111" s="2" t="s">
        <v>11</v>
      </c>
      <c r="Q111" s="2">
        <v>41.834965500000003</v>
      </c>
      <c r="R111" s="2">
        <v>-87.636123299999994</v>
      </c>
    </row>
    <row r="112" spans="2:18" x14ac:dyDescent="0.35">
      <c r="B112" s="2" t="s">
        <v>113</v>
      </c>
      <c r="C112" s="2" t="s">
        <v>148</v>
      </c>
      <c r="D112" s="2" t="s">
        <v>23</v>
      </c>
      <c r="E112" s="2" t="s">
        <v>10</v>
      </c>
      <c r="F112" s="2">
        <v>60616</v>
      </c>
      <c r="G112" s="2">
        <v>875000</v>
      </c>
      <c r="H112" s="2">
        <v>3</v>
      </c>
      <c r="I112" s="2">
        <v>3.5</v>
      </c>
      <c r="J112" s="2" t="s">
        <v>33</v>
      </c>
      <c r="K112" s="2">
        <v>2800</v>
      </c>
      <c r="L112" s="2">
        <v>988</v>
      </c>
      <c r="M112" s="2">
        <v>2003</v>
      </c>
      <c r="N112" s="2">
        <v>1</v>
      </c>
      <c r="O112" s="2">
        <v>313</v>
      </c>
      <c r="P112" s="2">
        <v>264</v>
      </c>
      <c r="Q112" s="2">
        <v>41.857084</v>
      </c>
      <c r="R112" s="2">
        <v>-87.622774000000007</v>
      </c>
    </row>
    <row r="113" spans="2:18" x14ac:dyDescent="0.35">
      <c r="B113" s="2" t="s">
        <v>18</v>
      </c>
      <c r="C113" s="2" t="s">
        <v>149</v>
      </c>
      <c r="D113" s="2" t="s">
        <v>23</v>
      </c>
      <c r="E113" s="2" t="s">
        <v>10</v>
      </c>
      <c r="F113" s="2">
        <v>60616</v>
      </c>
      <c r="G113" s="2">
        <v>229000</v>
      </c>
      <c r="H113" s="2">
        <v>1</v>
      </c>
      <c r="I113" s="2">
        <v>1</v>
      </c>
      <c r="J113" s="2" t="s">
        <v>33</v>
      </c>
      <c r="K113" s="2" t="s">
        <v>11</v>
      </c>
      <c r="L113" s="2" t="s">
        <v>11</v>
      </c>
      <c r="M113" s="2">
        <v>1971</v>
      </c>
      <c r="N113" s="2">
        <v>1</v>
      </c>
      <c r="O113" s="2" t="s">
        <v>11</v>
      </c>
      <c r="P113" s="2">
        <v>302</v>
      </c>
      <c r="Q113" s="2">
        <v>41.8555128</v>
      </c>
      <c r="R113" s="2">
        <v>-87.618706599999996</v>
      </c>
    </row>
    <row r="114" spans="2:18" x14ac:dyDescent="0.35">
      <c r="B114" s="2" t="s">
        <v>18</v>
      </c>
      <c r="C114" s="2" t="s">
        <v>150</v>
      </c>
      <c r="D114" s="2" t="s">
        <v>23</v>
      </c>
      <c r="E114" s="2" t="s">
        <v>10</v>
      </c>
      <c r="F114" s="2">
        <v>60616</v>
      </c>
      <c r="G114" s="2">
        <v>619000</v>
      </c>
      <c r="H114" s="2">
        <v>3</v>
      </c>
      <c r="I114" s="2">
        <v>2</v>
      </c>
      <c r="J114" s="2" t="s">
        <v>33</v>
      </c>
      <c r="K114" s="2">
        <v>1670</v>
      </c>
      <c r="L114" s="2" t="s">
        <v>11</v>
      </c>
      <c r="M114" s="2">
        <v>2006</v>
      </c>
      <c r="N114" s="2">
        <v>1</v>
      </c>
      <c r="O114" s="2">
        <v>371</v>
      </c>
      <c r="P114" s="2">
        <v>1176</v>
      </c>
      <c r="Q114" s="2">
        <v>41.857114299999999</v>
      </c>
      <c r="R114" s="2">
        <v>-87.618882499999998</v>
      </c>
    </row>
    <row r="115" spans="2:18" x14ac:dyDescent="0.35">
      <c r="B115" s="2" t="s">
        <v>113</v>
      </c>
      <c r="C115" s="2" t="s">
        <v>151</v>
      </c>
      <c r="D115" s="2" t="s">
        <v>23</v>
      </c>
      <c r="E115" s="2" t="s">
        <v>10</v>
      </c>
      <c r="F115" s="2">
        <v>60616</v>
      </c>
      <c r="G115" s="2">
        <v>799900</v>
      </c>
      <c r="H115" s="2">
        <v>3</v>
      </c>
      <c r="I115" s="2">
        <v>3.5</v>
      </c>
      <c r="J115" s="2" t="s">
        <v>33</v>
      </c>
      <c r="K115" s="2">
        <v>2800</v>
      </c>
      <c r="L115" s="2">
        <v>1083</v>
      </c>
      <c r="M115" s="2">
        <v>2001</v>
      </c>
      <c r="N115" s="2">
        <v>1</v>
      </c>
      <c r="O115" s="2">
        <v>286</v>
      </c>
      <c r="P115" s="2">
        <v>264</v>
      </c>
      <c r="Q115" s="2">
        <v>41.856906199999997</v>
      </c>
      <c r="R115" s="2">
        <v>-87.622613200000004</v>
      </c>
    </row>
    <row r="116" spans="2:18" x14ac:dyDescent="0.35">
      <c r="B116" s="2" t="s">
        <v>66</v>
      </c>
      <c r="C116" s="2" t="s">
        <v>152</v>
      </c>
      <c r="D116" s="2" t="s">
        <v>23</v>
      </c>
      <c r="E116" s="2" t="s">
        <v>10</v>
      </c>
      <c r="F116" s="2">
        <v>60617</v>
      </c>
      <c r="G116" s="2">
        <v>135000</v>
      </c>
      <c r="H116" s="2">
        <v>4</v>
      </c>
      <c r="I116" s="2">
        <v>2</v>
      </c>
      <c r="J116" s="2" t="s">
        <v>153</v>
      </c>
      <c r="K116" s="2" t="s">
        <v>11</v>
      </c>
      <c r="L116" s="2">
        <v>6250</v>
      </c>
      <c r="M116" s="2">
        <v>1884</v>
      </c>
      <c r="N116" s="2">
        <v>1</v>
      </c>
      <c r="O116" s="2" t="s">
        <v>11</v>
      </c>
      <c r="P116" s="2" t="s">
        <v>11</v>
      </c>
      <c r="Q116" s="2">
        <v>41.719762199999998</v>
      </c>
      <c r="R116" s="2">
        <v>-87.534311700000003</v>
      </c>
    </row>
    <row r="117" spans="2:18" x14ac:dyDescent="0.35">
      <c r="B117" s="2" t="s">
        <v>7</v>
      </c>
      <c r="C117" s="2" t="s">
        <v>154</v>
      </c>
      <c r="D117" s="2" t="s">
        <v>23</v>
      </c>
      <c r="E117" s="2" t="s">
        <v>10</v>
      </c>
      <c r="F117" s="2">
        <v>60617</v>
      </c>
      <c r="G117" s="2">
        <v>145000</v>
      </c>
      <c r="H117" s="2">
        <v>3</v>
      </c>
      <c r="I117" s="2">
        <v>2.5</v>
      </c>
      <c r="J117" s="2" t="s">
        <v>153</v>
      </c>
      <c r="K117" s="2">
        <v>1123</v>
      </c>
      <c r="L117" s="2">
        <v>3746</v>
      </c>
      <c r="M117" s="2">
        <v>1963</v>
      </c>
      <c r="N117" s="2">
        <v>1</v>
      </c>
      <c r="O117" s="2">
        <v>129</v>
      </c>
      <c r="P117" s="2" t="s">
        <v>11</v>
      </c>
      <c r="Q117" s="2">
        <v>41.696909400000003</v>
      </c>
      <c r="R117" s="2">
        <v>-87.542270400000007</v>
      </c>
    </row>
    <row r="118" spans="2:18" x14ac:dyDescent="0.35">
      <c r="B118" s="2" t="s">
        <v>66</v>
      </c>
      <c r="C118" s="2" t="s">
        <v>155</v>
      </c>
      <c r="D118" s="2" t="s">
        <v>23</v>
      </c>
      <c r="E118" s="2" t="s">
        <v>10</v>
      </c>
      <c r="F118" s="2">
        <v>60617</v>
      </c>
      <c r="G118" s="2">
        <v>130000</v>
      </c>
      <c r="H118" s="2">
        <v>8</v>
      </c>
      <c r="I118" s="2">
        <v>4</v>
      </c>
      <c r="J118" s="2" t="s">
        <v>156</v>
      </c>
      <c r="K118" s="2" t="s">
        <v>11</v>
      </c>
      <c r="L118" s="2">
        <v>3920</v>
      </c>
      <c r="M118" s="2">
        <v>1885</v>
      </c>
      <c r="N118" s="2">
        <v>1</v>
      </c>
      <c r="O118" s="2" t="s">
        <v>11</v>
      </c>
      <c r="P118" s="2" t="s">
        <v>11</v>
      </c>
      <c r="Q118" s="2">
        <v>41.737610500000002</v>
      </c>
      <c r="R118" s="2">
        <v>-87.553684399999995</v>
      </c>
    </row>
    <row r="119" spans="2:18" x14ac:dyDescent="0.35">
      <c r="B119" s="2" t="s">
        <v>7</v>
      </c>
      <c r="C119" s="2" t="s">
        <v>157</v>
      </c>
      <c r="D119" s="2" t="s">
        <v>23</v>
      </c>
      <c r="E119" s="2" t="s">
        <v>10</v>
      </c>
      <c r="F119" s="2">
        <v>60617</v>
      </c>
      <c r="G119" s="2">
        <v>99900</v>
      </c>
      <c r="H119" s="2">
        <v>3</v>
      </c>
      <c r="I119" s="2">
        <v>1.5</v>
      </c>
      <c r="J119" s="2" t="s">
        <v>158</v>
      </c>
      <c r="K119" s="2">
        <v>1274</v>
      </c>
      <c r="L119" s="2">
        <v>3968</v>
      </c>
      <c r="M119" s="2">
        <v>1965</v>
      </c>
      <c r="N119" s="2">
        <v>1</v>
      </c>
      <c r="O119" s="2">
        <v>78</v>
      </c>
      <c r="P119" s="2" t="s">
        <v>11</v>
      </c>
      <c r="Q119" s="2">
        <v>41.7085887</v>
      </c>
      <c r="R119" s="2">
        <v>-87.564786600000005</v>
      </c>
    </row>
    <row r="120" spans="2:18" x14ac:dyDescent="0.35">
      <c r="B120" s="2" t="s">
        <v>7</v>
      </c>
      <c r="C120" s="2" t="s">
        <v>159</v>
      </c>
      <c r="D120" s="2" t="s">
        <v>23</v>
      </c>
      <c r="E120" s="2" t="s">
        <v>10</v>
      </c>
      <c r="F120" s="2">
        <v>60617</v>
      </c>
      <c r="G120" s="2">
        <v>259900</v>
      </c>
      <c r="H120" s="2">
        <v>4</v>
      </c>
      <c r="I120" s="2">
        <v>2.5</v>
      </c>
      <c r="J120" s="2" t="s">
        <v>156</v>
      </c>
      <c r="K120" s="2">
        <v>2200</v>
      </c>
      <c r="L120" s="2">
        <v>5998</v>
      </c>
      <c r="M120" s="2" t="s">
        <v>11</v>
      </c>
      <c r="N120" s="2">
        <v>1</v>
      </c>
      <c r="O120" s="2">
        <v>118</v>
      </c>
      <c r="P120" s="2" t="s">
        <v>11</v>
      </c>
      <c r="Q120" s="2">
        <v>41.746761200000002</v>
      </c>
      <c r="R120" s="2">
        <v>-87.570114799999999</v>
      </c>
    </row>
    <row r="121" spans="2:18" x14ac:dyDescent="0.35">
      <c r="B121" s="2" t="s">
        <v>7</v>
      </c>
      <c r="C121" s="2" t="s">
        <v>160</v>
      </c>
      <c r="D121" s="2" t="s">
        <v>23</v>
      </c>
      <c r="E121" s="2" t="s">
        <v>10</v>
      </c>
      <c r="F121" s="2">
        <v>60617</v>
      </c>
      <c r="G121" s="2">
        <v>210000</v>
      </c>
      <c r="H121" s="2">
        <v>3</v>
      </c>
      <c r="I121" s="2">
        <v>2</v>
      </c>
      <c r="J121" s="2" t="s">
        <v>161</v>
      </c>
      <c r="K121" s="2">
        <v>2000</v>
      </c>
      <c r="L121" s="2">
        <v>6651</v>
      </c>
      <c r="M121" s="2">
        <v>1950</v>
      </c>
      <c r="N121" s="2">
        <v>1</v>
      </c>
      <c r="O121" s="2">
        <v>105</v>
      </c>
      <c r="P121" s="2" t="s">
        <v>11</v>
      </c>
      <c r="Q121" s="2">
        <v>41.731345500000003</v>
      </c>
      <c r="R121" s="2">
        <v>-87.578221600000006</v>
      </c>
    </row>
    <row r="122" spans="2:18" x14ac:dyDescent="0.35">
      <c r="B122" s="2" t="s">
        <v>7</v>
      </c>
      <c r="C122" s="2" t="s">
        <v>162</v>
      </c>
      <c r="D122" s="2" t="s">
        <v>23</v>
      </c>
      <c r="E122" s="2" t="s">
        <v>10</v>
      </c>
      <c r="F122" s="2">
        <v>60617</v>
      </c>
      <c r="G122" s="2">
        <v>139900</v>
      </c>
      <c r="H122" s="2">
        <v>3</v>
      </c>
      <c r="I122" s="2">
        <v>1</v>
      </c>
      <c r="J122" s="2" t="s">
        <v>158</v>
      </c>
      <c r="K122" s="2">
        <v>1110</v>
      </c>
      <c r="L122" s="2">
        <v>3750</v>
      </c>
      <c r="M122" s="2">
        <v>1956</v>
      </c>
      <c r="N122" s="2">
        <v>1</v>
      </c>
      <c r="O122" s="2">
        <v>126</v>
      </c>
      <c r="P122" s="2" t="s">
        <v>11</v>
      </c>
      <c r="Q122" s="2">
        <v>41.718836600000003</v>
      </c>
      <c r="R122" s="2">
        <v>-87.554746399999999</v>
      </c>
    </row>
    <row r="123" spans="2:18" x14ac:dyDescent="0.35">
      <c r="B123" s="2" t="s">
        <v>7</v>
      </c>
      <c r="C123" s="2" t="s">
        <v>163</v>
      </c>
      <c r="D123" s="2" t="s">
        <v>23</v>
      </c>
      <c r="E123" s="2" t="s">
        <v>10</v>
      </c>
      <c r="F123" s="2">
        <v>60617</v>
      </c>
      <c r="G123" s="2">
        <v>190000</v>
      </c>
      <c r="H123" s="2">
        <v>5</v>
      </c>
      <c r="I123" s="2">
        <v>2</v>
      </c>
      <c r="J123" s="2" t="s">
        <v>161</v>
      </c>
      <c r="K123" s="2">
        <v>2000</v>
      </c>
      <c r="L123" s="2">
        <v>3185</v>
      </c>
      <c r="M123" s="2" t="s">
        <v>11</v>
      </c>
      <c r="N123" s="2">
        <v>2</v>
      </c>
      <c r="O123" s="2">
        <v>95</v>
      </c>
      <c r="P123" s="2" t="s">
        <v>11</v>
      </c>
      <c r="Q123" s="2">
        <v>41.727122100000003</v>
      </c>
      <c r="R123" s="2">
        <v>-87.569651500000006</v>
      </c>
    </row>
    <row r="124" spans="2:18" x14ac:dyDescent="0.35">
      <c r="B124" s="2" t="s">
        <v>66</v>
      </c>
      <c r="C124" s="2" t="s">
        <v>164</v>
      </c>
      <c r="D124" s="2" t="s">
        <v>23</v>
      </c>
      <c r="E124" s="2" t="s">
        <v>10</v>
      </c>
      <c r="F124" s="2">
        <v>60617</v>
      </c>
      <c r="G124" s="2" t="s">
        <v>11</v>
      </c>
      <c r="H124" s="2">
        <v>4</v>
      </c>
      <c r="I124" s="2">
        <v>2</v>
      </c>
      <c r="J124" s="2" t="s">
        <v>156</v>
      </c>
      <c r="K124" s="2" t="s">
        <v>11</v>
      </c>
      <c r="L124" s="2">
        <v>4356</v>
      </c>
      <c r="M124" s="2">
        <v>1920</v>
      </c>
      <c r="N124" s="2">
        <v>2</v>
      </c>
      <c r="O124" s="2" t="s">
        <v>11</v>
      </c>
      <c r="P124" s="2" t="s">
        <v>11</v>
      </c>
      <c r="Q124" s="2">
        <v>41.743240299999997</v>
      </c>
      <c r="R124" s="2">
        <v>-87.5572272</v>
      </c>
    </row>
    <row r="125" spans="2:18" x14ac:dyDescent="0.35">
      <c r="B125" s="2" t="s">
        <v>18</v>
      </c>
      <c r="C125" s="2" t="s">
        <v>165</v>
      </c>
      <c r="D125" s="2" t="s">
        <v>23</v>
      </c>
      <c r="E125" s="2" t="s">
        <v>10</v>
      </c>
      <c r="F125" s="2">
        <v>60618</v>
      </c>
      <c r="G125" s="2">
        <v>399900</v>
      </c>
      <c r="H125" s="2">
        <v>2</v>
      </c>
      <c r="I125" s="2">
        <v>2</v>
      </c>
      <c r="J125" s="2" t="s">
        <v>127</v>
      </c>
      <c r="K125" s="2">
        <v>1310</v>
      </c>
      <c r="L125" s="2" t="s">
        <v>11</v>
      </c>
      <c r="M125" s="2">
        <v>1997</v>
      </c>
      <c r="N125" s="2">
        <v>2</v>
      </c>
      <c r="O125" s="2">
        <v>305</v>
      </c>
      <c r="P125" s="2">
        <v>196</v>
      </c>
      <c r="Q125" s="2">
        <v>41.946575000000003</v>
      </c>
      <c r="R125" s="2">
        <v>-87.678986499999993</v>
      </c>
    </row>
    <row r="126" spans="2:18" x14ac:dyDescent="0.35">
      <c r="B126" s="2" t="s">
        <v>18</v>
      </c>
      <c r="C126" s="2" t="s">
        <v>166</v>
      </c>
      <c r="D126" s="2" t="s">
        <v>23</v>
      </c>
      <c r="E126" s="2" t="s">
        <v>10</v>
      </c>
      <c r="F126" s="2">
        <v>60618</v>
      </c>
      <c r="G126" s="2">
        <v>569900</v>
      </c>
      <c r="H126" s="2">
        <v>3</v>
      </c>
      <c r="I126" s="2">
        <v>2</v>
      </c>
      <c r="J126" s="2" t="s">
        <v>127</v>
      </c>
      <c r="K126" s="2" t="s">
        <v>11</v>
      </c>
      <c r="L126" s="2" t="s">
        <v>11</v>
      </c>
      <c r="M126" s="2">
        <v>2002</v>
      </c>
      <c r="N126" s="2">
        <v>7</v>
      </c>
      <c r="O126" s="2" t="s">
        <v>11</v>
      </c>
      <c r="P126" s="2">
        <v>278</v>
      </c>
      <c r="Q126" s="2">
        <v>41.939815000000003</v>
      </c>
      <c r="R126" s="2">
        <v>-87.680571999999998</v>
      </c>
    </row>
    <row r="127" spans="2:18" x14ac:dyDescent="0.35">
      <c r="B127" s="2" t="s">
        <v>18</v>
      </c>
      <c r="C127" s="2" t="s">
        <v>167</v>
      </c>
      <c r="D127" s="2" t="s">
        <v>23</v>
      </c>
      <c r="E127" s="2" t="s">
        <v>10</v>
      </c>
      <c r="F127" s="2">
        <v>60618</v>
      </c>
      <c r="G127" s="2">
        <v>198000</v>
      </c>
      <c r="H127" s="2">
        <v>2</v>
      </c>
      <c r="I127" s="2">
        <v>1</v>
      </c>
      <c r="J127" s="2" t="s">
        <v>168</v>
      </c>
      <c r="K127" s="2">
        <v>985</v>
      </c>
      <c r="L127" s="2" t="s">
        <v>11</v>
      </c>
      <c r="M127" s="2">
        <v>1924</v>
      </c>
      <c r="N127" s="2">
        <v>9</v>
      </c>
      <c r="O127" s="2">
        <v>201</v>
      </c>
      <c r="P127" s="2">
        <v>250</v>
      </c>
      <c r="Q127" s="2">
        <v>41.954937899999997</v>
      </c>
      <c r="R127" s="2">
        <v>-87.699138000000005</v>
      </c>
    </row>
    <row r="128" spans="2:18" x14ac:dyDescent="0.35">
      <c r="B128" s="2" t="s">
        <v>18</v>
      </c>
      <c r="C128" s="2" t="s">
        <v>169</v>
      </c>
      <c r="D128" s="2" t="s">
        <v>23</v>
      </c>
      <c r="E128" s="2" t="s">
        <v>10</v>
      </c>
      <c r="F128" s="2">
        <v>60618</v>
      </c>
      <c r="G128" s="2">
        <v>489000</v>
      </c>
      <c r="H128" s="2">
        <v>3</v>
      </c>
      <c r="I128" s="2">
        <v>2</v>
      </c>
      <c r="J128" s="2" t="s">
        <v>127</v>
      </c>
      <c r="K128" s="2" t="s">
        <v>11</v>
      </c>
      <c r="L128" s="2" t="s">
        <v>11</v>
      </c>
      <c r="M128" s="2">
        <v>2001</v>
      </c>
      <c r="N128" s="2">
        <v>30</v>
      </c>
      <c r="O128" s="2" t="s">
        <v>11</v>
      </c>
      <c r="P128" s="2">
        <v>214</v>
      </c>
      <c r="Q128" s="2">
        <v>41.934823000000002</v>
      </c>
      <c r="R128" s="2">
        <v>-87.677841299999997</v>
      </c>
    </row>
    <row r="129" spans="2:18" x14ac:dyDescent="0.35">
      <c r="B129" s="2" t="s">
        <v>18</v>
      </c>
      <c r="C129" s="2" t="s">
        <v>170</v>
      </c>
      <c r="D129" s="2" t="s">
        <v>23</v>
      </c>
      <c r="E129" s="2" t="s">
        <v>10</v>
      </c>
      <c r="F129" s="2">
        <v>60618</v>
      </c>
      <c r="G129" s="2">
        <v>695000</v>
      </c>
      <c r="H129" s="2">
        <v>3</v>
      </c>
      <c r="I129" s="2">
        <v>3</v>
      </c>
      <c r="J129" s="2" t="s">
        <v>127</v>
      </c>
      <c r="K129" s="2">
        <v>1950</v>
      </c>
      <c r="L129" s="2" t="s">
        <v>11</v>
      </c>
      <c r="M129" s="2">
        <v>2015</v>
      </c>
      <c r="N129" s="2">
        <v>52</v>
      </c>
      <c r="O129" s="2">
        <v>356</v>
      </c>
      <c r="P129" s="2">
        <v>185</v>
      </c>
      <c r="Q129" s="2">
        <v>41.947083300000003</v>
      </c>
      <c r="R129" s="2">
        <v>-87.679205100000004</v>
      </c>
    </row>
    <row r="130" spans="2:18" x14ac:dyDescent="0.35">
      <c r="B130" s="2" t="s">
        <v>113</v>
      </c>
      <c r="C130" s="2" t="s">
        <v>171</v>
      </c>
      <c r="D130" s="2" t="s">
        <v>23</v>
      </c>
      <c r="E130" s="2" t="s">
        <v>10</v>
      </c>
      <c r="F130" s="2">
        <v>60618</v>
      </c>
      <c r="G130" s="2">
        <v>491000</v>
      </c>
      <c r="H130" s="2">
        <v>3</v>
      </c>
      <c r="I130" s="2">
        <v>3</v>
      </c>
      <c r="J130" s="2" t="s">
        <v>122</v>
      </c>
      <c r="K130" s="2">
        <v>2000</v>
      </c>
      <c r="L130" s="2">
        <v>780</v>
      </c>
      <c r="M130" s="2">
        <v>2002</v>
      </c>
      <c r="N130" s="2">
        <v>57</v>
      </c>
      <c r="O130" s="2">
        <v>246</v>
      </c>
      <c r="P130" s="2">
        <v>250</v>
      </c>
      <c r="Q130" s="2">
        <v>41.933472999999999</v>
      </c>
      <c r="R130" s="2">
        <v>-87.686937999999998</v>
      </c>
    </row>
    <row r="131" spans="2:18" x14ac:dyDescent="0.35">
      <c r="B131" s="2" t="s">
        <v>18</v>
      </c>
      <c r="C131" s="2" t="s">
        <v>172</v>
      </c>
      <c r="D131" s="2" t="s">
        <v>23</v>
      </c>
      <c r="E131" s="2" t="s">
        <v>10</v>
      </c>
      <c r="F131" s="2">
        <v>60618</v>
      </c>
      <c r="G131" s="2">
        <v>439900</v>
      </c>
      <c r="H131" s="2">
        <v>2</v>
      </c>
      <c r="I131" s="2">
        <v>2</v>
      </c>
      <c r="J131" s="2" t="s">
        <v>23</v>
      </c>
      <c r="K131" s="2">
        <v>1500</v>
      </c>
      <c r="L131" s="2" t="s">
        <v>11</v>
      </c>
      <c r="M131" s="2">
        <v>2002</v>
      </c>
      <c r="N131" s="2">
        <v>25</v>
      </c>
      <c r="O131" s="2">
        <v>293</v>
      </c>
      <c r="P131" s="2">
        <v>215</v>
      </c>
      <c r="Q131" s="2">
        <v>41.939351799999997</v>
      </c>
      <c r="R131" s="2">
        <v>-87.6798687</v>
      </c>
    </row>
    <row r="132" spans="2:18" x14ac:dyDescent="0.35">
      <c r="B132" s="2" t="s">
        <v>7</v>
      </c>
      <c r="C132" s="2" t="s">
        <v>173</v>
      </c>
      <c r="D132" s="2" t="s">
        <v>23</v>
      </c>
      <c r="E132" s="2" t="s">
        <v>10</v>
      </c>
      <c r="F132" s="2">
        <v>60618</v>
      </c>
      <c r="G132" s="2">
        <v>750000</v>
      </c>
      <c r="H132" s="2">
        <v>4</v>
      </c>
      <c r="I132" s="2">
        <v>2</v>
      </c>
      <c r="J132" s="2" t="s">
        <v>127</v>
      </c>
      <c r="K132" s="2" t="s">
        <v>11</v>
      </c>
      <c r="L132" s="2">
        <v>3100</v>
      </c>
      <c r="M132" s="2">
        <v>1907</v>
      </c>
      <c r="N132" s="2">
        <v>1</v>
      </c>
      <c r="O132" s="2" t="s">
        <v>11</v>
      </c>
      <c r="P132" s="2" t="s">
        <v>11</v>
      </c>
      <c r="Q132" s="2">
        <v>41.942269199999998</v>
      </c>
      <c r="R132" s="2">
        <v>-87.684255500000006</v>
      </c>
    </row>
    <row r="133" spans="2:18" x14ac:dyDescent="0.35">
      <c r="B133" s="2" t="s">
        <v>18</v>
      </c>
      <c r="C133" s="2" t="s">
        <v>174</v>
      </c>
      <c r="D133" s="2" t="s">
        <v>23</v>
      </c>
      <c r="E133" s="2" t="s">
        <v>10</v>
      </c>
      <c r="F133" s="2">
        <v>60618</v>
      </c>
      <c r="G133" s="2">
        <v>435000</v>
      </c>
      <c r="H133" s="2">
        <v>3</v>
      </c>
      <c r="I133" s="2">
        <v>2</v>
      </c>
      <c r="J133" s="2" t="s">
        <v>127</v>
      </c>
      <c r="K133" s="2">
        <v>1650</v>
      </c>
      <c r="L133" s="2">
        <v>3000</v>
      </c>
      <c r="M133" s="2">
        <v>2004</v>
      </c>
      <c r="N133" s="2">
        <v>1</v>
      </c>
      <c r="O133" s="2">
        <v>264</v>
      </c>
      <c r="P133" s="2">
        <v>231</v>
      </c>
      <c r="Q133" s="2">
        <v>41.939817900000001</v>
      </c>
      <c r="R133" s="2">
        <v>-87.680181200000007</v>
      </c>
    </row>
    <row r="134" spans="2:18" x14ac:dyDescent="0.35">
      <c r="B134" s="2" t="s">
        <v>18</v>
      </c>
      <c r="C134" s="2" t="s">
        <v>175</v>
      </c>
      <c r="D134" s="2" t="s">
        <v>23</v>
      </c>
      <c r="E134" s="2" t="s">
        <v>10</v>
      </c>
      <c r="F134" s="2">
        <v>60618</v>
      </c>
      <c r="G134" s="2">
        <v>749000</v>
      </c>
      <c r="H134" s="2">
        <v>3</v>
      </c>
      <c r="I134" s="2">
        <v>2.5</v>
      </c>
      <c r="J134" s="2" t="s">
        <v>127</v>
      </c>
      <c r="K134" s="2">
        <v>2600</v>
      </c>
      <c r="L134" s="2" t="s">
        <v>11</v>
      </c>
      <c r="M134" s="2">
        <v>2020</v>
      </c>
      <c r="N134" s="2">
        <v>1</v>
      </c>
      <c r="O134" s="2">
        <v>288</v>
      </c>
      <c r="P134" s="2">
        <v>180</v>
      </c>
      <c r="Q134" s="2">
        <v>41.937957900000001</v>
      </c>
      <c r="R134" s="2">
        <v>-87.678551200000001</v>
      </c>
    </row>
    <row r="135" spans="2:18" x14ac:dyDescent="0.35">
      <c r="B135" s="2" t="s">
        <v>18</v>
      </c>
      <c r="C135" s="2" t="s">
        <v>176</v>
      </c>
      <c r="D135" s="2" t="s">
        <v>23</v>
      </c>
      <c r="E135" s="2" t="s">
        <v>10</v>
      </c>
      <c r="F135" s="2">
        <v>60618</v>
      </c>
      <c r="G135" s="2">
        <v>229000</v>
      </c>
      <c r="H135" s="2">
        <v>2</v>
      </c>
      <c r="I135" s="2">
        <v>2</v>
      </c>
      <c r="J135" s="2" t="s">
        <v>168</v>
      </c>
      <c r="K135" s="2">
        <v>909</v>
      </c>
      <c r="L135" s="2" t="s">
        <v>11</v>
      </c>
      <c r="M135" s="2">
        <v>1924</v>
      </c>
      <c r="N135" s="2">
        <v>1</v>
      </c>
      <c r="O135" s="2">
        <v>252</v>
      </c>
      <c r="P135" s="2">
        <v>202</v>
      </c>
      <c r="Q135" s="2">
        <v>41.946895699999999</v>
      </c>
      <c r="R135" s="2">
        <v>-87.705599699999993</v>
      </c>
    </row>
    <row r="136" spans="2:18" x14ac:dyDescent="0.35">
      <c r="B136" s="2" t="s">
        <v>18</v>
      </c>
      <c r="C136" s="2" t="s">
        <v>177</v>
      </c>
      <c r="D136" s="2" t="s">
        <v>23</v>
      </c>
      <c r="E136" s="2" t="s">
        <v>10</v>
      </c>
      <c r="F136" s="2">
        <v>60618</v>
      </c>
      <c r="G136" s="2">
        <v>170000</v>
      </c>
      <c r="H136" s="2">
        <v>2</v>
      </c>
      <c r="I136" s="2">
        <v>1</v>
      </c>
      <c r="J136" s="2" t="s">
        <v>127</v>
      </c>
      <c r="K136" s="2" t="s">
        <v>11</v>
      </c>
      <c r="L136" s="2" t="s">
        <v>11</v>
      </c>
      <c r="M136" s="2" t="s">
        <v>11</v>
      </c>
      <c r="N136" s="2">
        <v>1</v>
      </c>
      <c r="O136" s="2" t="s">
        <v>11</v>
      </c>
      <c r="P136" s="2">
        <v>228</v>
      </c>
      <c r="Q136" s="2">
        <v>41.956729000000003</v>
      </c>
      <c r="R136" s="2">
        <v>-87.679171999999994</v>
      </c>
    </row>
    <row r="137" spans="2:18" x14ac:dyDescent="0.35">
      <c r="B137" s="2" t="s">
        <v>18</v>
      </c>
      <c r="C137" s="2" t="s">
        <v>178</v>
      </c>
      <c r="D137" s="2" t="s">
        <v>23</v>
      </c>
      <c r="E137" s="2" t="s">
        <v>10</v>
      </c>
      <c r="F137" s="2">
        <v>60618</v>
      </c>
      <c r="G137" s="2">
        <v>330000</v>
      </c>
      <c r="H137" s="2">
        <v>2</v>
      </c>
      <c r="I137" s="2">
        <v>2</v>
      </c>
      <c r="J137" s="2" t="s">
        <v>122</v>
      </c>
      <c r="K137" s="2">
        <v>1232</v>
      </c>
      <c r="L137" s="2" t="s">
        <v>11</v>
      </c>
      <c r="M137" s="2">
        <v>2001</v>
      </c>
      <c r="N137" s="2">
        <v>1</v>
      </c>
      <c r="O137" s="2">
        <v>268</v>
      </c>
      <c r="P137" s="2">
        <v>445</v>
      </c>
      <c r="Q137" s="2">
        <v>41.9328298</v>
      </c>
      <c r="R137" s="2">
        <v>-87.686495800000003</v>
      </c>
    </row>
    <row r="138" spans="2:18" x14ac:dyDescent="0.35">
      <c r="B138" s="2" t="s">
        <v>7</v>
      </c>
      <c r="C138" s="2" t="s">
        <v>179</v>
      </c>
      <c r="D138" s="2" t="s">
        <v>23</v>
      </c>
      <c r="E138" s="2" t="s">
        <v>10</v>
      </c>
      <c r="F138" s="2">
        <v>60618</v>
      </c>
      <c r="G138" s="2">
        <v>839000</v>
      </c>
      <c r="H138" s="2">
        <v>4</v>
      </c>
      <c r="I138" s="2">
        <v>3.5</v>
      </c>
      <c r="J138" s="2" t="s">
        <v>180</v>
      </c>
      <c r="K138" s="2">
        <v>3300</v>
      </c>
      <c r="L138" s="2">
        <v>2648</v>
      </c>
      <c r="M138" s="2" t="s">
        <v>11</v>
      </c>
      <c r="N138" s="2">
        <v>2</v>
      </c>
      <c r="O138" s="2">
        <v>254</v>
      </c>
      <c r="P138" s="2" t="s">
        <v>11</v>
      </c>
      <c r="Q138" s="2">
        <v>41.934333500000001</v>
      </c>
      <c r="R138" s="2">
        <v>-87.710209000000006</v>
      </c>
    </row>
    <row r="139" spans="2:18" x14ac:dyDescent="0.35">
      <c r="B139" s="2" t="s">
        <v>7</v>
      </c>
      <c r="C139" s="2" t="s">
        <v>181</v>
      </c>
      <c r="D139" s="2" t="s">
        <v>23</v>
      </c>
      <c r="E139" s="2" t="s">
        <v>10</v>
      </c>
      <c r="F139" s="2">
        <v>60619</v>
      </c>
      <c r="G139" s="2">
        <v>235000</v>
      </c>
      <c r="H139" s="2">
        <v>5</v>
      </c>
      <c r="I139" s="2">
        <v>2</v>
      </c>
      <c r="J139" s="2" t="s">
        <v>182</v>
      </c>
      <c r="K139" s="2">
        <v>1434</v>
      </c>
      <c r="L139" s="2">
        <v>4660</v>
      </c>
      <c r="M139" s="2">
        <v>1922</v>
      </c>
      <c r="N139" s="2">
        <v>1</v>
      </c>
      <c r="O139" s="2">
        <v>164</v>
      </c>
      <c r="P139" s="2" t="s">
        <v>11</v>
      </c>
      <c r="Q139" s="2">
        <v>41.752328599999998</v>
      </c>
      <c r="R139" s="2">
        <v>-87.615263200000001</v>
      </c>
    </row>
    <row r="140" spans="2:18" x14ac:dyDescent="0.35">
      <c r="B140" s="2" t="s">
        <v>66</v>
      </c>
      <c r="C140" s="2" t="s">
        <v>183</v>
      </c>
      <c r="D140" s="2" t="s">
        <v>23</v>
      </c>
      <c r="E140" s="2" t="s">
        <v>10</v>
      </c>
      <c r="F140" s="2">
        <v>60619</v>
      </c>
      <c r="G140" s="2">
        <v>177000</v>
      </c>
      <c r="H140" s="2">
        <v>9</v>
      </c>
      <c r="I140" s="2">
        <v>3</v>
      </c>
      <c r="J140" s="2" t="s">
        <v>184</v>
      </c>
      <c r="K140" s="2" t="s">
        <v>11</v>
      </c>
      <c r="L140" s="2">
        <v>3920</v>
      </c>
      <c r="M140" s="2">
        <v>1913</v>
      </c>
      <c r="N140" s="2">
        <v>1</v>
      </c>
      <c r="O140" s="2" t="s">
        <v>11</v>
      </c>
      <c r="P140" s="2" t="s">
        <v>11</v>
      </c>
      <c r="Q140" s="2">
        <v>41.750690300000002</v>
      </c>
      <c r="R140" s="2">
        <v>-87.599987200000001</v>
      </c>
    </row>
    <row r="141" spans="2:18" x14ac:dyDescent="0.35">
      <c r="B141" s="2" t="s">
        <v>7</v>
      </c>
      <c r="C141" s="2" t="s">
        <v>185</v>
      </c>
      <c r="D141" s="2" t="s">
        <v>23</v>
      </c>
      <c r="E141" s="2" t="s">
        <v>10</v>
      </c>
      <c r="F141" s="2">
        <v>60619</v>
      </c>
      <c r="G141" s="2">
        <v>219900</v>
      </c>
      <c r="H141" s="2">
        <v>3</v>
      </c>
      <c r="I141" s="2">
        <v>2</v>
      </c>
      <c r="J141" s="2" t="s">
        <v>184</v>
      </c>
      <c r="K141" s="2">
        <v>1100</v>
      </c>
      <c r="L141" s="2">
        <v>5131</v>
      </c>
      <c r="M141" s="2">
        <v>1954</v>
      </c>
      <c r="N141" s="2">
        <v>1</v>
      </c>
      <c r="O141" s="2">
        <v>200</v>
      </c>
      <c r="P141" s="2" t="s">
        <v>11</v>
      </c>
      <c r="Q141" s="2">
        <v>41.747171399999999</v>
      </c>
      <c r="R141" s="2">
        <v>-87.617693000000003</v>
      </c>
    </row>
    <row r="142" spans="2:18" x14ac:dyDescent="0.35">
      <c r="B142" s="2" t="s">
        <v>7</v>
      </c>
      <c r="C142" s="2" t="s">
        <v>186</v>
      </c>
      <c r="D142" s="2" t="s">
        <v>23</v>
      </c>
      <c r="E142" s="2" t="s">
        <v>10</v>
      </c>
      <c r="F142" s="2">
        <v>60619</v>
      </c>
      <c r="G142" s="2">
        <v>222500</v>
      </c>
      <c r="H142" s="2">
        <v>3</v>
      </c>
      <c r="I142" s="2">
        <v>2</v>
      </c>
      <c r="J142" s="2" t="s">
        <v>184</v>
      </c>
      <c r="K142" s="2">
        <v>1225</v>
      </c>
      <c r="L142" s="2">
        <v>3123</v>
      </c>
      <c r="M142" s="2">
        <v>1920</v>
      </c>
      <c r="N142" s="2">
        <v>1</v>
      </c>
      <c r="O142" s="2">
        <v>182</v>
      </c>
      <c r="P142" s="2" t="s">
        <v>11</v>
      </c>
      <c r="Q142" s="2">
        <v>41.7290256</v>
      </c>
      <c r="R142" s="2">
        <v>-87.612370400000003</v>
      </c>
    </row>
    <row r="143" spans="2:18" x14ac:dyDescent="0.35">
      <c r="B143" s="2" t="s">
        <v>7</v>
      </c>
      <c r="C143" s="2" t="s">
        <v>187</v>
      </c>
      <c r="D143" s="2" t="s">
        <v>23</v>
      </c>
      <c r="E143" s="2" t="s">
        <v>10</v>
      </c>
      <c r="F143" s="2">
        <v>60619</v>
      </c>
      <c r="G143" s="2">
        <v>95000</v>
      </c>
      <c r="H143" s="2">
        <v>4</v>
      </c>
      <c r="I143" s="2">
        <v>2</v>
      </c>
      <c r="J143" s="2" t="s">
        <v>184</v>
      </c>
      <c r="K143" s="2">
        <v>998</v>
      </c>
      <c r="L143" s="2">
        <v>4186</v>
      </c>
      <c r="M143" s="2">
        <v>1930</v>
      </c>
      <c r="N143" s="2">
        <v>2</v>
      </c>
      <c r="O143" s="2">
        <v>95</v>
      </c>
      <c r="P143" s="2" t="s">
        <v>11</v>
      </c>
      <c r="Q143" s="2">
        <v>41.734504700000002</v>
      </c>
      <c r="R143" s="2">
        <v>-87.613199699999996</v>
      </c>
    </row>
    <row r="144" spans="2:18" x14ac:dyDescent="0.35">
      <c r="B144" s="2" t="s">
        <v>188</v>
      </c>
      <c r="C144" s="2" t="s">
        <v>189</v>
      </c>
      <c r="D144" s="2" t="s">
        <v>23</v>
      </c>
      <c r="E144" s="2" t="s">
        <v>10</v>
      </c>
      <c r="F144" s="2">
        <v>60619</v>
      </c>
      <c r="G144" s="2">
        <v>359900</v>
      </c>
      <c r="H144" s="2">
        <v>10</v>
      </c>
      <c r="I144" s="2">
        <v>10</v>
      </c>
      <c r="J144" s="2" t="s">
        <v>184</v>
      </c>
      <c r="K144" s="2">
        <v>5138</v>
      </c>
      <c r="L144" s="2">
        <v>7840</v>
      </c>
      <c r="M144" s="2">
        <v>1961</v>
      </c>
      <c r="N144" s="2">
        <v>2</v>
      </c>
      <c r="O144" s="2">
        <v>70</v>
      </c>
      <c r="P144" s="2" t="s">
        <v>11</v>
      </c>
      <c r="Q144" s="2">
        <v>41.737488499999998</v>
      </c>
      <c r="R144" s="2">
        <v>-87.601612000000003</v>
      </c>
    </row>
    <row r="145" spans="2:18" x14ac:dyDescent="0.35">
      <c r="B145" s="2" t="s">
        <v>7</v>
      </c>
      <c r="C145" s="2" t="s">
        <v>190</v>
      </c>
      <c r="D145" s="2" t="s">
        <v>23</v>
      </c>
      <c r="E145" s="2" t="s">
        <v>10</v>
      </c>
      <c r="F145" s="2">
        <v>60619</v>
      </c>
      <c r="G145" s="2">
        <v>79900</v>
      </c>
      <c r="H145" s="2">
        <v>2</v>
      </c>
      <c r="I145" s="2">
        <v>1</v>
      </c>
      <c r="J145" s="2" t="s">
        <v>191</v>
      </c>
      <c r="K145" s="2">
        <v>1104</v>
      </c>
      <c r="L145" s="2">
        <v>3781</v>
      </c>
      <c r="M145" s="2">
        <v>1917</v>
      </c>
      <c r="N145" s="2">
        <v>2</v>
      </c>
      <c r="O145" s="2">
        <v>72</v>
      </c>
      <c r="P145" s="2" t="s">
        <v>11</v>
      </c>
      <c r="Q145" s="2">
        <v>41.745432600000001</v>
      </c>
      <c r="R145" s="2">
        <v>-87.593852200000001</v>
      </c>
    </row>
    <row r="146" spans="2:18" x14ac:dyDescent="0.35">
      <c r="B146" s="2" t="s">
        <v>7</v>
      </c>
      <c r="C146" s="2" t="s">
        <v>192</v>
      </c>
      <c r="D146" s="2" t="s">
        <v>23</v>
      </c>
      <c r="E146" s="2" t="s">
        <v>10</v>
      </c>
      <c r="F146" s="2">
        <v>60620</v>
      </c>
      <c r="G146" s="2">
        <v>139900</v>
      </c>
      <c r="H146" s="2">
        <v>4</v>
      </c>
      <c r="I146" s="2">
        <v>2.5</v>
      </c>
      <c r="J146" s="2" t="s">
        <v>193</v>
      </c>
      <c r="K146" s="2">
        <v>1452</v>
      </c>
      <c r="L146" s="2">
        <v>3750</v>
      </c>
      <c r="M146" s="2">
        <v>1931</v>
      </c>
      <c r="N146" s="2">
        <v>1</v>
      </c>
      <c r="O146" s="2">
        <v>96</v>
      </c>
      <c r="P146" s="2" t="s">
        <v>11</v>
      </c>
      <c r="Q146" s="2">
        <v>41.726186400000003</v>
      </c>
      <c r="R146" s="2">
        <v>-87.6501552</v>
      </c>
    </row>
    <row r="147" spans="2:18" x14ac:dyDescent="0.35">
      <c r="B147" s="2" t="s">
        <v>66</v>
      </c>
      <c r="C147" s="2" t="s">
        <v>194</v>
      </c>
      <c r="D147" s="2" t="s">
        <v>23</v>
      </c>
      <c r="E147" s="2" t="s">
        <v>10</v>
      </c>
      <c r="F147" s="2">
        <v>60620</v>
      </c>
      <c r="G147" s="2">
        <v>199900</v>
      </c>
      <c r="H147" s="2">
        <v>4</v>
      </c>
      <c r="I147" s="2">
        <v>2</v>
      </c>
      <c r="J147" s="2" t="s">
        <v>195</v>
      </c>
      <c r="K147" s="2" t="s">
        <v>11</v>
      </c>
      <c r="L147" s="2">
        <v>3920</v>
      </c>
      <c r="M147" s="2">
        <v>1910</v>
      </c>
      <c r="N147" s="2">
        <v>1</v>
      </c>
      <c r="O147" s="2" t="s">
        <v>11</v>
      </c>
      <c r="P147" s="2" t="s">
        <v>11</v>
      </c>
      <c r="Q147" s="2">
        <v>41.749651499999999</v>
      </c>
      <c r="R147" s="2">
        <v>-87.646785199999997</v>
      </c>
    </row>
    <row r="148" spans="2:18" x14ac:dyDescent="0.35">
      <c r="B148" s="2" t="s">
        <v>7</v>
      </c>
      <c r="C148" s="2" t="s">
        <v>196</v>
      </c>
      <c r="D148" s="2" t="s">
        <v>23</v>
      </c>
      <c r="E148" s="2" t="s">
        <v>10</v>
      </c>
      <c r="F148" s="2">
        <v>60620</v>
      </c>
      <c r="G148" s="2">
        <v>195000</v>
      </c>
      <c r="H148" s="2">
        <v>5</v>
      </c>
      <c r="I148" s="2">
        <v>2</v>
      </c>
      <c r="J148" s="2" t="s">
        <v>195</v>
      </c>
      <c r="K148" s="2" t="s">
        <v>11</v>
      </c>
      <c r="L148" s="2">
        <v>3750</v>
      </c>
      <c r="M148" s="2">
        <v>1953</v>
      </c>
      <c r="N148" s="2">
        <v>1</v>
      </c>
      <c r="O148" s="2" t="s">
        <v>11</v>
      </c>
      <c r="P148" s="2" t="s">
        <v>11</v>
      </c>
      <c r="Q148" s="2">
        <v>41.751150099999997</v>
      </c>
      <c r="R148" s="2">
        <v>-87.674072600000002</v>
      </c>
    </row>
    <row r="149" spans="2:18" x14ac:dyDescent="0.35">
      <c r="B149" s="2" t="s">
        <v>7</v>
      </c>
      <c r="C149" s="2" t="s">
        <v>197</v>
      </c>
      <c r="D149" s="2" t="s">
        <v>23</v>
      </c>
      <c r="E149" s="2" t="s">
        <v>10</v>
      </c>
      <c r="F149" s="2">
        <v>60620</v>
      </c>
      <c r="G149" s="2">
        <v>205000</v>
      </c>
      <c r="H149" s="2">
        <v>4</v>
      </c>
      <c r="I149" s="2">
        <v>3</v>
      </c>
      <c r="J149" s="2" t="s">
        <v>195</v>
      </c>
      <c r="K149" s="2">
        <v>1300</v>
      </c>
      <c r="L149" s="2">
        <v>10890</v>
      </c>
      <c r="M149" s="2">
        <v>1946</v>
      </c>
      <c r="N149" s="2">
        <v>1</v>
      </c>
      <c r="O149" s="2">
        <v>158</v>
      </c>
      <c r="P149" s="2" t="s">
        <v>11</v>
      </c>
      <c r="Q149" s="2">
        <v>41.7530766</v>
      </c>
      <c r="R149" s="2">
        <v>-87.674698599999999</v>
      </c>
    </row>
    <row r="150" spans="2:18" x14ac:dyDescent="0.35">
      <c r="B150" s="2" t="s">
        <v>66</v>
      </c>
      <c r="C150" s="2" t="s">
        <v>198</v>
      </c>
      <c r="D150" s="2" t="s">
        <v>23</v>
      </c>
      <c r="E150" s="2" t="s">
        <v>10</v>
      </c>
      <c r="F150" s="2">
        <v>60621</v>
      </c>
      <c r="G150" s="2">
        <v>90000</v>
      </c>
      <c r="H150" s="2">
        <v>6</v>
      </c>
      <c r="I150" s="2">
        <v>2</v>
      </c>
      <c r="J150" s="2" t="s">
        <v>199</v>
      </c>
      <c r="K150" s="2" t="s">
        <v>11</v>
      </c>
      <c r="L150" s="2">
        <v>3750</v>
      </c>
      <c r="M150" s="2">
        <v>1930</v>
      </c>
      <c r="N150" s="2">
        <v>1</v>
      </c>
      <c r="O150" s="2" t="s">
        <v>11</v>
      </c>
      <c r="P150" s="2" t="s">
        <v>11</v>
      </c>
      <c r="Q150" s="2">
        <v>41.791246399999999</v>
      </c>
      <c r="R150" s="2">
        <v>-87.648999000000003</v>
      </c>
    </row>
    <row r="151" spans="2:18" x14ac:dyDescent="0.35">
      <c r="B151" s="2" t="s">
        <v>18</v>
      </c>
      <c r="C151" s="2" t="s">
        <v>200</v>
      </c>
      <c r="D151" s="2" t="s">
        <v>23</v>
      </c>
      <c r="E151" s="2" t="s">
        <v>10</v>
      </c>
      <c r="F151" s="2">
        <v>60622</v>
      </c>
      <c r="G151" s="2">
        <v>525000</v>
      </c>
      <c r="H151" s="2">
        <v>2</v>
      </c>
      <c r="I151" s="2">
        <v>2</v>
      </c>
      <c r="J151" s="2" t="s">
        <v>95</v>
      </c>
      <c r="K151" s="2">
        <v>1704</v>
      </c>
      <c r="L151" s="2" t="s">
        <v>11</v>
      </c>
      <c r="M151" s="2">
        <v>1999</v>
      </c>
      <c r="N151" s="2">
        <v>3</v>
      </c>
      <c r="O151" s="2">
        <v>308</v>
      </c>
      <c r="P151" s="2">
        <v>209</v>
      </c>
      <c r="Q151" s="2">
        <v>41.902461199999998</v>
      </c>
      <c r="R151" s="2">
        <v>-87.680726699999994</v>
      </c>
    </row>
    <row r="152" spans="2:18" x14ac:dyDescent="0.35">
      <c r="B152" s="2" t="s">
        <v>18</v>
      </c>
      <c r="C152" s="2" t="s">
        <v>201</v>
      </c>
      <c r="D152" s="2" t="s">
        <v>23</v>
      </c>
      <c r="E152" s="2" t="s">
        <v>10</v>
      </c>
      <c r="F152" s="2">
        <v>60622</v>
      </c>
      <c r="G152" s="2">
        <v>499900</v>
      </c>
      <c r="H152" s="2">
        <v>3</v>
      </c>
      <c r="I152" s="2">
        <v>3</v>
      </c>
      <c r="J152" s="2" t="s">
        <v>95</v>
      </c>
      <c r="K152" s="2">
        <v>2400</v>
      </c>
      <c r="L152" s="2" t="s">
        <v>11</v>
      </c>
      <c r="M152" s="2">
        <v>2007</v>
      </c>
      <c r="N152" s="2">
        <v>23</v>
      </c>
      <c r="O152" s="2">
        <v>208</v>
      </c>
      <c r="P152" s="2">
        <v>114</v>
      </c>
      <c r="Q152" s="2">
        <v>41.900543200000001</v>
      </c>
      <c r="R152" s="2">
        <v>-87.687641099999993</v>
      </c>
    </row>
    <row r="153" spans="2:18" x14ac:dyDescent="0.35">
      <c r="B153" s="2" t="s">
        <v>18</v>
      </c>
      <c r="C153" s="2" t="s">
        <v>202</v>
      </c>
      <c r="D153" s="2" t="s">
        <v>23</v>
      </c>
      <c r="E153" s="2" t="s">
        <v>10</v>
      </c>
      <c r="F153" s="2">
        <v>60622</v>
      </c>
      <c r="G153" s="2">
        <v>519900</v>
      </c>
      <c r="H153" s="2">
        <v>2</v>
      </c>
      <c r="I153" s="2">
        <v>2</v>
      </c>
      <c r="J153" s="2" t="s">
        <v>95</v>
      </c>
      <c r="K153" s="2" t="s">
        <v>11</v>
      </c>
      <c r="L153" s="2" t="s">
        <v>11</v>
      </c>
      <c r="M153" s="2">
        <v>2003</v>
      </c>
      <c r="N153" s="2">
        <v>29</v>
      </c>
      <c r="O153" s="2" t="s">
        <v>11</v>
      </c>
      <c r="P153" s="2">
        <v>171</v>
      </c>
      <c r="Q153" s="2">
        <v>41.897862199999999</v>
      </c>
      <c r="R153" s="2">
        <v>-87.670052400000003</v>
      </c>
    </row>
    <row r="154" spans="2:18" x14ac:dyDescent="0.35">
      <c r="B154" s="2" t="s">
        <v>18</v>
      </c>
      <c r="C154" s="2" t="s">
        <v>203</v>
      </c>
      <c r="D154" s="2" t="s">
        <v>23</v>
      </c>
      <c r="E154" s="2" t="s">
        <v>10</v>
      </c>
      <c r="F154" s="2">
        <v>60622</v>
      </c>
      <c r="G154" s="2">
        <v>345000</v>
      </c>
      <c r="H154" s="2">
        <v>3</v>
      </c>
      <c r="I154" s="2">
        <v>2</v>
      </c>
      <c r="J154" s="2" t="s">
        <v>95</v>
      </c>
      <c r="K154" s="2">
        <v>1800</v>
      </c>
      <c r="L154" s="2" t="s">
        <v>11</v>
      </c>
      <c r="M154" s="2">
        <v>2004</v>
      </c>
      <c r="N154" s="2">
        <v>37</v>
      </c>
      <c r="O154" s="2">
        <v>192</v>
      </c>
      <c r="P154" s="2">
        <v>249</v>
      </c>
      <c r="Q154" s="2">
        <v>41.906340200000002</v>
      </c>
      <c r="R154" s="2">
        <v>-87.694676900000005</v>
      </c>
    </row>
    <row r="155" spans="2:18" x14ac:dyDescent="0.35">
      <c r="B155" s="2" t="s">
        <v>18</v>
      </c>
      <c r="C155" s="2" t="s">
        <v>204</v>
      </c>
      <c r="D155" s="2" t="s">
        <v>23</v>
      </c>
      <c r="E155" s="2" t="s">
        <v>10</v>
      </c>
      <c r="F155" s="2">
        <v>60622</v>
      </c>
      <c r="G155" s="2">
        <v>489000</v>
      </c>
      <c r="H155" s="2">
        <v>2</v>
      </c>
      <c r="I155" s="2">
        <v>2</v>
      </c>
      <c r="J155" s="2" t="s">
        <v>95</v>
      </c>
      <c r="K155" s="2" t="s">
        <v>11</v>
      </c>
      <c r="L155" s="2" t="s">
        <v>11</v>
      </c>
      <c r="M155" s="2">
        <v>2018</v>
      </c>
      <c r="N155" s="2">
        <v>51</v>
      </c>
      <c r="O155" s="2" t="s">
        <v>11</v>
      </c>
      <c r="P155" s="2">
        <v>173</v>
      </c>
      <c r="Q155" s="2">
        <v>41.8982229</v>
      </c>
      <c r="R155" s="2">
        <v>-87.674914000000001</v>
      </c>
    </row>
    <row r="156" spans="2:18" x14ac:dyDescent="0.35">
      <c r="B156" s="2" t="s">
        <v>66</v>
      </c>
      <c r="C156" s="2" t="s">
        <v>205</v>
      </c>
      <c r="D156" s="2" t="s">
        <v>23</v>
      </c>
      <c r="E156" s="2" t="s">
        <v>10</v>
      </c>
      <c r="F156" s="2">
        <v>60622</v>
      </c>
      <c r="G156" s="2">
        <v>925000</v>
      </c>
      <c r="H156" s="2">
        <v>9</v>
      </c>
      <c r="I156" s="2">
        <v>4</v>
      </c>
      <c r="J156" s="2" t="s">
        <v>95</v>
      </c>
      <c r="K156" s="2" t="s">
        <v>11</v>
      </c>
      <c r="L156" s="2">
        <v>2613</v>
      </c>
      <c r="M156" s="2">
        <v>1925</v>
      </c>
      <c r="N156" s="2">
        <v>1</v>
      </c>
      <c r="O156" s="2" t="s">
        <v>11</v>
      </c>
      <c r="P156" s="2" t="s">
        <v>11</v>
      </c>
      <c r="Q156" s="2">
        <v>41.902204400000002</v>
      </c>
      <c r="R156" s="2">
        <v>-87.693607600000007</v>
      </c>
    </row>
    <row r="157" spans="2:18" x14ac:dyDescent="0.35">
      <c r="B157" s="2" t="s">
        <v>18</v>
      </c>
      <c r="C157" s="2" t="s">
        <v>206</v>
      </c>
      <c r="D157" s="2" t="s">
        <v>23</v>
      </c>
      <c r="E157" s="2" t="s">
        <v>10</v>
      </c>
      <c r="F157" s="2">
        <v>60622</v>
      </c>
      <c r="G157" s="2">
        <v>535000</v>
      </c>
      <c r="H157" s="2">
        <v>3</v>
      </c>
      <c r="I157" s="2">
        <v>2</v>
      </c>
      <c r="J157" s="2" t="s">
        <v>122</v>
      </c>
      <c r="K157" s="2" t="s">
        <v>11</v>
      </c>
      <c r="L157" s="2" t="s">
        <v>11</v>
      </c>
      <c r="M157" s="2">
        <v>2003</v>
      </c>
      <c r="N157" s="2">
        <v>1</v>
      </c>
      <c r="O157" s="2" t="s">
        <v>11</v>
      </c>
      <c r="P157" s="2">
        <v>200</v>
      </c>
      <c r="Q157" s="2">
        <v>41.915688299999999</v>
      </c>
      <c r="R157" s="2">
        <v>-87.677138900000003</v>
      </c>
    </row>
    <row r="158" spans="2:18" x14ac:dyDescent="0.35">
      <c r="B158" s="2" t="s">
        <v>18</v>
      </c>
      <c r="C158" s="2" t="s">
        <v>207</v>
      </c>
      <c r="D158" s="2" t="s">
        <v>23</v>
      </c>
      <c r="E158" s="2" t="s">
        <v>10</v>
      </c>
      <c r="F158" s="2">
        <v>60622</v>
      </c>
      <c r="G158" s="2">
        <v>699000</v>
      </c>
      <c r="H158" s="2">
        <v>3</v>
      </c>
      <c r="I158" s="2">
        <v>2</v>
      </c>
      <c r="J158" s="2" t="s">
        <v>95</v>
      </c>
      <c r="K158" s="2" t="s">
        <v>11</v>
      </c>
      <c r="L158" s="2" t="s">
        <v>11</v>
      </c>
      <c r="M158" s="2">
        <v>2017</v>
      </c>
      <c r="N158" s="2">
        <v>1</v>
      </c>
      <c r="O158" s="2" t="s">
        <v>11</v>
      </c>
      <c r="P158" s="2">
        <v>284</v>
      </c>
      <c r="Q158" s="2">
        <v>41.905234700000001</v>
      </c>
      <c r="R158" s="2">
        <v>-87.687482000000003</v>
      </c>
    </row>
    <row r="159" spans="2:18" x14ac:dyDescent="0.35">
      <c r="B159" s="2" t="s">
        <v>18</v>
      </c>
      <c r="C159" s="2" t="s">
        <v>208</v>
      </c>
      <c r="D159" s="2" t="s">
        <v>23</v>
      </c>
      <c r="E159" s="2" t="s">
        <v>10</v>
      </c>
      <c r="F159" s="2">
        <v>60622</v>
      </c>
      <c r="G159" s="2">
        <v>269000</v>
      </c>
      <c r="H159" s="2">
        <v>2</v>
      </c>
      <c r="I159" s="2">
        <v>2</v>
      </c>
      <c r="J159" s="2" t="s">
        <v>209</v>
      </c>
      <c r="K159" s="2" t="s">
        <v>11</v>
      </c>
      <c r="L159" s="2" t="s">
        <v>11</v>
      </c>
      <c r="M159" s="2">
        <v>2009</v>
      </c>
      <c r="N159" s="2">
        <v>2</v>
      </c>
      <c r="O159" s="2" t="s">
        <v>11</v>
      </c>
      <c r="P159" s="2">
        <v>120</v>
      </c>
      <c r="Q159" s="2">
        <v>41.898547800000003</v>
      </c>
      <c r="R159" s="2">
        <v>-87.705013899999997</v>
      </c>
    </row>
    <row r="160" spans="2:18" x14ac:dyDescent="0.35">
      <c r="B160" s="2" t="s">
        <v>18</v>
      </c>
      <c r="C160" s="2" t="s">
        <v>210</v>
      </c>
      <c r="D160" s="2" t="s">
        <v>23</v>
      </c>
      <c r="E160" s="2" t="s">
        <v>10</v>
      </c>
      <c r="F160" s="2">
        <v>60622</v>
      </c>
      <c r="G160" s="2">
        <v>450000</v>
      </c>
      <c r="H160" s="2">
        <v>2</v>
      </c>
      <c r="I160" s="2">
        <v>2</v>
      </c>
      <c r="J160" s="2" t="s">
        <v>95</v>
      </c>
      <c r="K160" s="2">
        <v>1250</v>
      </c>
      <c r="L160" s="2" t="s">
        <v>11</v>
      </c>
      <c r="M160" s="2">
        <v>2006</v>
      </c>
      <c r="N160" s="2">
        <v>2</v>
      </c>
      <c r="O160" s="2">
        <v>360</v>
      </c>
      <c r="P160" s="2">
        <v>164</v>
      </c>
      <c r="Q160" s="2">
        <v>41.901226399999999</v>
      </c>
      <c r="R160" s="2">
        <v>-87.670758599999999</v>
      </c>
    </row>
    <row r="161" spans="2:18" x14ac:dyDescent="0.35">
      <c r="B161" s="2" t="s">
        <v>18</v>
      </c>
      <c r="C161" s="2" t="s">
        <v>211</v>
      </c>
      <c r="D161" s="2" t="s">
        <v>23</v>
      </c>
      <c r="E161" s="2" t="s">
        <v>10</v>
      </c>
      <c r="F161" s="2">
        <v>60622</v>
      </c>
      <c r="G161" s="2">
        <v>400000</v>
      </c>
      <c r="H161" s="2">
        <v>3</v>
      </c>
      <c r="I161" s="2">
        <v>2</v>
      </c>
      <c r="J161" s="2" t="s">
        <v>95</v>
      </c>
      <c r="K161" s="2" t="s">
        <v>11</v>
      </c>
      <c r="L161" s="2" t="s">
        <v>11</v>
      </c>
      <c r="M161" s="2">
        <v>2005</v>
      </c>
      <c r="N161" s="2">
        <v>2</v>
      </c>
      <c r="O161" s="2" t="s">
        <v>11</v>
      </c>
      <c r="P161" s="2">
        <v>200</v>
      </c>
      <c r="Q161" s="2">
        <v>41.896413099999997</v>
      </c>
      <c r="R161" s="2">
        <v>-87.697061000000005</v>
      </c>
    </row>
    <row r="162" spans="2:18" x14ac:dyDescent="0.35">
      <c r="B162" s="2" t="s">
        <v>7</v>
      </c>
      <c r="C162" s="2" t="s">
        <v>212</v>
      </c>
      <c r="D162" s="2" t="s">
        <v>23</v>
      </c>
      <c r="E162" s="2" t="s">
        <v>10</v>
      </c>
      <c r="F162" s="2">
        <v>60623</v>
      </c>
      <c r="G162" s="2">
        <v>76000</v>
      </c>
      <c r="H162" s="2">
        <v>3</v>
      </c>
      <c r="I162" s="2">
        <v>1</v>
      </c>
      <c r="J162" s="2" t="s">
        <v>213</v>
      </c>
      <c r="K162" s="2">
        <v>950</v>
      </c>
      <c r="L162" s="2">
        <v>3123</v>
      </c>
      <c r="M162" s="2">
        <v>1883</v>
      </c>
      <c r="N162" s="2">
        <v>112</v>
      </c>
      <c r="O162" s="2">
        <v>80</v>
      </c>
      <c r="P162" s="2" t="s">
        <v>11</v>
      </c>
      <c r="Q162" s="2">
        <v>41.859509000000003</v>
      </c>
      <c r="R162" s="2">
        <v>-87.710584299999994</v>
      </c>
    </row>
    <row r="163" spans="2:18" x14ac:dyDescent="0.35">
      <c r="B163" s="2" t="s">
        <v>113</v>
      </c>
      <c r="C163" s="2" t="s">
        <v>214</v>
      </c>
      <c r="D163" s="2" t="s">
        <v>23</v>
      </c>
      <c r="E163" s="2" t="s">
        <v>10</v>
      </c>
      <c r="F163" s="2">
        <v>60623</v>
      </c>
      <c r="G163" s="2">
        <v>450000</v>
      </c>
      <c r="H163" s="2">
        <v>4</v>
      </c>
      <c r="I163" s="2">
        <v>3.5</v>
      </c>
      <c r="J163" s="2" t="s">
        <v>213</v>
      </c>
      <c r="K163" s="2">
        <v>1948</v>
      </c>
      <c r="L163" s="2">
        <v>2946</v>
      </c>
      <c r="M163" s="2">
        <v>2007</v>
      </c>
      <c r="N163" s="2">
        <v>1</v>
      </c>
      <c r="O163" s="2">
        <v>231</v>
      </c>
      <c r="P163" s="2">
        <v>180</v>
      </c>
      <c r="Q163" s="2">
        <v>41.856710999999997</v>
      </c>
      <c r="R163" s="2">
        <v>-87.703106000000005</v>
      </c>
    </row>
    <row r="164" spans="2:18" x14ac:dyDescent="0.35">
      <c r="B164" s="2" t="s">
        <v>7</v>
      </c>
      <c r="C164" s="2" t="s">
        <v>215</v>
      </c>
      <c r="D164" s="2" t="s">
        <v>23</v>
      </c>
      <c r="E164" s="2" t="s">
        <v>10</v>
      </c>
      <c r="F164" s="2">
        <v>60623</v>
      </c>
      <c r="G164" s="2">
        <v>279999</v>
      </c>
      <c r="H164" s="2">
        <v>3</v>
      </c>
      <c r="I164" s="2">
        <v>2</v>
      </c>
      <c r="J164" s="2" t="s">
        <v>216</v>
      </c>
      <c r="K164" s="2">
        <v>656</v>
      </c>
      <c r="L164" s="2">
        <v>2744</v>
      </c>
      <c r="M164" s="2">
        <v>1890</v>
      </c>
      <c r="N164" s="2">
        <v>1</v>
      </c>
      <c r="O164" s="2">
        <v>427</v>
      </c>
      <c r="P164" s="2" t="s">
        <v>11</v>
      </c>
      <c r="Q164" s="2">
        <v>41.840703300000001</v>
      </c>
      <c r="R164" s="2">
        <v>-87.736443300000005</v>
      </c>
    </row>
    <row r="165" spans="2:18" x14ac:dyDescent="0.35">
      <c r="B165" s="2" t="s">
        <v>66</v>
      </c>
      <c r="C165" s="2" t="s">
        <v>217</v>
      </c>
      <c r="D165" s="2" t="s">
        <v>23</v>
      </c>
      <c r="E165" s="2" t="s">
        <v>10</v>
      </c>
      <c r="F165" s="2">
        <v>60624</v>
      </c>
      <c r="G165" s="2">
        <v>219000</v>
      </c>
      <c r="H165" s="2">
        <v>7</v>
      </c>
      <c r="I165" s="2">
        <v>3</v>
      </c>
      <c r="J165" s="2" t="s">
        <v>90</v>
      </c>
      <c r="K165" s="2" t="s">
        <v>11</v>
      </c>
      <c r="L165" s="2">
        <v>3125</v>
      </c>
      <c r="M165" s="2" t="s">
        <v>11</v>
      </c>
      <c r="N165" s="2">
        <v>2</v>
      </c>
      <c r="O165" s="2" t="s">
        <v>11</v>
      </c>
      <c r="P165" s="2" t="s">
        <v>11</v>
      </c>
      <c r="Q165" s="2">
        <v>41.872794800000001</v>
      </c>
      <c r="R165" s="2">
        <v>-87.716749100000001</v>
      </c>
    </row>
    <row r="166" spans="2:18" x14ac:dyDescent="0.35">
      <c r="B166" s="2" t="s">
        <v>7</v>
      </c>
      <c r="C166" s="2" t="s">
        <v>218</v>
      </c>
      <c r="D166" s="2" t="s">
        <v>23</v>
      </c>
      <c r="E166" s="2" t="s">
        <v>10</v>
      </c>
      <c r="F166" s="2">
        <v>60625</v>
      </c>
      <c r="G166" s="2">
        <v>575000</v>
      </c>
      <c r="H166" s="2">
        <v>4</v>
      </c>
      <c r="I166" s="2">
        <v>3.5</v>
      </c>
      <c r="J166" s="2" t="s">
        <v>219</v>
      </c>
      <c r="K166" s="2">
        <v>3213</v>
      </c>
      <c r="L166" s="2">
        <v>3125</v>
      </c>
      <c r="M166" s="2">
        <v>2004</v>
      </c>
      <c r="N166" s="2">
        <v>9</v>
      </c>
      <c r="O166" s="2">
        <v>179</v>
      </c>
      <c r="P166" s="2" t="s">
        <v>11</v>
      </c>
      <c r="Q166" s="2">
        <v>41.9626327</v>
      </c>
      <c r="R166" s="2">
        <v>-87.725053799999998</v>
      </c>
    </row>
    <row r="167" spans="2:18" x14ac:dyDescent="0.35">
      <c r="B167" s="2" t="s">
        <v>18</v>
      </c>
      <c r="C167" s="2" t="s">
        <v>220</v>
      </c>
      <c r="D167" s="2" t="s">
        <v>23</v>
      </c>
      <c r="E167" s="2" t="s">
        <v>10</v>
      </c>
      <c r="F167" s="2">
        <v>60625</v>
      </c>
      <c r="G167" s="2">
        <v>189900</v>
      </c>
      <c r="H167" s="2">
        <v>2</v>
      </c>
      <c r="I167" s="2">
        <v>1</v>
      </c>
      <c r="J167" s="2" t="s">
        <v>219</v>
      </c>
      <c r="K167" s="2" t="s">
        <v>11</v>
      </c>
      <c r="L167" s="2" t="s">
        <v>11</v>
      </c>
      <c r="M167" s="2">
        <v>1935</v>
      </c>
      <c r="N167" s="2">
        <v>22</v>
      </c>
      <c r="O167" s="2" t="s">
        <v>11</v>
      </c>
      <c r="P167" s="2">
        <v>268</v>
      </c>
      <c r="Q167" s="2">
        <v>41.964465099999998</v>
      </c>
      <c r="R167" s="2">
        <v>-87.706115999999994</v>
      </c>
    </row>
    <row r="168" spans="2:18" x14ac:dyDescent="0.35">
      <c r="B168" s="2" t="s">
        <v>18</v>
      </c>
      <c r="C168" s="2" t="s">
        <v>221</v>
      </c>
      <c r="D168" s="2" t="s">
        <v>23</v>
      </c>
      <c r="E168" s="2" t="s">
        <v>10</v>
      </c>
      <c r="F168" s="2">
        <v>60625</v>
      </c>
      <c r="G168" s="2">
        <v>319900</v>
      </c>
      <c r="H168" s="2">
        <v>3</v>
      </c>
      <c r="I168" s="2">
        <v>3</v>
      </c>
      <c r="J168" s="2" t="s">
        <v>219</v>
      </c>
      <c r="K168" s="2">
        <v>1650</v>
      </c>
      <c r="L168" s="2" t="s">
        <v>11</v>
      </c>
      <c r="M168" s="2">
        <v>2005</v>
      </c>
      <c r="N168" s="2">
        <v>22</v>
      </c>
      <c r="O168" s="2">
        <v>194</v>
      </c>
      <c r="P168" s="2">
        <v>288</v>
      </c>
      <c r="Q168" s="2">
        <v>41.970674899999999</v>
      </c>
      <c r="R168" s="2">
        <v>-87.713118199999997</v>
      </c>
    </row>
    <row r="169" spans="2:18" x14ac:dyDescent="0.35">
      <c r="B169" s="2" t="s">
        <v>66</v>
      </c>
      <c r="C169" s="2" t="s">
        <v>222</v>
      </c>
      <c r="D169" s="2" t="s">
        <v>23</v>
      </c>
      <c r="E169" s="2" t="s">
        <v>10</v>
      </c>
      <c r="F169" s="2">
        <v>60625</v>
      </c>
      <c r="G169" s="2">
        <v>430000</v>
      </c>
      <c r="H169" s="2">
        <v>4</v>
      </c>
      <c r="I169" s="2">
        <v>2</v>
      </c>
      <c r="J169" s="2" t="s">
        <v>219</v>
      </c>
      <c r="K169" s="2" t="s">
        <v>11</v>
      </c>
      <c r="L169" s="2">
        <v>3750</v>
      </c>
      <c r="M169" s="2">
        <v>1909</v>
      </c>
      <c r="N169" s="2">
        <v>44</v>
      </c>
      <c r="O169" s="2" t="s">
        <v>11</v>
      </c>
      <c r="P169" s="2" t="s">
        <v>11</v>
      </c>
      <c r="Q169" s="2">
        <v>41.963758800000001</v>
      </c>
      <c r="R169" s="2">
        <v>-87.717172899999994</v>
      </c>
    </row>
    <row r="170" spans="2:18" x14ac:dyDescent="0.35">
      <c r="B170" s="2" t="s">
        <v>7</v>
      </c>
      <c r="C170" s="2" t="s">
        <v>223</v>
      </c>
      <c r="D170" s="2" t="s">
        <v>23</v>
      </c>
      <c r="E170" s="2" t="s">
        <v>10</v>
      </c>
      <c r="F170" s="2">
        <v>60625</v>
      </c>
      <c r="G170" s="2">
        <v>885000</v>
      </c>
      <c r="H170" s="2">
        <v>5</v>
      </c>
      <c r="I170" s="2">
        <v>3.5</v>
      </c>
      <c r="J170" s="2" t="s">
        <v>219</v>
      </c>
      <c r="K170" s="2">
        <v>2800</v>
      </c>
      <c r="L170" s="2">
        <v>3750</v>
      </c>
      <c r="M170" s="2">
        <v>1906</v>
      </c>
      <c r="N170" s="2">
        <v>135</v>
      </c>
      <c r="O170" s="2">
        <v>316</v>
      </c>
      <c r="P170" s="2" t="s">
        <v>11</v>
      </c>
      <c r="Q170" s="2">
        <v>41.963539500000003</v>
      </c>
      <c r="R170" s="2">
        <v>-87.704425700000002</v>
      </c>
    </row>
    <row r="171" spans="2:18" x14ac:dyDescent="0.35">
      <c r="B171" s="2" t="s">
        <v>18</v>
      </c>
      <c r="C171" s="2" t="s">
        <v>224</v>
      </c>
      <c r="D171" s="2" t="s">
        <v>23</v>
      </c>
      <c r="E171" s="2" t="s">
        <v>10</v>
      </c>
      <c r="F171" s="2">
        <v>60625</v>
      </c>
      <c r="G171" s="2">
        <v>319000</v>
      </c>
      <c r="H171" s="2">
        <v>2</v>
      </c>
      <c r="I171" s="2">
        <v>2</v>
      </c>
      <c r="J171" s="2" t="s">
        <v>23</v>
      </c>
      <c r="K171" s="2">
        <v>1200</v>
      </c>
      <c r="L171" s="2" t="s">
        <v>11</v>
      </c>
      <c r="M171" s="2">
        <v>2007</v>
      </c>
      <c r="N171" s="2">
        <v>12</v>
      </c>
      <c r="O171" s="2">
        <v>266</v>
      </c>
      <c r="P171" s="2" t="s">
        <v>11</v>
      </c>
      <c r="Q171" s="2">
        <v>41.976162500000001</v>
      </c>
      <c r="R171" s="2">
        <v>-87.691891200000001</v>
      </c>
    </row>
    <row r="172" spans="2:18" x14ac:dyDescent="0.35">
      <c r="B172" s="2" t="s">
        <v>66</v>
      </c>
      <c r="C172" s="2" t="s">
        <v>225</v>
      </c>
      <c r="D172" s="2" t="s">
        <v>23</v>
      </c>
      <c r="E172" s="2" t="s">
        <v>10</v>
      </c>
      <c r="F172" s="2">
        <v>60625</v>
      </c>
      <c r="G172" s="2">
        <v>264000</v>
      </c>
      <c r="H172" s="2">
        <v>5</v>
      </c>
      <c r="I172" s="2">
        <v>3</v>
      </c>
      <c r="J172" s="2" t="s">
        <v>219</v>
      </c>
      <c r="K172" s="2" t="s">
        <v>11</v>
      </c>
      <c r="L172" s="2">
        <v>3049</v>
      </c>
      <c r="M172" s="2">
        <v>1906</v>
      </c>
      <c r="N172" s="2">
        <v>1</v>
      </c>
      <c r="O172" s="2" t="s">
        <v>11</v>
      </c>
      <c r="P172" s="2" t="s">
        <v>11</v>
      </c>
      <c r="Q172" s="2">
        <v>41.966183399999998</v>
      </c>
      <c r="R172" s="2">
        <v>-87.726477399999993</v>
      </c>
    </row>
    <row r="173" spans="2:18" x14ac:dyDescent="0.35">
      <c r="B173" s="2" t="s">
        <v>18</v>
      </c>
      <c r="C173" s="2" t="s">
        <v>226</v>
      </c>
      <c r="D173" s="2" t="s">
        <v>23</v>
      </c>
      <c r="E173" s="2" t="s">
        <v>10</v>
      </c>
      <c r="F173" s="2">
        <v>60625</v>
      </c>
      <c r="G173" s="2">
        <v>185000</v>
      </c>
      <c r="H173" s="2">
        <v>2</v>
      </c>
      <c r="I173" s="2">
        <v>1</v>
      </c>
      <c r="J173" s="2" t="s">
        <v>219</v>
      </c>
      <c r="K173" s="2" t="s">
        <v>11</v>
      </c>
      <c r="L173" s="2" t="s">
        <v>11</v>
      </c>
      <c r="M173" s="2" t="s">
        <v>11</v>
      </c>
      <c r="N173" s="2">
        <v>1</v>
      </c>
      <c r="O173" s="2" t="s">
        <v>11</v>
      </c>
      <c r="P173" s="2">
        <v>293</v>
      </c>
      <c r="Q173" s="2">
        <v>41.964556999999999</v>
      </c>
      <c r="R173" s="2">
        <v>-87.716035000000005</v>
      </c>
    </row>
    <row r="174" spans="2:18" x14ac:dyDescent="0.35">
      <c r="B174" s="2" t="s">
        <v>7</v>
      </c>
      <c r="C174" s="2" t="s">
        <v>227</v>
      </c>
      <c r="D174" s="2" t="s">
        <v>23</v>
      </c>
      <c r="E174" s="2" t="s">
        <v>10</v>
      </c>
      <c r="F174" s="2">
        <v>60625</v>
      </c>
      <c r="G174" s="2">
        <v>625000</v>
      </c>
      <c r="H174" s="2">
        <v>4</v>
      </c>
      <c r="I174" s="2">
        <v>2.5</v>
      </c>
      <c r="J174" s="2" t="s">
        <v>228</v>
      </c>
      <c r="K174" s="2" t="s">
        <v>11</v>
      </c>
      <c r="L174" s="2">
        <v>3123</v>
      </c>
      <c r="M174" s="2">
        <v>1896</v>
      </c>
      <c r="N174" s="2">
        <v>1</v>
      </c>
      <c r="O174" s="2" t="s">
        <v>11</v>
      </c>
      <c r="P174" s="2" t="s">
        <v>11</v>
      </c>
      <c r="Q174" s="2">
        <v>41.976163</v>
      </c>
      <c r="R174" s="2">
        <v>-87.685100199999994</v>
      </c>
    </row>
    <row r="175" spans="2:18" x14ac:dyDescent="0.35">
      <c r="B175" s="2" t="s">
        <v>7</v>
      </c>
      <c r="C175" s="2" t="s">
        <v>229</v>
      </c>
      <c r="D175" s="2" t="s">
        <v>23</v>
      </c>
      <c r="E175" s="2" t="s">
        <v>10</v>
      </c>
      <c r="F175" s="2">
        <v>60625</v>
      </c>
      <c r="G175" s="2">
        <v>1199000</v>
      </c>
      <c r="H175" s="2">
        <v>4</v>
      </c>
      <c r="I175" s="2">
        <v>3</v>
      </c>
      <c r="J175" s="2" t="s">
        <v>228</v>
      </c>
      <c r="K175" s="2">
        <v>4301</v>
      </c>
      <c r="L175" s="2">
        <v>15000</v>
      </c>
      <c r="M175" s="2">
        <v>1946</v>
      </c>
      <c r="N175" s="2">
        <v>1</v>
      </c>
      <c r="O175" s="2">
        <v>279</v>
      </c>
      <c r="P175" s="2" t="s">
        <v>11</v>
      </c>
      <c r="Q175" s="2">
        <v>41.981012</v>
      </c>
      <c r="R175" s="2">
        <v>-87.703108</v>
      </c>
    </row>
    <row r="176" spans="2:18" x14ac:dyDescent="0.35">
      <c r="B176" s="2" t="s">
        <v>7</v>
      </c>
      <c r="C176" s="2" t="s">
        <v>230</v>
      </c>
      <c r="D176" s="2" t="s">
        <v>23</v>
      </c>
      <c r="E176" s="2" t="s">
        <v>10</v>
      </c>
      <c r="F176" s="2">
        <v>60625</v>
      </c>
      <c r="G176" s="2">
        <v>349000</v>
      </c>
      <c r="H176" s="2">
        <v>5</v>
      </c>
      <c r="I176" s="2">
        <v>2</v>
      </c>
      <c r="J176" s="2" t="s">
        <v>231</v>
      </c>
      <c r="K176" s="2">
        <v>3461</v>
      </c>
      <c r="L176" s="2">
        <v>3720</v>
      </c>
      <c r="M176" s="2">
        <v>1923</v>
      </c>
      <c r="N176" s="2">
        <v>1</v>
      </c>
      <c r="O176" s="2">
        <v>101</v>
      </c>
      <c r="P176" s="2" t="s">
        <v>11</v>
      </c>
      <c r="Q176" s="2">
        <v>41.982139500000002</v>
      </c>
      <c r="R176" s="2">
        <v>-87.715279699999996</v>
      </c>
    </row>
    <row r="177" spans="2:18" x14ac:dyDescent="0.35">
      <c r="B177" s="2" t="s">
        <v>113</v>
      </c>
      <c r="C177" s="2" t="s">
        <v>232</v>
      </c>
      <c r="D177" s="2" t="s">
        <v>23</v>
      </c>
      <c r="E177" s="2" t="s">
        <v>10</v>
      </c>
      <c r="F177" s="2">
        <v>60626</v>
      </c>
      <c r="G177" s="2">
        <v>200000</v>
      </c>
      <c r="H177" s="2">
        <v>3</v>
      </c>
      <c r="I177" s="2">
        <v>1.5</v>
      </c>
      <c r="J177" s="2" t="s">
        <v>233</v>
      </c>
      <c r="K177" s="2">
        <v>1200</v>
      </c>
      <c r="L177" s="2">
        <v>1200</v>
      </c>
      <c r="M177" s="2" t="s">
        <v>11</v>
      </c>
      <c r="N177" s="2">
        <v>1</v>
      </c>
      <c r="O177" s="2">
        <v>167</v>
      </c>
      <c r="P177" s="2" t="s">
        <v>11</v>
      </c>
      <c r="Q177" s="2">
        <v>42.018467000000001</v>
      </c>
      <c r="R177" s="2">
        <v>-87.665363999999997</v>
      </c>
    </row>
    <row r="178" spans="2:18" x14ac:dyDescent="0.35">
      <c r="B178" s="2" t="s">
        <v>18</v>
      </c>
      <c r="C178" s="2" t="s">
        <v>234</v>
      </c>
      <c r="D178" s="2" t="s">
        <v>23</v>
      </c>
      <c r="E178" s="2" t="s">
        <v>10</v>
      </c>
      <c r="F178" s="2">
        <v>60626</v>
      </c>
      <c r="G178" s="2">
        <v>380000</v>
      </c>
      <c r="H178" s="2">
        <v>3</v>
      </c>
      <c r="I178" s="2">
        <v>2</v>
      </c>
      <c r="J178" s="2" t="s">
        <v>233</v>
      </c>
      <c r="K178" s="2" t="s">
        <v>11</v>
      </c>
      <c r="L178" s="2" t="s">
        <v>11</v>
      </c>
      <c r="M178" s="2" t="s">
        <v>11</v>
      </c>
      <c r="N178" s="2">
        <v>2</v>
      </c>
      <c r="O178" s="2" t="s">
        <v>11</v>
      </c>
      <c r="P178" s="2">
        <v>150</v>
      </c>
      <c r="Q178" s="2">
        <v>42.006396299999999</v>
      </c>
      <c r="R178" s="2">
        <v>-87.662302800000006</v>
      </c>
    </row>
    <row r="179" spans="2:18" x14ac:dyDescent="0.35">
      <c r="B179" s="2" t="s">
        <v>7</v>
      </c>
      <c r="C179" s="2" t="s">
        <v>235</v>
      </c>
      <c r="D179" s="2" t="s">
        <v>23</v>
      </c>
      <c r="E179" s="2" t="s">
        <v>10</v>
      </c>
      <c r="F179" s="2">
        <v>60628</v>
      </c>
      <c r="G179" s="2">
        <v>59000</v>
      </c>
      <c r="H179" s="2">
        <v>5</v>
      </c>
      <c r="I179" s="2">
        <v>2.5</v>
      </c>
      <c r="J179" s="2" t="s">
        <v>236</v>
      </c>
      <c r="K179" s="2">
        <v>1800</v>
      </c>
      <c r="L179" s="2">
        <v>4647</v>
      </c>
      <c r="M179" s="2">
        <v>1905</v>
      </c>
      <c r="N179" s="2">
        <v>1</v>
      </c>
      <c r="O179" s="2">
        <v>33</v>
      </c>
      <c r="P179" s="2" t="s">
        <v>11</v>
      </c>
      <c r="Q179" s="2">
        <v>41.6786672</v>
      </c>
      <c r="R179" s="2">
        <v>-87.637396699999996</v>
      </c>
    </row>
    <row r="180" spans="2:18" x14ac:dyDescent="0.35">
      <c r="B180" s="2" t="s">
        <v>7</v>
      </c>
      <c r="C180" s="2" t="s">
        <v>237</v>
      </c>
      <c r="D180" s="2" t="s">
        <v>23</v>
      </c>
      <c r="E180" s="2" t="s">
        <v>10</v>
      </c>
      <c r="F180" s="2">
        <v>60628</v>
      </c>
      <c r="G180" s="2">
        <v>189900</v>
      </c>
      <c r="H180" s="2">
        <v>4</v>
      </c>
      <c r="I180" s="2">
        <v>2</v>
      </c>
      <c r="J180" s="2" t="s">
        <v>236</v>
      </c>
      <c r="K180" s="2">
        <v>1100</v>
      </c>
      <c r="L180" s="2">
        <v>3123</v>
      </c>
      <c r="M180" s="2">
        <v>1968</v>
      </c>
      <c r="N180" s="2">
        <v>1</v>
      </c>
      <c r="O180" s="2">
        <v>173</v>
      </c>
      <c r="P180" s="2" t="s">
        <v>11</v>
      </c>
      <c r="Q180" s="2">
        <v>41.663952100000003</v>
      </c>
      <c r="R180" s="2">
        <v>-87.619688800000006</v>
      </c>
    </row>
    <row r="181" spans="2:18" x14ac:dyDescent="0.35">
      <c r="B181" s="2" t="s">
        <v>7</v>
      </c>
      <c r="C181" s="2" t="s">
        <v>238</v>
      </c>
      <c r="D181" s="2" t="s">
        <v>23</v>
      </c>
      <c r="E181" s="2" t="s">
        <v>10</v>
      </c>
      <c r="F181" s="2">
        <v>60628</v>
      </c>
      <c r="G181" s="2">
        <v>129900</v>
      </c>
      <c r="H181" s="2">
        <v>5</v>
      </c>
      <c r="I181" s="2">
        <v>2</v>
      </c>
      <c r="J181" s="2" t="s">
        <v>236</v>
      </c>
      <c r="K181" s="2">
        <v>3480</v>
      </c>
      <c r="L181" s="2">
        <v>4917</v>
      </c>
      <c r="M181" s="2">
        <v>1920</v>
      </c>
      <c r="N181" s="2">
        <v>1</v>
      </c>
      <c r="O181" s="2">
        <v>37</v>
      </c>
      <c r="P181" s="2" t="s">
        <v>11</v>
      </c>
      <c r="Q181" s="2">
        <v>41.676752100000002</v>
      </c>
      <c r="R181" s="2">
        <v>-87.633194500000002</v>
      </c>
    </row>
    <row r="182" spans="2:18" x14ac:dyDescent="0.35">
      <c r="B182" s="2" t="s">
        <v>66</v>
      </c>
      <c r="C182" s="2" t="s">
        <v>239</v>
      </c>
      <c r="D182" s="2" t="s">
        <v>23</v>
      </c>
      <c r="E182" s="2" t="s">
        <v>10</v>
      </c>
      <c r="F182" s="2">
        <v>60628</v>
      </c>
      <c r="G182" s="2">
        <v>174900</v>
      </c>
      <c r="H182" s="2">
        <v>4</v>
      </c>
      <c r="I182" s="2">
        <v>2</v>
      </c>
      <c r="J182" s="2" t="s">
        <v>193</v>
      </c>
      <c r="K182" s="2" t="s">
        <v>11</v>
      </c>
      <c r="L182" s="2">
        <v>3802</v>
      </c>
      <c r="M182" s="2" t="s">
        <v>11</v>
      </c>
      <c r="N182" s="2">
        <v>1</v>
      </c>
      <c r="O182" s="2" t="s">
        <v>11</v>
      </c>
      <c r="P182" s="2" t="s">
        <v>11</v>
      </c>
      <c r="Q182" s="2">
        <v>41.710877600000003</v>
      </c>
      <c r="R182" s="2">
        <v>-87.635507700000005</v>
      </c>
    </row>
    <row r="183" spans="2:18" x14ac:dyDescent="0.35">
      <c r="B183" s="2" t="s">
        <v>7</v>
      </c>
      <c r="C183" s="2" t="s">
        <v>240</v>
      </c>
      <c r="D183" s="2" t="s">
        <v>23</v>
      </c>
      <c r="E183" s="2" t="s">
        <v>10</v>
      </c>
      <c r="F183" s="2">
        <v>60628</v>
      </c>
      <c r="G183" s="2">
        <v>179500</v>
      </c>
      <c r="H183" s="2">
        <v>4</v>
      </c>
      <c r="I183" s="2">
        <v>2.5</v>
      </c>
      <c r="J183" s="2" t="s">
        <v>241</v>
      </c>
      <c r="K183" s="2">
        <v>1200</v>
      </c>
      <c r="L183" s="2">
        <v>3001</v>
      </c>
      <c r="M183" s="2">
        <v>1967</v>
      </c>
      <c r="N183" s="2">
        <v>1</v>
      </c>
      <c r="O183" s="2">
        <v>150</v>
      </c>
      <c r="P183" s="2" t="s">
        <v>11</v>
      </c>
      <c r="Q183" s="2">
        <v>41.710320600000003</v>
      </c>
      <c r="R183" s="2">
        <v>-87.6311125</v>
      </c>
    </row>
    <row r="184" spans="2:18" x14ac:dyDescent="0.35">
      <c r="B184" s="2" t="s">
        <v>7</v>
      </c>
      <c r="C184" s="2" t="s">
        <v>242</v>
      </c>
      <c r="D184" s="2" t="s">
        <v>23</v>
      </c>
      <c r="E184" s="2" t="s">
        <v>10</v>
      </c>
      <c r="F184" s="2">
        <v>60628</v>
      </c>
      <c r="G184" s="2">
        <v>170000</v>
      </c>
      <c r="H184" s="2">
        <v>3</v>
      </c>
      <c r="I184" s="2">
        <v>2</v>
      </c>
      <c r="J184" s="2" t="s">
        <v>243</v>
      </c>
      <c r="K184" s="2">
        <v>2100</v>
      </c>
      <c r="L184" s="2">
        <v>3750</v>
      </c>
      <c r="M184" s="2">
        <v>1951</v>
      </c>
      <c r="N184" s="2">
        <v>1</v>
      </c>
      <c r="O184" s="2">
        <v>81</v>
      </c>
      <c r="P184" s="2" t="s">
        <v>11</v>
      </c>
      <c r="Q184" s="2">
        <v>41.720809799999998</v>
      </c>
      <c r="R184" s="2">
        <v>-87.594479199999995</v>
      </c>
    </row>
    <row r="185" spans="2:18" x14ac:dyDescent="0.35">
      <c r="B185" s="2" t="s">
        <v>7</v>
      </c>
      <c r="C185" s="2" t="s">
        <v>244</v>
      </c>
      <c r="D185" s="2" t="s">
        <v>23</v>
      </c>
      <c r="E185" s="2" t="s">
        <v>10</v>
      </c>
      <c r="F185" s="2">
        <v>60629</v>
      </c>
      <c r="G185" s="2">
        <v>209000</v>
      </c>
      <c r="H185" s="2">
        <v>2</v>
      </c>
      <c r="I185" s="2">
        <v>2</v>
      </c>
      <c r="J185" s="2" t="s">
        <v>245</v>
      </c>
      <c r="K185" s="2">
        <v>880</v>
      </c>
      <c r="L185" s="2">
        <v>3781</v>
      </c>
      <c r="M185" s="2">
        <v>1911</v>
      </c>
      <c r="N185" s="2">
        <v>1</v>
      </c>
      <c r="O185" s="2">
        <v>238</v>
      </c>
      <c r="P185" s="2" t="s">
        <v>11</v>
      </c>
      <c r="Q185" s="2">
        <v>41.789231800000003</v>
      </c>
      <c r="R185" s="2">
        <v>-87.704919200000006</v>
      </c>
    </row>
    <row r="186" spans="2:18" x14ac:dyDescent="0.35">
      <c r="B186" s="2" t="s">
        <v>7</v>
      </c>
      <c r="C186" s="2" t="s">
        <v>246</v>
      </c>
      <c r="D186" s="2" t="s">
        <v>23</v>
      </c>
      <c r="E186" s="2" t="s">
        <v>10</v>
      </c>
      <c r="F186" s="2">
        <v>60629</v>
      </c>
      <c r="G186" s="2">
        <v>109900</v>
      </c>
      <c r="H186" s="2">
        <v>3</v>
      </c>
      <c r="I186" s="2">
        <v>1</v>
      </c>
      <c r="J186" s="2" t="s">
        <v>247</v>
      </c>
      <c r="K186" s="2">
        <v>1154</v>
      </c>
      <c r="L186" s="2">
        <v>3781</v>
      </c>
      <c r="M186" s="2">
        <v>1928</v>
      </c>
      <c r="N186" s="2">
        <v>1</v>
      </c>
      <c r="O186" s="2">
        <v>95</v>
      </c>
      <c r="P186" s="2" t="s">
        <v>11</v>
      </c>
      <c r="Q186" s="2">
        <v>41.761714099999999</v>
      </c>
      <c r="R186" s="2">
        <v>-87.6902288</v>
      </c>
    </row>
    <row r="187" spans="2:18" x14ac:dyDescent="0.35">
      <c r="B187" s="2" t="s">
        <v>7</v>
      </c>
      <c r="C187" s="2" t="s">
        <v>248</v>
      </c>
      <c r="D187" s="2" t="s">
        <v>23</v>
      </c>
      <c r="E187" s="2" t="s">
        <v>10</v>
      </c>
      <c r="F187" s="2">
        <v>60629</v>
      </c>
      <c r="G187" s="2">
        <v>267900</v>
      </c>
      <c r="H187" s="2">
        <v>7</v>
      </c>
      <c r="I187" s="2">
        <v>2</v>
      </c>
      <c r="J187" s="2" t="s">
        <v>247</v>
      </c>
      <c r="K187" s="2">
        <v>1250</v>
      </c>
      <c r="L187" s="2">
        <v>3750</v>
      </c>
      <c r="M187" s="2">
        <v>1921</v>
      </c>
      <c r="N187" s="2">
        <v>1</v>
      </c>
      <c r="O187" s="2">
        <v>214</v>
      </c>
      <c r="P187" s="2" t="s">
        <v>11</v>
      </c>
      <c r="Q187" s="2">
        <v>41.783754600000002</v>
      </c>
      <c r="R187" s="2">
        <v>-87.701153599999998</v>
      </c>
    </row>
    <row r="188" spans="2:18" x14ac:dyDescent="0.35">
      <c r="B188" s="2" t="s">
        <v>66</v>
      </c>
      <c r="C188" s="2" t="s">
        <v>249</v>
      </c>
      <c r="D188" s="2" t="s">
        <v>23</v>
      </c>
      <c r="E188" s="2" t="s">
        <v>10</v>
      </c>
      <c r="F188" s="2">
        <v>60629</v>
      </c>
      <c r="G188" s="2">
        <v>249900</v>
      </c>
      <c r="H188" s="2">
        <v>4</v>
      </c>
      <c r="I188" s="2">
        <v>3</v>
      </c>
      <c r="J188" s="2" t="s">
        <v>247</v>
      </c>
      <c r="K188" s="2" t="s">
        <v>11</v>
      </c>
      <c r="L188" s="2">
        <v>3049</v>
      </c>
      <c r="M188" s="2">
        <v>1957</v>
      </c>
      <c r="N188" s="2">
        <v>2</v>
      </c>
      <c r="O188" s="2" t="s">
        <v>11</v>
      </c>
      <c r="P188" s="2" t="s">
        <v>11</v>
      </c>
      <c r="Q188" s="2">
        <v>41.774335800000003</v>
      </c>
      <c r="R188" s="2">
        <v>-87.690488700000003</v>
      </c>
    </row>
    <row r="189" spans="2:18" x14ac:dyDescent="0.35">
      <c r="B189" s="2" t="s">
        <v>7</v>
      </c>
      <c r="C189" s="2" t="s">
        <v>250</v>
      </c>
      <c r="D189" s="2" t="s">
        <v>23</v>
      </c>
      <c r="E189" s="2" t="s">
        <v>10</v>
      </c>
      <c r="F189" s="2">
        <v>60629</v>
      </c>
      <c r="G189" s="2">
        <v>149900</v>
      </c>
      <c r="H189" s="2">
        <v>4</v>
      </c>
      <c r="I189" s="2">
        <v>1.5</v>
      </c>
      <c r="J189" s="2" t="s">
        <v>247</v>
      </c>
      <c r="K189" s="2">
        <v>1320</v>
      </c>
      <c r="L189" s="2">
        <v>3750</v>
      </c>
      <c r="M189" s="2">
        <v>1927</v>
      </c>
      <c r="N189" s="2">
        <v>2</v>
      </c>
      <c r="O189" s="2">
        <v>114</v>
      </c>
      <c r="P189" s="2" t="s">
        <v>11</v>
      </c>
      <c r="Q189" s="2">
        <v>41.776316600000001</v>
      </c>
      <c r="R189" s="2">
        <v>-87.692413900000005</v>
      </c>
    </row>
    <row r="190" spans="2:18" x14ac:dyDescent="0.35">
      <c r="B190" s="2" t="s">
        <v>18</v>
      </c>
      <c r="C190" s="2" t="s">
        <v>251</v>
      </c>
      <c r="D190" s="2" t="s">
        <v>23</v>
      </c>
      <c r="E190" s="2" t="s">
        <v>10</v>
      </c>
      <c r="F190" s="2">
        <v>60630</v>
      </c>
      <c r="G190" s="2">
        <v>235000</v>
      </c>
      <c r="H190" s="2">
        <v>2</v>
      </c>
      <c r="I190" s="2">
        <v>2</v>
      </c>
      <c r="J190" s="2" t="s">
        <v>252</v>
      </c>
      <c r="K190" s="2">
        <v>1100</v>
      </c>
      <c r="L190" s="2" t="s">
        <v>11</v>
      </c>
      <c r="M190" s="2">
        <v>1980</v>
      </c>
      <c r="N190" s="2">
        <v>2</v>
      </c>
      <c r="O190" s="2">
        <v>214</v>
      </c>
      <c r="P190" s="2">
        <v>200</v>
      </c>
      <c r="Q190" s="2">
        <v>41.963533400000003</v>
      </c>
      <c r="R190" s="2">
        <v>-87.767127599999995</v>
      </c>
    </row>
    <row r="191" spans="2:18" x14ac:dyDescent="0.35">
      <c r="B191" s="2" t="s">
        <v>7</v>
      </c>
      <c r="C191" s="2" t="s">
        <v>253</v>
      </c>
      <c r="D191" s="2" t="s">
        <v>23</v>
      </c>
      <c r="E191" s="2" t="s">
        <v>10</v>
      </c>
      <c r="F191" s="2">
        <v>60630</v>
      </c>
      <c r="G191" s="2">
        <v>469000</v>
      </c>
      <c r="H191" s="2">
        <v>5</v>
      </c>
      <c r="I191" s="2">
        <v>3</v>
      </c>
      <c r="J191" s="2" t="s">
        <v>168</v>
      </c>
      <c r="K191" s="2">
        <v>2170</v>
      </c>
      <c r="L191" s="2">
        <v>4138</v>
      </c>
      <c r="M191" s="2">
        <v>1925</v>
      </c>
      <c r="N191" s="2">
        <v>52</v>
      </c>
      <c r="O191" s="2">
        <v>216</v>
      </c>
      <c r="P191" s="2" t="s">
        <v>11</v>
      </c>
      <c r="Q191" s="2">
        <v>41.9660844</v>
      </c>
      <c r="R191" s="2">
        <v>-87.738988699999993</v>
      </c>
    </row>
    <row r="192" spans="2:18" x14ac:dyDescent="0.35">
      <c r="B192" s="2" t="s">
        <v>66</v>
      </c>
      <c r="C192" s="2" t="s">
        <v>254</v>
      </c>
      <c r="D192" s="2" t="s">
        <v>23</v>
      </c>
      <c r="E192" s="2" t="s">
        <v>10</v>
      </c>
      <c r="F192" s="2">
        <v>60630</v>
      </c>
      <c r="G192" s="2">
        <v>498800</v>
      </c>
      <c r="H192" s="2">
        <v>6</v>
      </c>
      <c r="I192" s="2">
        <v>4</v>
      </c>
      <c r="J192" s="2" t="s">
        <v>252</v>
      </c>
      <c r="K192" s="2" t="s">
        <v>11</v>
      </c>
      <c r="L192" s="2">
        <v>3920</v>
      </c>
      <c r="M192" s="2">
        <v>1965</v>
      </c>
      <c r="N192" s="2">
        <v>1</v>
      </c>
      <c r="O192" s="2" t="s">
        <v>11</v>
      </c>
      <c r="P192" s="2" t="s">
        <v>11</v>
      </c>
      <c r="Q192" s="2">
        <v>41.967044299999998</v>
      </c>
      <c r="R192" s="2">
        <v>-87.7740376</v>
      </c>
    </row>
    <row r="193" spans="2:18" x14ac:dyDescent="0.35">
      <c r="B193" s="2" t="s">
        <v>7</v>
      </c>
      <c r="C193" s="2" t="s">
        <v>255</v>
      </c>
      <c r="D193" s="2" t="s">
        <v>23</v>
      </c>
      <c r="E193" s="2" t="s">
        <v>10</v>
      </c>
      <c r="F193" s="2">
        <v>60630</v>
      </c>
      <c r="G193" s="2">
        <v>299900</v>
      </c>
      <c r="H193" s="2">
        <v>3</v>
      </c>
      <c r="I193" s="2">
        <v>2</v>
      </c>
      <c r="J193" s="2" t="s">
        <v>256</v>
      </c>
      <c r="K193" s="2">
        <v>1022</v>
      </c>
      <c r="L193" s="2">
        <v>3702</v>
      </c>
      <c r="M193" s="2">
        <v>1955</v>
      </c>
      <c r="N193" s="2">
        <v>1</v>
      </c>
      <c r="O193" s="2">
        <v>293</v>
      </c>
      <c r="P193" s="2" t="s">
        <v>11</v>
      </c>
      <c r="Q193" s="2">
        <v>41.980468700000003</v>
      </c>
      <c r="R193" s="2">
        <v>-87.786267100000003</v>
      </c>
    </row>
    <row r="194" spans="2:18" x14ac:dyDescent="0.35">
      <c r="B194" s="2" t="s">
        <v>18</v>
      </c>
      <c r="C194" s="2" t="s">
        <v>257</v>
      </c>
      <c r="D194" s="2" t="s">
        <v>23</v>
      </c>
      <c r="E194" s="2" t="s">
        <v>10</v>
      </c>
      <c r="F194" s="2">
        <v>60630</v>
      </c>
      <c r="G194" s="2">
        <v>95000</v>
      </c>
      <c r="H194" s="2">
        <v>1</v>
      </c>
      <c r="I194" s="2">
        <v>1</v>
      </c>
      <c r="J194" s="2" t="s">
        <v>256</v>
      </c>
      <c r="K194" s="2" t="s">
        <v>11</v>
      </c>
      <c r="L194" s="2">
        <v>8071</v>
      </c>
      <c r="M194" s="2" t="s">
        <v>11</v>
      </c>
      <c r="N194" s="2">
        <v>1</v>
      </c>
      <c r="O194" s="2" t="s">
        <v>11</v>
      </c>
      <c r="P194" s="2">
        <v>159</v>
      </c>
      <c r="Q194" s="2">
        <v>41.971826100000001</v>
      </c>
      <c r="R194" s="2">
        <v>-87.771948300000005</v>
      </c>
    </row>
    <row r="195" spans="2:18" x14ac:dyDescent="0.35">
      <c r="B195" s="2" t="s">
        <v>7</v>
      </c>
      <c r="C195" s="2" t="s">
        <v>258</v>
      </c>
      <c r="D195" s="2" t="s">
        <v>23</v>
      </c>
      <c r="E195" s="2" t="s">
        <v>10</v>
      </c>
      <c r="F195" s="2">
        <v>60631</v>
      </c>
      <c r="G195" s="2">
        <v>339900</v>
      </c>
      <c r="H195" s="2">
        <v>3</v>
      </c>
      <c r="I195" s="2">
        <v>2</v>
      </c>
      <c r="J195" s="2" t="s">
        <v>259</v>
      </c>
      <c r="K195" s="2">
        <v>1500</v>
      </c>
      <c r="L195" s="2">
        <v>4678</v>
      </c>
      <c r="M195" s="2">
        <v>1941</v>
      </c>
      <c r="N195" s="2">
        <v>1</v>
      </c>
      <c r="O195" s="2">
        <v>227</v>
      </c>
      <c r="P195" s="2" t="s">
        <v>11</v>
      </c>
      <c r="Q195" s="2">
        <v>41.985540700000001</v>
      </c>
      <c r="R195" s="2">
        <v>-87.8229477</v>
      </c>
    </row>
    <row r="196" spans="2:18" x14ac:dyDescent="0.35">
      <c r="B196" s="2" t="s">
        <v>7</v>
      </c>
      <c r="C196" s="2" t="s">
        <v>260</v>
      </c>
      <c r="D196" s="2" t="s">
        <v>23</v>
      </c>
      <c r="E196" s="2" t="s">
        <v>10</v>
      </c>
      <c r="F196" s="2">
        <v>60631</v>
      </c>
      <c r="G196" s="2">
        <v>519900</v>
      </c>
      <c r="H196" s="2">
        <v>4</v>
      </c>
      <c r="I196" s="2">
        <v>3</v>
      </c>
      <c r="J196" s="2" t="s">
        <v>261</v>
      </c>
      <c r="K196" s="2">
        <v>2782</v>
      </c>
      <c r="L196" s="2">
        <v>4748</v>
      </c>
      <c r="M196" s="2">
        <v>1939</v>
      </c>
      <c r="N196" s="2">
        <v>2</v>
      </c>
      <c r="O196" s="2">
        <v>187</v>
      </c>
      <c r="P196" s="2" t="s">
        <v>11</v>
      </c>
      <c r="Q196" s="2">
        <v>42.0128123</v>
      </c>
      <c r="R196" s="2">
        <v>-87.810583300000005</v>
      </c>
    </row>
    <row r="197" spans="2:18" x14ac:dyDescent="0.35">
      <c r="B197" s="2" t="s">
        <v>7</v>
      </c>
      <c r="C197" s="2" t="s">
        <v>262</v>
      </c>
      <c r="D197" s="2" t="s">
        <v>23</v>
      </c>
      <c r="E197" s="2" t="s">
        <v>10</v>
      </c>
      <c r="F197" s="2">
        <v>60631</v>
      </c>
      <c r="G197" s="2">
        <v>199900</v>
      </c>
      <c r="H197" s="2">
        <v>3</v>
      </c>
      <c r="I197" s="2" t="s">
        <v>11</v>
      </c>
      <c r="J197" s="2" t="s">
        <v>259</v>
      </c>
      <c r="K197" s="2" t="s">
        <v>11</v>
      </c>
      <c r="L197" s="2">
        <v>3746</v>
      </c>
      <c r="M197" s="2">
        <v>1924</v>
      </c>
      <c r="N197" s="2">
        <v>23</v>
      </c>
      <c r="O197" s="2" t="s">
        <v>11</v>
      </c>
      <c r="P197" s="2" t="s">
        <v>11</v>
      </c>
      <c r="Q197" s="2">
        <v>41.998936200000003</v>
      </c>
      <c r="R197" s="2">
        <v>-87.794911799999994</v>
      </c>
    </row>
    <row r="198" spans="2:18" x14ac:dyDescent="0.35">
      <c r="B198" s="2" t="s">
        <v>7</v>
      </c>
      <c r="C198" s="2" t="s">
        <v>263</v>
      </c>
      <c r="D198" s="2" t="s">
        <v>23</v>
      </c>
      <c r="E198" s="2" t="s">
        <v>10</v>
      </c>
      <c r="F198" s="2">
        <v>60631</v>
      </c>
      <c r="G198" s="2">
        <v>325000</v>
      </c>
      <c r="H198" s="2">
        <v>3</v>
      </c>
      <c r="I198" s="2">
        <v>1</v>
      </c>
      <c r="J198" s="2" t="s">
        <v>259</v>
      </c>
      <c r="K198" s="2">
        <v>997</v>
      </c>
      <c r="L198" s="2">
        <v>3920</v>
      </c>
      <c r="M198" s="2">
        <v>1958</v>
      </c>
      <c r="N198" s="2">
        <v>1</v>
      </c>
      <c r="O198" s="2">
        <v>326</v>
      </c>
      <c r="P198" s="2" t="s">
        <v>11</v>
      </c>
      <c r="Q198" s="2">
        <v>42.000948800000003</v>
      </c>
      <c r="R198" s="2">
        <v>-87.805091200000007</v>
      </c>
    </row>
    <row r="199" spans="2:18" x14ac:dyDescent="0.35">
      <c r="B199" s="2" t="s">
        <v>7</v>
      </c>
      <c r="C199" s="2" t="s">
        <v>264</v>
      </c>
      <c r="D199" s="2" t="s">
        <v>23</v>
      </c>
      <c r="E199" s="2" t="s">
        <v>10</v>
      </c>
      <c r="F199" s="2">
        <v>60631</v>
      </c>
      <c r="G199" s="2">
        <v>459000</v>
      </c>
      <c r="H199" s="2">
        <v>4</v>
      </c>
      <c r="I199" s="2">
        <v>1.5</v>
      </c>
      <c r="J199" s="2" t="s">
        <v>261</v>
      </c>
      <c r="K199" s="2">
        <v>1728</v>
      </c>
      <c r="L199" s="2">
        <v>6490</v>
      </c>
      <c r="M199" s="2">
        <v>1926</v>
      </c>
      <c r="N199" s="2">
        <v>1</v>
      </c>
      <c r="O199" s="2">
        <v>266</v>
      </c>
      <c r="P199" s="2" t="s">
        <v>11</v>
      </c>
      <c r="Q199" s="2">
        <v>42.005989499999998</v>
      </c>
      <c r="R199" s="2">
        <v>-87.8107945</v>
      </c>
    </row>
    <row r="200" spans="2:18" x14ac:dyDescent="0.35">
      <c r="B200" s="2" t="s">
        <v>18</v>
      </c>
      <c r="C200" s="2" t="s">
        <v>265</v>
      </c>
      <c r="D200" s="2" t="s">
        <v>23</v>
      </c>
      <c r="E200" s="2" t="s">
        <v>10</v>
      </c>
      <c r="F200" s="2">
        <v>60631</v>
      </c>
      <c r="G200" s="2">
        <v>219900</v>
      </c>
      <c r="H200" s="2">
        <v>2</v>
      </c>
      <c r="I200" s="2">
        <v>2</v>
      </c>
      <c r="J200" s="2" t="s">
        <v>259</v>
      </c>
      <c r="K200" s="2">
        <v>1200</v>
      </c>
      <c r="L200" s="2" t="s">
        <v>11</v>
      </c>
      <c r="M200" s="2">
        <v>1974</v>
      </c>
      <c r="N200" s="2">
        <v>1</v>
      </c>
      <c r="O200" s="2">
        <v>183</v>
      </c>
      <c r="P200" s="2">
        <v>197</v>
      </c>
      <c r="Q200" s="2">
        <v>41.999370999999996</v>
      </c>
      <c r="R200" s="2">
        <v>-87.790383700000007</v>
      </c>
    </row>
    <row r="201" spans="2:18" x14ac:dyDescent="0.35">
      <c r="B201" s="2" t="s">
        <v>7</v>
      </c>
      <c r="C201" s="2" t="s">
        <v>266</v>
      </c>
      <c r="D201" s="2" t="s">
        <v>23</v>
      </c>
      <c r="E201" s="2" t="s">
        <v>10</v>
      </c>
      <c r="F201" s="2">
        <v>60631</v>
      </c>
      <c r="G201" s="2">
        <v>329900</v>
      </c>
      <c r="H201" s="2">
        <v>3</v>
      </c>
      <c r="I201" s="2">
        <v>2</v>
      </c>
      <c r="J201" s="2" t="s">
        <v>261</v>
      </c>
      <c r="K201" s="2" t="s">
        <v>11</v>
      </c>
      <c r="L201" s="2">
        <v>3300</v>
      </c>
      <c r="M201" s="2">
        <v>1962</v>
      </c>
      <c r="N201" s="2">
        <v>1</v>
      </c>
      <c r="O201" s="2" t="s">
        <v>11</v>
      </c>
      <c r="P201" s="2" t="s">
        <v>11</v>
      </c>
      <c r="Q201" s="2">
        <v>42.006824100000003</v>
      </c>
      <c r="R201" s="2">
        <v>-87.819108200000002</v>
      </c>
    </row>
    <row r="202" spans="2:18" x14ac:dyDescent="0.35">
      <c r="B202" s="2" t="s">
        <v>7</v>
      </c>
      <c r="C202" s="2" t="s">
        <v>267</v>
      </c>
      <c r="D202" s="2" t="s">
        <v>23</v>
      </c>
      <c r="E202" s="2" t="s">
        <v>10</v>
      </c>
      <c r="F202" s="2">
        <v>60631</v>
      </c>
      <c r="G202" s="2">
        <v>375000</v>
      </c>
      <c r="H202" s="2">
        <v>4</v>
      </c>
      <c r="I202" s="2">
        <v>2</v>
      </c>
      <c r="J202" s="2" t="s">
        <v>261</v>
      </c>
      <c r="K202" s="2">
        <v>1900</v>
      </c>
      <c r="L202" s="2">
        <v>6229</v>
      </c>
      <c r="M202" s="2">
        <v>1939</v>
      </c>
      <c r="N202" s="2">
        <v>1</v>
      </c>
      <c r="O202" s="2">
        <v>197</v>
      </c>
      <c r="P202" s="2" t="s">
        <v>11</v>
      </c>
      <c r="Q202" s="2">
        <v>42.0039722</v>
      </c>
      <c r="R202" s="2">
        <v>-87.8094696</v>
      </c>
    </row>
    <row r="203" spans="2:18" x14ac:dyDescent="0.35">
      <c r="B203" s="2" t="s">
        <v>7</v>
      </c>
      <c r="C203" s="2" t="s">
        <v>268</v>
      </c>
      <c r="D203" s="2" t="s">
        <v>23</v>
      </c>
      <c r="E203" s="2" t="s">
        <v>10</v>
      </c>
      <c r="F203" s="2">
        <v>60631</v>
      </c>
      <c r="G203" s="2">
        <v>399900</v>
      </c>
      <c r="H203" s="2">
        <v>3</v>
      </c>
      <c r="I203" s="2">
        <v>2.5</v>
      </c>
      <c r="J203" s="2" t="s">
        <v>259</v>
      </c>
      <c r="K203" s="2">
        <v>1030</v>
      </c>
      <c r="L203" s="2">
        <v>3123</v>
      </c>
      <c r="M203" s="2">
        <v>1981</v>
      </c>
      <c r="N203" s="2">
        <v>2</v>
      </c>
      <c r="O203" s="2">
        <v>388</v>
      </c>
      <c r="P203" s="2" t="s">
        <v>11</v>
      </c>
      <c r="Q203" s="2">
        <v>41.993799799999998</v>
      </c>
      <c r="R203" s="2">
        <v>-87.811620199999993</v>
      </c>
    </row>
    <row r="204" spans="2:18" x14ac:dyDescent="0.35">
      <c r="B204" s="2" t="s">
        <v>7</v>
      </c>
      <c r="C204" s="2" t="s">
        <v>269</v>
      </c>
      <c r="D204" s="2" t="s">
        <v>23</v>
      </c>
      <c r="E204" s="2" t="s">
        <v>10</v>
      </c>
      <c r="F204" s="2">
        <v>60634</v>
      </c>
      <c r="G204" s="2">
        <v>314900</v>
      </c>
      <c r="H204" s="2">
        <v>4</v>
      </c>
      <c r="I204" s="2">
        <v>3</v>
      </c>
      <c r="J204" s="2" t="s">
        <v>270</v>
      </c>
      <c r="K204" s="2">
        <v>1107</v>
      </c>
      <c r="L204" s="2">
        <v>3746</v>
      </c>
      <c r="M204" s="2">
        <v>1926</v>
      </c>
      <c r="N204" s="2">
        <v>3</v>
      </c>
      <c r="O204" s="2">
        <v>284</v>
      </c>
      <c r="P204" s="2" t="s">
        <v>11</v>
      </c>
      <c r="Q204" s="2">
        <v>41.9452882</v>
      </c>
      <c r="R204" s="2">
        <v>-87.815114699999995</v>
      </c>
    </row>
    <row r="205" spans="2:18" x14ac:dyDescent="0.35">
      <c r="B205" s="2" t="s">
        <v>7</v>
      </c>
      <c r="C205" s="2" t="s">
        <v>271</v>
      </c>
      <c r="D205" s="2" t="s">
        <v>23</v>
      </c>
      <c r="E205" s="2" t="s">
        <v>10</v>
      </c>
      <c r="F205" s="2">
        <v>60634</v>
      </c>
      <c r="G205" s="2">
        <v>349000</v>
      </c>
      <c r="H205" s="2">
        <v>2</v>
      </c>
      <c r="I205" s="2">
        <v>2</v>
      </c>
      <c r="J205" s="2" t="s">
        <v>270</v>
      </c>
      <c r="K205" s="2">
        <v>1058</v>
      </c>
      <c r="L205" s="2">
        <v>3702</v>
      </c>
      <c r="M205" s="2">
        <v>1949</v>
      </c>
      <c r="N205" s="2">
        <v>16</v>
      </c>
      <c r="O205" s="2">
        <v>330</v>
      </c>
      <c r="P205" s="2" t="s">
        <v>11</v>
      </c>
      <c r="Q205" s="2">
        <v>41.954621199999998</v>
      </c>
      <c r="R205" s="2">
        <v>-87.835164700000007</v>
      </c>
    </row>
    <row r="206" spans="2:18" x14ac:dyDescent="0.35">
      <c r="B206" s="2" t="s">
        <v>7</v>
      </c>
      <c r="C206" s="2" t="s">
        <v>272</v>
      </c>
      <c r="D206" s="2" t="s">
        <v>23</v>
      </c>
      <c r="E206" s="2" t="s">
        <v>10</v>
      </c>
      <c r="F206" s="2">
        <v>60634</v>
      </c>
      <c r="G206" s="2">
        <v>339500</v>
      </c>
      <c r="H206" s="2">
        <v>3</v>
      </c>
      <c r="I206" s="2">
        <v>1.5</v>
      </c>
      <c r="J206" s="2" t="s">
        <v>270</v>
      </c>
      <c r="K206" s="2">
        <v>1152</v>
      </c>
      <c r="L206" s="2">
        <v>3515</v>
      </c>
      <c r="M206" s="2">
        <v>1951</v>
      </c>
      <c r="N206" s="2">
        <v>23</v>
      </c>
      <c r="O206" s="2">
        <v>295</v>
      </c>
      <c r="P206" s="2" t="s">
        <v>11</v>
      </c>
      <c r="Q206" s="2">
        <v>41.9524987</v>
      </c>
      <c r="R206" s="2">
        <v>-87.803324399999994</v>
      </c>
    </row>
    <row r="207" spans="2:18" x14ac:dyDescent="0.35">
      <c r="B207" s="2" t="s">
        <v>7</v>
      </c>
      <c r="C207" s="2" t="s">
        <v>273</v>
      </c>
      <c r="D207" s="2" t="s">
        <v>23</v>
      </c>
      <c r="E207" s="2" t="s">
        <v>10</v>
      </c>
      <c r="F207" s="2">
        <v>60634</v>
      </c>
      <c r="G207" s="2">
        <v>299900</v>
      </c>
      <c r="H207" s="2">
        <v>3</v>
      </c>
      <c r="I207" s="2">
        <v>2</v>
      </c>
      <c r="J207" s="2" t="s">
        <v>23</v>
      </c>
      <c r="K207" s="2">
        <v>1179</v>
      </c>
      <c r="L207" s="2">
        <v>3720</v>
      </c>
      <c r="M207" s="2">
        <v>1926</v>
      </c>
      <c r="N207" s="2">
        <v>19</v>
      </c>
      <c r="O207" s="2">
        <v>254</v>
      </c>
      <c r="P207" s="2" t="s">
        <v>11</v>
      </c>
      <c r="Q207" s="2">
        <v>41.943958600000002</v>
      </c>
      <c r="R207" s="2">
        <v>-87.810352899999998</v>
      </c>
    </row>
    <row r="208" spans="2:18" x14ac:dyDescent="0.35">
      <c r="B208" s="2" t="s">
        <v>18</v>
      </c>
      <c r="C208" s="2" t="s">
        <v>274</v>
      </c>
      <c r="D208" s="2" t="s">
        <v>23</v>
      </c>
      <c r="E208" s="2" t="s">
        <v>10</v>
      </c>
      <c r="F208" s="2">
        <v>60634</v>
      </c>
      <c r="G208" s="2">
        <v>215000</v>
      </c>
      <c r="H208" s="2">
        <v>2</v>
      </c>
      <c r="I208" s="2">
        <v>2</v>
      </c>
      <c r="J208" s="2" t="s">
        <v>270</v>
      </c>
      <c r="K208" s="2">
        <v>1232</v>
      </c>
      <c r="L208" s="2" t="s">
        <v>11</v>
      </c>
      <c r="M208" s="2">
        <v>1987</v>
      </c>
      <c r="N208" s="2">
        <v>1</v>
      </c>
      <c r="O208" s="2">
        <v>175</v>
      </c>
      <c r="P208" s="2">
        <v>388</v>
      </c>
      <c r="Q208" s="2">
        <v>41.954737399999999</v>
      </c>
      <c r="R208" s="2">
        <v>-87.787784900000005</v>
      </c>
    </row>
    <row r="209" spans="2:18" x14ac:dyDescent="0.35">
      <c r="B209" s="2" t="s">
        <v>7</v>
      </c>
      <c r="C209" s="2" t="s">
        <v>275</v>
      </c>
      <c r="D209" s="2" t="s">
        <v>23</v>
      </c>
      <c r="E209" s="2" t="s">
        <v>10</v>
      </c>
      <c r="F209" s="2">
        <v>60634</v>
      </c>
      <c r="G209" s="2">
        <v>319900</v>
      </c>
      <c r="H209" s="2">
        <v>5</v>
      </c>
      <c r="I209" s="2">
        <v>2</v>
      </c>
      <c r="J209" s="2" t="s">
        <v>276</v>
      </c>
      <c r="K209" s="2">
        <v>1300</v>
      </c>
      <c r="L209" s="2">
        <v>5000</v>
      </c>
      <c r="M209" s="2">
        <v>1953</v>
      </c>
      <c r="N209" s="2">
        <v>1</v>
      </c>
      <c r="O209" s="2">
        <v>246</v>
      </c>
      <c r="P209" s="2" t="s">
        <v>11</v>
      </c>
      <c r="Q209" s="2">
        <v>41.932006299999998</v>
      </c>
      <c r="R209" s="2">
        <v>-87.805052799999999</v>
      </c>
    </row>
    <row r="210" spans="2:18" x14ac:dyDescent="0.35">
      <c r="B210" s="2" t="s">
        <v>113</v>
      </c>
      <c r="C210" s="2" t="s">
        <v>277</v>
      </c>
      <c r="D210" s="2" t="s">
        <v>23</v>
      </c>
      <c r="E210" s="2" t="s">
        <v>10</v>
      </c>
      <c r="F210" s="2">
        <v>60634</v>
      </c>
      <c r="G210" s="2">
        <v>264900</v>
      </c>
      <c r="H210" s="2">
        <v>2</v>
      </c>
      <c r="I210" s="2">
        <v>2</v>
      </c>
      <c r="J210" s="2" t="s">
        <v>270</v>
      </c>
      <c r="K210" s="2">
        <v>1032</v>
      </c>
      <c r="L210" s="2">
        <v>4500</v>
      </c>
      <c r="M210" s="2">
        <v>1946</v>
      </c>
      <c r="N210" s="2">
        <v>2</v>
      </c>
      <c r="O210" s="2">
        <v>257</v>
      </c>
      <c r="P210" s="2" t="s">
        <v>11</v>
      </c>
      <c r="Q210" s="2">
        <v>41.951644000000002</v>
      </c>
      <c r="R210" s="2">
        <v>-87.783450999999999</v>
      </c>
    </row>
    <row r="211" spans="2:18" x14ac:dyDescent="0.35">
      <c r="B211" s="2" t="s">
        <v>7</v>
      </c>
      <c r="C211" s="2" t="s">
        <v>278</v>
      </c>
      <c r="D211" s="2" t="s">
        <v>23</v>
      </c>
      <c r="E211" s="2" t="s">
        <v>10</v>
      </c>
      <c r="F211" s="2">
        <v>60636</v>
      </c>
      <c r="G211" s="2">
        <v>165900</v>
      </c>
      <c r="H211" s="2">
        <v>3</v>
      </c>
      <c r="I211" s="2">
        <v>1.5</v>
      </c>
      <c r="J211" s="2" t="s">
        <v>247</v>
      </c>
      <c r="K211" s="2">
        <v>1263</v>
      </c>
      <c r="L211" s="2">
        <v>3024</v>
      </c>
      <c r="M211" s="2">
        <v>1946</v>
      </c>
      <c r="N211" s="2">
        <v>15</v>
      </c>
      <c r="O211" s="2">
        <v>131</v>
      </c>
      <c r="P211" s="2" t="s">
        <v>11</v>
      </c>
      <c r="Q211" s="2">
        <v>41.762775300000001</v>
      </c>
      <c r="R211" s="2">
        <v>-87.682122500000006</v>
      </c>
    </row>
    <row r="212" spans="2:18" x14ac:dyDescent="0.35">
      <c r="B212" s="2" t="s">
        <v>66</v>
      </c>
      <c r="C212" s="2" t="s">
        <v>279</v>
      </c>
      <c r="D212" s="2" t="s">
        <v>23</v>
      </c>
      <c r="E212" s="2" t="s">
        <v>10</v>
      </c>
      <c r="F212" s="2">
        <v>60636</v>
      </c>
      <c r="G212" s="2">
        <v>235000</v>
      </c>
      <c r="H212" s="2">
        <v>7</v>
      </c>
      <c r="I212" s="2">
        <v>4</v>
      </c>
      <c r="J212" s="2" t="s">
        <v>280</v>
      </c>
      <c r="K212" s="2" t="s">
        <v>11</v>
      </c>
      <c r="L212" s="2">
        <v>2613</v>
      </c>
      <c r="M212" s="2">
        <v>1903</v>
      </c>
      <c r="N212" s="2">
        <v>1</v>
      </c>
      <c r="O212" s="2" t="s">
        <v>11</v>
      </c>
      <c r="P212" s="2" t="s">
        <v>11</v>
      </c>
      <c r="Q212" s="2">
        <v>41.7905759</v>
      </c>
      <c r="R212" s="2">
        <v>-87.659943299999995</v>
      </c>
    </row>
    <row r="213" spans="2:18" x14ac:dyDescent="0.35">
      <c r="B213" s="2" t="s">
        <v>18</v>
      </c>
      <c r="C213" s="2" t="s">
        <v>281</v>
      </c>
      <c r="D213" s="2" t="s">
        <v>23</v>
      </c>
      <c r="E213" s="2" t="s">
        <v>10</v>
      </c>
      <c r="F213" s="2">
        <v>60637</v>
      </c>
      <c r="G213" s="2">
        <v>187500</v>
      </c>
      <c r="H213" s="2">
        <v>3</v>
      </c>
      <c r="I213" s="2">
        <v>2</v>
      </c>
      <c r="J213" s="2" t="s">
        <v>282</v>
      </c>
      <c r="K213" s="2">
        <v>1230</v>
      </c>
      <c r="L213" s="2" t="s">
        <v>11</v>
      </c>
      <c r="M213" s="2" t="s">
        <v>11</v>
      </c>
      <c r="N213" s="2">
        <v>1</v>
      </c>
      <c r="O213" s="2">
        <v>152</v>
      </c>
      <c r="P213" s="2">
        <v>350</v>
      </c>
      <c r="Q213" s="2">
        <v>41.783110600000001</v>
      </c>
      <c r="R213" s="2">
        <v>-87.594345700000005</v>
      </c>
    </row>
    <row r="214" spans="2:18" x14ac:dyDescent="0.35">
      <c r="B214" s="2" t="s">
        <v>18</v>
      </c>
      <c r="C214" s="2" t="s">
        <v>283</v>
      </c>
      <c r="D214" s="2" t="s">
        <v>23</v>
      </c>
      <c r="E214" s="2" t="s">
        <v>10</v>
      </c>
      <c r="F214" s="2">
        <v>60637</v>
      </c>
      <c r="G214" s="2">
        <v>229000</v>
      </c>
      <c r="H214" s="2">
        <v>3</v>
      </c>
      <c r="I214" s="2">
        <v>2</v>
      </c>
      <c r="J214" s="2" t="s">
        <v>282</v>
      </c>
      <c r="K214" s="2">
        <v>1700</v>
      </c>
      <c r="L214" s="2" t="s">
        <v>11</v>
      </c>
      <c r="M214" s="2">
        <v>2005</v>
      </c>
      <c r="N214" s="2">
        <v>1</v>
      </c>
      <c r="O214" s="2">
        <v>135</v>
      </c>
      <c r="P214" s="2" t="s">
        <v>11</v>
      </c>
      <c r="Q214" s="2">
        <v>41.774206300000003</v>
      </c>
      <c r="R214" s="2">
        <v>-87.594893999999996</v>
      </c>
    </row>
    <row r="215" spans="2:18" x14ac:dyDescent="0.35">
      <c r="B215" s="2" t="s">
        <v>284</v>
      </c>
      <c r="C215" s="2" t="s">
        <v>285</v>
      </c>
      <c r="D215" s="2" t="s">
        <v>23</v>
      </c>
      <c r="E215" s="2" t="s">
        <v>10</v>
      </c>
      <c r="F215" s="2">
        <v>60637</v>
      </c>
      <c r="G215" s="2">
        <v>25000</v>
      </c>
      <c r="H215" s="2" t="s">
        <v>11</v>
      </c>
      <c r="I215" s="2" t="s">
        <v>11</v>
      </c>
      <c r="J215" s="2" t="s">
        <v>286</v>
      </c>
      <c r="K215" s="2" t="s">
        <v>11</v>
      </c>
      <c r="L215" s="2">
        <v>3920</v>
      </c>
      <c r="M215" s="2" t="s">
        <v>11</v>
      </c>
      <c r="N215" s="2">
        <v>1</v>
      </c>
      <c r="O215" s="2" t="s">
        <v>11</v>
      </c>
      <c r="P215" s="2" t="s">
        <v>11</v>
      </c>
      <c r="Q215" s="2">
        <v>41.767541000000001</v>
      </c>
      <c r="R215" s="2">
        <v>-87.587464999999995</v>
      </c>
    </row>
    <row r="216" spans="2:18" x14ac:dyDescent="0.35">
      <c r="B216" s="2" t="s">
        <v>66</v>
      </c>
      <c r="C216" s="2" t="s">
        <v>287</v>
      </c>
      <c r="D216" s="2" t="s">
        <v>23</v>
      </c>
      <c r="E216" s="2" t="s">
        <v>10</v>
      </c>
      <c r="F216" s="2">
        <v>60638</v>
      </c>
      <c r="G216" s="2">
        <v>285000</v>
      </c>
      <c r="H216" s="2">
        <v>5</v>
      </c>
      <c r="I216" s="2">
        <v>2</v>
      </c>
      <c r="J216" s="2" t="s">
        <v>288</v>
      </c>
      <c r="K216" s="2" t="s">
        <v>11</v>
      </c>
      <c r="L216" s="2">
        <v>3750</v>
      </c>
      <c r="M216" s="2">
        <v>1958</v>
      </c>
      <c r="N216" s="2">
        <v>15</v>
      </c>
      <c r="O216" s="2" t="s">
        <v>11</v>
      </c>
      <c r="P216" s="2" t="s">
        <v>11</v>
      </c>
      <c r="Q216" s="2">
        <v>41.774700099999997</v>
      </c>
      <c r="R216" s="2">
        <v>-87.760218399999999</v>
      </c>
    </row>
    <row r="217" spans="2:18" x14ac:dyDescent="0.35">
      <c r="B217" s="2" t="s">
        <v>7</v>
      </c>
      <c r="C217" s="2" t="s">
        <v>289</v>
      </c>
      <c r="D217" s="2" t="s">
        <v>23</v>
      </c>
      <c r="E217" s="2" t="s">
        <v>10</v>
      </c>
      <c r="F217" s="2">
        <v>60638</v>
      </c>
      <c r="G217" s="2">
        <v>309000</v>
      </c>
      <c r="H217" s="2">
        <v>3</v>
      </c>
      <c r="I217" s="2">
        <v>2</v>
      </c>
      <c r="J217" s="2" t="s">
        <v>288</v>
      </c>
      <c r="K217" s="2">
        <v>1007</v>
      </c>
      <c r="L217" s="2">
        <v>3750</v>
      </c>
      <c r="M217" s="2">
        <v>1953</v>
      </c>
      <c r="N217" s="2">
        <v>36</v>
      </c>
      <c r="O217" s="2">
        <v>307</v>
      </c>
      <c r="P217" s="2" t="s">
        <v>11</v>
      </c>
      <c r="Q217" s="2">
        <v>41.783017800000003</v>
      </c>
      <c r="R217" s="2">
        <v>-87.774430800000005</v>
      </c>
    </row>
    <row r="218" spans="2:18" x14ac:dyDescent="0.35">
      <c r="B218" s="2" t="s">
        <v>284</v>
      </c>
      <c r="C218" s="2" t="s">
        <v>290</v>
      </c>
      <c r="D218" s="2" t="s">
        <v>23</v>
      </c>
      <c r="E218" s="2" t="s">
        <v>10</v>
      </c>
      <c r="F218" s="2">
        <v>60638</v>
      </c>
      <c r="G218" s="2">
        <v>200000</v>
      </c>
      <c r="H218" s="2" t="s">
        <v>11</v>
      </c>
      <c r="I218" s="2" t="s">
        <v>11</v>
      </c>
      <c r="J218" s="2" t="s">
        <v>291</v>
      </c>
      <c r="K218" s="2" t="s">
        <v>11</v>
      </c>
      <c r="L218" s="2">
        <v>6969</v>
      </c>
      <c r="M218" s="2" t="s">
        <v>11</v>
      </c>
      <c r="N218" s="2">
        <v>1</v>
      </c>
      <c r="O218" s="2" t="s">
        <v>11</v>
      </c>
      <c r="P218" s="2" t="s">
        <v>11</v>
      </c>
      <c r="Q218" s="2">
        <v>41.807819000000002</v>
      </c>
      <c r="R218" s="2">
        <v>-87.748282000000003</v>
      </c>
    </row>
    <row r="219" spans="2:18" x14ac:dyDescent="0.35">
      <c r="B219" s="2" t="s">
        <v>7</v>
      </c>
      <c r="C219" s="2" t="s">
        <v>292</v>
      </c>
      <c r="D219" s="2" t="s">
        <v>23</v>
      </c>
      <c r="E219" s="2" t="s">
        <v>10</v>
      </c>
      <c r="F219" s="2">
        <v>60638</v>
      </c>
      <c r="G219" s="2">
        <v>260000</v>
      </c>
      <c r="H219" s="2">
        <v>3</v>
      </c>
      <c r="I219" s="2">
        <v>1.5</v>
      </c>
      <c r="J219" s="2" t="s">
        <v>291</v>
      </c>
      <c r="K219" s="2">
        <v>1366</v>
      </c>
      <c r="L219" s="2">
        <v>3781</v>
      </c>
      <c r="M219" s="2">
        <v>1954</v>
      </c>
      <c r="N219" s="2">
        <v>1</v>
      </c>
      <c r="O219" s="2">
        <v>190</v>
      </c>
      <c r="P219" s="2" t="s">
        <v>11</v>
      </c>
      <c r="Q219" s="2">
        <v>41.793557499999999</v>
      </c>
      <c r="R219" s="2">
        <v>-87.757170400000007</v>
      </c>
    </row>
    <row r="220" spans="2:18" x14ac:dyDescent="0.35">
      <c r="B220" s="2" t="s">
        <v>7</v>
      </c>
      <c r="C220" s="2" t="s">
        <v>293</v>
      </c>
      <c r="D220" s="2" t="s">
        <v>23</v>
      </c>
      <c r="E220" s="2" t="s">
        <v>10</v>
      </c>
      <c r="F220" s="2">
        <v>60638</v>
      </c>
      <c r="G220" s="2">
        <v>339900</v>
      </c>
      <c r="H220" s="2">
        <v>4</v>
      </c>
      <c r="I220" s="2">
        <v>2</v>
      </c>
      <c r="J220" s="2" t="s">
        <v>291</v>
      </c>
      <c r="K220" s="2">
        <v>1062</v>
      </c>
      <c r="L220" s="2">
        <v>3750</v>
      </c>
      <c r="M220" s="2">
        <v>1955</v>
      </c>
      <c r="N220" s="2">
        <v>1</v>
      </c>
      <c r="O220" s="2">
        <v>320</v>
      </c>
      <c r="P220" s="2" t="s">
        <v>11</v>
      </c>
      <c r="Q220" s="2">
        <v>41.786290399999999</v>
      </c>
      <c r="R220" s="2">
        <v>-87.776967400000004</v>
      </c>
    </row>
    <row r="221" spans="2:18" x14ac:dyDescent="0.35">
      <c r="B221" s="2" t="s">
        <v>18</v>
      </c>
      <c r="C221" s="2" t="s">
        <v>294</v>
      </c>
      <c r="D221" s="2" t="s">
        <v>23</v>
      </c>
      <c r="E221" s="2" t="s">
        <v>10</v>
      </c>
      <c r="F221" s="2">
        <v>60638</v>
      </c>
      <c r="G221" s="2">
        <v>125000</v>
      </c>
      <c r="H221" s="2">
        <v>2</v>
      </c>
      <c r="I221" s="2">
        <v>1</v>
      </c>
      <c r="J221" s="2" t="s">
        <v>288</v>
      </c>
      <c r="K221" s="2" t="s">
        <v>11</v>
      </c>
      <c r="L221" s="2" t="s">
        <v>11</v>
      </c>
      <c r="M221" s="2">
        <v>1984</v>
      </c>
      <c r="N221" s="2">
        <v>2</v>
      </c>
      <c r="O221" s="2" t="s">
        <v>11</v>
      </c>
      <c r="P221" s="2">
        <v>215</v>
      </c>
      <c r="Q221" s="2">
        <v>41.774622999999998</v>
      </c>
      <c r="R221" s="2">
        <v>-87.785287299999993</v>
      </c>
    </row>
    <row r="222" spans="2:18" x14ac:dyDescent="0.35">
      <c r="B222" s="2" t="s">
        <v>7</v>
      </c>
      <c r="C222" s="2" t="s">
        <v>295</v>
      </c>
      <c r="D222" s="2" t="s">
        <v>23</v>
      </c>
      <c r="E222" s="2" t="s">
        <v>10</v>
      </c>
      <c r="F222" s="2">
        <v>60638</v>
      </c>
      <c r="G222" s="2">
        <v>389900</v>
      </c>
      <c r="H222" s="2">
        <v>6</v>
      </c>
      <c r="I222" s="2">
        <v>4</v>
      </c>
      <c r="J222" s="2" t="s">
        <v>288</v>
      </c>
      <c r="K222" s="2">
        <v>2176</v>
      </c>
      <c r="L222" s="2">
        <v>3990</v>
      </c>
      <c r="M222" s="2">
        <v>1999</v>
      </c>
      <c r="N222" s="2">
        <v>2</v>
      </c>
      <c r="O222" s="2">
        <v>179</v>
      </c>
      <c r="P222" s="2" t="s">
        <v>11</v>
      </c>
      <c r="Q222" s="2">
        <v>41.774608899999997</v>
      </c>
      <c r="R222" s="2">
        <v>-87.789609900000002</v>
      </c>
    </row>
    <row r="223" spans="2:18" x14ac:dyDescent="0.35">
      <c r="B223" s="2" t="s">
        <v>7</v>
      </c>
      <c r="C223" s="2" t="s">
        <v>296</v>
      </c>
      <c r="D223" s="2" t="s">
        <v>23</v>
      </c>
      <c r="E223" s="2" t="s">
        <v>10</v>
      </c>
      <c r="F223" s="2">
        <v>60638</v>
      </c>
      <c r="G223" s="2">
        <v>379900</v>
      </c>
      <c r="H223" s="2">
        <v>3</v>
      </c>
      <c r="I223" s="2">
        <v>3</v>
      </c>
      <c r="J223" s="2" t="s">
        <v>288</v>
      </c>
      <c r="K223" s="2">
        <v>1500</v>
      </c>
      <c r="L223" s="2">
        <v>4268</v>
      </c>
      <c r="M223" s="2">
        <v>2001</v>
      </c>
      <c r="N223" s="2">
        <v>2</v>
      </c>
      <c r="O223" s="2">
        <v>253</v>
      </c>
      <c r="P223" s="2" t="s">
        <v>11</v>
      </c>
      <c r="Q223" s="2">
        <v>41.784103799999997</v>
      </c>
      <c r="R223" s="2">
        <v>-87.785441000000006</v>
      </c>
    </row>
    <row r="224" spans="2:18" x14ac:dyDescent="0.35">
      <c r="B224" s="2" t="s">
        <v>7</v>
      </c>
      <c r="C224" s="2" t="s">
        <v>297</v>
      </c>
      <c r="D224" s="2" t="s">
        <v>23</v>
      </c>
      <c r="E224" s="2" t="s">
        <v>10</v>
      </c>
      <c r="F224" s="2">
        <v>60638</v>
      </c>
      <c r="G224" s="2">
        <v>309900</v>
      </c>
      <c r="H224" s="2">
        <v>4</v>
      </c>
      <c r="I224" s="2">
        <v>2.5</v>
      </c>
      <c r="J224" s="2" t="s">
        <v>291</v>
      </c>
      <c r="K224" s="2">
        <v>1200</v>
      </c>
      <c r="L224" s="2">
        <v>3746</v>
      </c>
      <c r="M224" s="2">
        <v>1951</v>
      </c>
      <c r="N224" s="2">
        <v>2</v>
      </c>
      <c r="O224" s="2">
        <v>258</v>
      </c>
      <c r="P224" s="2" t="s">
        <v>11</v>
      </c>
      <c r="Q224" s="2">
        <v>41.790992600000003</v>
      </c>
      <c r="R224" s="2">
        <v>-87.777121100000002</v>
      </c>
    </row>
    <row r="225" spans="2:18" x14ac:dyDescent="0.35">
      <c r="B225" s="2" t="s">
        <v>7</v>
      </c>
      <c r="C225" s="2" t="s">
        <v>298</v>
      </c>
      <c r="D225" s="2" t="s">
        <v>23</v>
      </c>
      <c r="E225" s="2" t="s">
        <v>10</v>
      </c>
      <c r="F225" s="2">
        <v>60639</v>
      </c>
      <c r="G225" s="2">
        <v>225000</v>
      </c>
      <c r="H225" s="2">
        <v>3</v>
      </c>
      <c r="I225" s="2">
        <v>1</v>
      </c>
      <c r="J225" s="2" t="s">
        <v>299</v>
      </c>
      <c r="K225" s="2" t="s">
        <v>11</v>
      </c>
      <c r="L225" s="2">
        <v>3149</v>
      </c>
      <c r="M225" s="2">
        <v>1896</v>
      </c>
      <c r="N225" s="2">
        <v>16</v>
      </c>
      <c r="O225" s="2" t="s">
        <v>11</v>
      </c>
      <c r="P225" s="2" t="s">
        <v>11</v>
      </c>
      <c r="Q225" s="2">
        <v>41.9210043</v>
      </c>
      <c r="R225" s="2">
        <v>-87.733017799999999</v>
      </c>
    </row>
    <row r="226" spans="2:18" x14ac:dyDescent="0.35">
      <c r="B226" s="2" t="s">
        <v>66</v>
      </c>
      <c r="C226" s="2" t="s">
        <v>300</v>
      </c>
      <c r="D226" s="2" t="s">
        <v>23</v>
      </c>
      <c r="E226" s="2" t="s">
        <v>10</v>
      </c>
      <c r="F226" s="2">
        <v>60639</v>
      </c>
      <c r="G226" s="2">
        <v>339000</v>
      </c>
      <c r="H226" s="2">
        <v>5</v>
      </c>
      <c r="I226" s="2">
        <v>3</v>
      </c>
      <c r="J226" s="2" t="s">
        <v>301</v>
      </c>
      <c r="K226" s="2" t="s">
        <v>11</v>
      </c>
      <c r="L226" s="2">
        <v>3125</v>
      </c>
      <c r="M226" s="2">
        <v>1908</v>
      </c>
      <c r="N226" s="2">
        <v>1</v>
      </c>
      <c r="O226" s="2" t="s">
        <v>11</v>
      </c>
      <c r="P226" s="2" t="s">
        <v>11</v>
      </c>
      <c r="Q226" s="2">
        <v>41.9218811</v>
      </c>
      <c r="R226" s="2">
        <v>-87.760015499999994</v>
      </c>
    </row>
    <row r="227" spans="2:18" x14ac:dyDescent="0.35">
      <c r="B227" s="2" t="s">
        <v>18</v>
      </c>
      <c r="C227" s="2" t="s">
        <v>302</v>
      </c>
      <c r="D227" s="2" t="s">
        <v>23</v>
      </c>
      <c r="E227" s="2" t="s">
        <v>10</v>
      </c>
      <c r="F227" s="2">
        <v>60640</v>
      </c>
      <c r="G227" s="2">
        <v>234900</v>
      </c>
      <c r="H227" s="2">
        <v>2</v>
      </c>
      <c r="I227" s="2">
        <v>1</v>
      </c>
      <c r="J227" s="2" t="s">
        <v>100</v>
      </c>
      <c r="K227" s="2" t="s">
        <v>11</v>
      </c>
      <c r="L227" s="2" t="s">
        <v>11</v>
      </c>
      <c r="M227" s="2">
        <v>1997</v>
      </c>
      <c r="N227" s="2">
        <v>2</v>
      </c>
      <c r="O227" s="2" t="s">
        <v>11</v>
      </c>
      <c r="P227" s="2">
        <v>293</v>
      </c>
      <c r="Q227" s="2">
        <v>41.975750400000003</v>
      </c>
      <c r="R227" s="2">
        <v>-87.655853100000002</v>
      </c>
    </row>
    <row r="228" spans="2:18" x14ac:dyDescent="0.35">
      <c r="B228" s="2" t="s">
        <v>18</v>
      </c>
      <c r="C228" s="2" t="s">
        <v>303</v>
      </c>
      <c r="D228" s="2" t="s">
        <v>23</v>
      </c>
      <c r="E228" s="2" t="s">
        <v>10</v>
      </c>
      <c r="F228" s="2">
        <v>60640</v>
      </c>
      <c r="G228" s="2">
        <v>324999</v>
      </c>
      <c r="H228" s="2">
        <v>3</v>
      </c>
      <c r="I228" s="2">
        <v>2</v>
      </c>
      <c r="J228" s="2" t="s">
        <v>100</v>
      </c>
      <c r="K228" s="2">
        <v>1400</v>
      </c>
      <c r="L228" s="2" t="s">
        <v>11</v>
      </c>
      <c r="M228" s="2">
        <v>1919</v>
      </c>
      <c r="N228" s="2">
        <v>9</v>
      </c>
      <c r="O228" s="2">
        <v>232</v>
      </c>
      <c r="P228" s="2">
        <v>312</v>
      </c>
      <c r="Q228" s="2">
        <v>41.968729000000003</v>
      </c>
      <c r="R228" s="2">
        <v>-87.666567999999998</v>
      </c>
    </row>
    <row r="229" spans="2:18" x14ac:dyDescent="0.35">
      <c r="B229" s="2" t="s">
        <v>18</v>
      </c>
      <c r="C229" s="2" t="s">
        <v>304</v>
      </c>
      <c r="D229" s="2" t="s">
        <v>23</v>
      </c>
      <c r="E229" s="2" t="s">
        <v>10</v>
      </c>
      <c r="F229" s="2">
        <v>60640</v>
      </c>
      <c r="G229" s="2">
        <v>269000</v>
      </c>
      <c r="H229" s="2">
        <v>2</v>
      </c>
      <c r="I229" s="2">
        <v>1.5</v>
      </c>
      <c r="J229" s="2" t="s">
        <v>100</v>
      </c>
      <c r="K229" s="2">
        <v>1500</v>
      </c>
      <c r="L229" s="2" t="s">
        <v>11</v>
      </c>
      <c r="M229" s="2">
        <v>1901</v>
      </c>
      <c r="N229" s="2">
        <v>9</v>
      </c>
      <c r="O229" s="2">
        <v>179</v>
      </c>
      <c r="P229" s="2">
        <v>244</v>
      </c>
      <c r="Q229" s="2">
        <v>41.966347599999999</v>
      </c>
      <c r="R229" s="2">
        <v>-87.6564561</v>
      </c>
    </row>
    <row r="230" spans="2:18" x14ac:dyDescent="0.35">
      <c r="B230" s="2" t="s">
        <v>18</v>
      </c>
      <c r="C230" s="2" t="s">
        <v>305</v>
      </c>
      <c r="D230" s="2" t="s">
        <v>23</v>
      </c>
      <c r="E230" s="2" t="s">
        <v>10</v>
      </c>
      <c r="F230" s="2">
        <v>60640</v>
      </c>
      <c r="G230" s="2">
        <v>179000</v>
      </c>
      <c r="H230" s="2">
        <v>1</v>
      </c>
      <c r="I230" s="2">
        <v>1</v>
      </c>
      <c r="J230" s="2" t="s">
        <v>228</v>
      </c>
      <c r="K230" s="2">
        <v>650</v>
      </c>
      <c r="L230" s="2" t="s">
        <v>11</v>
      </c>
      <c r="M230" s="2">
        <v>1963</v>
      </c>
      <c r="N230" s="2">
        <v>11</v>
      </c>
      <c r="O230" s="2">
        <v>275</v>
      </c>
      <c r="P230" s="2">
        <v>279</v>
      </c>
      <c r="Q230" s="2">
        <v>41.973514000000002</v>
      </c>
      <c r="R230" s="2">
        <v>-87.675893000000002</v>
      </c>
    </row>
    <row r="231" spans="2:18" x14ac:dyDescent="0.35">
      <c r="B231" s="2" t="s">
        <v>18</v>
      </c>
      <c r="C231" s="2" t="s">
        <v>306</v>
      </c>
      <c r="D231" s="2" t="s">
        <v>23</v>
      </c>
      <c r="E231" s="2" t="s">
        <v>10</v>
      </c>
      <c r="F231" s="2">
        <v>60640</v>
      </c>
      <c r="G231" s="2">
        <v>379900</v>
      </c>
      <c r="H231" s="2">
        <v>2</v>
      </c>
      <c r="I231" s="2">
        <v>2</v>
      </c>
      <c r="J231" s="2" t="s">
        <v>100</v>
      </c>
      <c r="K231" s="2">
        <v>1800</v>
      </c>
      <c r="L231" s="2" t="s">
        <v>11</v>
      </c>
      <c r="M231" s="2">
        <v>1920</v>
      </c>
      <c r="N231" s="2">
        <v>71</v>
      </c>
      <c r="O231" s="2">
        <v>211</v>
      </c>
      <c r="P231" s="2">
        <v>384</v>
      </c>
      <c r="Q231" s="2">
        <v>41.971843</v>
      </c>
      <c r="R231" s="2">
        <v>-87.653844500000005</v>
      </c>
    </row>
    <row r="232" spans="2:18" x14ac:dyDescent="0.35">
      <c r="B232" s="2" t="s">
        <v>7</v>
      </c>
      <c r="C232" s="2" t="s">
        <v>307</v>
      </c>
      <c r="D232" s="2" t="s">
        <v>23</v>
      </c>
      <c r="E232" s="2" t="s">
        <v>10</v>
      </c>
      <c r="F232" s="2">
        <v>60640</v>
      </c>
      <c r="G232" s="2">
        <v>535000</v>
      </c>
      <c r="H232" s="2">
        <v>3</v>
      </c>
      <c r="I232" s="2">
        <v>2</v>
      </c>
      <c r="J232" s="2" t="s">
        <v>308</v>
      </c>
      <c r="K232" s="2">
        <v>1600</v>
      </c>
      <c r="L232" s="2">
        <v>3175</v>
      </c>
      <c r="M232" s="2">
        <v>1862</v>
      </c>
      <c r="N232" s="2">
        <v>1</v>
      </c>
      <c r="O232" s="2">
        <v>334</v>
      </c>
      <c r="P232" s="2" t="s">
        <v>11</v>
      </c>
      <c r="Q232" s="2">
        <v>41.978577999999999</v>
      </c>
      <c r="R232" s="2">
        <v>-87.674130399999996</v>
      </c>
    </row>
    <row r="233" spans="2:18" x14ac:dyDescent="0.35">
      <c r="B233" s="2" t="s">
        <v>7</v>
      </c>
      <c r="C233" s="2" t="s">
        <v>309</v>
      </c>
      <c r="D233" s="2" t="s">
        <v>23</v>
      </c>
      <c r="E233" s="2" t="s">
        <v>10</v>
      </c>
      <c r="F233" s="2">
        <v>60640</v>
      </c>
      <c r="G233" s="2">
        <v>875000</v>
      </c>
      <c r="H233" s="2">
        <v>5</v>
      </c>
      <c r="I233" s="2">
        <v>3</v>
      </c>
      <c r="J233" s="2" t="s">
        <v>308</v>
      </c>
      <c r="K233" s="2" t="s">
        <v>11</v>
      </c>
      <c r="L233" s="2">
        <v>3123</v>
      </c>
      <c r="M233" s="2">
        <v>1901</v>
      </c>
      <c r="N233" s="2">
        <v>1</v>
      </c>
      <c r="O233" s="2" t="s">
        <v>11</v>
      </c>
      <c r="P233" s="2" t="s">
        <v>11</v>
      </c>
      <c r="Q233" s="2">
        <v>41.979364400000001</v>
      </c>
      <c r="R233" s="2">
        <v>-87.671876900000001</v>
      </c>
    </row>
    <row r="234" spans="2:18" x14ac:dyDescent="0.35">
      <c r="B234" s="2" t="s">
        <v>18</v>
      </c>
      <c r="C234" s="2" t="s">
        <v>310</v>
      </c>
      <c r="D234" s="2" t="s">
        <v>23</v>
      </c>
      <c r="E234" s="2" t="s">
        <v>10</v>
      </c>
      <c r="F234" s="2">
        <v>60640</v>
      </c>
      <c r="G234" s="2">
        <v>169999</v>
      </c>
      <c r="H234" s="2">
        <v>1</v>
      </c>
      <c r="I234" s="2">
        <v>1</v>
      </c>
      <c r="J234" s="2" t="s">
        <v>308</v>
      </c>
      <c r="K234" s="2" t="s">
        <v>11</v>
      </c>
      <c r="L234" s="2" t="s">
        <v>11</v>
      </c>
      <c r="M234" s="2">
        <v>1969</v>
      </c>
      <c r="N234" s="2">
        <v>1</v>
      </c>
      <c r="O234" s="2" t="s">
        <v>11</v>
      </c>
      <c r="P234" s="2">
        <v>710</v>
      </c>
      <c r="Q234" s="2">
        <v>41.981674900000002</v>
      </c>
      <c r="R234" s="2">
        <v>-87.654489100000006</v>
      </c>
    </row>
    <row r="235" spans="2:18" x14ac:dyDescent="0.35">
      <c r="B235" s="2" t="s">
        <v>18</v>
      </c>
      <c r="C235" s="2" t="s">
        <v>311</v>
      </c>
      <c r="D235" s="2" t="s">
        <v>23</v>
      </c>
      <c r="E235" s="2" t="s">
        <v>10</v>
      </c>
      <c r="F235" s="2">
        <v>60640</v>
      </c>
      <c r="G235" s="2">
        <v>385000</v>
      </c>
      <c r="H235" s="2">
        <v>3</v>
      </c>
      <c r="I235" s="2">
        <v>2</v>
      </c>
      <c r="J235" s="2" t="s">
        <v>100</v>
      </c>
      <c r="K235" s="2">
        <v>1800</v>
      </c>
      <c r="L235" s="2" t="s">
        <v>11</v>
      </c>
      <c r="M235" s="2">
        <v>1910</v>
      </c>
      <c r="N235" s="2">
        <v>2</v>
      </c>
      <c r="O235" s="2">
        <v>214</v>
      </c>
      <c r="P235" s="2">
        <v>582</v>
      </c>
      <c r="Q235" s="2">
        <v>41.968794000000003</v>
      </c>
      <c r="R235" s="2">
        <v>-87.660809599999993</v>
      </c>
    </row>
    <row r="236" spans="2:18" x14ac:dyDescent="0.35">
      <c r="B236" s="2" t="s">
        <v>7</v>
      </c>
      <c r="C236" s="2" t="s">
        <v>312</v>
      </c>
      <c r="D236" s="2" t="s">
        <v>23</v>
      </c>
      <c r="E236" s="2" t="s">
        <v>10</v>
      </c>
      <c r="F236" s="2">
        <v>60641</v>
      </c>
      <c r="G236" s="2">
        <v>405000</v>
      </c>
      <c r="H236" s="2">
        <v>4</v>
      </c>
      <c r="I236" s="2">
        <v>2</v>
      </c>
      <c r="J236" s="2" t="s">
        <v>252</v>
      </c>
      <c r="K236" s="2">
        <v>2800</v>
      </c>
      <c r="L236" s="2">
        <v>3790</v>
      </c>
      <c r="M236" s="2">
        <v>1940</v>
      </c>
      <c r="N236" s="2">
        <v>2</v>
      </c>
      <c r="O236" s="2">
        <v>145</v>
      </c>
      <c r="P236" s="2" t="s">
        <v>11</v>
      </c>
      <c r="Q236" s="2">
        <v>41.949030899999997</v>
      </c>
      <c r="R236" s="2">
        <v>-87.750992199999999</v>
      </c>
    </row>
    <row r="237" spans="2:18" x14ac:dyDescent="0.35">
      <c r="B237" s="2" t="s">
        <v>18</v>
      </c>
      <c r="C237" s="2" t="s">
        <v>313</v>
      </c>
      <c r="D237" s="2" t="s">
        <v>23</v>
      </c>
      <c r="E237" s="2" t="s">
        <v>10</v>
      </c>
      <c r="F237" s="2">
        <v>60641</v>
      </c>
      <c r="G237" s="2">
        <v>178000</v>
      </c>
      <c r="H237" s="2">
        <v>2</v>
      </c>
      <c r="I237" s="2">
        <v>1.5</v>
      </c>
      <c r="J237" s="2" t="s">
        <v>168</v>
      </c>
      <c r="K237" s="2">
        <v>1000</v>
      </c>
      <c r="L237" s="2" t="s">
        <v>11</v>
      </c>
      <c r="M237" s="2">
        <v>1973</v>
      </c>
      <c r="N237" s="2">
        <v>9</v>
      </c>
      <c r="O237" s="2">
        <v>178</v>
      </c>
      <c r="P237" s="2">
        <v>277</v>
      </c>
      <c r="Q237" s="2">
        <v>41.958292999999998</v>
      </c>
      <c r="R237" s="2">
        <v>-87.732139000000004</v>
      </c>
    </row>
    <row r="238" spans="2:18" x14ac:dyDescent="0.35">
      <c r="B238" s="2" t="s">
        <v>66</v>
      </c>
      <c r="C238" s="2" t="s">
        <v>314</v>
      </c>
      <c r="D238" s="2" t="s">
        <v>23</v>
      </c>
      <c r="E238" s="2" t="s">
        <v>10</v>
      </c>
      <c r="F238" s="2">
        <v>60641</v>
      </c>
      <c r="G238" s="2">
        <v>665000</v>
      </c>
      <c r="H238" s="2">
        <v>6</v>
      </c>
      <c r="I238" s="2">
        <v>3</v>
      </c>
      <c r="J238" s="2" t="s">
        <v>168</v>
      </c>
      <c r="K238" s="2" t="s">
        <v>11</v>
      </c>
      <c r="L238" s="2">
        <v>7500</v>
      </c>
      <c r="M238" s="2">
        <v>1910</v>
      </c>
      <c r="N238" s="2">
        <v>17</v>
      </c>
      <c r="O238" s="2" t="s">
        <v>11</v>
      </c>
      <c r="P238" s="2" t="s">
        <v>11</v>
      </c>
      <c r="Q238" s="2">
        <v>41.949320800000002</v>
      </c>
      <c r="R238" s="2">
        <v>-87.738402699999995</v>
      </c>
    </row>
    <row r="239" spans="2:18" x14ac:dyDescent="0.35">
      <c r="B239" s="2" t="s">
        <v>7</v>
      </c>
      <c r="C239" s="2" t="s">
        <v>315</v>
      </c>
      <c r="D239" s="2" t="s">
        <v>23</v>
      </c>
      <c r="E239" s="2" t="s">
        <v>10</v>
      </c>
      <c r="F239" s="2">
        <v>60641</v>
      </c>
      <c r="G239" s="2">
        <v>335000</v>
      </c>
      <c r="H239" s="2">
        <v>3</v>
      </c>
      <c r="I239" s="2">
        <v>1</v>
      </c>
      <c r="J239" s="2" t="s">
        <v>168</v>
      </c>
      <c r="K239" s="2">
        <v>1151</v>
      </c>
      <c r="L239" s="2">
        <v>3300</v>
      </c>
      <c r="M239" s="2">
        <v>1906</v>
      </c>
      <c r="N239" s="2">
        <v>58</v>
      </c>
      <c r="O239" s="2">
        <v>291</v>
      </c>
      <c r="P239" s="2" t="s">
        <v>11</v>
      </c>
      <c r="Q239" s="2">
        <v>41.945745100000003</v>
      </c>
      <c r="R239" s="2">
        <v>-87.730594100000005</v>
      </c>
    </row>
    <row r="240" spans="2:18" x14ac:dyDescent="0.35">
      <c r="B240" s="2" t="s">
        <v>7</v>
      </c>
      <c r="C240" s="2" t="s">
        <v>316</v>
      </c>
      <c r="D240" s="2" t="s">
        <v>23</v>
      </c>
      <c r="E240" s="2" t="s">
        <v>10</v>
      </c>
      <c r="F240" s="2">
        <v>60641</v>
      </c>
      <c r="G240" s="2">
        <v>389900</v>
      </c>
      <c r="H240" s="2">
        <v>5</v>
      </c>
      <c r="I240" s="2">
        <v>3</v>
      </c>
      <c r="J240" s="2" t="s">
        <v>301</v>
      </c>
      <c r="K240" s="2">
        <v>1335</v>
      </c>
      <c r="L240" s="2">
        <v>3624</v>
      </c>
      <c r="M240" s="2">
        <v>1916</v>
      </c>
      <c r="N240" s="2">
        <v>1</v>
      </c>
      <c r="O240" s="2">
        <v>292</v>
      </c>
      <c r="P240" s="2" t="s">
        <v>11</v>
      </c>
      <c r="Q240" s="2">
        <v>41.938343500000002</v>
      </c>
      <c r="R240" s="2">
        <v>-87.744134700000004</v>
      </c>
    </row>
    <row r="241" spans="2:18" x14ac:dyDescent="0.35">
      <c r="B241" s="2" t="s">
        <v>7</v>
      </c>
      <c r="C241" s="2" t="s">
        <v>317</v>
      </c>
      <c r="D241" s="2" t="s">
        <v>23</v>
      </c>
      <c r="E241" s="2" t="s">
        <v>10</v>
      </c>
      <c r="F241" s="2">
        <v>60641</v>
      </c>
      <c r="G241" s="2">
        <v>395000</v>
      </c>
      <c r="H241" s="2">
        <v>3</v>
      </c>
      <c r="I241" s="2">
        <v>2</v>
      </c>
      <c r="J241" s="2" t="s">
        <v>168</v>
      </c>
      <c r="K241" s="2" t="s">
        <v>11</v>
      </c>
      <c r="L241" s="2">
        <v>7200</v>
      </c>
      <c r="M241" s="2">
        <v>1908</v>
      </c>
      <c r="N241" s="2">
        <v>2</v>
      </c>
      <c r="O241" s="2" t="s">
        <v>11</v>
      </c>
      <c r="P241" s="2" t="s">
        <v>11</v>
      </c>
      <c r="Q241" s="2">
        <v>41.959737199999999</v>
      </c>
      <c r="R241" s="2">
        <v>-87.737252299999994</v>
      </c>
    </row>
    <row r="242" spans="2:18" x14ac:dyDescent="0.35">
      <c r="B242" s="2" t="s">
        <v>18</v>
      </c>
      <c r="C242" s="2" t="s">
        <v>318</v>
      </c>
      <c r="D242" s="2" t="s">
        <v>23</v>
      </c>
      <c r="E242" s="2" t="s">
        <v>10</v>
      </c>
      <c r="F242" s="2">
        <v>60642</v>
      </c>
      <c r="G242" s="2">
        <v>324900</v>
      </c>
      <c r="H242" s="2">
        <v>1</v>
      </c>
      <c r="I242" s="2">
        <v>1</v>
      </c>
      <c r="J242" s="2" t="s">
        <v>95</v>
      </c>
      <c r="K242" s="2">
        <v>850</v>
      </c>
      <c r="L242" s="2" t="s">
        <v>11</v>
      </c>
      <c r="M242" s="2">
        <v>2004</v>
      </c>
      <c r="N242" s="2">
        <v>2</v>
      </c>
      <c r="O242" s="2">
        <v>382</v>
      </c>
      <c r="P242" s="2">
        <v>352</v>
      </c>
      <c r="Q242" s="2">
        <v>41.893060400000003</v>
      </c>
      <c r="R242" s="2">
        <v>-87.650107800000001</v>
      </c>
    </row>
    <row r="243" spans="2:18" x14ac:dyDescent="0.35">
      <c r="B243" s="2" t="s">
        <v>18</v>
      </c>
      <c r="C243" s="2" t="s">
        <v>319</v>
      </c>
      <c r="D243" s="2" t="s">
        <v>23</v>
      </c>
      <c r="E243" s="2" t="s">
        <v>10</v>
      </c>
      <c r="F243" s="2">
        <v>60642</v>
      </c>
      <c r="G243" s="2">
        <v>690000</v>
      </c>
      <c r="H243" s="2">
        <v>3</v>
      </c>
      <c r="I243" s="2">
        <v>2.5</v>
      </c>
      <c r="J243" s="2" t="s">
        <v>95</v>
      </c>
      <c r="K243" s="2">
        <v>2400</v>
      </c>
      <c r="L243" s="2">
        <v>3125</v>
      </c>
      <c r="M243" s="2">
        <v>2013</v>
      </c>
      <c r="N243" s="2">
        <v>9</v>
      </c>
      <c r="O243" s="2">
        <v>288</v>
      </c>
      <c r="P243" s="2">
        <v>236</v>
      </c>
      <c r="Q243" s="2">
        <v>41.893116900000003</v>
      </c>
      <c r="R243" s="2">
        <v>-87.664541999999997</v>
      </c>
    </row>
    <row r="244" spans="2:18" x14ac:dyDescent="0.35">
      <c r="B244" s="2" t="s">
        <v>113</v>
      </c>
      <c r="C244" s="2" t="s">
        <v>320</v>
      </c>
      <c r="D244" s="2" t="s">
        <v>23</v>
      </c>
      <c r="E244" s="2" t="s">
        <v>10</v>
      </c>
      <c r="F244" s="2">
        <v>60642</v>
      </c>
      <c r="G244" s="2">
        <v>539000</v>
      </c>
      <c r="H244" s="2">
        <v>2</v>
      </c>
      <c r="I244" s="2">
        <v>2.5</v>
      </c>
      <c r="J244" s="2" t="s">
        <v>95</v>
      </c>
      <c r="K244" s="2">
        <v>1535</v>
      </c>
      <c r="L244" s="2" t="s">
        <v>11</v>
      </c>
      <c r="M244" s="2">
        <v>2000</v>
      </c>
      <c r="N244" s="2">
        <v>23</v>
      </c>
      <c r="O244" s="2">
        <v>351</v>
      </c>
      <c r="P244" s="2">
        <v>325</v>
      </c>
      <c r="Q244" s="2">
        <v>41.898055499999998</v>
      </c>
      <c r="R244" s="2">
        <v>-87.655000900000005</v>
      </c>
    </row>
    <row r="245" spans="2:18" x14ac:dyDescent="0.35">
      <c r="B245" s="2" t="s">
        <v>18</v>
      </c>
      <c r="C245" s="2" t="s">
        <v>321</v>
      </c>
      <c r="D245" s="2" t="s">
        <v>23</v>
      </c>
      <c r="E245" s="2" t="s">
        <v>10</v>
      </c>
      <c r="F245" s="2">
        <v>60642</v>
      </c>
      <c r="G245" s="2">
        <v>589000</v>
      </c>
      <c r="H245" s="2">
        <v>3</v>
      </c>
      <c r="I245" s="2">
        <v>3</v>
      </c>
      <c r="J245" s="2" t="s">
        <v>95</v>
      </c>
      <c r="K245" s="2">
        <v>2398</v>
      </c>
      <c r="L245" s="2" t="s">
        <v>11</v>
      </c>
      <c r="M245" s="2">
        <v>2007</v>
      </c>
      <c r="N245" s="2">
        <v>38</v>
      </c>
      <c r="O245" s="2">
        <v>246</v>
      </c>
      <c r="P245" s="2">
        <v>251</v>
      </c>
      <c r="Q245" s="2">
        <v>41.898580000000003</v>
      </c>
      <c r="R245" s="2">
        <v>-87.665334200000004</v>
      </c>
    </row>
    <row r="246" spans="2:18" x14ac:dyDescent="0.35">
      <c r="B246" s="2" t="s">
        <v>18</v>
      </c>
      <c r="C246" s="2" t="s">
        <v>322</v>
      </c>
      <c r="D246" s="2" t="s">
        <v>23</v>
      </c>
      <c r="E246" s="2" t="s">
        <v>10</v>
      </c>
      <c r="F246" s="2">
        <v>60642</v>
      </c>
      <c r="G246" s="2">
        <v>549900</v>
      </c>
      <c r="H246" s="2">
        <v>2</v>
      </c>
      <c r="I246" s="2">
        <v>2</v>
      </c>
      <c r="J246" s="2" t="s">
        <v>23</v>
      </c>
      <c r="K246" s="2">
        <v>1600</v>
      </c>
      <c r="L246" s="2" t="s">
        <v>11</v>
      </c>
      <c r="M246" s="2">
        <v>1998</v>
      </c>
      <c r="N246" s="2">
        <v>10</v>
      </c>
      <c r="O246" s="2">
        <v>344</v>
      </c>
      <c r="P246" s="2">
        <v>185</v>
      </c>
      <c r="Q246" s="2">
        <v>41.902238699999998</v>
      </c>
      <c r="R246" s="2">
        <v>-87.666415200000003</v>
      </c>
    </row>
    <row r="247" spans="2:18" x14ac:dyDescent="0.35">
      <c r="B247" s="2" t="s">
        <v>18</v>
      </c>
      <c r="C247" s="2" t="s">
        <v>323</v>
      </c>
      <c r="D247" s="2" t="s">
        <v>23</v>
      </c>
      <c r="E247" s="2" t="s">
        <v>10</v>
      </c>
      <c r="F247" s="2">
        <v>60642</v>
      </c>
      <c r="G247" s="2">
        <v>299000</v>
      </c>
      <c r="H247" s="2">
        <v>1</v>
      </c>
      <c r="I247" s="2">
        <v>1</v>
      </c>
      <c r="J247" s="2" t="s">
        <v>23</v>
      </c>
      <c r="K247" s="2">
        <v>850</v>
      </c>
      <c r="L247" s="2" t="s">
        <v>11</v>
      </c>
      <c r="M247" s="2" t="s">
        <v>11</v>
      </c>
      <c r="N247" s="2">
        <v>26</v>
      </c>
      <c r="O247" s="2">
        <v>352</v>
      </c>
      <c r="P247" s="2">
        <v>282</v>
      </c>
      <c r="Q247" s="2">
        <v>41.893653800000003</v>
      </c>
      <c r="R247" s="2">
        <v>-87.648601200000002</v>
      </c>
    </row>
    <row r="248" spans="2:18" x14ac:dyDescent="0.35">
      <c r="B248" s="2" t="s">
        <v>66</v>
      </c>
      <c r="C248" s="2" t="s">
        <v>324</v>
      </c>
      <c r="D248" s="2" t="s">
        <v>23</v>
      </c>
      <c r="E248" s="2" t="s">
        <v>10</v>
      </c>
      <c r="F248" s="2">
        <v>60642</v>
      </c>
      <c r="G248" s="2">
        <v>1369000</v>
      </c>
      <c r="H248" s="2">
        <v>11</v>
      </c>
      <c r="I248" s="2">
        <v>7</v>
      </c>
      <c r="J248" s="2" t="s">
        <v>95</v>
      </c>
      <c r="K248" s="2" t="s">
        <v>11</v>
      </c>
      <c r="L248" s="2">
        <v>3000</v>
      </c>
      <c r="M248" s="2">
        <v>1997</v>
      </c>
      <c r="N248" s="2">
        <v>1</v>
      </c>
      <c r="O248" s="2" t="s">
        <v>11</v>
      </c>
      <c r="P248" s="2" t="s">
        <v>11</v>
      </c>
      <c r="Q248" s="2">
        <v>41.898642100000004</v>
      </c>
      <c r="R248" s="2">
        <v>-87.664841100000004</v>
      </c>
    </row>
    <row r="249" spans="2:18" x14ac:dyDescent="0.35">
      <c r="B249" s="2" t="s">
        <v>18</v>
      </c>
      <c r="C249" s="2" t="s">
        <v>325</v>
      </c>
      <c r="D249" s="2" t="s">
        <v>23</v>
      </c>
      <c r="E249" s="2" t="s">
        <v>10</v>
      </c>
      <c r="F249" s="2">
        <v>60642</v>
      </c>
      <c r="G249" s="2">
        <v>774900</v>
      </c>
      <c r="H249" s="2">
        <v>3</v>
      </c>
      <c r="I249" s="2">
        <v>2.5</v>
      </c>
      <c r="J249" s="2" t="s">
        <v>95</v>
      </c>
      <c r="K249" s="2">
        <v>2400</v>
      </c>
      <c r="L249" s="2" t="s">
        <v>11</v>
      </c>
      <c r="M249" s="2">
        <v>2002</v>
      </c>
      <c r="N249" s="2">
        <v>2</v>
      </c>
      <c r="O249" s="2">
        <v>323</v>
      </c>
      <c r="P249" s="2">
        <v>300</v>
      </c>
      <c r="Q249" s="2">
        <v>41.893623099999999</v>
      </c>
      <c r="R249" s="2">
        <v>-87.649673000000007</v>
      </c>
    </row>
    <row r="250" spans="2:18" x14ac:dyDescent="0.35">
      <c r="B250" s="2" t="s">
        <v>7</v>
      </c>
      <c r="C250" s="2" t="s">
        <v>326</v>
      </c>
      <c r="D250" s="2" t="s">
        <v>23</v>
      </c>
      <c r="E250" s="2" t="s">
        <v>10</v>
      </c>
      <c r="F250" s="2">
        <v>60643</v>
      </c>
      <c r="G250" s="2">
        <v>849500</v>
      </c>
      <c r="H250" s="2">
        <v>5</v>
      </c>
      <c r="I250" s="2">
        <v>4.5</v>
      </c>
      <c r="J250" s="2" t="s">
        <v>327</v>
      </c>
      <c r="K250" s="2">
        <v>4768</v>
      </c>
      <c r="L250" s="2">
        <v>16692</v>
      </c>
      <c r="M250" s="2">
        <v>1905</v>
      </c>
      <c r="N250" s="2">
        <v>52</v>
      </c>
      <c r="O250" s="2">
        <v>178</v>
      </c>
      <c r="P250" s="2" t="s">
        <v>11</v>
      </c>
      <c r="Q250" s="2">
        <v>41.701280400000002</v>
      </c>
      <c r="R250" s="2">
        <v>-87.673254099999994</v>
      </c>
    </row>
    <row r="251" spans="2:18" x14ac:dyDescent="0.35">
      <c r="B251" s="2" t="s">
        <v>7</v>
      </c>
      <c r="C251" s="2" t="s">
        <v>328</v>
      </c>
      <c r="D251" s="2" t="s">
        <v>23</v>
      </c>
      <c r="E251" s="2" t="s">
        <v>10</v>
      </c>
      <c r="F251" s="2">
        <v>60643</v>
      </c>
      <c r="G251" s="2">
        <v>205000</v>
      </c>
      <c r="H251" s="2">
        <v>5</v>
      </c>
      <c r="I251" s="2">
        <v>3.5</v>
      </c>
      <c r="J251" s="2" t="s">
        <v>329</v>
      </c>
      <c r="K251" s="2">
        <v>2000</v>
      </c>
      <c r="L251" s="2">
        <v>3123</v>
      </c>
      <c r="M251" s="2">
        <v>1924</v>
      </c>
      <c r="N251" s="2">
        <v>1</v>
      </c>
      <c r="O251" s="2">
        <v>103</v>
      </c>
      <c r="P251" s="2" t="s">
        <v>11</v>
      </c>
      <c r="Q251" s="2">
        <v>41.687275399999997</v>
      </c>
      <c r="R251" s="2">
        <v>-87.649268800000002</v>
      </c>
    </row>
    <row r="252" spans="2:18" x14ac:dyDescent="0.35">
      <c r="B252" s="2" t="s">
        <v>7</v>
      </c>
      <c r="C252" s="2" t="s">
        <v>330</v>
      </c>
      <c r="D252" s="2" t="s">
        <v>23</v>
      </c>
      <c r="E252" s="2" t="s">
        <v>10</v>
      </c>
      <c r="F252" s="2">
        <v>60643</v>
      </c>
      <c r="G252" s="2">
        <v>105000</v>
      </c>
      <c r="H252" s="2">
        <v>4</v>
      </c>
      <c r="I252" s="2">
        <v>2</v>
      </c>
      <c r="J252" s="2" t="s">
        <v>329</v>
      </c>
      <c r="K252" s="2">
        <v>1021</v>
      </c>
      <c r="L252" s="2">
        <v>4356</v>
      </c>
      <c r="M252" s="2">
        <v>1957</v>
      </c>
      <c r="N252" s="2">
        <v>2</v>
      </c>
      <c r="O252" s="2">
        <v>103</v>
      </c>
      <c r="P252" s="2" t="s">
        <v>11</v>
      </c>
      <c r="Q252" s="2">
        <v>41.692101999999998</v>
      </c>
      <c r="R252" s="2">
        <v>-87.645568699999998</v>
      </c>
    </row>
    <row r="253" spans="2:18" x14ac:dyDescent="0.35">
      <c r="B253" s="2" t="s">
        <v>66</v>
      </c>
      <c r="C253" s="2" t="s">
        <v>331</v>
      </c>
      <c r="D253" s="2" t="s">
        <v>23</v>
      </c>
      <c r="E253" s="2" t="s">
        <v>10</v>
      </c>
      <c r="F253" s="2">
        <v>60643</v>
      </c>
      <c r="G253" s="2">
        <v>274900</v>
      </c>
      <c r="H253" s="2">
        <v>5</v>
      </c>
      <c r="I253" s="2">
        <v>2</v>
      </c>
      <c r="J253" s="2" t="s">
        <v>236</v>
      </c>
      <c r="K253" s="2" t="s">
        <v>11</v>
      </c>
      <c r="L253" s="2">
        <v>3049</v>
      </c>
      <c r="M253" s="2" t="s">
        <v>11</v>
      </c>
      <c r="N253" s="2">
        <v>2</v>
      </c>
      <c r="O253" s="2" t="s">
        <v>11</v>
      </c>
      <c r="P253" s="2" t="s">
        <v>11</v>
      </c>
      <c r="Q253" s="2">
        <v>41.678878500000003</v>
      </c>
      <c r="R253" s="2">
        <v>-87.645347099999995</v>
      </c>
    </row>
    <row r="254" spans="2:18" x14ac:dyDescent="0.35">
      <c r="B254" s="2" t="s">
        <v>7</v>
      </c>
      <c r="C254" s="2" t="s">
        <v>332</v>
      </c>
      <c r="D254" s="2" t="s">
        <v>23</v>
      </c>
      <c r="E254" s="2" t="s">
        <v>10</v>
      </c>
      <c r="F254" s="2">
        <v>60644</v>
      </c>
      <c r="G254" s="2">
        <v>42000</v>
      </c>
      <c r="H254" s="2">
        <v>2</v>
      </c>
      <c r="I254" s="2">
        <v>1</v>
      </c>
      <c r="J254" s="2" t="s">
        <v>333</v>
      </c>
      <c r="K254" s="2">
        <v>630</v>
      </c>
      <c r="L254" s="2">
        <v>2700</v>
      </c>
      <c r="M254" s="2">
        <v>1910</v>
      </c>
      <c r="N254" s="2">
        <v>29</v>
      </c>
      <c r="O254" s="2">
        <v>67</v>
      </c>
      <c r="P254" s="2" t="s">
        <v>11</v>
      </c>
      <c r="Q254" s="2">
        <v>41.885216800000002</v>
      </c>
      <c r="R254" s="2">
        <v>-87.741983700000006</v>
      </c>
    </row>
    <row r="255" spans="2:18" x14ac:dyDescent="0.35">
      <c r="B255" s="2" t="s">
        <v>18</v>
      </c>
      <c r="C255" s="2" t="s">
        <v>334</v>
      </c>
      <c r="D255" s="2" t="s">
        <v>23</v>
      </c>
      <c r="E255" s="2" t="s">
        <v>10</v>
      </c>
      <c r="F255" s="2">
        <v>60644</v>
      </c>
      <c r="G255" s="2">
        <v>149900</v>
      </c>
      <c r="H255" s="2">
        <v>3</v>
      </c>
      <c r="I255" s="2">
        <v>2</v>
      </c>
      <c r="J255" s="2" t="s">
        <v>333</v>
      </c>
      <c r="K255" s="2">
        <v>1400</v>
      </c>
      <c r="L255" s="2" t="s">
        <v>11</v>
      </c>
      <c r="M255" s="2">
        <v>1900</v>
      </c>
      <c r="N255" s="2">
        <v>2</v>
      </c>
      <c r="O255" s="2">
        <v>107</v>
      </c>
      <c r="P255" s="2">
        <v>190</v>
      </c>
      <c r="Q255" s="2">
        <v>41.882061499999999</v>
      </c>
      <c r="R255" s="2">
        <v>-87.757954100000006</v>
      </c>
    </row>
    <row r="256" spans="2:18" x14ac:dyDescent="0.35">
      <c r="B256" s="2" t="s">
        <v>7</v>
      </c>
      <c r="C256" s="2" t="s">
        <v>335</v>
      </c>
      <c r="D256" s="2" t="s">
        <v>23</v>
      </c>
      <c r="E256" s="2" t="s">
        <v>10</v>
      </c>
      <c r="F256" s="2">
        <v>60645</v>
      </c>
      <c r="G256" s="2">
        <v>685000</v>
      </c>
      <c r="H256" s="2">
        <v>6</v>
      </c>
      <c r="I256" s="2">
        <v>3.5</v>
      </c>
      <c r="J256" s="2" t="s">
        <v>336</v>
      </c>
      <c r="K256" s="2">
        <v>3000</v>
      </c>
      <c r="L256" s="2">
        <v>6272</v>
      </c>
      <c r="M256" s="2">
        <v>1926</v>
      </c>
      <c r="N256" s="2">
        <v>16</v>
      </c>
      <c r="O256" s="2">
        <v>228</v>
      </c>
      <c r="P256" s="2" t="s">
        <v>11</v>
      </c>
      <c r="Q256" s="2">
        <v>42.0083853</v>
      </c>
      <c r="R256" s="2">
        <v>-87.692794899999996</v>
      </c>
    </row>
    <row r="257" spans="2:18" x14ac:dyDescent="0.35">
      <c r="B257" s="2" t="s">
        <v>18</v>
      </c>
      <c r="C257" s="2" t="s">
        <v>337</v>
      </c>
      <c r="D257" s="2" t="s">
        <v>23</v>
      </c>
      <c r="E257" s="2" t="s">
        <v>10</v>
      </c>
      <c r="F257" s="2">
        <v>60645</v>
      </c>
      <c r="G257" s="2">
        <v>254900</v>
      </c>
      <c r="H257" s="2">
        <v>3</v>
      </c>
      <c r="I257" s="2">
        <v>2</v>
      </c>
      <c r="J257" s="2" t="s">
        <v>336</v>
      </c>
      <c r="K257" s="2" t="s">
        <v>11</v>
      </c>
      <c r="L257" s="2" t="s">
        <v>11</v>
      </c>
      <c r="M257" s="2">
        <v>2006</v>
      </c>
      <c r="N257" s="2">
        <v>16</v>
      </c>
      <c r="O257" s="2" t="s">
        <v>11</v>
      </c>
      <c r="P257" s="2">
        <v>306</v>
      </c>
      <c r="Q257" s="2">
        <v>42.013792100000003</v>
      </c>
      <c r="R257" s="2">
        <v>-87.687807599999999</v>
      </c>
    </row>
    <row r="258" spans="2:18" x14ac:dyDescent="0.35">
      <c r="B258" s="2" t="s">
        <v>18</v>
      </c>
      <c r="C258" s="2" t="s">
        <v>338</v>
      </c>
      <c r="D258" s="2" t="s">
        <v>23</v>
      </c>
      <c r="E258" s="2" t="s">
        <v>10</v>
      </c>
      <c r="F258" s="2">
        <v>60645</v>
      </c>
      <c r="G258" s="2">
        <v>119950</v>
      </c>
      <c r="H258" s="2">
        <v>1</v>
      </c>
      <c r="I258" s="2">
        <v>1</v>
      </c>
      <c r="J258" s="2" t="s">
        <v>336</v>
      </c>
      <c r="K258" s="2">
        <v>900</v>
      </c>
      <c r="L258" s="2" t="s">
        <v>11</v>
      </c>
      <c r="M258" s="2">
        <v>1967</v>
      </c>
      <c r="N258" s="2">
        <v>1</v>
      </c>
      <c r="O258" s="2">
        <v>133</v>
      </c>
      <c r="P258" s="2">
        <v>371</v>
      </c>
      <c r="Q258" s="2">
        <v>42.007369400000002</v>
      </c>
      <c r="R258" s="2">
        <v>-87.708044799999996</v>
      </c>
    </row>
    <row r="259" spans="2:18" x14ac:dyDescent="0.35">
      <c r="B259" s="2" t="s">
        <v>18</v>
      </c>
      <c r="C259" s="2" t="s">
        <v>339</v>
      </c>
      <c r="D259" s="2" t="s">
        <v>23</v>
      </c>
      <c r="E259" s="2" t="s">
        <v>10</v>
      </c>
      <c r="F259" s="2">
        <v>60645</v>
      </c>
      <c r="G259" s="2">
        <v>127000</v>
      </c>
      <c r="H259" s="2">
        <v>1</v>
      </c>
      <c r="I259" s="2">
        <v>1</v>
      </c>
      <c r="J259" s="2" t="s">
        <v>336</v>
      </c>
      <c r="K259" s="2">
        <v>950</v>
      </c>
      <c r="L259" s="2" t="s">
        <v>11</v>
      </c>
      <c r="M259" s="2">
        <v>1967</v>
      </c>
      <c r="N259" s="2">
        <v>1</v>
      </c>
      <c r="O259" s="2">
        <v>134</v>
      </c>
      <c r="P259" s="2">
        <v>385</v>
      </c>
      <c r="Q259" s="2">
        <v>42.012588299999997</v>
      </c>
      <c r="R259" s="2">
        <v>-87.6836141</v>
      </c>
    </row>
    <row r="260" spans="2:18" x14ac:dyDescent="0.35">
      <c r="B260" s="2" t="s">
        <v>66</v>
      </c>
      <c r="C260" s="2" t="s">
        <v>340</v>
      </c>
      <c r="D260" s="2" t="s">
        <v>23</v>
      </c>
      <c r="E260" s="2" t="s">
        <v>10</v>
      </c>
      <c r="F260" s="2">
        <v>60645</v>
      </c>
      <c r="G260" s="2">
        <v>385000</v>
      </c>
      <c r="H260" s="2">
        <v>3</v>
      </c>
      <c r="I260" s="2">
        <v>3</v>
      </c>
      <c r="J260" s="2" t="s">
        <v>336</v>
      </c>
      <c r="K260" s="2" t="s">
        <v>11</v>
      </c>
      <c r="L260" s="2">
        <v>3000</v>
      </c>
      <c r="M260" s="2">
        <v>1925</v>
      </c>
      <c r="N260" s="2">
        <v>2</v>
      </c>
      <c r="O260" s="2" t="s">
        <v>11</v>
      </c>
      <c r="P260" s="2" t="s">
        <v>11</v>
      </c>
      <c r="Q260" s="2">
        <v>42.005181399999998</v>
      </c>
      <c r="R260" s="2">
        <v>-87.693379100000001</v>
      </c>
    </row>
    <row r="261" spans="2:18" x14ac:dyDescent="0.35">
      <c r="B261" s="2" t="s">
        <v>7</v>
      </c>
      <c r="C261" s="2" t="s">
        <v>341</v>
      </c>
      <c r="D261" s="2" t="s">
        <v>23</v>
      </c>
      <c r="E261" s="2" t="s">
        <v>10</v>
      </c>
      <c r="F261" s="2">
        <v>60646</v>
      </c>
      <c r="G261" s="2">
        <v>349900</v>
      </c>
      <c r="H261" s="2">
        <v>3</v>
      </c>
      <c r="I261" s="2">
        <v>1.5</v>
      </c>
      <c r="J261" s="2" t="s">
        <v>342</v>
      </c>
      <c r="K261" s="2" t="s">
        <v>11</v>
      </c>
      <c r="L261" s="2">
        <v>3210</v>
      </c>
      <c r="M261" s="2">
        <v>1959</v>
      </c>
      <c r="N261" s="2">
        <v>1</v>
      </c>
      <c r="O261" s="2" t="s">
        <v>11</v>
      </c>
      <c r="P261" s="2" t="s">
        <v>11</v>
      </c>
      <c r="Q261" s="2">
        <v>41.986510099999997</v>
      </c>
      <c r="R261" s="2">
        <v>-87.744740399999998</v>
      </c>
    </row>
    <row r="262" spans="2:18" x14ac:dyDescent="0.35">
      <c r="B262" s="2" t="s">
        <v>7</v>
      </c>
      <c r="C262" s="2" t="s">
        <v>343</v>
      </c>
      <c r="D262" s="2" t="s">
        <v>23</v>
      </c>
      <c r="E262" s="2" t="s">
        <v>10</v>
      </c>
      <c r="F262" s="2">
        <v>60646</v>
      </c>
      <c r="G262" s="2">
        <v>454999</v>
      </c>
      <c r="H262" s="2">
        <v>4</v>
      </c>
      <c r="I262" s="2">
        <v>2</v>
      </c>
      <c r="J262" s="2" t="s">
        <v>256</v>
      </c>
      <c r="K262" s="2">
        <v>2400</v>
      </c>
      <c r="L262" s="2">
        <v>5780</v>
      </c>
      <c r="M262" s="2">
        <v>1936</v>
      </c>
      <c r="N262" s="2">
        <v>1</v>
      </c>
      <c r="O262" s="2">
        <v>190</v>
      </c>
      <c r="P262" s="2" t="s">
        <v>11</v>
      </c>
      <c r="Q262" s="2">
        <v>41.991076100000001</v>
      </c>
      <c r="R262" s="2">
        <v>-87.772470600000005</v>
      </c>
    </row>
    <row r="263" spans="2:18" x14ac:dyDescent="0.35">
      <c r="B263" s="2" t="s">
        <v>18</v>
      </c>
      <c r="C263" s="2" t="s">
        <v>344</v>
      </c>
      <c r="D263" s="2" t="s">
        <v>23</v>
      </c>
      <c r="E263" s="2" t="s">
        <v>10</v>
      </c>
      <c r="F263" s="2">
        <v>60647</v>
      </c>
      <c r="G263" s="2">
        <v>699900</v>
      </c>
      <c r="H263" s="2">
        <v>3</v>
      </c>
      <c r="I263" s="2">
        <v>3</v>
      </c>
      <c r="J263" s="2" t="s">
        <v>95</v>
      </c>
      <c r="K263" s="2">
        <v>3000</v>
      </c>
      <c r="L263" s="2" t="s">
        <v>11</v>
      </c>
      <c r="M263" s="2">
        <v>1967</v>
      </c>
      <c r="N263" s="2">
        <v>30</v>
      </c>
      <c r="O263" s="2">
        <v>233</v>
      </c>
      <c r="P263" s="2">
        <v>1045</v>
      </c>
      <c r="Q263" s="2">
        <v>41.913424999999997</v>
      </c>
      <c r="R263" s="2">
        <v>-87.678552100000005</v>
      </c>
    </row>
    <row r="264" spans="2:18" x14ac:dyDescent="0.35">
      <c r="B264" s="2" t="s">
        <v>18</v>
      </c>
      <c r="C264" s="2" t="s">
        <v>345</v>
      </c>
      <c r="D264" s="2" t="s">
        <v>23</v>
      </c>
      <c r="E264" s="2" t="s">
        <v>10</v>
      </c>
      <c r="F264" s="2">
        <v>60647</v>
      </c>
      <c r="G264" s="2">
        <v>675000</v>
      </c>
      <c r="H264" s="2">
        <v>3</v>
      </c>
      <c r="I264" s="2">
        <v>3</v>
      </c>
      <c r="J264" s="2" t="s">
        <v>95</v>
      </c>
      <c r="K264" s="2" t="s">
        <v>11</v>
      </c>
      <c r="L264" s="2" t="s">
        <v>11</v>
      </c>
      <c r="M264" s="2">
        <v>2000</v>
      </c>
      <c r="N264" s="2">
        <v>30</v>
      </c>
      <c r="O264" s="2" t="s">
        <v>11</v>
      </c>
      <c r="P264" s="2">
        <v>150</v>
      </c>
      <c r="Q264" s="2">
        <v>41.912830300000003</v>
      </c>
      <c r="R264" s="2">
        <v>-87.678723700000006</v>
      </c>
    </row>
    <row r="265" spans="2:18" x14ac:dyDescent="0.35">
      <c r="B265" s="2" t="s">
        <v>66</v>
      </c>
      <c r="C265" s="2" t="s">
        <v>346</v>
      </c>
      <c r="D265" s="2" t="s">
        <v>23</v>
      </c>
      <c r="E265" s="2" t="s">
        <v>10</v>
      </c>
      <c r="F265" s="2">
        <v>60647</v>
      </c>
      <c r="G265" s="2">
        <v>950000</v>
      </c>
      <c r="H265" s="2">
        <v>6</v>
      </c>
      <c r="I265" s="2">
        <v>5</v>
      </c>
      <c r="J265" s="2" t="s">
        <v>122</v>
      </c>
      <c r="K265" s="2" t="s">
        <v>11</v>
      </c>
      <c r="L265" s="2">
        <v>2448</v>
      </c>
      <c r="M265" s="2">
        <v>1892</v>
      </c>
      <c r="N265" s="2">
        <v>37</v>
      </c>
      <c r="O265" s="2" t="s">
        <v>11</v>
      </c>
      <c r="P265" s="2" t="s">
        <v>11</v>
      </c>
      <c r="Q265" s="2">
        <v>41.9201306</v>
      </c>
      <c r="R265" s="2">
        <v>-87.682797100000002</v>
      </c>
    </row>
    <row r="266" spans="2:18" x14ac:dyDescent="0.35">
      <c r="B266" s="2" t="s">
        <v>18</v>
      </c>
      <c r="C266" s="2" t="s">
        <v>347</v>
      </c>
      <c r="D266" s="2" t="s">
        <v>23</v>
      </c>
      <c r="E266" s="2" t="s">
        <v>10</v>
      </c>
      <c r="F266" s="2">
        <v>60647</v>
      </c>
      <c r="G266" s="2">
        <v>324900</v>
      </c>
      <c r="H266" s="2">
        <v>2</v>
      </c>
      <c r="I266" s="2">
        <v>3</v>
      </c>
      <c r="J266" s="2" t="s">
        <v>122</v>
      </c>
      <c r="K266" s="2">
        <v>1450</v>
      </c>
      <c r="L266" s="2" t="s">
        <v>11</v>
      </c>
      <c r="M266" s="2">
        <v>2004</v>
      </c>
      <c r="N266" s="2">
        <v>56</v>
      </c>
      <c r="O266" s="2">
        <v>224</v>
      </c>
      <c r="P266" s="2">
        <v>319</v>
      </c>
      <c r="Q266" s="2">
        <v>41.915501399999997</v>
      </c>
      <c r="R266" s="2">
        <v>-87.686572799999993</v>
      </c>
    </row>
    <row r="267" spans="2:18" x14ac:dyDescent="0.35">
      <c r="B267" s="2" t="s">
        <v>18</v>
      </c>
      <c r="C267" s="2" t="s">
        <v>348</v>
      </c>
      <c r="D267" s="2" t="s">
        <v>23</v>
      </c>
      <c r="E267" s="2" t="s">
        <v>10</v>
      </c>
      <c r="F267" s="2">
        <v>60647</v>
      </c>
      <c r="G267" s="2">
        <v>314900</v>
      </c>
      <c r="H267" s="2">
        <v>3</v>
      </c>
      <c r="I267" s="2">
        <v>1</v>
      </c>
      <c r="J267" s="2" t="s">
        <v>122</v>
      </c>
      <c r="K267" s="2" t="s">
        <v>11</v>
      </c>
      <c r="L267" s="2" t="s">
        <v>11</v>
      </c>
      <c r="M267" s="2">
        <v>1890</v>
      </c>
      <c r="N267" s="2">
        <v>58</v>
      </c>
      <c r="O267" s="2" t="s">
        <v>11</v>
      </c>
      <c r="P267" s="2">
        <v>125</v>
      </c>
      <c r="Q267" s="2">
        <v>41.915936000000002</v>
      </c>
      <c r="R267" s="2">
        <v>-87.704305099999999</v>
      </c>
    </row>
    <row r="268" spans="2:18" x14ac:dyDescent="0.35">
      <c r="B268" s="2" t="s">
        <v>18</v>
      </c>
      <c r="C268" s="2" t="s">
        <v>349</v>
      </c>
      <c r="D268" s="2" t="s">
        <v>23</v>
      </c>
      <c r="E268" s="2" t="s">
        <v>10</v>
      </c>
      <c r="F268" s="2">
        <v>60647</v>
      </c>
      <c r="G268" s="2">
        <v>399900</v>
      </c>
      <c r="H268" s="2">
        <v>2</v>
      </c>
      <c r="I268" s="2">
        <v>1.5</v>
      </c>
      <c r="J268" s="2" t="s">
        <v>95</v>
      </c>
      <c r="K268" s="2" t="s">
        <v>11</v>
      </c>
      <c r="L268" s="2" t="s">
        <v>11</v>
      </c>
      <c r="M268" s="2" t="s">
        <v>11</v>
      </c>
      <c r="N268" s="2">
        <v>1</v>
      </c>
      <c r="O268" s="2" t="s">
        <v>11</v>
      </c>
      <c r="P268" s="2">
        <v>378</v>
      </c>
      <c r="Q268" s="2">
        <v>41.913724100000003</v>
      </c>
      <c r="R268" s="2">
        <v>-87.686909400000005</v>
      </c>
    </row>
    <row r="269" spans="2:18" x14ac:dyDescent="0.35">
      <c r="B269" s="2" t="s">
        <v>7</v>
      </c>
      <c r="C269" s="2" t="s">
        <v>350</v>
      </c>
      <c r="D269" s="2" t="s">
        <v>23</v>
      </c>
      <c r="E269" s="2" t="s">
        <v>10</v>
      </c>
      <c r="F269" s="2">
        <v>60647</v>
      </c>
      <c r="G269" s="2">
        <v>800000</v>
      </c>
      <c r="H269" s="2">
        <v>4</v>
      </c>
      <c r="I269" s="2">
        <v>3.5</v>
      </c>
      <c r="J269" s="2" t="s">
        <v>122</v>
      </c>
      <c r="K269" s="2">
        <v>3600</v>
      </c>
      <c r="L269" s="2">
        <v>3149</v>
      </c>
      <c r="M269" s="2">
        <v>2001</v>
      </c>
      <c r="N269" s="2">
        <v>1</v>
      </c>
      <c r="O269" s="2">
        <v>222</v>
      </c>
      <c r="P269" s="2" t="s">
        <v>11</v>
      </c>
      <c r="Q269" s="2">
        <v>41.926777000000001</v>
      </c>
      <c r="R269" s="2">
        <v>-87.695956199999998</v>
      </c>
    </row>
    <row r="270" spans="2:18" x14ac:dyDescent="0.35">
      <c r="B270" s="2" t="s">
        <v>18</v>
      </c>
      <c r="C270" s="2" t="s">
        <v>351</v>
      </c>
      <c r="D270" s="2" t="s">
        <v>23</v>
      </c>
      <c r="E270" s="2" t="s">
        <v>10</v>
      </c>
      <c r="F270" s="2">
        <v>60647</v>
      </c>
      <c r="G270" s="2">
        <v>217500</v>
      </c>
      <c r="H270" s="2">
        <v>2</v>
      </c>
      <c r="I270" s="2">
        <v>1</v>
      </c>
      <c r="J270" s="2" t="s">
        <v>122</v>
      </c>
      <c r="K270" s="2">
        <v>867</v>
      </c>
      <c r="L270" s="2">
        <v>6000</v>
      </c>
      <c r="M270" s="2">
        <v>1928</v>
      </c>
      <c r="N270" s="2">
        <v>1</v>
      </c>
      <c r="O270" s="2">
        <v>251</v>
      </c>
      <c r="P270" s="2">
        <v>241</v>
      </c>
      <c r="Q270" s="2">
        <v>41.9179277</v>
      </c>
      <c r="R270" s="2">
        <v>-87.710661299999998</v>
      </c>
    </row>
    <row r="271" spans="2:18" x14ac:dyDescent="0.35">
      <c r="B271" s="2" t="s">
        <v>7</v>
      </c>
      <c r="C271" s="2" t="s">
        <v>352</v>
      </c>
      <c r="D271" s="2" t="s">
        <v>23</v>
      </c>
      <c r="E271" s="2" t="s">
        <v>10</v>
      </c>
      <c r="F271" s="2">
        <v>60647</v>
      </c>
      <c r="G271" s="2">
        <v>975000</v>
      </c>
      <c r="H271" s="2">
        <v>5</v>
      </c>
      <c r="I271" s="2">
        <v>3.5</v>
      </c>
      <c r="J271" s="2" t="s">
        <v>122</v>
      </c>
      <c r="K271" s="2" t="s">
        <v>11</v>
      </c>
      <c r="L271" s="2">
        <v>3149</v>
      </c>
      <c r="M271" s="2">
        <v>2006</v>
      </c>
      <c r="N271" s="2">
        <v>1</v>
      </c>
      <c r="O271" s="2" t="s">
        <v>11</v>
      </c>
      <c r="P271" s="2" t="s">
        <v>11</v>
      </c>
      <c r="Q271" s="2">
        <v>41.927178300000001</v>
      </c>
      <c r="R271" s="2">
        <v>-87.689284200000003</v>
      </c>
    </row>
    <row r="272" spans="2:18" x14ac:dyDescent="0.35">
      <c r="B272" s="2" t="s">
        <v>18</v>
      </c>
      <c r="C272" s="2" t="s">
        <v>353</v>
      </c>
      <c r="D272" s="2" t="s">
        <v>23</v>
      </c>
      <c r="E272" s="2" t="s">
        <v>10</v>
      </c>
      <c r="F272" s="2">
        <v>60647</v>
      </c>
      <c r="G272" s="2">
        <v>650000</v>
      </c>
      <c r="H272" s="2">
        <v>5</v>
      </c>
      <c r="I272" s="2">
        <v>3.5</v>
      </c>
      <c r="J272" s="2" t="s">
        <v>95</v>
      </c>
      <c r="K272" s="2">
        <v>3850</v>
      </c>
      <c r="L272" s="2" t="s">
        <v>11</v>
      </c>
      <c r="M272" s="2">
        <v>2015</v>
      </c>
      <c r="N272" s="2">
        <v>1</v>
      </c>
      <c r="O272" s="2">
        <v>169</v>
      </c>
      <c r="P272" s="2">
        <v>330</v>
      </c>
      <c r="Q272" s="2">
        <v>41.910549000000003</v>
      </c>
      <c r="R272" s="2">
        <v>-87.697643999999997</v>
      </c>
    </row>
    <row r="273" spans="2:18" x14ac:dyDescent="0.35">
      <c r="B273" s="2" t="s">
        <v>66</v>
      </c>
      <c r="C273" s="2" t="s">
        <v>354</v>
      </c>
      <c r="D273" s="2" t="s">
        <v>23</v>
      </c>
      <c r="E273" s="2" t="s">
        <v>10</v>
      </c>
      <c r="F273" s="2">
        <v>60647</v>
      </c>
      <c r="G273" s="2">
        <v>1650000</v>
      </c>
      <c r="H273" s="2">
        <v>8</v>
      </c>
      <c r="I273" s="2">
        <v>8</v>
      </c>
      <c r="J273" s="2" t="s">
        <v>95</v>
      </c>
      <c r="K273" s="2" t="s">
        <v>11</v>
      </c>
      <c r="L273" s="2">
        <v>3125</v>
      </c>
      <c r="M273" s="2" t="s">
        <v>11</v>
      </c>
      <c r="N273" s="2">
        <v>1</v>
      </c>
      <c r="O273" s="2" t="s">
        <v>11</v>
      </c>
      <c r="P273" s="2" t="s">
        <v>11</v>
      </c>
      <c r="Q273" s="2">
        <v>41.912716899999999</v>
      </c>
      <c r="R273" s="2">
        <v>-87.690681699999999</v>
      </c>
    </row>
    <row r="274" spans="2:18" x14ac:dyDescent="0.35">
      <c r="B274" s="2" t="s">
        <v>284</v>
      </c>
      <c r="C274" s="2" t="s">
        <v>355</v>
      </c>
      <c r="D274" s="2" t="s">
        <v>23</v>
      </c>
      <c r="E274" s="2" t="s">
        <v>10</v>
      </c>
      <c r="F274" s="2">
        <v>60647</v>
      </c>
      <c r="G274" s="2">
        <v>649900</v>
      </c>
      <c r="H274" s="2" t="s">
        <v>11</v>
      </c>
      <c r="I274" s="2" t="s">
        <v>11</v>
      </c>
      <c r="J274" s="2" t="s">
        <v>122</v>
      </c>
      <c r="K274" s="2" t="s">
        <v>11</v>
      </c>
      <c r="L274" s="2">
        <v>1306</v>
      </c>
      <c r="M274" s="2" t="s">
        <v>11</v>
      </c>
      <c r="N274" s="2">
        <v>1</v>
      </c>
      <c r="O274" s="2" t="s">
        <v>11</v>
      </c>
      <c r="P274" s="2" t="s">
        <v>11</v>
      </c>
      <c r="Q274" s="2">
        <v>41.920823900000002</v>
      </c>
      <c r="R274" s="2">
        <v>-87.6929169</v>
      </c>
    </row>
    <row r="275" spans="2:18" x14ac:dyDescent="0.35">
      <c r="B275" s="2" t="s">
        <v>7</v>
      </c>
      <c r="C275" s="2" t="s">
        <v>356</v>
      </c>
      <c r="D275" s="2" t="s">
        <v>23</v>
      </c>
      <c r="E275" s="2" t="s">
        <v>10</v>
      </c>
      <c r="F275" s="2">
        <v>60647</v>
      </c>
      <c r="G275" s="2">
        <v>750000</v>
      </c>
      <c r="H275" s="2">
        <v>4</v>
      </c>
      <c r="I275" s="2">
        <v>3.5</v>
      </c>
      <c r="J275" s="2" t="s">
        <v>95</v>
      </c>
      <c r="K275" s="2">
        <v>2196</v>
      </c>
      <c r="L275" s="2">
        <v>2783</v>
      </c>
      <c r="M275" s="2">
        <v>2004</v>
      </c>
      <c r="N275" s="2">
        <v>1</v>
      </c>
      <c r="O275" s="2">
        <v>342</v>
      </c>
      <c r="P275" s="2" t="s">
        <v>11</v>
      </c>
      <c r="Q275" s="2">
        <v>41.913685299999997</v>
      </c>
      <c r="R275" s="2">
        <v>-87.695562699999996</v>
      </c>
    </row>
    <row r="276" spans="2:18" x14ac:dyDescent="0.35">
      <c r="B276" s="2" t="s">
        <v>18</v>
      </c>
      <c r="C276" s="2" t="s">
        <v>357</v>
      </c>
      <c r="D276" s="2" t="s">
        <v>23</v>
      </c>
      <c r="E276" s="2" t="s">
        <v>10</v>
      </c>
      <c r="F276" s="2">
        <v>60647</v>
      </c>
      <c r="G276" s="2">
        <v>499500</v>
      </c>
      <c r="H276" s="2">
        <v>3</v>
      </c>
      <c r="I276" s="2">
        <v>2.5</v>
      </c>
      <c r="J276" s="2" t="s">
        <v>122</v>
      </c>
      <c r="K276" s="2">
        <v>2000</v>
      </c>
      <c r="L276" s="2" t="s">
        <v>11</v>
      </c>
      <c r="M276" s="2">
        <v>1918</v>
      </c>
      <c r="N276" s="2">
        <v>1</v>
      </c>
      <c r="O276" s="2">
        <v>250</v>
      </c>
      <c r="P276" s="2">
        <v>265</v>
      </c>
      <c r="Q276" s="2">
        <v>41.9193511</v>
      </c>
      <c r="R276" s="2">
        <v>-87.682118500000001</v>
      </c>
    </row>
    <row r="277" spans="2:18" x14ac:dyDescent="0.35">
      <c r="B277" s="2" t="s">
        <v>66</v>
      </c>
      <c r="C277" s="2" t="s">
        <v>358</v>
      </c>
      <c r="D277" s="2" t="s">
        <v>23</v>
      </c>
      <c r="E277" s="2" t="s">
        <v>10</v>
      </c>
      <c r="F277" s="2">
        <v>60649</v>
      </c>
      <c r="G277" s="2">
        <v>275000</v>
      </c>
      <c r="H277" s="2">
        <v>7</v>
      </c>
      <c r="I277" s="2">
        <v>3</v>
      </c>
      <c r="J277" s="2" t="s">
        <v>286</v>
      </c>
      <c r="K277" s="2" t="s">
        <v>11</v>
      </c>
      <c r="L277" s="2">
        <v>5227</v>
      </c>
      <c r="M277" s="2">
        <v>1910</v>
      </c>
      <c r="N277" s="2">
        <v>1</v>
      </c>
      <c r="O277" s="2" t="s">
        <v>11</v>
      </c>
      <c r="P277" s="2" t="s">
        <v>11</v>
      </c>
      <c r="Q277" s="2">
        <v>41.753869600000002</v>
      </c>
      <c r="R277" s="2">
        <v>-87.5607708</v>
      </c>
    </row>
    <row r="278" spans="2:18" x14ac:dyDescent="0.35">
      <c r="B278" s="2" t="s">
        <v>66</v>
      </c>
      <c r="C278" s="2" t="s">
        <v>359</v>
      </c>
      <c r="D278" s="2" t="s">
        <v>23</v>
      </c>
      <c r="E278" s="2" t="s">
        <v>10</v>
      </c>
      <c r="F278" s="2">
        <v>60649</v>
      </c>
      <c r="G278" s="2">
        <v>365000</v>
      </c>
      <c r="H278" s="2">
        <v>9</v>
      </c>
      <c r="I278" s="2">
        <v>3</v>
      </c>
      <c r="J278" s="2" t="s">
        <v>286</v>
      </c>
      <c r="K278" s="2" t="s">
        <v>11</v>
      </c>
      <c r="L278" s="2">
        <v>3125</v>
      </c>
      <c r="M278" s="2">
        <v>1920</v>
      </c>
      <c r="N278" s="2">
        <v>1</v>
      </c>
      <c r="O278" s="2" t="s">
        <v>11</v>
      </c>
      <c r="P278" s="2" t="s">
        <v>11</v>
      </c>
      <c r="Q278" s="2">
        <v>41.755243700000001</v>
      </c>
      <c r="R278" s="2">
        <v>-87.556851199999997</v>
      </c>
    </row>
    <row r="279" spans="2:18" x14ac:dyDescent="0.35">
      <c r="B279" s="2" t="s">
        <v>18</v>
      </c>
      <c r="C279" s="2" t="s">
        <v>360</v>
      </c>
      <c r="D279" s="2" t="s">
        <v>23</v>
      </c>
      <c r="E279" s="2" t="s">
        <v>10</v>
      </c>
      <c r="F279" s="2">
        <v>60649</v>
      </c>
      <c r="G279" s="2">
        <v>78000</v>
      </c>
      <c r="H279" s="2">
        <v>1</v>
      </c>
      <c r="I279" s="2">
        <v>1</v>
      </c>
      <c r="J279" s="2" t="s">
        <v>286</v>
      </c>
      <c r="K279" s="2">
        <v>700</v>
      </c>
      <c r="L279" s="2" t="s">
        <v>11</v>
      </c>
      <c r="M279" s="2">
        <v>1964</v>
      </c>
      <c r="N279" s="2">
        <v>2</v>
      </c>
      <c r="O279" s="2">
        <v>111</v>
      </c>
      <c r="P279" s="2">
        <v>490</v>
      </c>
      <c r="Q279" s="2">
        <v>41.772532200000001</v>
      </c>
      <c r="R279" s="2">
        <v>-87.567115200000003</v>
      </c>
    </row>
    <row r="280" spans="2:18" x14ac:dyDescent="0.35">
      <c r="B280" s="2" t="s">
        <v>66</v>
      </c>
      <c r="C280" s="2" t="s">
        <v>361</v>
      </c>
      <c r="D280" s="2" t="s">
        <v>23</v>
      </c>
      <c r="E280" s="2" t="s">
        <v>10</v>
      </c>
      <c r="F280" s="2">
        <v>60651</v>
      </c>
      <c r="G280" s="2">
        <v>230000</v>
      </c>
      <c r="H280" s="2">
        <v>6</v>
      </c>
      <c r="I280" s="2">
        <v>3</v>
      </c>
      <c r="J280" s="2" t="s">
        <v>333</v>
      </c>
      <c r="K280" s="2" t="s">
        <v>11</v>
      </c>
      <c r="L280" s="2">
        <v>3125</v>
      </c>
      <c r="M280" s="2">
        <v>1918</v>
      </c>
      <c r="N280" s="2">
        <v>1</v>
      </c>
      <c r="O280" s="2" t="s">
        <v>11</v>
      </c>
      <c r="P280" s="2" t="s">
        <v>11</v>
      </c>
      <c r="Q280" s="2">
        <v>41.9036872</v>
      </c>
      <c r="R280" s="2">
        <v>-87.765040200000001</v>
      </c>
    </row>
    <row r="281" spans="2:18" x14ac:dyDescent="0.35">
      <c r="B281" s="2" t="s">
        <v>7</v>
      </c>
      <c r="C281" s="2" t="s">
        <v>362</v>
      </c>
      <c r="D281" s="2" t="s">
        <v>23</v>
      </c>
      <c r="E281" s="2" t="s">
        <v>10</v>
      </c>
      <c r="F281" s="2">
        <v>60651</v>
      </c>
      <c r="G281" s="2">
        <v>239900</v>
      </c>
      <c r="H281" s="2">
        <v>5</v>
      </c>
      <c r="I281" s="2">
        <v>3</v>
      </c>
      <c r="J281" s="2" t="s">
        <v>209</v>
      </c>
      <c r="K281" s="2">
        <v>1800</v>
      </c>
      <c r="L281" s="2">
        <v>3049</v>
      </c>
      <c r="M281" s="2">
        <v>1903</v>
      </c>
      <c r="N281" s="2">
        <v>1</v>
      </c>
      <c r="O281" s="2">
        <v>133</v>
      </c>
      <c r="P281" s="2" t="s">
        <v>11</v>
      </c>
      <c r="Q281" s="2">
        <v>41.904244499999997</v>
      </c>
      <c r="R281" s="2">
        <v>-87.730580599999996</v>
      </c>
    </row>
    <row r="282" spans="2:18" x14ac:dyDescent="0.35">
      <c r="B282" s="2" t="s">
        <v>7</v>
      </c>
      <c r="C282" s="2" t="s">
        <v>363</v>
      </c>
      <c r="D282" s="2" t="s">
        <v>23</v>
      </c>
      <c r="E282" s="2" t="s">
        <v>10</v>
      </c>
      <c r="F282" s="2">
        <v>60651</v>
      </c>
      <c r="G282" s="2">
        <v>90000</v>
      </c>
      <c r="H282" s="2">
        <v>3</v>
      </c>
      <c r="I282" s="2">
        <v>2</v>
      </c>
      <c r="J282" s="2" t="s">
        <v>333</v>
      </c>
      <c r="K282" s="2">
        <v>1127</v>
      </c>
      <c r="L282" s="2">
        <v>3201</v>
      </c>
      <c r="M282" s="2">
        <v>1923</v>
      </c>
      <c r="N282" s="2">
        <v>1</v>
      </c>
      <c r="O282" s="2">
        <v>80</v>
      </c>
      <c r="P282" s="2" t="s">
        <v>11</v>
      </c>
      <c r="Q282" s="2">
        <v>41.906292000000001</v>
      </c>
      <c r="R282" s="2">
        <v>-87.759940999999998</v>
      </c>
    </row>
    <row r="283" spans="2:18" x14ac:dyDescent="0.35">
      <c r="B283" s="2" t="s">
        <v>7</v>
      </c>
      <c r="C283" s="2" t="s">
        <v>364</v>
      </c>
      <c r="D283" s="2" t="s">
        <v>23</v>
      </c>
      <c r="E283" s="2" t="s">
        <v>10</v>
      </c>
      <c r="F283" s="2">
        <v>60651</v>
      </c>
      <c r="G283" s="2">
        <v>215000</v>
      </c>
      <c r="H283" s="2">
        <v>4</v>
      </c>
      <c r="I283" s="2">
        <v>2</v>
      </c>
      <c r="J283" s="2" t="s">
        <v>209</v>
      </c>
      <c r="K283" s="2">
        <v>1122</v>
      </c>
      <c r="L283" s="2">
        <v>3136</v>
      </c>
      <c r="M283" s="2">
        <v>1905</v>
      </c>
      <c r="N283" s="2">
        <v>2</v>
      </c>
      <c r="O283" s="2">
        <v>192</v>
      </c>
      <c r="P283" s="2" t="s">
        <v>11</v>
      </c>
      <c r="Q283" s="2">
        <v>41.896650000000001</v>
      </c>
      <c r="R283" s="2">
        <v>-87.712431699999996</v>
      </c>
    </row>
    <row r="284" spans="2:18" x14ac:dyDescent="0.35">
      <c r="B284" s="2" t="s">
        <v>66</v>
      </c>
      <c r="C284" s="2" t="s">
        <v>365</v>
      </c>
      <c r="D284" s="2" t="s">
        <v>23</v>
      </c>
      <c r="E284" s="2" t="s">
        <v>10</v>
      </c>
      <c r="F284" s="2">
        <v>60651</v>
      </c>
      <c r="G284" s="2">
        <v>279000</v>
      </c>
      <c r="H284" s="2">
        <v>6</v>
      </c>
      <c r="I284" s="2">
        <v>3</v>
      </c>
      <c r="J284" s="2" t="s">
        <v>333</v>
      </c>
      <c r="K284" s="2" t="s">
        <v>11</v>
      </c>
      <c r="L284" s="2">
        <v>3125</v>
      </c>
      <c r="M284" s="2" t="s">
        <v>11</v>
      </c>
      <c r="N284" s="2">
        <v>2</v>
      </c>
      <c r="O284" s="2" t="s">
        <v>11</v>
      </c>
      <c r="P284" s="2" t="s">
        <v>11</v>
      </c>
      <c r="Q284" s="2">
        <v>41.899270199999997</v>
      </c>
      <c r="R284" s="2">
        <v>-87.754739999999998</v>
      </c>
    </row>
    <row r="285" spans="2:18" x14ac:dyDescent="0.35">
      <c r="B285" s="2" t="s">
        <v>7</v>
      </c>
      <c r="C285" s="2" t="s">
        <v>366</v>
      </c>
      <c r="D285" s="2" t="s">
        <v>23</v>
      </c>
      <c r="E285" s="2" t="s">
        <v>10</v>
      </c>
      <c r="F285" s="2">
        <v>60652</v>
      </c>
      <c r="G285" s="2">
        <v>204900</v>
      </c>
      <c r="H285" s="2">
        <v>4</v>
      </c>
      <c r="I285" s="2">
        <v>2</v>
      </c>
      <c r="J285" s="2" t="s">
        <v>23</v>
      </c>
      <c r="K285" s="2">
        <v>1125</v>
      </c>
      <c r="L285" s="2">
        <v>3750</v>
      </c>
      <c r="M285" s="2">
        <v>1956</v>
      </c>
      <c r="N285" s="2">
        <v>17</v>
      </c>
      <c r="O285" s="2">
        <v>182</v>
      </c>
      <c r="P285" s="2" t="s">
        <v>11</v>
      </c>
      <c r="Q285" s="2">
        <v>41.750602600000001</v>
      </c>
      <c r="R285" s="2">
        <v>-87.706388799999999</v>
      </c>
    </row>
    <row r="286" spans="2:18" x14ac:dyDescent="0.35">
      <c r="B286" s="2" t="s">
        <v>7</v>
      </c>
      <c r="C286" s="2" t="s">
        <v>367</v>
      </c>
      <c r="D286" s="2" t="s">
        <v>23</v>
      </c>
      <c r="E286" s="2" t="s">
        <v>10</v>
      </c>
      <c r="F286" s="2">
        <v>60652</v>
      </c>
      <c r="G286" s="2">
        <v>225000</v>
      </c>
      <c r="H286" s="2">
        <v>4</v>
      </c>
      <c r="I286" s="2">
        <v>2</v>
      </c>
      <c r="J286" s="2" t="s">
        <v>368</v>
      </c>
      <c r="K286" s="2">
        <v>2120</v>
      </c>
      <c r="L286" s="2">
        <v>3750</v>
      </c>
      <c r="M286" s="2">
        <v>1959</v>
      </c>
      <c r="N286" s="2">
        <v>2</v>
      </c>
      <c r="O286" s="2">
        <v>106</v>
      </c>
      <c r="P286" s="2" t="s">
        <v>11</v>
      </c>
      <c r="Q286" s="2">
        <v>41.744777300000003</v>
      </c>
      <c r="R286" s="2">
        <v>-87.7183584</v>
      </c>
    </row>
    <row r="287" spans="2:18" x14ac:dyDescent="0.35">
      <c r="B287" s="2" t="s">
        <v>18</v>
      </c>
      <c r="C287" s="2" t="s">
        <v>369</v>
      </c>
      <c r="D287" s="2" t="s">
        <v>23</v>
      </c>
      <c r="E287" s="2" t="s">
        <v>10</v>
      </c>
      <c r="F287" s="2">
        <v>60653</v>
      </c>
      <c r="G287" s="2">
        <v>300000</v>
      </c>
      <c r="H287" s="2">
        <v>3</v>
      </c>
      <c r="I287" s="2">
        <v>2.5</v>
      </c>
      <c r="J287" s="2" t="s">
        <v>136</v>
      </c>
      <c r="K287" s="2">
        <v>1800</v>
      </c>
      <c r="L287" s="2" t="s">
        <v>11</v>
      </c>
      <c r="M287" s="2" t="s">
        <v>11</v>
      </c>
      <c r="N287" s="2">
        <v>1</v>
      </c>
      <c r="O287" s="2">
        <v>167</v>
      </c>
      <c r="P287" s="2">
        <v>238</v>
      </c>
      <c r="Q287" s="2">
        <v>41.812348900000003</v>
      </c>
      <c r="R287" s="2">
        <v>-87.617227299999996</v>
      </c>
    </row>
    <row r="288" spans="2:18" x14ac:dyDescent="0.35">
      <c r="B288" s="2" t="s">
        <v>66</v>
      </c>
      <c r="C288" s="2" t="s">
        <v>370</v>
      </c>
      <c r="D288" s="2" t="s">
        <v>23</v>
      </c>
      <c r="E288" s="2" t="s">
        <v>10</v>
      </c>
      <c r="F288" s="2">
        <v>60653</v>
      </c>
      <c r="G288" s="2">
        <v>435000</v>
      </c>
      <c r="H288" s="2">
        <v>4</v>
      </c>
      <c r="I288" s="2">
        <v>3.5</v>
      </c>
      <c r="J288" s="2" t="s">
        <v>145</v>
      </c>
      <c r="K288" s="2" t="s">
        <v>11</v>
      </c>
      <c r="L288" s="2">
        <v>3049</v>
      </c>
      <c r="M288" s="2">
        <v>1998</v>
      </c>
      <c r="N288" s="2">
        <v>1</v>
      </c>
      <c r="O288" s="2" t="s">
        <v>11</v>
      </c>
      <c r="P288" s="2" t="s">
        <v>11</v>
      </c>
      <c r="Q288" s="2">
        <v>41.828690199999997</v>
      </c>
      <c r="R288" s="2">
        <v>-87.621432299999995</v>
      </c>
    </row>
    <row r="289" spans="2:18" x14ac:dyDescent="0.35">
      <c r="B289" s="2" t="s">
        <v>113</v>
      </c>
      <c r="C289" s="2" t="s">
        <v>371</v>
      </c>
      <c r="D289" s="2" t="s">
        <v>23</v>
      </c>
      <c r="E289" s="2" t="s">
        <v>10</v>
      </c>
      <c r="F289" s="2">
        <v>60653</v>
      </c>
      <c r="G289" s="2">
        <v>319000</v>
      </c>
      <c r="H289" s="2">
        <v>3</v>
      </c>
      <c r="I289" s="2">
        <v>2.5</v>
      </c>
      <c r="J289" s="2" t="s">
        <v>372</v>
      </c>
      <c r="K289" s="2">
        <v>1709</v>
      </c>
      <c r="L289" s="2">
        <v>1500</v>
      </c>
      <c r="M289" s="2">
        <v>2009</v>
      </c>
      <c r="N289" s="2">
        <v>1</v>
      </c>
      <c r="O289" s="2">
        <v>187</v>
      </c>
      <c r="P289" s="2">
        <v>145</v>
      </c>
      <c r="Q289" s="2">
        <v>41.825769100000002</v>
      </c>
      <c r="R289" s="2">
        <v>-87.606672700000004</v>
      </c>
    </row>
    <row r="290" spans="2:18" x14ac:dyDescent="0.35">
      <c r="B290" s="2" t="s">
        <v>66</v>
      </c>
      <c r="C290" s="2" t="s">
        <v>373</v>
      </c>
      <c r="D290" s="2" t="s">
        <v>23</v>
      </c>
      <c r="E290" s="2" t="s">
        <v>10</v>
      </c>
      <c r="F290" s="2">
        <v>60653</v>
      </c>
      <c r="G290" s="2">
        <v>670000</v>
      </c>
      <c r="H290" s="2">
        <v>12</v>
      </c>
      <c r="I290" s="2">
        <v>6</v>
      </c>
      <c r="J290" s="2" t="s">
        <v>136</v>
      </c>
      <c r="K290" s="2" t="s">
        <v>11</v>
      </c>
      <c r="L290" s="2">
        <v>3049</v>
      </c>
      <c r="M290" s="2">
        <v>1901</v>
      </c>
      <c r="N290" s="2">
        <v>1</v>
      </c>
      <c r="O290" s="2" t="s">
        <v>11</v>
      </c>
      <c r="P290" s="2" t="s">
        <v>11</v>
      </c>
      <c r="Q290" s="2">
        <v>41.810734799999999</v>
      </c>
      <c r="R290" s="2">
        <v>-87.613497899999999</v>
      </c>
    </row>
    <row r="291" spans="2:18" x14ac:dyDescent="0.35">
      <c r="B291" s="2" t="s">
        <v>7</v>
      </c>
      <c r="C291" s="2" t="s">
        <v>374</v>
      </c>
      <c r="D291" s="2" t="s">
        <v>23</v>
      </c>
      <c r="E291" s="2" t="s">
        <v>10</v>
      </c>
      <c r="F291" s="2">
        <v>60653</v>
      </c>
      <c r="G291" s="2">
        <v>565000</v>
      </c>
      <c r="H291" s="2">
        <v>4</v>
      </c>
      <c r="I291" s="2">
        <v>3.5</v>
      </c>
      <c r="J291" s="2" t="s">
        <v>136</v>
      </c>
      <c r="K291" s="2">
        <v>3050</v>
      </c>
      <c r="L291" s="2">
        <v>12763</v>
      </c>
      <c r="M291" s="2">
        <v>2019</v>
      </c>
      <c r="N291" s="2">
        <v>2</v>
      </c>
      <c r="O291" s="2">
        <v>185</v>
      </c>
      <c r="P291" s="2">
        <v>100</v>
      </c>
      <c r="Q291" s="2">
        <v>41.816215900000003</v>
      </c>
      <c r="R291" s="2">
        <v>-87.617992200000003</v>
      </c>
    </row>
    <row r="292" spans="2:18" x14ac:dyDescent="0.35">
      <c r="B292" s="2" t="s">
        <v>18</v>
      </c>
      <c r="C292" s="2" t="s">
        <v>375</v>
      </c>
      <c r="D292" s="2" t="s">
        <v>23</v>
      </c>
      <c r="E292" s="2" t="s">
        <v>10</v>
      </c>
      <c r="F292" s="2">
        <v>60654</v>
      </c>
      <c r="G292" s="2">
        <v>510000</v>
      </c>
      <c r="H292" s="2">
        <v>3</v>
      </c>
      <c r="I292" s="2">
        <v>2</v>
      </c>
      <c r="J292" s="2" t="s">
        <v>70</v>
      </c>
      <c r="K292" s="2">
        <v>1425</v>
      </c>
      <c r="L292" s="2" t="s">
        <v>11</v>
      </c>
      <c r="M292" s="2">
        <v>2002</v>
      </c>
      <c r="N292" s="2">
        <v>8</v>
      </c>
      <c r="O292" s="2">
        <v>358</v>
      </c>
      <c r="P292" s="2">
        <v>584</v>
      </c>
      <c r="Q292" s="2">
        <v>41.896196699999997</v>
      </c>
      <c r="R292" s="2">
        <v>-87.631556599999996</v>
      </c>
    </row>
    <row r="293" spans="2:18" x14ac:dyDescent="0.35">
      <c r="B293" s="2" t="s">
        <v>18</v>
      </c>
      <c r="C293" s="2" t="s">
        <v>376</v>
      </c>
      <c r="D293" s="2" t="s">
        <v>23</v>
      </c>
      <c r="E293" s="2" t="s">
        <v>10</v>
      </c>
      <c r="F293" s="2">
        <v>60654</v>
      </c>
      <c r="G293" s="2">
        <v>465000</v>
      </c>
      <c r="H293" s="2">
        <v>2</v>
      </c>
      <c r="I293" s="2">
        <v>2</v>
      </c>
      <c r="J293" s="2" t="s">
        <v>70</v>
      </c>
      <c r="K293" s="2">
        <v>1399</v>
      </c>
      <c r="L293" s="2" t="s">
        <v>11</v>
      </c>
      <c r="M293" s="2">
        <v>1908</v>
      </c>
      <c r="N293" s="2">
        <v>9</v>
      </c>
      <c r="O293" s="2">
        <v>332</v>
      </c>
      <c r="P293" s="2">
        <v>630</v>
      </c>
      <c r="Q293" s="2">
        <v>41.892851399999998</v>
      </c>
      <c r="R293" s="2">
        <v>-87.639738100000002</v>
      </c>
    </row>
    <row r="294" spans="2:18" x14ac:dyDescent="0.35">
      <c r="B294" s="2" t="s">
        <v>18</v>
      </c>
      <c r="C294" s="2" t="s">
        <v>377</v>
      </c>
      <c r="D294" s="2" t="s">
        <v>23</v>
      </c>
      <c r="E294" s="2" t="s">
        <v>10</v>
      </c>
      <c r="F294" s="2">
        <v>60654</v>
      </c>
      <c r="G294" s="2">
        <v>317000</v>
      </c>
      <c r="H294" s="2">
        <v>1</v>
      </c>
      <c r="I294" s="2">
        <v>1</v>
      </c>
      <c r="J294" s="2" t="s">
        <v>70</v>
      </c>
      <c r="K294" s="2">
        <v>750</v>
      </c>
      <c r="L294" s="2" t="s">
        <v>11</v>
      </c>
      <c r="M294" s="2">
        <v>1977</v>
      </c>
      <c r="N294" s="2">
        <v>12</v>
      </c>
      <c r="O294" s="2">
        <v>423</v>
      </c>
      <c r="P294" s="2">
        <v>514</v>
      </c>
      <c r="Q294" s="2">
        <v>41.888346599999998</v>
      </c>
      <c r="R294" s="2">
        <v>-87.628809799999999</v>
      </c>
    </row>
    <row r="295" spans="2:18" x14ac:dyDescent="0.35">
      <c r="B295" s="2" t="s">
        <v>18</v>
      </c>
      <c r="C295" s="2" t="s">
        <v>378</v>
      </c>
      <c r="D295" s="2" t="s">
        <v>23</v>
      </c>
      <c r="E295" s="2" t="s">
        <v>10</v>
      </c>
      <c r="F295" s="2">
        <v>60654</v>
      </c>
      <c r="G295" s="2">
        <v>559900</v>
      </c>
      <c r="H295" s="2">
        <v>2</v>
      </c>
      <c r="I295" s="2">
        <v>2</v>
      </c>
      <c r="J295" s="2" t="s">
        <v>70</v>
      </c>
      <c r="K295" s="2">
        <v>1325</v>
      </c>
      <c r="L295" s="2" t="s">
        <v>11</v>
      </c>
      <c r="M295" s="2">
        <v>2008</v>
      </c>
      <c r="N295" s="2">
        <v>38</v>
      </c>
      <c r="O295" s="2">
        <v>423</v>
      </c>
      <c r="P295" s="2">
        <v>679</v>
      </c>
      <c r="Q295" s="2">
        <v>41.896174700000003</v>
      </c>
      <c r="R295" s="2">
        <v>-87.636708499999997</v>
      </c>
    </row>
    <row r="296" spans="2:18" x14ac:dyDescent="0.35">
      <c r="B296" s="2" t="s">
        <v>18</v>
      </c>
      <c r="C296" s="2" t="s">
        <v>379</v>
      </c>
      <c r="D296" s="2" t="s">
        <v>23</v>
      </c>
      <c r="E296" s="2" t="s">
        <v>10</v>
      </c>
      <c r="F296" s="2">
        <v>60654</v>
      </c>
      <c r="G296" s="2">
        <v>450000</v>
      </c>
      <c r="H296" s="2">
        <v>2</v>
      </c>
      <c r="I296" s="2">
        <v>2</v>
      </c>
      <c r="J296" s="2" t="s">
        <v>70</v>
      </c>
      <c r="K296" s="2">
        <v>1200</v>
      </c>
      <c r="L296" s="2" t="s">
        <v>11</v>
      </c>
      <c r="M296" s="2">
        <v>2003</v>
      </c>
      <c r="N296" s="2">
        <v>81</v>
      </c>
      <c r="O296" s="2">
        <v>375</v>
      </c>
      <c r="P296" s="2">
        <v>988</v>
      </c>
      <c r="Q296" s="2">
        <v>41.893042000000001</v>
      </c>
      <c r="R296" s="2">
        <v>-87.629247000000007</v>
      </c>
    </row>
    <row r="297" spans="2:18" x14ac:dyDescent="0.35">
      <c r="B297" s="2" t="s">
        <v>18</v>
      </c>
      <c r="C297" s="2" t="s">
        <v>380</v>
      </c>
      <c r="D297" s="2" t="s">
        <v>23</v>
      </c>
      <c r="E297" s="2" t="s">
        <v>10</v>
      </c>
      <c r="F297" s="2">
        <v>60654</v>
      </c>
      <c r="G297" s="2">
        <v>668880</v>
      </c>
      <c r="H297" s="2">
        <v>2</v>
      </c>
      <c r="I297" s="2">
        <v>2</v>
      </c>
      <c r="J297" s="2" t="s">
        <v>70</v>
      </c>
      <c r="K297" s="2">
        <v>1325</v>
      </c>
      <c r="L297" s="2" t="s">
        <v>11</v>
      </c>
      <c r="M297" s="2">
        <v>2009</v>
      </c>
      <c r="N297" s="2">
        <v>82</v>
      </c>
      <c r="O297" s="2">
        <v>505</v>
      </c>
      <c r="P297" s="2">
        <v>757</v>
      </c>
      <c r="Q297" s="2">
        <v>41.895928099999999</v>
      </c>
      <c r="R297" s="2">
        <v>-87.631988800000002</v>
      </c>
    </row>
    <row r="298" spans="2:18" x14ac:dyDescent="0.35">
      <c r="B298" s="2" t="s">
        <v>18</v>
      </c>
      <c r="C298" s="2" t="s">
        <v>381</v>
      </c>
      <c r="D298" s="2" t="s">
        <v>23</v>
      </c>
      <c r="E298" s="2" t="s">
        <v>10</v>
      </c>
      <c r="F298" s="2">
        <v>60654</v>
      </c>
      <c r="G298" s="2">
        <v>365000</v>
      </c>
      <c r="H298" s="2">
        <v>1</v>
      </c>
      <c r="I298" s="2">
        <v>1</v>
      </c>
      <c r="J298" s="2" t="s">
        <v>70</v>
      </c>
      <c r="K298" s="2">
        <v>850</v>
      </c>
      <c r="L298" s="2" t="s">
        <v>11</v>
      </c>
      <c r="M298" s="2">
        <v>2005</v>
      </c>
      <c r="N298" s="2">
        <v>1</v>
      </c>
      <c r="O298" s="2">
        <v>429</v>
      </c>
      <c r="P298" s="2">
        <v>580</v>
      </c>
      <c r="Q298" s="2">
        <v>41.889654999999998</v>
      </c>
      <c r="R298" s="2">
        <v>-87.633014000000003</v>
      </c>
    </row>
    <row r="299" spans="2:18" x14ac:dyDescent="0.35">
      <c r="B299" s="2" t="s">
        <v>77</v>
      </c>
      <c r="C299" s="2" t="s">
        <v>382</v>
      </c>
      <c r="D299" s="2" t="s">
        <v>23</v>
      </c>
      <c r="E299" s="2" t="s">
        <v>10</v>
      </c>
      <c r="F299" s="2">
        <v>60654</v>
      </c>
      <c r="G299" s="2">
        <v>28000</v>
      </c>
      <c r="H299" s="2" t="s">
        <v>11</v>
      </c>
      <c r="I299" s="2" t="s">
        <v>11</v>
      </c>
      <c r="J299" s="2" t="s">
        <v>70</v>
      </c>
      <c r="K299" s="2" t="s">
        <v>11</v>
      </c>
      <c r="L299" s="2" t="s">
        <v>11</v>
      </c>
      <c r="M299" s="2">
        <v>2005</v>
      </c>
      <c r="N299" s="2">
        <v>1</v>
      </c>
      <c r="O299" s="2" t="s">
        <v>11</v>
      </c>
      <c r="P299" s="2">
        <v>70</v>
      </c>
      <c r="Q299" s="2">
        <v>41.891789199999998</v>
      </c>
      <c r="R299" s="2">
        <v>-87.636693300000005</v>
      </c>
    </row>
    <row r="300" spans="2:18" x14ac:dyDescent="0.35">
      <c r="B300" s="2" t="s">
        <v>18</v>
      </c>
      <c r="C300" s="2" t="s">
        <v>383</v>
      </c>
      <c r="D300" s="2" t="s">
        <v>23</v>
      </c>
      <c r="E300" s="2" t="s">
        <v>10</v>
      </c>
      <c r="F300" s="2">
        <v>60654</v>
      </c>
      <c r="G300" s="2">
        <v>494747</v>
      </c>
      <c r="H300" s="2">
        <v>2</v>
      </c>
      <c r="I300" s="2">
        <v>2</v>
      </c>
      <c r="J300" s="2" t="s">
        <v>70</v>
      </c>
      <c r="K300" s="2">
        <v>1200</v>
      </c>
      <c r="L300" s="2" t="s">
        <v>11</v>
      </c>
      <c r="M300" s="2">
        <v>1974</v>
      </c>
      <c r="N300" s="2">
        <v>1</v>
      </c>
      <c r="O300" s="2">
        <v>412</v>
      </c>
      <c r="P300" s="2">
        <v>909</v>
      </c>
      <c r="Q300" s="2">
        <v>41.895775399999998</v>
      </c>
      <c r="R300" s="2">
        <v>-87.642217799999997</v>
      </c>
    </row>
    <row r="301" spans="2:18" x14ac:dyDescent="0.35">
      <c r="B301" s="2" t="s">
        <v>18</v>
      </c>
      <c r="C301" s="2" t="s">
        <v>384</v>
      </c>
      <c r="D301" s="2" t="s">
        <v>23</v>
      </c>
      <c r="E301" s="2" t="s">
        <v>10</v>
      </c>
      <c r="F301" s="2">
        <v>60654</v>
      </c>
      <c r="G301" s="2">
        <v>170000</v>
      </c>
      <c r="H301" s="2">
        <v>0</v>
      </c>
      <c r="I301" s="2">
        <v>1</v>
      </c>
      <c r="J301" s="2" t="s">
        <v>70</v>
      </c>
      <c r="K301" s="2">
        <v>500</v>
      </c>
      <c r="L301" s="2" t="s">
        <v>11</v>
      </c>
      <c r="M301" s="2">
        <v>1962</v>
      </c>
      <c r="N301" s="2">
        <v>2</v>
      </c>
      <c r="O301" s="2">
        <v>340</v>
      </c>
      <c r="P301" s="2">
        <v>323</v>
      </c>
      <c r="Q301" s="2">
        <v>41.888346599999998</v>
      </c>
      <c r="R301" s="2">
        <v>-87.628809799999999</v>
      </c>
    </row>
    <row r="302" spans="2:18" x14ac:dyDescent="0.35">
      <c r="B302" s="2" t="s">
        <v>7</v>
      </c>
      <c r="C302" s="2" t="s">
        <v>385</v>
      </c>
      <c r="D302" s="2" t="s">
        <v>23</v>
      </c>
      <c r="E302" s="2" t="s">
        <v>10</v>
      </c>
      <c r="F302" s="2">
        <v>60655</v>
      </c>
      <c r="G302" s="2">
        <v>358000</v>
      </c>
      <c r="H302" s="2">
        <v>4</v>
      </c>
      <c r="I302" s="2">
        <v>3</v>
      </c>
      <c r="J302" s="2" t="s">
        <v>386</v>
      </c>
      <c r="K302" s="2">
        <v>2200</v>
      </c>
      <c r="L302" s="2">
        <v>5227</v>
      </c>
      <c r="M302" s="2">
        <v>1919</v>
      </c>
      <c r="N302" s="2">
        <v>16</v>
      </c>
      <c r="O302" s="2">
        <v>163</v>
      </c>
      <c r="P302" s="2" t="s">
        <v>11</v>
      </c>
      <c r="Q302" s="2">
        <v>41.698596700000003</v>
      </c>
      <c r="R302" s="2">
        <v>-87.711161599999997</v>
      </c>
    </row>
    <row r="303" spans="2:18" x14ac:dyDescent="0.35">
      <c r="B303" s="2" t="s">
        <v>7</v>
      </c>
      <c r="C303" s="2" t="s">
        <v>387</v>
      </c>
      <c r="D303" s="2" t="s">
        <v>23</v>
      </c>
      <c r="E303" s="2" t="s">
        <v>10</v>
      </c>
      <c r="F303" s="2">
        <v>60655</v>
      </c>
      <c r="G303" s="2">
        <v>229000</v>
      </c>
      <c r="H303" s="2">
        <v>2</v>
      </c>
      <c r="I303" s="2">
        <v>1</v>
      </c>
      <c r="J303" s="2" t="s">
        <v>329</v>
      </c>
      <c r="K303" s="2">
        <v>1050</v>
      </c>
      <c r="L303" s="2">
        <v>4704</v>
      </c>
      <c r="M303" s="2">
        <v>1949</v>
      </c>
      <c r="N303" s="2">
        <v>1</v>
      </c>
      <c r="O303" s="2">
        <v>218</v>
      </c>
      <c r="P303" s="2" t="s">
        <v>11</v>
      </c>
      <c r="Q303" s="2">
        <v>41.684688299999998</v>
      </c>
      <c r="R303" s="2">
        <v>-87.686791999999997</v>
      </c>
    </row>
    <row r="304" spans="2:18" x14ac:dyDescent="0.35">
      <c r="B304" s="2" t="s">
        <v>7</v>
      </c>
      <c r="C304" s="2" t="s">
        <v>388</v>
      </c>
      <c r="D304" s="2" t="s">
        <v>23</v>
      </c>
      <c r="E304" s="2" t="s">
        <v>10</v>
      </c>
      <c r="F304" s="2">
        <v>60656</v>
      </c>
      <c r="G304" s="2">
        <v>349998</v>
      </c>
      <c r="H304" s="2">
        <v>3</v>
      </c>
      <c r="I304" s="2">
        <v>2.5</v>
      </c>
      <c r="J304" s="2" t="s">
        <v>259</v>
      </c>
      <c r="K304" s="2" t="s">
        <v>11</v>
      </c>
      <c r="L304" s="2">
        <v>4181</v>
      </c>
      <c r="M304" s="2">
        <v>1947</v>
      </c>
      <c r="N304" s="2">
        <v>29</v>
      </c>
      <c r="O304" s="2" t="s">
        <v>11</v>
      </c>
      <c r="P304" s="2" t="s">
        <v>11</v>
      </c>
      <c r="Q304" s="2">
        <v>41.979663700000003</v>
      </c>
      <c r="R304" s="2">
        <v>-87.813002699999998</v>
      </c>
    </row>
    <row r="305" spans="2:18" x14ac:dyDescent="0.35">
      <c r="B305" s="2" t="s">
        <v>18</v>
      </c>
      <c r="C305" s="2" t="s">
        <v>389</v>
      </c>
      <c r="D305" s="2" t="s">
        <v>23</v>
      </c>
      <c r="E305" s="2" t="s">
        <v>10</v>
      </c>
      <c r="F305" s="2">
        <v>60657</v>
      </c>
      <c r="G305" s="2">
        <v>339900</v>
      </c>
      <c r="H305" s="2">
        <v>2</v>
      </c>
      <c r="I305" s="2">
        <v>2</v>
      </c>
      <c r="J305" s="2" t="s">
        <v>97</v>
      </c>
      <c r="K305" s="2">
        <v>1000</v>
      </c>
      <c r="L305" s="2" t="s">
        <v>11</v>
      </c>
      <c r="M305" s="2">
        <v>1958</v>
      </c>
      <c r="N305" s="2">
        <v>2</v>
      </c>
      <c r="O305" s="2">
        <v>340</v>
      </c>
      <c r="P305" s="2">
        <v>498</v>
      </c>
      <c r="Q305" s="2">
        <v>41.935226900000004</v>
      </c>
      <c r="R305" s="2">
        <v>-87.639800399999999</v>
      </c>
    </row>
    <row r="306" spans="2:18" x14ac:dyDescent="0.35">
      <c r="B306" s="2" t="s">
        <v>18</v>
      </c>
      <c r="C306" s="2" t="s">
        <v>390</v>
      </c>
      <c r="D306" s="2" t="s">
        <v>23</v>
      </c>
      <c r="E306" s="2" t="s">
        <v>10</v>
      </c>
      <c r="F306" s="2">
        <v>60657</v>
      </c>
      <c r="G306" s="2">
        <v>535000</v>
      </c>
      <c r="H306" s="2">
        <v>3</v>
      </c>
      <c r="I306" s="2">
        <v>2</v>
      </c>
      <c r="J306" s="2" t="s">
        <v>97</v>
      </c>
      <c r="K306" s="2">
        <v>1650</v>
      </c>
      <c r="L306" s="2" t="s">
        <v>11</v>
      </c>
      <c r="M306" s="2">
        <v>2005</v>
      </c>
      <c r="N306" s="2">
        <v>8</v>
      </c>
      <c r="O306" s="2">
        <v>324</v>
      </c>
      <c r="P306" s="2">
        <v>263</v>
      </c>
      <c r="Q306" s="2">
        <v>41.944527999999998</v>
      </c>
      <c r="R306" s="2">
        <v>-87.671756000000002</v>
      </c>
    </row>
    <row r="307" spans="2:18" x14ac:dyDescent="0.35">
      <c r="B307" s="2" t="s">
        <v>18</v>
      </c>
      <c r="C307" s="2" t="s">
        <v>391</v>
      </c>
      <c r="D307" s="2" t="s">
        <v>23</v>
      </c>
      <c r="E307" s="2" t="s">
        <v>10</v>
      </c>
      <c r="F307" s="2">
        <v>60657</v>
      </c>
      <c r="G307" s="2">
        <v>325000</v>
      </c>
      <c r="H307" s="2">
        <v>2</v>
      </c>
      <c r="I307" s="2">
        <v>1</v>
      </c>
      <c r="J307" s="2" t="s">
        <v>97</v>
      </c>
      <c r="K307" s="2" t="s">
        <v>11</v>
      </c>
      <c r="L307" s="2" t="s">
        <v>11</v>
      </c>
      <c r="M307" s="2">
        <v>1922</v>
      </c>
      <c r="N307" s="2">
        <v>9</v>
      </c>
      <c r="O307" s="2" t="s">
        <v>11</v>
      </c>
      <c r="P307" s="2">
        <v>211</v>
      </c>
      <c r="Q307" s="2">
        <v>41.945555400000003</v>
      </c>
      <c r="R307" s="2">
        <v>-87.661099199999995</v>
      </c>
    </row>
    <row r="308" spans="2:18" x14ac:dyDescent="0.35">
      <c r="B308" s="2" t="s">
        <v>113</v>
      </c>
      <c r="C308" s="2" t="s">
        <v>392</v>
      </c>
      <c r="D308" s="2" t="s">
        <v>23</v>
      </c>
      <c r="E308" s="2" t="s">
        <v>10</v>
      </c>
      <c r="F308" s="2">
        <v>60657</v>
      </c>
      <c r="G308" s="2">
        <v>595000</v>
      </c>
      <c r="H308" s="2">
        <v>2</v>
      </c>
      <c r="I308" s="2">
        <v>2.5</v>
      </c>
      <c r="J308" s="2" t="s">
        <v>97</v>
      </c>
      <c r="K308" s="2">
        <v>2000</v>
      </c>
      <c r="L308" s="2">
        <v>1449</v>
      </c>
      <c r="M308" s="2">
        <v>1992</v>
      </c>
      <c r="N308" s="2">
        <v>10</v>
      </c>
      <c r="O308" s="2">
        <v>298</v>
      </c>
      <c r="P308" s="2" t="s">
        <v>11</v>
      </c>
      <c r="Q308" s="2">
        <v>41.944307999999999</v>
      </c>
      <c r="R308" s="2">
        <v>-87.656914</v>
      </c>
    </row>
    <row r="309" spans="2:18" x14ac:dyDescent="0.35">
      <c r="B309" s="2" t="s">
        <v>18</v>
      </c>
      <c r="C309" s="2" t="s">
        <v>393</v>
      </c>
      <c r="D309" s="2" t="s">
        <v>23</v>
      </c>
      <c r="E309" s="2" t="s">
        <v>10</v>
      </c>
      <c r="F309" s="2">
        <v>60657</v>
      </c>
      <c r="G309" s="2">
        <v>425000</v>
      </c>
      <c r="H309" s="2">
        <v>2</v>
      </c>
      <c r="I309" s="2">
        <v>2</v>
      </c>
      <c r="J309" s="2" t="s">
        <v>97</v>
      </c>
      <c r="K309" s="2">
        <v>1378</v>
      </c>
      <c r="L309" s="2" t="s">
        <v>11</v>
      </c>
      <c r="M309" s="2">
        <v>1999</v>
      </c>
      <c r="N309" s="2">
        <v>11</v>
      </c>
      <c r="O309" s="2">
        <v>308</v>
      </c>
      <c r="P309" s="2">
        <v>329</v>
      </c>
      <c r="Q309" s="2">
        <v>41.933280099999998</v>
      </c>
      <c r="R309" s="2">
        <v>-87.660230999999996</v>
      </c>
    </row>
    <row r="310" spans="2:18" x14ac:dyDescent="0.35">
      <c r="B310" s="2" t="s">
        <v>66</v>
      </c>
      <c r="C310" s="2" t="s">
        <v>394</v>
      </c>
      <c r="D310" s="2" t="s">
        <v>23</v>
      </c>
      <c r="E310" s="2" t="s">
        <v>10</v>
      </c>
      <c r="F310" s="2">
        <v>60657</v>
      </c>
      <c r="G310" s="2">
        <v>889900</v>
      </c>
      <c r="H310" s="2">
        <v>7</v>
      </c>
      <c r="I310" s="2">
        <v>3.5</v>
      </c>
      <c r="J310" s="2" t="s">
        <v>97</v>
      </c>
      <c r="K310" s="2" t="s">
        <v>11</v>
      </c>
      <c r="L310" s="2">
        <v>3049</v>
      </c>
      <c r="M310" s="2">
        <v>1886</v>
      </c>
      <c r="N310" s="2">
        <v>18</v>
      </c>
      <c r="O310" s="2" t="s">
        <v>11</v>
      </c>
      <c r="P310" s="2" t="s">
        <v>11</v>
      </c>
      <c r="Q310" s="2">
        <v>41.944200299999999</v>
      </c>
      <c r="R310" s="2">
        <v>-87.655064999999993</v>
      </c>
    </row>
    <row r="311" spans="2:18" x14ac:dyDescent="0.35">
      <c r="B311" s="2" t="s">
        <v>18</v>
      </c>
      <c r="C311" s="2" t="s">
        <v>395</v>
      </c>
      <c r="D311" s="2" t="s">
        <v>23</v>
      </c>
      <c r="E311" s="2" t="s">
        <v>10</v>
      </c>
      <c r="F311" s="2">
        <v>60657</v>
      </c>
      <c r="G311" s="2">
        <v>229000</v>
      </c>
      <c r="H311" s="2">
        <v>1</v>
      </c>
      <c r="I311" s="2">
        <v>1</v>
      </c>
      <c r="J311" s="2" t="s">
        <v>97</v>
      </c>
      <c r="K311" s="2">
        <v>800</v>
      </c>
      <c r="L311" s="2" t="s">
        <v>11</v>
      </c>
      <c r="M311" s="2">
        <v>1969</v>
      </c>
      <c r="N311" s="2">
        <v>30</v>
      </c>
      <c r="O311" s="2">
        <v>286</v>
      </c>
      <c r="P311" s="2">
        <v>316</v>
      </c>
      <c r="Q311" s="2">
        <v>41.937403500000002</v>
      </c>
      <c r="R311" s="2">
        <v>-87.639067800000007</v>
      </c>
    </row>
    <row r="312" spans="2:18" x14ac:dyDescent="0.35">
      <c r="B312" s="2" t="s">
        <v>18</v>
      </c>
      <c r="C312" s="2" t="s">
        <v>396</v>
      </c>
      <c r="D312" s="2" t="s">
        <v>23</v>
      </c>
      <c r="E312" s="2" t="s">
        <v>10</v>
      </c>
      <c r="F312" s="2">
        <v>60657</v>
      </c>
      <c r="G312" s="2">
        <v>360000</v>
      </c>
      <c r="H312" s="2">
        <v>2</v>
      </c>
      <c r="I312" s="2">
        <v>1.5</v>
      </c>
      <c r="J312" s="2" t="s">
        <v>97</v>
      </c>
      <c r="K312" s="2">
        <v>1200</v>
      </c>
      <c r="L312" s="2" t="s">
        <v>11</v>
      </c>
      <c r="M312" s="2">
        <v>1972</v>
      </c>
      <c r="N312" s="2">
        <v>39</v>
      </c>
      <c r="O312" s="2">
        <v>300</v>
      </c>
      <c r="P312" s="2">
        <v>192</v>
      </c>
      <c r="Q312" s="2">
        <v>41.942959500000001</v>
      </c>
      <c r="R312" s="2">
        <v>-87.645993200000007</v>
      </c>
    </row>
    <row r="313" spans="2:18" x14ac:dyDescent="0.35">
      <c r="B313" s="2" t="s">
        <v>18</v>
      </c>
      <c r="C313" s="2" t="s">
        <v>397</v>
      </c>
      <c r="D313" s="2" t="s">
        <v>23</v>
      </c>
      <c r="E313" s="2" t="s">
        <v>10</v>
      </c>
      <c r="F313" s="2">
        <v>60657</v>
      </c>
      <c r="G313" s="2">
        <v>335000</v>
      </c>
      <c r="H313" s="2">
        <v>2</v>
      </c>
      <c r="I313" s="2">
        <v>2</v>
      </c>
      <c r="J313" s="2" t="s">
        <v>97</v>
      </c>
      <c r="K313" s="2">
        <v>1250</v>
      </c>
      <c r="L313" s="2" t="s">
        <v>11</v>
      </c>
      <c r="M313" s="2">
        <v>1967</v>
      </c>
      <c r="N313" s="2">
        <v>61</v>
      </c>
      <c r="O313" s="2">
        <v>268</v>
      </c>
      <c r="P313" s="2">
        <v>1170</v>
      </c>
      <c r="Q313" s="2">
        <v>41.940653900000001</v>
      </c>
      <c r="R313" s="2">
        <v>-87.639878300000007</v>
      </c>
    </row>
    <row r="314" spans="2:18" x14ac:dyDescent="0.35">
      <c r="B314" s="2" t="s">
        <v>18</v>
      </c>
      <c r="C314" s="2" t="s">
        <v>398</v>
      </c>
      <c r="D314" s="2" t="s">
        <v>23</v>
      </c>
      <c r="E314" s="2" t="s">
        <v>10</v>
      </c>
      <c r="F314" s="2">
        <v>60657</v>
      </c>
      <c r="G314" s="2">
        <v>464900</v>
      </c>
      <c r="H314" s="2">
        <v>3</v>
      </c>
      <c r="I314" s="2">
        <v>2</v>
      </c>
      <c r="J314" s="2" t="s">
        <v>23</v>
      </c>
      <c r="K314" s="2">
        <v>1600</v>
      </c>
      <c r="L314" s="2" t="s">
        <v>11</v>
      </c>
      <c r="M314" s="2">
        <v>2004</v>
      </c>
      <c r="N314" s="2">
        <v>30</v>
      </c>
      <c r="O314" s="2">
        <v>291</v>
      </c>
      <c r="P314" s="2" t="s">
        <v>11</v>
      </c>
      <c r="Q314" s="2">
        <v>41.936619100000001</v>
      </c>
      <c r="R314" s="2">
        <v>-87.668246100000005</v>
      </c>
    </row>
    <row r="315" spans="2:18" x14ac:dyDescent="0.35">
      <c r="B315" s="2" t="s">
        <v>18</v>
      </c>
      <c r="C315" s="2" t="s">
        <v>399</v>
      </c>
      <c r="D315" s="2" t="s">
        <v>23</v>
      </c>
      <c r="E315" s="2" t="s">
        <v>10</v>
      </c>
      <c r="F315" s="2">
        <v>60657</v>
      </c>
      <c r="G315" s="2">
        <v>634900</v>
      </c>
      <c r="H315" s="2">
        <v>3</v>
      </c>
      <c r="I315" s="2">
        <v>3</v>
      </c>
      <c r="J315" s="2" t="s">
        <v>97</v>
      </c>
      <c r="K315" s="2">
        <v>2400</v>
      </c>
      <c r="L315" s="2" t="s">
        <v>11</v>
      </c>
      <c r="M315" s="2">
        <v>1974</v>
      </c>
      <c r="N315" s="2">
        <v>1</v>
      </c>
      <c r="O315" s="2">
        <v>265</v>
      </c>
      <c r="P315" s="2">
        <v>1638</v>
      </c>
      <c r="Q315" s="2">
        <v>41.939232400000002</v>
      </c>
      <c r="R315" s="2">
        <v>-87.639705000000006</v>
      </c>
    </row>
    <row r="316" spans="2:18" x14ac:dyDescent="0.35">
      <c r="B316" s="2" t="s">
        <v>18</v>
      </c>
      <c r="C316" s="2" t="s">
        <v>400</v>
      </c>
      <c r="D316" s="2" t="s">
        <v>23</v>
      </c>
      <c r="E316" s="2" t="s">
        <v>10</v>
      </c>
      <c r="F316" s="2">
        <v>60657</v>
      </c>
      <c r="G316" s="2">
        <v>599000</v>
      </c>
      <c r="H316" s="2">
        <v>3</v>
      </c>
      <c r="I316" s="2">
        <v>2.5</v>
      </c>
      <c r="J316" s="2" t="s">
        <v>97</v>
      </c>
      <c r="K316" s="2">
        <v>2278</v>
      </c>
      <c r="L316" s="2" t="s">
        <v>11</v>
      </c>
      <c r="M316" s="2">
        <v>1898</v>
      </c>
      <c r="N316" s="2">
        <v>1</v>
      </c>
      <c r="O316" s="2">
        <v>263</v>
      </c>
      <c r="P316" s="2">
        <v>785</v>
      </c>
      <c r="Q316" s="2">
        <v>41.935089300000001</v>
      </c>
      <c r="R316" s="2">
        <v>-87.649436300000005</v>
      </c>
    </row>
    <row r="317" spans="2:18" x14ac:dyDescent="0.35">
      <c r="B317" s="2" t="s">
        <v>18</v>
      </c>
      <c r="C317" s="2" t="s">
        <v>401</v>
      </c>
      <c r="D317" s="2" t="s">
        <v>23</v>
      </c>
      <c r="E317" s="2" t="s">
        <v>10</v>
      </c>
      <c r="F317" s="2">
        <v>60657</v>
      </c>
      <c r="G317" s="2">
        <v>525000</v>
      </c>
      <c r="H317" s="2">
        <v>3</v>
      </c>
      <c r="I317" s="2">
        <v>2</v>
      </c>
      <c r="J317" s="2" t="s">
        <v>97</v>
      </c>
      <c r="K317" s="2" t="s">
        <v>11</v>
      </c>
      <c r="L317" s="2" t="s">
        <v>11</v>
      </c>
      <c r="M317" s="2">
        <v>1955</v>
      </c>
      <c r="N317" s="2">
        <v>1</v>
      </c>
      <c r="O317" s="2" t="s">
        <v>11</v>
      </c>
      <c r="P317" s="2">
        <v>1491</v>
      </c>
      <c r="Q317" s="2">
        <v>41.935870000000001</v>
      </c>
      <c r="R317" s="2">
        <v>-87.637996400000006</v>
      </c>
    </row>
    <row r="318" spans="2:18" x14ac:dyDescent="0.35">
      <c r="B318" s="2" t="s">
        <v>18</v>
      </c>
      <c r="C318" s="2" t="s">
        <v>402</v>
      </c>
      <c r="D318" s="2" t="s">
        <v>23</v>
      </c>
      <c r="E318" s="2" t="s">
        <v>10</v>
      </c>
      <c r="F318" s="2">
        <v>60657</v>
      </c>
      <c r="G318" s="2">
        <v>244000</v>
      </c>
      <c r="H318" s="2">
        <v>1</v>
      </c>
      <c r="I318" s="2">
        <v>1</v>
      </c>
      <c r="J318" s="2" t="s">
        <v>97</v>
      </c>
      <c r="K318" s="2" t="s">
        <v>11</v>
      </c>
      <c r="L318" s="2" t="s">
        <v>11</v>
      </c>
      <c r="M318" s="2">
        <v>1974</v>
      </c>
      <c r="N318" s="2">
        <v>1</v>
      </c>
      <c r="O318" s="2" t="s">
        <v>11</v>
      </c>
      <c r="P318" s="2">
        <v>197</v>
      </c>
      <c r="Q318" s="2">
        <v>41.937577300000001</v>
      </c>
      <c r="R318" s="2">
        <v>-87.645953500000005</v>
      </c>
    </row>
    <row r="319" spans="2:18" x14ac:dyDescent="0.35">
      <c r="B319" s="2" t="s">
        <v>18</v>
      </c>
      <c r="C319" s="2" t="s">
        <v>403</v>
      </c>
      <c r="D319" s="2" t="s">
        <v>23</v>
      </c>
      <c r="E319" s="2" t="s">
        <v>10</v>
      </c>
      <c r="F319" s="2">
        <v>60657</v>
      </c>
      <c r="G319" s="2">
        <v>399000</v>
      </c>
      <c r="H319" s="2">
        <v>2</v>
      </c>
      <c r="I319" s="2">
        <v>2</v>
      </c>
      <c r="J319" s="2" t="s">
        <v>97</v>
      </c>
      <c r="K319" s="2">
        <v>1100</v>
      </c>
      <c r="L319" s="2" t="s">
        <v>11</v>
      </c>
      <c r="M319" s="2">
        <v>1906</v>
      </c>
      <c r="N319" s="2">
        <v>1</v>
      </c>
      <c r="O319" s="2">
        <v>363</v>
      </c>
      <c r="P319" s="2">
        <v>193</v>
      </c>
      <c r="Q319" s="2">
        <v>41.941999299999999</v>
      </c>
      <c r="R319" s="2">
        <v>-87.650001000000003</v>
      </c>
    </row>
    <row r="320" spans="2:18" x14ac:dyDescent="0.35">
      <c r="B320" s="2" t="s">
        <v>18</v>
      </c>
      <c r="C320" s="2" t="s">
        <v>404</v>
      </c>
      <c r="D320" s="2" t="s">
        <v>23</v>
      </c>
      <c r="E320" s="2" t="s">
        <v>10</v>
      </c>
      <c r="F320" s="2">
        <v>60657</v>
      </c>
      <c r="G320" s="2">
        <v>249900</v>
      </c>
      <c r="H320" s="2">
        <v>1</v>
      </c>
      <c r="I320" s="2">
        <v>1</v>
      </c>
      <c r="J320" s="2" t="s">
        <v>97</v>
      </c>
      <c r="K320" s="2">
        <v>663</v>
      </c>
      <c r="L320" s="2">
        <v>3125</v>
      </c>
      <c r="M320" s="2" t="s">
        <v>11</v>
      </c>
      <c r="N320" s="2">
        <v>1</v>
      </c>
      <c r="O320" s="2">
        <v>377</v>
      </c>
      <c r="P320" s="2">
        <v>123</v>
      </c>
      <c r="Q320" s="2">
        <v>41.934822799999999</v>
      </c>
      <c r="R320" s="2">
        <v>-87.662147700000006</v>
      </c>
    </row>
    <row r="321" spans="2:18" x14ac:dyDescent="0.35">
      <c r="B321" s="2" t="s">
        <v>18</v>
      </c>
      <c r="C321" s="2" t="s">
        <v>405</v>
      </c>
      <c r="D321" s="2" t="s">
        <v>23</v>
      </c>
      <c r="E321" s="2" t="s">
        <v>10</v>
      </c>
      <c r="F321" s="2">
        <v>60657</v>
      </c>
      <c r="G321" s="2">
        <v>309900</v>
      </c>
      <c r="H321" s="2">
        <v>1</v>
      </c>
      <c r="I321" s="2">
        <v>1</v>
      </c>
      <c r="J321" s="2" t="s">
        <v>97</v>
      </c>
      <c r="K321" s="2" t="s">
        <v>11</v>
      </c>
      <c r="L321" s="2" t="s">
        <v>11</v>
      </c>
      <c r="M321" s="2">
        <v>2000</v>
      </c>
      <c r="N321" s="2">
        <v>1</v>
      </c>
      <c r="O321" s="2" t="s">
        <v>11</v>
      </c>
      <c r="P321" s="2">
        <v>488</v>
      </c>
      <c r="Q321" s="2">
        <v>41.941020999999999</v>
      </c>
      <c r="R321" s="2">
        <v>-87.649881600000001</v>
      </c>
    </row>
    <row r="322" spans="2:18" x14ac:dyDescent="0.35">
      <c r="B322" s="2" t="s">
        <v>284</v>
      </c>
      <c r="C322" s="2" t="s">
        <v>406</v>
      </c>
      <c r="D322" s="2" t="s">
        <v>23</v>
      </c>
      <c r="E322" s="2" t="s">
        <v>10</v>
      </c>
      <c r="F322" s="2">
        <v>60657</v>
      </c>
      <c r="G322" s="2">
        <v>580000</v>
      </c>
      <c r="H322" s="2" t="s">
        <v>11</v>
      </c>
      <c r="I322" s="2" t="s">
        <v>11</v>
      </c>
      <c r="J322" s="2" t="s">
        <v>97</v>
      </c>
      <c r="K322" s="2" t="s">
        <v>11</v>
      </c>
      <c r="L322" s="2">
        <v>2613</v>
      </c>
      <c r="M322" s="2" t="s">
        <v>11</v>
      </c>
      <c r="N322" s="2">
        <v>2</v>
      </c>
      <c r="O322" s="2" t="s">
        <v>11</v>
      </c>
      <c r="P322" s="2" t="s">
        <v>11</v>
      </c>
      <c r="Q322" s="2">
        <v>41.936350599999997</v>
      </c>
      <c r="R322" s="2">
        <v>-87.661486300000007</v>
      </c>
    </row>
    <row r="323" spans="2:18" x14ac:dyDescent="0.35">
      <c r="B323" s="2" t="s">
        <v>7</v>
      </c>
      <c r="C323" s="2" t="s">
        <v>407</v>
      </c>
      <c r="D323" s="2" t="s">
        <v>23</v>
      </c>
      <c r="E323" s="2" t="s">
        <v>10</v>
      </c>
      <c r="F323" s="2">
        <v>60659</v>
      </c>
      <c r="G323" s="2">
        <v>549900</v>
      </c>
      <c r="H323" s="2">
        <v>5</v>
      </c>
      <c r="I323" s="2">
        <v>4</v>
      </c>
      <c r="J323" s="2" t="s">
        <v>336</v>
      </c>
      <c r="K323" s="2">
        <v>2800</v>
      </c>
      <c r="L323" s="2">
        <v>4125</v>
      </c>
      <c r="M323" s="2">
        <v>1926</v>
      </c>
      <c r="N323" s="2">
        <v>30</v>
      </c>
      <c r="O323" s="2">
        <v>196</v>
      </c>
      <c r="P323" s="2" t="s">
        <v>11</v>
      </c>
      <c r="Q323" s="2">
        <v>41.991486100000003</v>
      </c>
      <c r="R323" s="2">
        <v>-87.693068499999995</v>
      </c>
    </row>
    <row r="324" spans="2:18" x14ac:dyDescent="0.35">
      <c r="B324" s="2" t="s">
        <v>18</v>
      </c>
      <c r="C324" s="2" t="s">
        <v>408</v>
      </c>
      <c r="D324" s="2" t="s">
        <v>23</v>
      </c>
      <c r="E324" s="2" t="s">
        <v>10</v>
      </c>
      <c r="F324" s="2">
        <v>60659</v>
      </c>
      <c r="G324" s="2">
        <v>430000</v>
      </c>
      <c r="H324" s="2">
        <v>3</v>
      </c>
      <c r="I324" s="2">
        <v>2.5</v>
      </c>
      <c r="J324" s="2" t="s">
        <v>231</v>
      </c>
      <c r="K324" s="2">
        <v>1850</v>
      </c>
      <c r="L324" s="2" t="s">
        <v>11</v>
      </c>
      <c r="M324" s="2">
        <v>1995</v>
      </c>
      <c r="N324" s="2">
        <v>37</v>
      </c>
      <c r="O324" s="2">
        <v>232</v>
      </c>
      <c r="P324" s="2">
        <v>538</v>
      </c>
      <c r="Q324" s="2">
        <v>41.984091200000002</v>
      </c>
      <c r="R324" s="2">
        <v>-87.727694999999997</v>
      </c>
    </row>
    <row r="325" spans="2:18" x14ac:dyDescent="0.35">
      <c r="B325" s="2" t="s">
        <v>7</v>
      </c>
      <c r="C325" s="2" t="s">
        <v>409</v>
      </c>
      <c r="D325" s="2" t="s">
        <v>23</v>
      </c>
      <c r="E325" s="2" t="s">
        <v>10</v>
      </c>
      <c r="F325" s="2">
        <v>60659</v>
      </c>
      <c r="G325" s="2">
        <v>396000</v>
      </c>
      <c r="H325" s="2">
        <v>3</v>
      </c>
      <c r="I325" s="2">
        <v>2.5</v>
      </c>
      <c r="J325" s="2" t="s">
        <v>336</v>
      </c>
      <c r="K325" s="2">
        <v>1508</v>
      </c>
      <c r="L325" s="2">
        <v>4090</v>
      </c>
      <c r="M325" s="2">
        <v>1950</v>
      </c>
      <c r="N325" s="2">
        <v>105</v>
      </c>
      <c r="O325" s="2">
        <v>263</v>
      </c>
      <c r="P325" s="2" t="s">
        <v>11</v>
      </c>
      <c r="Q325" s="2">
        <v>41.994709999999998</v>
      </c>
      <c r="R325" s="2">
        <v>-87.708374000000006</v>
      </c>
    </row>
    <row r="326" spans="2:18" x14ac:dyDescent="0.35">
      <c r="B326" s="2" t="s">
        <v>18</v>
      </c>
      <c r="C326" s="2" t="s">
        <v>410</v>
      </c>
      <c r="D326" s="2" t="s">
        <v>23</v>
      </c>
      <c r="E326" s="2" t="s">
        <v>10</v>
      </c>
      <c r="F326" s="2">
        <v>60659</v>
      </c>
      <c r="G326" s="2">
        <v>147900</v>
      </c>
      <c r="H326" s="2">
        <v>2</v>
      </c>
      <c r="I326" s="2">
        <v>2</v>
      </c>
      <c r="J326" s="2" t="s">
        <v>231</v>
      </c>
      <c r="K326" s="2" t="s">
        <v>11</v>
      </c>
      <c r="L326" s="2" t="s">
        <v>11</v>
      </c>
      <c r="M326" s="2">
        <v>1931</v>
      </c>
      <c r="N326" s="2">
        <v>1</v>
      </c>
      <c r="O326" s="2" t="s">
        <v>11</v>
      </c>
      <c r="P326" s="2">
        <v>199</v>
      </c>
      <c r="Q326" s="2">
        <v>41.985491199999998</v>
      </c>
      <c r="R326" s="2">
        <v>-87.713472499999995</v>
      </c>
    </row>
    <row r="327" spans="2:18" x14ac:dyDescent="0.35">
      <c r="B327" s="2" t="s">
        <v>66</v>
      </c>
      <c r="C327" s="2" t="s">
        <v>411</v>
      </c>
      <c r="D327" s="2" t="s">
        <v>23</v>
      </c>
      <c r="E327" s="2" t="s">
        <v>10</v>
      </c>
      <c r="F327" s="2">
        <v>60659</v>
      </c>
      <c r="G327" s="2">
        <v>579999</v>
      </c>
      <c r="H327" s="2">
        <v>4</v>
      </c>
      <c r="I327" s="2">
        <v>3.5</v>
      </c>
      <c r="J327" s="2" t="s">
        <v>336</v>
      </c>
      <c r="K327" s="2" t="s">
        <v>11</v>
      </c>
      <c r="L327" s="2">
        <v>3920</v>
      </c>
      <c r="M327" s="2">
        <v>1924</v>
      </c>
      <c r="N327" s="2">
        <v>1</v>
      </c>
      <c r="O327" s="2" t="s">
        <v>11</v>
      </c>
      <c r="P327" s="2" t="s">
        <v>11</v>
      </c>
      <c r="Q327" s="2">
        <v>41.9910918</v>
      </c>
      <c r="R327" s="2">
        <v>-87.698497200000006</v>
      </c>
    </row>
    <row r="328" spans="2:18" x14ac:dyDescent="0.35">
      <c r="B328" s="2" t="s">
        <v>18</v>
      </c>
      <c r="C328" s="2" t="s">
        <v>412</v>
      </c>
      <c r="D328" s="2" t="s">
        <v>23</v>
      </c>
      <c r="E328" s="2" t="s">
        <v>10</v>
      </c>
      <c r="F328" s="2">
        <v>60660</v>
      </c>
      <c r="G328" s="2">
        <v>239000</v>
      </c>
      <c r="H328" s="2">
        <v>2</v>
      </c>
      <c r="I328" s="2">
        <v>2</v>
      </c>
      <c r="J328" s="2" t="s">
        <v>308</v>
      </c>
      <c r="K328" s="2">
        <v>1460</v>
      </c>
      <c r="L328" s="2" t="s">
        <v>11</v>
      </c>
      <c r="M328" s="2">
        <v>1969</v>
      </c>
      <c r="N328" s="2">
        <v>1</v>
      </c>
      <c r="O328" s="2">
        <v>164</v>
      </c>
      <c r="P328" s="2">
        <v>623</v>
      </c>
      <c r="Q328" s="2">
        <v>41.991312100000002</v>
      </c>
      <c r="R328" s="2">
        <v>-87.654760499999995</v>
      </c>
    </row>
    <row r="329" spans="2:18" x14ac:dyDescent="0.35">
      <c r="B329" s="2" t="s">
        <v>18</v>
      </c>
      <c r="C329" s="2" t="s">
        <v>413</v>
      </c>
      <c r="D329" s="2" t="s">
        <v>23</v>
      </c>
      <c r="E329" s="2" t="s">
        <v>10</v>
      </c>
      <c r="F329" s="2">
        <v>60660</v>
      </c>
      <c r="G329" s="2">
        <v>145000</v>
      </c>
      <c r="H329" s="2">
        <v>2</v>
      </c>
      <c r="I329" s="2">
        <v>2</v>
      </c>
      <c r="J329" s="2" t="s">
        <v>308</v>
      </c>
      <c r="K329" s="2">
        <v>1200</v>
      </c>
      <c r="L329" s="2" t="s">
        <v>11</v>
      </c>
      <c r="M329" s="2">
        <v>1957</v>
      </c>
      <c r="N329" s="2">
        <v>2</v>
      </c>
      <c r="O329" s="2">
        <v>121</v>
      </c>
      <c r="P329" s="2">
        <v>754</v>
      </c>
      <c r="Q329" s="2">
        <v>41.992898599999997</v>
      </c>
      <c r="R329" s="2">
        <v>-87.655879799999994</v>
      </c>
    </row>
    <row r="330" spans="2:18" x14ac:dyDescent="0.35">
      <c r="B330" s="2" t="s">
        <v>18</v>
      </c>
      <c r="C330" s="2" t="s">
        <v>414</v>
      </c>
      <c r="D330" s="2" t="s">
        <v>23</v>
      </c>
      <c r="E330" s="2" t="s">
        <v>10</v>
      </c>
      <c r="F330" s="2">
        <v>60661</v>
      </c>
      <c r="G330" s="2">
        <v>325000</v>
      </c>
      <c r="H330" s="2">
        <v>1</v>
      </c>
      <c r="I330" s="2">
        <v>1</v>
      </c>
      <c r="J330" s="2" t="s">
        <v>46</v>
      </c>
      <c r="K330" s="2">
        <v>799</v>
      </c>
      <c r="L330" s="2" t="s">
        <v>11</v>
      </c>
      <c r="M330" s="2">
        <v>2008</v>
      </c>
      <c r="N330" s="2">
        <v>23</v>
      </c>
      <c r="O330" s="2">
        <v>407</v>
      </c>
      <c r="P330" s="2">
        <v>559</v>
      </c>
      <c r="Q330" s="2">
        <v>41.884003100000001</v>
      </c>
      <c r="R330" s="2">
        <v>-87.6447048</v>
      </c>
    </row>
    <row r="331" spans="2:18" x14ac:dyDescent="0.35">
      <c r="B331" s="2" t="s">
        <v>18</v>
      </c>
      <c r="C331" s="2" t="s">
        <v>415</v>
      </c>
      <c r="D331" s="2" t="s">
        <v>23</v>
      </c>
      <c r="E331" s="2" t="s">
        <v>10</v>
      </c>
      <c r="F331" s="2">
        <v>60661</v>
      </c>
      <c r="G331" s="2">
        <v>649900</v>
      </c>
      <c r="H331" s="2">
        <v>3</v>
      </c>
      <c r="I331" s="2">
        <v>2.5</v>
      </c>
      <c r="J331" s="2" t="s">
        <v>46</v>
      </c>
      <c r="K331" s="2">
        <v>1800</v>
      </c>
      <c r="L331" s="2" t="s">
        <v>11</v>
      </c>
      <c r="M331" s="2">
        <v>2000</v>
      </c>
      <c r="N331" s="2">
        <v>30</v>
      </c>
      <c r="O331" s="2">
        <v>361</v>
      </c>
      <c r="P331" s="2">
        <v>616</v>
      </c>
      <c r="Q331" s="2">
        <v>41.887819399999998</v>
      </c>
      <c r="R331" s="2">
        <v>-87.641777399999995</v>
      </c>
    </row>
    <row r="332" spans="2:18" x14ac:dyDescent="0.35">
      <c r="B332" s="2" t="s">
        <v>18</v>
      </c>
      <c r="C332" s="2" t="s">
        <v>416</v>
      </c>
      <c r="D332" s="2" t="s">
        <v>23</v>
      </c>
      <c r="E332" s="2" t="s">
        <v>10</v>
      </c>
      <c r="F332" s="2">
        <v>60661</v>
      </c>
      <c r="G332" s="2">
        <v>318500</v>
      </c>
      <c r="H332" s="2">
        <v>1</v>
      </c>
      <c r="I332" s="2">
        <v>1.5</v>
      </c>
      <c r="J332" s="2" t="s">
        <v>46</v>
      </c>
      <c r="K332" s="2">
        <v>1050</v>
      </c>
      <c r="L332" s="2" t="s">
        <v>11</v>
      </c>
      <c r="M332" s="2" t="s">
        <v>11</v>
      </c>
      <c r="N332" s="2">
        <v>39</v>
      </c>
      <c r="O332" s="2">
        <v>303</v>
      </c>
      <c r="P332" s="2">
        <v>553</v>
      </c>
      <c r="Q332" s="2">
        <v>41.878345099999997</v>
      </c>
      <c r="R332" s="2">
        <v>-87.642084499999996</v>
      </c>
    </row>
    <row r="333" spans="2:18" x14ac:dyDescent="0.35">
      <c r="B333" s="2" t="s">
        <v>18</v>
      </c>
      <c r="C333" s="2" t="s">
        <v>417</v>
      </c>
      <c r="D333" s="2" t="s">
        <v>23</v>
      </c>
      <c r="E333" s="2" t="s">
        <v>10</v>
      </c>
      <c r="F333" s="2">
        <v>60661</v>
      </c>
      <c r="G333" s="2">
        <v>425000</v>
      </c>
      <c r="H333" s="2">
        <v>2</v>
      </c>
      <c r="I333" s="2">
        <v>2</v>
      </c>
      <c r="J333" s="2" t="s">
        <v>46</v>
      </c>
      <c r="K333" s="2">
        <v>1193</v>
      </c>
      <c r="L333" s="2" t="s">
        <v>11</v>
      </c>
      <c r="M333" s="2">
        <v>2003</v>
      </c>
      <c r="N333" s="2">
        <v>72</v>
      </c>
      <c r="O333" s="2">
        <v>356</v>
      </c>
      <c r="P333" s="2">
        <v>887</v>
      </c>
      <c r="Q333" s="2">
        <v>41.879916700000003</v>
      </c>
      <c r="R333" s="2">
        <v>-87.641771599999998</v>
      </c>
    </row>
    <row r="334" spans="2:18" x14ac:dyDescent="0.35">
      <c r="B334" s="2" t="s">
        <v>18</v>
      </c>
      <c r="C334" s="2" t="s">
        <v>418</v>
      </c>
      <c r="D334" s="2" t="s">
        <v>23</v>
      </c>
      <c r="E334" s="2" t="s">
        <v>10</v>
      </c>
      <c r="F334" s="2">
        <v>60661</v>
      </c>
      <c r="G334" s="2">
        <v>399900</v>
      </c>
      <c r="H334" s="2">
        <v>2</v>
      </c>
      <c r="I334" s="2">
        <v>2</v>
      </c>
      <c r="J334" s="2" t="s">
        <v>46</v>
      </c>
      <c r="K334" s="2">
        <v>1370</v>
      </c>
      <c r="L334" s="2" t="s">
        <v>11</v>
      </c>
      <c r="M334" s="2">
        <v>2004</v>
      </c>
      <c r="N334" s="2">
        <v>73</v>
      </c>
      <c r="O334" s="2">
        <v>292</v>
      </c>
      <c r="P334" s="2">
        <v>784</v>
      </c>
      <c r="Q334" s="2">
        <v>41.879916700000003</v>
      </c>
      <c r="R334" s="2">
        <v>-87.641771599999998</v>
      </c>
    </row>
    <row r="335" spans="2:18" x14ac:dyDescent="0.35">
      <c r="B335" s="2" t="s">
        <v>18</v>
      </c>
      <c r="C335" s="2" t="s">
        <v>419</v>
      </c>
      <c r="D335" s="2" t="s">
        <v>23</v>
      </c>
      <c r="E335" s="2" t="s">
        <v>10</v>
      </c>
      <c r="F335" s="2">
        <v>60661</v>
      </c>
      <c r="G335" s="2">
        <v>284000</v>
      </c>
      <c r="H335" s="2">
        <v>1</v>
      </c>
      <c r="I335" s="2">
        <v>1</v>
      </c>
      <c r="J335" s="2" t="s">
        <v>46</v>
      </c>
      <c r="K335" s="2" t="s">
        <v>11</v>
      </c>
      <c r="L335" s="2" t="s">
        <v>11</v>
      </c>
      <c r="M335" s="2">
        <v>2003</v>
      </c>
      <c r="N335" s="2">
        <v>79</v>
      </c>
      <c r="O335" s="2" t="s">
        <v>11</v>
      </c>
      <c r="P335" s="2">
        <v>591</v>
      </c>
      <c r="Q335" s="2">
        <v>41.879916700000003</v>
      </c>
      <c r="R335" s="2">
        <v>-87.641771599999998</v>
      </c>
    </row>
    <row r="336" spans="2:18" x14ac:dyDescent="0.35">
      <c r="B336" s="2" t="s">
        <v>18</v>
      </c>
      <c r="C336" s="2" t="s">
        <v>420</v>
      </c>
      <c r="D336" s="2" t="s">
        <v>23</v>
      </c>
      <c r="E336" s="2" t="s">
        <v>10</v>
      </c>
      <c r="F336" s="2">
        <v>60661</v>
      </c>
      <c r="G336" s="2">
        <v>369900</v>
      </c>
      <c r="H336" s="2">
        <v>2</v>
      </c>
      <c r="I336" s="2">
        <v>2</v>
      </c>
      <c r="J336" s="2" t="s">
        <v>46</v>
      </c>
      <c r="K336" s="2">
        <v>1286</v>
      </c>
      <c r="L336" s="2" t="s">
        <v>11</v>
      </c>
      <c r="M336" s="2">
        <v>1918</v>
      </c>
      <c r="N336" s="2">
        <v>115</v>
      </c>
      <c r="O336" s="2">
        <v>288</v>
      </c>
      <c r="P336" s="2">
        <v>574</v>
      </c>
      <c r="Q336" s="2">
        <v>41.877877400000003</v>
      </c>
      <c r="R336" s="2">
        <v>-87.643568700000003</v>
      </c>
    </row>
    <row r="337" spans="2:18" x14ac:dyDescent="0.35">
      <c r="B337" s="2" t="s">
        <v>7</v>
      </c>
      <c r="C337" s="2" t="s">
        <v>421</v>
      </c>
      <c r="D337" s="2" t="s">
        <v>422</v>
      </c>
      <c r="E337" s="2" t="s">
        <v>10</v>
      </c>
      <c r="F337" s="2">
        <v>60706</v>
      </c>
      <c r="G337" s="2">
        <v>319900</v>
      </c>
      <c r="H337" s="2">
        <v>3</v>
      </c>
      <c r="I337" s="2">
        <v>1.5</v>
      </c>
      <c r="J337" s="2" t="s">
        <v>422</v>
      </c>
      <c r="K337" s="2">
        <v>1230</v>
      </c>
      <c r="L337" s="2">
        <v>3876</v>
      </c>
      <c r="M337" s="2">
        <v>1955</v>
      </c>
      <c r="N337" s="2">
        <v>17</v>
      </c>
      <c r="O337" s="2">
        <v>260</v>
      </c>
      <c r="P337" s="2" t="s">
        <v>11</v>
      </c>
      <c r="Q337" s="2">
        <v>41.954180399999998</v>
      </c>
      <c r="R337" s="2">
        <v>-87.814385099999996</v>
      </c>
    </row>
    <row r="338" spans="2:18" x14ac:dyDescent="0.35">
      <c r="B338" s="2" t="s">
        <v>7</v>
      </c>
      <c r="C338" s="2" t="s">
        <v>423</v>
      </c>
      <c r="D338" s="2" t="s">
        <v>424</v>
      </c>
      <c r="E338" s="2" t="s">
        <v>10</v>
      </c>
      <c r="F338" s="2">
        <v>60706</v>
      </c>
      <c r="G338" s="2">
        <v>369900</v>
      </c>
      <c r="H338" s="2">
        <v>5</v>
      </c>
      <c r="I338" s="2">
        <v>3</v>
      </c>
      <c r="J338" s="2" t="s">
        <v>424</v>
      </c>
      <c r="K338" s="2">
        <v>2000</v>
      </c>
      <c r="L338" s="2">
        <v>5952</v>
      </c>
      <c r="M338" s="2" t="s">
        <v>11</v>
      </c>
      <c r="N338" s="2">
        <v>23</v>
      </c>
      <c r="O338" s="2">
        <v>185</v>
      </c>
      <c r="P338" s="2" t="s">
        <v>11</v>
      </c>
      <c r="Q338" s="2">
        <v>41.971947900000004</v>
      </c>
      <c r="R338" s="2">
        <v>-87.814308299999993</v>
      </c>
    </row>
    <row r="339" spans="2:18" x14ac:dyDescent="0.35">
      <c r="B339" s="2" t="s">
        <v>7</v>
      </c>
      <c r="C339" s="2" t="s">
        <v>425</v>
      </c>
      <c r="D339" s="2" t="s">
        <v>424</v>
      </c>
      <c r="E339" s="2" t="s">
        <v>10</v>
      </c>
      <c r="F339" s="2">
        <v>60706</v>
      </c>
      <c r="G339" s="2">
        <v>159900</v>
      </c>
      <c r="H339" s="2">
        <v>2</v>
      </c>
      <c r="I339" s="2">
        <v>1</v>
      </c>
      <c r="J339" s="2" t="s">
        <v>424</v>
      </c>
      <c r="K339" s="2" t="s">
        <v>11</v>
      </c>
      <c r="L339" s="2">
        <v>3123</v>
      </c>
      <c r="M339" s="2">
        <v>1951</v>
      </c>
      <c r="N339" s="2">
        <v>1</v>
      </c>
      <c r="O339" s="2" t="s">
        <v>11</v>
      </c>
      <c r="P339" s="2" t="s">
        <v>11</v>
      </c>
      <c r="Q339" s="2">
        <v>41.960820400000003</v>
      </c>
      <c r="R339" s="2">
        <v>-87.801173399999996</v>
      </c>
    </row>
    <row r="340" spans="2:18" x14ac:dyDescent="0.35">
      <c r="B340" s="2" t="s">
        <v>7</v>
      </c>
      <c r="C340" s="2" t="s">
        <v>426</v>
      </c>
      <c r="D340" s="2" t="s">
        <v>422</v>
      </c>
      <c r="E340" s="2" t="s">
        <v>10</v>
      </c>
      <c r="F340" s="2">
        <v>60706</v>
      </c>
      <c r="G340" s="2">
        <v>365000</v>
      </c>
      <c r="H340" s="2">
        <v>3</v>
      </c>
      <c r="I340" s="2">
        <v>2</v>
      </c>
      <c r="J340" s="2" t="s">
        <v>422</v>
      </c>
      <c r="K340" s="2">
        <v>1116</v>
      </c>
      <c r="L340" s="2">
        <v>5079</v>
      </c>
      <c r="M340" s="2">
        <v>1964</v>
      </c>
      <c r="N340" s="2">
        <v>2</v>
      </c>
      <c r="O340" s="2">
        <v>327</v>
      </c>
      <c r="P340" s="2" t="s">
        <v>11</v>
      </c>
      <c r="Q340" s="2">
        <v>41.959833199999998</v>
      </c>
      <c r="R340" s="2">
        <v>-87.830779199999995</v>
      </c>
    </row>
    <row r="341" spans="2:18" x14ac:dyDescent="0.35">
      <c r="B341" s="2" t="s">
        <v>7</v>
      </c>
      <c r="C341" s="2" t="s">
        <v>427</v>
      </c>
      <c r="D341" s="2" t="s">
        <v>23</v>
      </c>
      <c r="E341" s="2" t="s">
        <v>10</v>
      </c>
      <c r="F341" s="2">
        <v>60707</v>
      </c>
      <c r="G341" s="2">
        <v>315000</v>
      </c>
      <c r="H341" s="2">
        <v>3</v>
      </c>
      <c r="I341" s="2">
        <v>2.5</v>
      </c>
      <c r="J341" s="2" t="s">
        <v>333</v>
      </c>
      <c r="K341" s="2">
        <v>1652</v>
      </c>
      <c r="L341" s="2">
        <v>5100</v>
      </c>
      <c r="M341" s="2">
        <v>1955</v>
      </c>
      <c r="N341" s="2">
        <v>33</v>
      </c>
      <c r="O341" s="2">
        <v>191</v>
      </c>
      <c r="P341" s="2" t="s">
        <v>11</v>
      </c>
      <c r="Q341" s="2">
        <v>41.910665399999999</v>
      </c>
      <c r="R341" s="2">
        <v>-87.795219200000005</v>
      </c>
    </row>
    <row r="342" spans="2:18" x14ac:dyDescent="0.35">
      <c r="B342" s="2" t="s">
        <v>7</v>
      </c>
      <c r="C342" s="2" t="s">
        <v>428</v>
      </c>
      <c r="D342" s="2" t="s">
        <v>23</v>
      </c>
      <c r="E342" s="2" t="s">
        <v>10</v>
      </c>
      <c r="F342" s="2">
        <v>60707</v>
      </c>
      <c r="G342" s="2">
        <v>424900</v>
      </c>
      <c r="H342" s="2">
        <v>4</v>
      </c>
      <c r="I342" s="2">
        <v>3</v>
      </c>
      <c r="J342" s="2" t="s">
        <v>276</v>
      </c>
      <c r="K342" s="2">
        <v>2120</v>
      </c>
      <c r="L342" s="2">
        <v>2625</v>
      </c>
      <c r="M342" s="2">
        <v>2014</v>
      </c>
      <c r="N342" s="2">
        <v>51</v>
      </c>
      <c r="O342" s="2">
        <v>200</v>
      </c>
      <c r="P342" s="2" t="s">
        <v>11</v>
      </c>
      <c r="Q342" s="2">
        <v>41.929883500000003</v>
      </c>
      <c r="R342" s="2">
        <v>-87.804947200000001</v>
      </c>
    </row>
    <row r="343" spans="2:18" x14ac:dyDescent="0.35">
      <c r="B343" s="2" t="s">
        <v>7</v>
      </c>
      <c r="C343" s="2" t="s">
        <v>429</v>
      </c>
      <c r="D343" s="2" t="s">
        <v>23</v>
      </c>
      <c r="E343" s="2" t="s">
        <v>10</v>
      </c>
      <c r="F343" s="2">
        <v>60707</v>
      </c>
      <c r="G343" s="2">
        <v>500000</v>
      </c>
      <c r="H343" s="2">
        <v>4</v>
      </c>
      <c r="I343" s="2">
        <v>3.5</v>
      </c>
      <c r="J343" s="2" t="s">
        <v>270</v>
      </c>
      <c r="K343" s="2">
        <v>2348</v>
      </c>
      <c r="L343" s="2">
        <v>3125</v>
      </c>
      <c r="M343" s="2">
        <v>2006</v>
      </c>
      <c r="N343" s="2">
        <v>65</v>
      </c>
      <c r="O343" s="2">
        <v>213</v>
      </c>
      <c r="P343" s="2" t="s">
        <v>11</v>
      </c>
      <c r="Q343" s="2">
        <v>41.935708499999997</v>
      </c>
      <c r="R343" s="2">
        <v>-87.814385099999996</v>
      </c>
    </row>
    <row r="344" spans="2:18" x14ac:dyDescent="0.35">
      <c r="B344" s="2" t="s">
        <v>18</v>
      </c>
      <c r="C344" s="2" t="s">
        <v>430</v>
      </c>
      <c r="D344" s="2" t="s">
        <v>431</v>
      </c>
      <c r="E344" s="2" t="s">
        <v>10</v>
      </c>
      <c r="F344" s="2">
        <v>60707</v>
      </c>
      <c r="G344" s="2">
        <v>178000</v>
      </c>
      <c r="H344" s="2">
        <v>2</v>
      </c>
      <c r="I344" s="2">
        <v>1.5</v>
      </c>
      <c r="J344" s="2" t="s">
        <v>431</v>
      </c>
      <c r="K344" s="2">
        <v>1200</v>
      </c>
      <c r="L344" s="2" t="s">
        <v>11</v>
      </c>
      <c r="M344" s="2">
        <v>1980</v>
      </c>
      <c r="N344" s="2">
        <v>1</v>
      </c>
      <c r="O344" s="2">
        <v>148</v>
      </c>
      <c r="P344" s="2">
        <v>165</v>
      </c>
      <c r="Q344" s="2">
        <v>41.928865000000002</v>
      </c>
      <c r="R344" s="2">
        <v>-87.807987999999995</v>
      </c>
    </row>
    <row r="345" spans="2:18" x14ac:dyDescent="0.35">
      <c r="B345" s="2" t="s">
        <v>7</v>
      </c>
      <c r="C345" s="2" t="s">
        <v>432</v>
      </c>
      <c r="D345" s="2" t="s">
        <v>433</v>
      </c>
      <c r="E345" s="2" t="s">
        <v>10</v>
      </c>
      <c r="F345" s="2">
        <v>60712</v>
      </c>
      <c r="G345" s="2">
        <v>342900</v>
      </c>
      <c r="H345" s="2">
        <v>3</v>
      </c>
      <c r="I345" s="2">
        <v>2.5</v>
      </c>
      <c r="J345" s="2" t="s">
        <v>433</v>
      </c>
      <c r="K345" s="2">
        <v>1862</v>
      </c>
      <c r="L345" s="2">
        <v>5706</v>
      </c>
      <c r="M345" s="2">
        <v>1955</v>
      </c>
      <c r="N345" s="2">
        <v>4</v>
      </c>
      <c r="O345" s="2">
        <v>184</v>
      </c>
      <c r="P345" s="2" t="s">
        <v>11</v>
      </c>
      <c r="Q345" s="2">
        <v>41.998712699999999</v>
      </c>
      <c r="R345" s="2">
        <v>-87.714009700000005</v>
      </c>
    </row>
    <row r="346" spans="2:18" x14ac:dyDescent="0.35">
      <c r="B346" s="2" t="s">
        <v>7</v>
      </c>
      <c r="C346" s="2" t="s">
        <v>434</v>
      </c>
      <c r="D346" s="2" t="s">
        <v>435</v>
      </c>
      <c r="E346" s="2" t="s">
        <v>10</v>
      </c>
      <c r="F346" s="2">
        <v>60803</v>
      </c>
      <c r="G346" s="2">
        <v>189900</v>
      </c>
      <c r="H346" s="2">
        <v>3</v>
      </c>
      <c r="I346" s="2">
        <v>2</v>
      </c>
      <c r="J346" s="2" t="s">
        <v>436</v>
      </c>
      <c r="K346" s="2">
        <v>1200</v>
      </c>
      <c r="L346" s="2">
        <v>7200</v>
      </c>
      <c r="M346" s="2">
        <v>1957</v>
      </c>
      <c r="N346" s="2">
        <v>71</v>
      </c>
      <c r="O346" s="2">
        <v>158</v>
      </c>
      <c r="P346" s="2" t="s">
        <v>11</v>
      </c>
      <c r="Q346" s="2">
        <v>41.680784899999999</v>
      </c>
      <c r="R346" s="2">
        <v>-87.730228600000004</v>
      </c>
    </row>
    <row r="347" spans="2:18" x14ac:dyDescent="0.35">
      <c r="B347" s="2" t="s">
        <v>7</v>
      </c>
      <c r="C347" s="2" t="s">
        <v>437</v>
      </c>
      <c r="D347" s="2" t="s">
        <v>438</v>
      </c>
      <c r="E347" s="2" t="s">
        <v>10</v>
      </c>
      <c r="F347" s="2">
        <v>60805</v>
      </c>
      <c r="G347" s="2">
        <v>259900</v>
      </c>
      <c r="H347" s="2">
        <v>3</v>
      </c>
      <c r="I347" s="2">
        <v>2</v>
      </c>
      <c r="J347" s="2" t="s">
        <v>438</v>
      </c>
      <c r="K347" s="2">
        <v>1792</v>
      </c>
      <c r="L347" s="2">
        <v>5052</v>
      </c>
      <c r="M347" s="2">
        <v>1975</v>
      </c>
      <c r="N347" s="2">
        <v>17</v>
      </c>
      <c r="O347" s="2">
        <v>145</v>
      </c>
      <c r="P347" s="2" t="s">
        <v>11</v>
      </c>
      <c r="Q347" s="2">
        <v>41.714326700000001</v>
      </c>
      <c r="R347" s="2">
        <v>-87.689073100000002</v>
      </c>
    </row>
    <row r="348" spans="2:18" x14ac:dyDescent="0.35">
      <c r="B348" s="2" t="s">
        <v>113</v>
      </c>
      <c r="C348" s="2" t="s">
        <v>439</v>
      </c>
      <c r="D348" s="2" t="s">
        <v>23</v>
      </c>
      <c r="E348" s="2" t="s">
        <v>10</v>
      </c>
      <c r="F348" s="2">
        <v>60827</v>
      </c>
      <c r="G348" s="2">
        <v>7000</v>
      </c>
      <c r="H348" s="2">
        <v>2</v>
      </c>
      <c r="I348" s="2">
        <v>1</v>
      </c>
      <c r="J348" s="2" t="s">
        <v>440</v>
      </c>
      <c r="K348" s="2">
        <v>731</v>
      </c>
      <c r="L348" s="2">
        <v>2508</v>
      </c>
      <c r="M348" s="2">
        <v>1963</v>
      </c>
      <c r="N348" s="2">
        <v>1</v>
      </c>
      <c r="O348" s="2">
        <v>10</v>
      </c>
      <c r="P348" s="2" t="s">
        <v>11</v>
      </c>
      <c r="Q348" s="2">
        <v>41.6542016</v>
      </c>
      <c r="R348" s="2">
        <v>-87.611714699999993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2645-5E8B-4652-9161-735E4F4573E9}">
  <dimension ref="A1:R259"/>
  <sheetViews>
    <sheetView tabSelected="1" zoomScale="81" workbookViewId="0">
      <pane ySplit="1" topLeftCell="A2" activePane="bottomLeft" state="frozen"/>
      <selection pane="bottomLeft" activeCell="K11" sqref="K11"/>
    </sheetView>
  </sheetViews>
  <sheetFormatPr defaultRowHeight="14.5" x14ac:dyDescent="0.35"/>
  <cols>
    <col min="1" max="1" width="22.453125" bestFit="1" customWidth="1"/>
    <col min="2" max="2" width="19.26953125" customWidth="1"/>
    <col min="3" max="3" width="11.1796875" bestFit="1" customWidth="1"/>
    <col min="4" max="4" width="15" bestFit="1" customWidth="1"/>
    <col min="5" max="5" width="11.36328125" customWidth="1"/>
    <col min="7" max="7" width="14.1796875" customWidth="1"/>
    <col min="9" max="9" width="12.26953125" bestFit="1" customWidth="1"/>
    <col min="10" max="10" width="11.6328125" customWidth="1"/>
    <col min="11" max="11" width="22.453125" customWidth="1"/>
    <col min="12" max="12" width="25.54296875" customWidth="1"/>
    <col min="15" max="15" width="11.453125" customWidth="1"/>
    <col min="16" max="16" width="15" bestFit="1" customWidth="1"/>
    <col min="17" max="17" width="13.36328125" customWidth="1"/>
    <col min="18" max="18" width="13.26953125" customWidth="1"/>
  </cols>
  <sheetData>
    <row r="1" spans="1:18" x14ac:dyDescent="0.35">
      <c r="A1" s="1" t="s">
        <v>0</v>
      </c>
      <c r="B1" s="3" t="s">
        <v>441</v>
      </c>
      <c r="C1" s="1" t="s">
        <v>2</v>
      </c>
      <c r="D1" s="1" t="s">
        <v>5</v>
      </c>
      <c r="E1" s="1" t="s">
        <v>4</v>
      </c>
      <c r="F1" s="1" t="s">
        <v>3</v>
      </c>
      <c r="G1" s="1" t="s">
        <v>6</v>
      </c>
      <c r="H1" s="1" t="s">
        <v>1</v>
      </c>
      <c r="I1" s="3" t="s">
        <v>18</v>
      </c>
      <c r="J1" s="1"/>
      <c r="O1" s="3" t="s">
        <v>0</v>
      </c>
      <c r="P1" s="1" t="s">
        <v>5</v>
      </c>
      <c r="Q1" s="1" t="s">
        <v>2</v>
      </c>
      <c r="R1" s="1" t="s">
        <v>4</v>
      </c>
    </row>
    <row r="2" spans="1:18" x14ac:dyDescent="0.35">
      <c r="A2" s="2" t="s">
        <v>18</v>
      </c>
      <c r="B2">
        <f>VLOOKUP(A2,$L$8:$M$9,2,FALSE)</f>
        <v>2</v>
      </c>
      <c r="C2" s="2">
        <v>850</v>
      </c>
      <c r="D2" s="2">
        <v>40</v>
      </c>
      <c r="E2" s="2">
        <v>1927</v>
      </c>
      <c r="F2" s="2" t="s">
        <v>11</v>
      </c>
      <c r="G2" s="2" t="s">
        <v>11</v>
      </c>
      <c r="H2" s="2">
        <v>87900</v>
      </c>
      <c r="I2">
        <f t="shared" ref="I2:I33" si="0">IF(B2=2,1,0)</f>
        <v>1</v>
      </c>
      <c r="O2">
        <f>IF($B2=2,1,0)</f>
        <v>1</v>
      </c>
      <c r="P2">
        <f>$D2</f>
        <v>40</v>
      </c>
      <c r="Q2" s="2">
        <v>850</v>
      </c>
      <c r="R2" s="2">
        <v>1927</v>
      </c>
    </row>
    <row r="3" spans="1:18" thickBot="1" x14ac:dyDescent="0.4">
      <c r="A3" s="2" t="s">
        <v>18</v>
      </c>
      <c r="B3">
        <f t="shared" ref="B3:B66" si="1">VLOOKUP(A3,$L$7:$M$9,2,FALSE)</f>
        <v>2</v>
      </c>
      <c r="C3" s="2">
        <v>951</v>
      </c>
      <c r="D3" s="2">
        <v>16</v>
      </c>
      <c r="E3" s="2">
        <v>2008</v>
      </c>
      <c r="F3" s="2" t="s">
        <v>11</v>
      </c>
      <c r="G3" s="2">
        <v>664</v>
      </c>
      <c r="H3" s="2">
        <v>324900</v>
      </c>
      <c r="I3">
        <f t="shared" si="0"/>
        <v>1</v>
      </c>
      <c r="O3">
        <f t="shared" ref="O3:O66" si="2">IF($B3=2,1,0)</f>
        <v>1</v>
      </c>
      <c r="P3">
        <f t="shared" ref="P3:P66" si="3">$D3</f>
        <v>16</v>
      </c>
      <c r="Q3" s="2">
        <v>951</v>
      </c>
      <c r="R3" s="2">
        <v>2008</v>
      </c>
    </row>
    <row r="4" spans="1:18" thickBot="1" x14ac:dyDescent="0.4">
      <c r="A4" s="2" t="s">
        <v>18</v>
      </c>
      <c r="B4">
        <f t="shared" si="1"/>
        <v>2</v>
      </c>
      <c r="C4" s="2">
        <v>1225</v>
      </c>
      <c r="D4" s="2">
        <v>17</v>
      </c>
      <c r="E4" s="2">
        <v>2003</v>
      </c>
      <c r="F4" s="2" t="s">
        <v>11</v>
      </c>
      <c r="G4" s="2">
        <v>968</v>
      </c>
      <c r="H4" s="2">
        <v>389000</v>
      </c>
      <c r="I4">
        <f t="shared" si="0"/>
        <v>1</v>
      </c>
      <c r="O4">
        <f t="shared" si="2"/>
        <v>1</v>
      </c>
      <c r="P4">
        <f t="shared" si="3"/>
        <v>17</v>
      </c>
      <c r="Q4" s="2">
        <v>1225</v>
      </c>
      <c r="R4" s="2">
        <v>2003</v>
      </c>
    </row>
    <row r="5" spans="1:18" x14ac:dyDescent="0.35">
      <c r="A5" s="2" t="s">
        <v>18</v>
      </c>
      <c r="B5">
        <f t="shared" si="1"/>
        <v>2</v>
      </c>
      <c r="C5" s="2">
        <v>1294</v>
      </c>
      <c r="D5" s="2">
        <v>31</v>
      </c>
      <c r="E5" s="2">
        <v>1991</v>
      </c>
      <c r="F5" s="2" t="s">
        <v>11</v>
      </c>
      <c r="G5" s="2">
        <v>906</v>
      </c>
      <c r="H5" s="2">
        <v>465000</v>
      </c>
      <c r="I5">
        <f t="shared" si="0"/>
        <v>1</v>
      </c>
      <c r="O5">
        <f t="shared" si="2"/>
        <v>1</v>
      </c>
      <c r="P5">
        <f t="shared" si="3"/>
        <v>31</v>
      </c>
      <c r="Q5" s="2">
        <v>1294</v>
      </c>
      <c r="R5" s="2">
        <v>1991</v>
      </c>
    </row>
    <row r="6" spans="1:18" ht="15" thickBot="1" x14ac:dyDescent="0.4">
      <c r="A6" s="2" t="s">
        <v>18</v>
      </c>
      <c r="B6">
        <f t="shared" si="1"/>
        <v>2</v>
      </c>
      <c r="C6" s="2">
        <v>1700</v>
      </c>
      <c r="D6" s="2">
        <v>1</v>
      </c>
      <c r="E6" s="2">
        <v>1991</v>
      </c>
      <c r="F6" s="2" t="s">
        <v>11</v>
      </c>
      <c r="G6" s="2">
        <v>1476</v>
      </c>
      <c r="H6" s="2">
        <v>874850</v>
      </c>
      <c r="I6">
        <f t="shared" si="0"/>
        <v>1</v>
      </c>
      <c r="L6" s="29"/>
      <c r="M6" s="29"/>
      <c r="O6">
        <f t="shared" si="2"/>
        <v>1</v>
      </c>
      <c r="P6">
        <f t="shared" si="3"/>
        <v>1</v>
      </c>
      <c r="Q6" s="2">
        <v>1700</v>
      </c>
      <c r="R6" s="2">
        <v>1991</v>
      </c>
    </row>
    <row r="7" spans="1:18" ht="15" thickBot="1" x14ac:dyDescent="0.4">
      <c r="A7" s="2" t="s">
        <v>18</v>
      </c>
      <c r="B7">
        <f t="shared" si="1"/>
        <v>2</v>
      </c>
      <c r="C7" s="2">
        <v>660</v>
      </c>
      <c r="D7" s="2">
        <v>1</v>
      </c>
      <c r="E7" s="2">
        <v>2003</v>
      </c>
      <c r="F7" s="2" t="s">
        <v>11</v>
      </c>
      <c r="G7" s="2">
        <v>543</v>
      </c>
      <c r="H7" s="2">
        <v>255000</v>
      </c>
      <c r="I7">
        <f t="shared" si="0"/>
        <v>1</v>
      </c>
      <c r="L7" s="23" t="s">
        <v>442</v>
      </c>
      <c r="M7" s="24"/>
      <c r="O7">
        <f t="shared" si="2"/>
        <v>1</v>
      </c>
      <c r="P7">
        <f t="shared" si="3"/>
        <v>1</v>
      </c>
      <c r="Q7" s="2">
        <v>660</v>
      </c>
      <c r="R7" s="2">
        <v>2003</v>
      </c>
    </row>
    <row r="8" spans="1:18" x14ac:dyDescent="0.35">
      <c r="A8" s="2" t="s">
        <v>18</v>
      </c>
      <c r="B8">
        <f t="shared" si="1"/>
        <v>2</v>
      </c>
      <c r="C8" s="2">
        <v>1100</v>
      </c>
      <c r="D8" s="2">
        <v>74</v>
      </c>
      <c r="E8" s="2">
        <v>2005</v>
      </c>
      <c r="F8" s="2" t="s">
        <v>11</v>
      </c>
      <c r="G8" s="2">
        <v>519</v>
      </c>
      <c r="H8" s="2">
        <v>519500</v>
      </c>
      <c r="I8">
        <f t="shared" si="0"/>
        <v>1</v>
      </c>
      <c r="L8" s="6" t="s">
        <v>18</v>
      </c>
      <c r="M8" s="7">
        <v>2</v>
      </c>
      <c r="O8">
        <f t="shared" si="2"/>
        <v>1</v>
      </c>
      <c r="P8">
        <f t="shared" si="3"/>
        <v>74</v>
      </c>
      <c r="Q8" s="2">
        <v>1100</v>
      </c>
      <c r="R8" s="2">
        <v>2005</v>
      </c>
    </row>
    <row r="9" spans="1:18" ht="15" thickBot="1" x14ac:dyDescent="0.4">
      <c r="A9" s="2" t="s">
        <v>18</v>
      </c>
      <c r="B9">
        <f t="shared" si="1"/>
        <v>2</v>
      </c>
      <c r="C9" s="2">
        <v>1300</v>
      </c>
      <c r="D9" s="2">
        <v>1</v>
      </c>
      <c r="E9" s="2">
        <v>2004</v>
      </c>
      <c r="F9" s="2" t="s">
        <v>11</v>
      </c>
      <c r="G9" s="2">
        <v>447</v>
      </c>
      <c r="H9" s="2">
        <v>420000</v>
      </c>
      <c r="I9">
        <f t="shared" si="0"/>
        <v>1</v>
      </c>
      <c r="L9" s="8" t="s">
        <v>7</v>
      </c>
      <c r="M9" s="9">
        <v>3</v>
      </c>
      <c r="O9">
        <f t="shared" si="2"/>
        <v>1</v>
      </c>
      <c r="P9">
        <f t="shared" si="3"/>
        <v>1</v>
      </c>
      <c r="Q9" s="2">
        <v>1300</v>
      </c>
      <c r="R9" s="2">
        <v>2004</v>
      </c>
    </row>
    <row r="10" spans="1:18" x14ac:dyDescent="0.35">
      <c r="A10" s="2" t="s">
        <v>18</v>
      </c>
      <c r="B10">
        <f t="shared" si="1"/>
        <v>2</v>
      </c>
      <c r="C10" s="2">
        <v>1398</v>
      </c>
      <c r="D10" s="2">
        <v>17</v>
      </c>
      <c r="E10" s="2">
        <v>2003</v>
      </c>
      <c r="F10" s="2" t="s">
        <v>11</v>
      </c>
      <c r="G10" s="2">
        <v>805</v>
      </c>
      <c r="H10" s="2">
        <v>549900</v>
      </c>
      <c r="I10">
        <f t="shared" si="0"/>
        <v>1</v>
      </c>
      <c r="L10" s="30"/>
      <c r="M10" s="30"/>
      <c r="O10">
        <f t="shared" si="2"/>
        <v>1</v>
      </c>
      <c r="P10">
        <f t="shared" si="3"/>
        <v>17</v>
      </c>
      <c r="Q10" s="2">
        <v>1398</v>
      </c>
      <c r="R10" s="2">
        <v>2003</v>
      </c>
    </row>
    <row r="11" spans="1:18" x14ac:dyDescent="0.35">
      <c r="A11" s="2" t="s">
        <v>18</v>
      </c>
      <c r="B11">
        <f t="shared" si="1"/>
        <v>2</v>
      </c>
      <c r="C11" s="2">
        <v>870</v>
      </c>
      <c r="D11" s="2">
        <v>18</v>
      </c>
      <c r="E11" s="2">
        <v>2000</v>
      </c>
      <c r="F11" s="2" t="s">
        <v>11</v>
      </c>
      <c r="G11" s="2">
        <v>456</v>
      </c>
      <c r="H11" s="2">
        <v>260000</v>
      </c>
      <c r="I11">
        <f t="shared" si="0"/>
        <v>1</v>
      </c>
      <c r="L11" s="30"/>
      <c r="M11" s="30"/>
      <c r="O11">
        <f t="shared" si="2"/>
        <v>1</v>
      </c>
      <c r="P11">
        <f t="shared" si="3"/>
        <v>18</v>
      </c>
      <c r="Q11" s="2">
        <v>870</v>
      </c>
      <c r="R11" s="2">
        <v>2000</v>
      </c>
    </row>
    <row r="12" spans="1:18" x14ac:dyDescent="0.35">
      <c r="A12" s="2" t="s">
        <v>18</v>
      </c>
      <c r="B12">
        <f t="shared" si="1"/>
        <v>2</v>
      </c>
      <c r="C12" s="2">
        <v>1061</v>
      </c>
      <c r="D12" s="2">
        <v>30</v>
      </c>
      <c r="E12" s="2">
        <v>2000</v>
      </c>
      <c r="F12" s="2" t="s">
        <v>11</v>
      </c>
      <c r="G12" s="2">
        <v>509</v>
      </c>
      <c r="H12" s="2">
        <v>375000</v>
      </c>
      <c r="I12">
        <f t="shared" si="0"/>
        <v>1</v>
      </c>
      <c r="L12" s="30"/>
      <c r="M12" s="30"/>
      <c r="O12">
        <f t="shared" si="2"/>
        <v>1</v>
      </c>
      <c r="P12">
        <f t="shared" si="3"/>
        <v>30</v>
      </c>
      <c r="Q12" s="2">
        <v>1061</v>
      </c>
      <c r="R12" s="2">
        <v>2000</v>
      </c>
    </row>
    <row r="13" spans="1:18" x14ac:dyDescent="0.35">
      <c r="A13" s="2" t="s">
        <v>18</v>
      </c>
      <c r="B13">
        <f t="shared" si="1"/>
        <v>2</v>
      </c>
      <c r="C13" s="2">
        <v>927</v>
      </c>
      <c r="D13" s="2">
        <v>38</v>
      </c>
      <c r="E13" s="2">
        <v>2009</v>
      </c>
      <c r="F13" s="2" t="s">
        <v>11</v>
      </c>
      <c r="G13" s="2">
        <v>510</v>
      </c>
      <c r="H13" s="2">
        <v>390000</v>
      </c>
      <c r="I13">
        <f t="shared" si="0"/>
        <v>1</v>
      </c>
      <c r="L13" s="30"/>
      <c r="M13" s="30"/>
      <c r="O13">
        <f t="shared" si="2"/>
        <v>1</v>
      </c>
      <c r="P13">
        <f t="shared" si="3"/>
        <v>38</v>
      </c>
      <c r="Q13" s="2">
        <v>927</v>
      </c>
      <c r="R13" s="2">
        <v>2009</v>
      </c>
    </row>
    <row r="14" spans="1:18" x14ac:dyDescent="0.35">
      <c r="A14" s="2" t="s">
        <v>18</v>
      </c>
      <c r="B14">
        <f t="shared" si="1"/>
        <v>2</v>
      </c>
      <c r="C14" s="2">
        <v>1735</v>
      </c>
      <c r="D14" s="2">
        <v>51</v>
      </c>
      <c r="E14" s="2">
        <v>1910</v>
      </c>
      <c r="F14" s="2" t="s">
        <v>11</v>
      </c>
      <c r="G14" s="2">
        <v>1000</v>
      </c>
      <c r="H14" s="2">
        <v>630000</v>
      </c>
      <c r="I14">
        <f t="shared" si="0"/>
        <v>1</v>
      </c>
      <c r="O14">
        <f t="shared" si="2"/>
        <v>1</v>
      </c>
      <c r="P14">
        <f t="shared" si="3"/>
        <v>51</v>
      </c>
      <c r="Q14" s="2">
        <v>1735</v>
      </c>
      <c r="R14" s="2">
        <v>1910</v>
      </c>
    </row>
    <row r="15" spans="1:18" x14ac:dyDescent="0.35">
      <c r="A15" s="2" t="s">
        <v>18</v>
      </c>
      <c r="B15">
        <f t="shared" si="1"/>
        <v>2</v>
      </c>
      <c r="C15" s="2">
        <v>762</v>
      </c>
      <c r="D15" s="2">
        <v>51</v>
      </c>
      <c r="E15" s="2">
        <v>2015</v>
      </c>
      <c r="F15" s="2" t="s">
        <v>11</v>
      </c>
      <c r="G15" s="2">
        <v>280</v>
      </c>
      <c r="H15" s="2">
        <v>275900</v>
      </c>
      <c r="I15">
        <f t="shared" si="0"/>
        <v>1</v>
      </c>
      <c r="O15">
        <f t="shared" si="2"/>
        <v>1</v>
      </c>
      <c r="P15">
        <f t="shared" si="3"/>
        <v>51</v>
      </c>
      <c r="Q15" s="2">
        <v>762</v>
      </c>
      <c r="R15" s="2">
        <v>2015</v>
      </c>
    </row>
    <row r="16" spans="1:18" x14ac:dyDescent="0.35">
      <c r="A16" s="2" t="s">
        <v>18</v>
      </c>
      <c r="B16">
        <f t="shared" si="1"/>
        <v>2</v>
      </c>
      <c r="C16" s="2">
        <v>830</v>
      </c>
      <c r="D16" s="2">
        <v>136</v>
      </c>
      <c r="E16" s="2">
        <v>2008</v>
      </c>
      <c r="F16" s="2" t="s">
        <v>11</v>
      </c>
      <c r="G16" s="2">
        <v>587</v>
      </c>
      <c r="H16" s="2">
        <v>290000</v>
      </c>
      <c r="I16">
        <f t="shared" si="0"/>
        <v>1</v>
      </c>
      <c r="O16">
        <f t="shared" si="2"/>
        <v>1</v>
      </c>
      <c r="P16">
        <f t="shared" si="3"/>
        <v>136</v>
      </c>
      <c r="Q16" s="2">
        <v>830</v>
      </c>
      <c r="R16" s="2">
        <v>2008</v>
      </c>
    </row>
    <row r="17" spans="1:18" x14ac:dyDescent="0.35">
      <c r="A17" s="2" t="s">
        <v>18</v>
      </c>
      <c r="B17">
        <f t="shared" si="1"/>
        <v>2</v>
      </c>
      <c r="C17" s="2">
        <v>1238</v>
      </c>
      <c r="D17" s="2">
        <v>19</v>
      </c>
      <c r="E17" s="2">
        <v>2008</v>
      </c>
      <c r="F17" s="2" t="s">
        <v>11</v>
      </c>
      <c r="G17" s="2">
        <v>745</v>
      </c>
      <c r="H17" s="2">
        <v>700000</v>
      </c>
      <c r="I17">
        <f t="shared" si="0"/>
        <v>1</v>
      </c>
      <c r="O17">
        <f t="shared" si="2"/>
        <v>1</v>
      </c>
      <c r="P17">
        <f t="shared" si="3"/>
        <v>19</v>
      </c>
      <c r="Q17" s="2">
        <v>1238</v>
      </c>
      <c r="R17" s="2">
        <v>2008</v>
      </c>
    </row>
    <row r="18" spans="1:18" x14ac:dyDescent="0.35">
      <c r="A18" s="2" t="s">
        <v>18</v>
      </c>
      <c r="B18">
        <f t="shared" si="1"/>
        <v>2</v>
      </c>
      <c r="C18" s="2">
        <v>900</v>
      </c>
      <c r="D18" s="2">
        <v>1</v>
      </c>
      <c r="E18" s="2">
        <v>2007</v>
      </c>
      <c r="F18" s="2" t="s">
        <v>11</v>
      </c>
      <c r="G18" s="2">
        <v>506</v>
      </c>
      <c r="H18" s="2">
        <v>360000</v>
      </c>
      <c r="I18">
        <f t="shared" si="0"/>
        <v>1</v>
      </c>
      <c r="O18">
        <f t="shared" si="2"/>
        <v>1</v>
      </c>
      <c r="P18">
        <f t="shared" si="3"/>
        <v>1</v>
      </c>
      <c r="Q18" s="2">
        <v>900</v>
      </c>
      <c r="R18" s="2">
        <v>2007</v>
      </c>
    </row>
    <row r="19" spans="1:18" x14ac:dyDescent="0.35">
      <c r="A19" s="2" t="s">
        <v>18</v>
      </c>
      <c r="B19">
        <f t="shared" si="1"/>
        <v>2</v>
      </c>
      <c r="C19" s="2">
        <v>1300</v>
      </c>
      <c r="D19" s="2">
        <v>9</v>
      </c>
      <c r="E19" s="2">
        <v>1902</v>
      </c>
      <c r="F19" s="2" t="s">
        <v>11</v>
      </c>
      <c r="G19" s="2">
        <v>703</v>
      </c>
      <c r="H19" s="2">
        <v>312000</v>
      </c>
      <c r="I19">
        <f t="shared" si="0"/>
        <v>1</v>
      </c>
      <c r="O19">
        <f t="shared" si="2"/>
        <v>1</v>
      </c>
      <c r="P19">
        <f t="shared" si="3"/>
        <v>9</v>
      </c>
      <c r="Q19" s="2">
        <v>1300</v>
      </c>
      <c r="R19" s="2">
        <v>1902</v>
      </c>
    </row>
    <row r="20" spans="1:18" x14ac:dyDescent="0.35">
      <c r="A20" s="2" t="s">
        <v>18</v>
      </c>
      <c r="B20">
        <f t="shared" si="1"/>
        <v>2</v>
      </c>
      <c r="C20" s="2">
        <v>925</v>
      </c>
      <c r="D20" s="2">
        <v>16</v>
      </c>
      <c r="E20" s="2">
        <v>2004</v>
      </c>
      <c r="F20" s="2" t="s">
        <v>11</v>
      </c>
      <c r="G20" s="2">
        <v>444</v>
      </c>
      <c r="H20" s="2">
        <v>289000</v>
      </c>
      <c r="I20">
        <f t="shared" si="0"/>
        <v>1</v>
      </c>
      <c r="O20">
        <f t="shared" si="2"/>
        <v>1</v>
      </c>
      <c r="P20">
        <f t="shared" si="3"/>
        <v>16</v>
      </c>
      <c r="Q20" s="2">
        <v>925</v>
      </c>
      <c r="R20" s="2">
        <v>2004</v>
      </c>
    </row>
    <row r="21" spans="1:18" x14ac:dyDescent="0.35">
      <c r="A21" s="2" t="s">
        <v>18</v>
      </c>
      <c r="B21">
        <f t="shared" si="1"/>
        <v>2</v>
      </c>
      <c r="C21" s="2">
        <v>1272</v>
      </c>
      <c r="D21" s="2">
        <v>16</v>
      </c>
      <c r="E21" s="2">
        <v>1925</v>
      </c>
      <c r="F21" s="2" t="s">
        <v>11</v>
      </c>
      <c r="G21" s="2">
        <v>449</v>
      </c>
      <c r="H21" s="2">
        <v>350000</v>
      </c>
      <c r="I21">
        <f t="shared" si="0"/>
        <v>1</v>
      </c>
      <c r="O21">
        <f t="shared" si="2"/>
        <v>1</v>
      </c>
      <c r="P21">
        <f t="shared" si="3"/>
        <v>16</v>
      </c>
      <c r="Q21" s="2">
        <v>1272</v>
      </c>
      <c r="R21" s="2">
        <v>1925</v>
      </c>
    </row>
    <row r="22" spans="1:18" x14ac:dyDescent="0.35">
      <c r="A22" s="2" t="s">
        <v>18</v>
      </c>
      <c r="B22">
        <f t="shared" si="1"/>
        <v>2</v>
      </c>
      <c r="C22" s="2">
        <v>843</v>
      </c>
      <c r="D22" s="2">
        <v>164</v>
      </c>
      <c r="E22" s="2">
        <v>2004</v>
      </c>
      <c r="F22" s="2" t="s">
        <v>11</v>
      </c>
      <c r="G22" s="2">
        <v>373</v>
      </c>
      <c r="H22" s="2">
        <v>329900</v>
      </c>
      <c r="I22">
        <f t="shared" si="0"/>
        <v>1</v>
      </c>
      <c r="O22">
        <f t="shared" si="2"/>
        <v>1</v>
      </c>
      <c r="P22">
        <f t="shared" si="3"/>
        <v>164</v>
      </c>
      <c r="Q22" s="2">
        <v>843</v>
      </c>
      <c r="R22" s="2">
        <v>2004</v>
      </c>
    </row>
    <row r="23" spans="1:18" x14ac:dyDescent="0.35">
      <c r="A23" s="2" t="s">
        <v>18</v>
      </c>
      <c r="B23">
        <f t="shared" si="1"/>
        <v>2</v>
      </c>
      <c r="C23" s="2">
        <v>2150</v>
      </c>
      <c r="D23" s="2">
        <v>8</v>
      </c>
      <c r="E23" s="2">
        <v>2001</v>
      </c>
      <c r="F23" s="2" t="s">
        <v>11</v>
      </c>
      <c r="G23" s="2">
        <v>736</v>
      </c>
      <c r="H23" s="2">
        <v>649000</v>
      </c>
      <c r="I23">
        <f t="shared" si="0"/>
        <v>1</v>
      </c>
      <c r="O23">
        <f t="shared" si="2"/>
        <v>1</v>
      </c>
      <c r="P23">
        <f t="shared" si="3"/>
        <v>8</v>
      </c>
      <c r="Q23" s="2">
        <v>2150</v>
      </c>
      <c r="R23" s="2">
        <v>2001</v>
      </c>
    </row>
    <row r="24" spans="1:18" x14ac:dyDescent="0.35">
      <c r="A24" s="2" t="s">
        <v>18</v>
      </c>
      <c r="B24">
        <f t="shared" si="1"/>
        <v>2</v>
      </c>
      <c r="C24" s="2">
        <v>1040</v>
      </c>
      <c r="D24" s="2">
        <v>1</v>
      </c>
      <c r="E24" s="2">
        <v>2009</v>
      </c>
      <c r="F24" s="2" t="s">
        <v>11</v>
      </c>
      <c r="G24" s="2">
        <v>418</v>
      </c>
      <c r="H24" s="2">
        <v>330000</v>
      </c>
      <c r="I24">
        <f t="shared" si="0"/>
        <v>1</v>
      </c>
      <c r="O24">
        <f t="shared" si="2"/>
        <v>1</v>
      </c>
      <c r="P24">
        <f t="shared" si="3"/>
        <v>1</v>
      </c>
      <c r="Q24" s="2">
        <v>1040</v>
      </c>
      <c r="R24" s="2">
        <v>2009</v>
      </c>
    </row>
    <row r="25" spans="1:18" x14ac:dyDescent="0.35">
      <c r="A25" s="2" t="s">
        <v>18</v>
      </c>
      <c r="B25">
        <f t="shared" si="1"/>
        <v>2</v>
      </c>
      <c r="C25" s="2">
        <v>2160</v>
      </c>
      <c r="D25" s="2">
        <v>1</v>
      </c>
      <c r="E25" s="2">
        <v>2021</v>
      </c>
      <c r="F25" s="2" t="s">
        <v>11</v>
      </c>
      <c r="G25" s="2">
        <v>349</v>
      </c>
      <c r="H25" s="2">
        <v>945900</v>
      </c>
      <c r="I25">
        <f t="shared" si="0"/>
        <v>1</v>
      </c>
      <c r="O25">
        <f t="shared" si="2"/>
        <v>1</v>
      </c>
      <c r="P25">
        <f t="shared" si="3"/>
        <v>1</v>
      </c>
      <c r="Q25" s="2">
        <v>2160</v>
      </c>
      <c r="R25" s="2">
        <v>2021</v>
      </c>
    </row>
    <row r="26" spans="1:18" x14ac:dyDescent="0.35">
      <c r="A26" s="2" t="s">
        <v>18</v>
      </c>
      <c r="B26">
        <f t="shared" si="1"/>
        <v>2</v>
      </c>
      <c r="C26" s="2">
        <v>3103</v>
      </c>
      <c r="D26" s="2">
        <v>1</v>
      </c>
      <c r="E26" s="2">
        <v>2021</v>
      </c>
      <c r="F26" s="2" t="s">
        <v>11</v>
      </c>
      <c r="G26" s="2">
        <v>603</v>
      </c>
      <c r="H26" s="2">
        <v>1640900</v>
      </c>
      <c r="I26">
        <f t="shared" si="0"/>
        <v>1</v>
      </c>
      <c r="O26">
        <f t="shared" si="2"/>
        <v>1</v>
      </c>
      <c r="P26">
        <f t="shared" si="3"/>
        <v>1</v>
      </c>
      <c r="Q26" s="2">
        <v>3103</v>
      </c>
      <c r="R26" s="2">
        <v>2021</v>
      </c>
    </row>
    <row r="27" spans="1:18" x14ac:dyDescent="0.35">
      <c r="A27" s="2" t="s">
        <v>18</v>
      </c>
      <c r="B27">
        <f t="shared" si="1"/>
        <v>2</v>
      </c>
      <c r="C27" s="2">
        <v>2390</v>
      </c>
      <c r="D27" s="2">
        <v>1</v>
      </c>
      <c r="E27" s="2">
        <v>2021</v>
      </c>
      <c r="F27" s="2" t="s">
        <v>11</v>
      </c>
      <c r="G27" s="2">
        <v>475</v>
      </c>
      <c r="H27" s="2">
        <v>1295900</v>
      </c>
      <c r="I27">
        <f t="shared" si="0"/>
        <v>1</v>
      </c>
      <c r="O27">
        <f t="shared" si="2"/>
        <v>1</v>
      </c>
      <c r="P27">
        <f t="shared" si="3"/>
        <v>1</v>
      </c>
      <c r="Q27" s="2">
        <v>2390</v>
      </c>
      <c r="R27" s="2">
        <v>2021</v>
      </c>
    </row>
    <row r="28" spans="1:18" x14ac:dyDescent="0.35">
      <c r="A28" s="2" t="s">
        <v>18</v>
      </c>
      <c r="B28">
        <f t="shared" si="1"/>
        <v>2</v>
      </c>
      <c r="C28" s="2">
        <v>1300</v>
      </c>
      <c r="D28" s="2">
        <v>2</v>
      </c>
      <c r="E28" s="2">
        <v>1902</v>
      </c>
      <c r="F28" s="2" t="s">
        <v>11</v>
      </c>
      <c r="G28" s="2">
        <v>306</v>
      </c>
      <c r="H28" s="2">
        <v>399900</v>
      </c>
      <c r="I28">
        <f t="shared" si="0"/>
        <v>1</v>
      </c>
      <c r="O28">
        <f t="shared" si="2"/>
        <v>1</v>
      </c>
      <c r="P28">
        <f t="shared" si="3"/>
        <v>2</v>
      </c>
      <c r="Q28" s="2">
        <v>1300</v>
      </c>
      <c r="R28" s="2">
        <v>1902</v>
      </c>
    </row>
    <row r="29" spans="1:18" x14ac:dyDescent="0.35">
      <c r="A29" s="2" t="s">
        <v>18</v>
      </c>
      <c r="B29">
        <f t="shared" si="1"/>
        <v>2</v>
      </c>
      <c r="C29" s="2">
        <v>1000</v>
      </c>
      <c r="D29" s="2">
        <v>16</v>
      </c>
      <c r="E29" s="2">
        <v>2008</v>
      </c>
      <c r="F29" s="2" t="s">
        <v>11</v>
      </c>
      <c r="G29" s="2">
        <v>406</v>
      </c>
      <c r="H29" s="2">
        <v>287000</v>
      </c>
      <c r="I29">
        <f t="shared" si="0"/>
        <v>1</v>
      </c>
      <c r="O29">
        <f t="shared" si="2"/>
        <v>1</v>
      </c>
      <c r="P29">
        <f t="shared" si="3"/>
        <v>16</v>
      </c>
      <c r="Q29" s="2">
        <v>1000</v>
      </c>
      <c r="R29" s="2">
        <v>2008</v>
      </c>
    </row>
    <row r="30" spans="1:18" x14ac:dyDescent="0.35">
      <c r="A30" s="2" t="s">
        <v>18</v>
      </c>
      <c r="B30">
        <f t="shared" si="1"/>
        <v>2</v>
      </c>
      <c r="C30" s="2">
        <v>1530</v>
      </c>
      <c r="D30" s="2">
        <v>23</v>
      </c>
      <c r="E30" s="2">
        <v>2008</v>
      </c>
      <c r="F30" s="2" t="s">
        <v>11</v>
      </c>
      <c r="G30" s="2">
        <v>304</v>
      </c>
      <c r="H30" s="2">
        <v>284900</v>
      </c>
      <c r="I30">
        <f t="shared" si="0"/>
        <v>1</v>
      </c>
      <c r="O30">
        <f t="shared" si="2"/>
        <v>1</v>
      </c>
      <c r="P30">
        <f t="shared" si="3"/>
        <v>23</v>
      </c>
      <c r="Q30" s="2">
        <v>1530</v>
      </c>
      <c r="R30" s="2">
        <v>2008</v>
      </c>
    </row>
    <row r="31" spans="1:18" x14ac:dyDescent="0.35">
      <c r="A31" s="2" t="s">
        <v>18</v>
      </c>
      <c r="B31">
        <f t="shared" si="1"/>
        <v>2</v>
      </c>
      <c r="C31" s="2">
        <v>1000</v>
      </c>
      <c r="D31" s="2">
        <v>36</v>
      </c>
      <c r="E31" s="2">
        <v>2002</v>
      </c>
      <c r="F31" s="2" t="s">
        <v>11</v>
      </c>
      <c r="G31" s="2">
        <v>467</v>
      </c>
      <c r="H31" s="2">
        <v>279000</v>
      </c>
      <c r="I31">
        <f t="shared" si="0"/>
        <v>1</v>
      </c>
      <c r="O31">
        <f t="shared" si="2"/>
        <v>1</v>
      </c>
      <c r="P31">
        <f t="shared" si="3"/>
        <v>36</v>
      </c>
      <c r="Q31" s="2">
        <v>1000</v>
      </c>
      <c r="R31" s="2">
        <v>2002</v>
      </c>
    </row>
    <row r="32" spans="1:18" x14ac:dyDescent="0.35">
      <c r="A32" s="2" t="s">
        <v>18</v>
      </c>
      <c r="B32">
        <f t="shared" si="1"/>
        <v>2</v>
      </c>
      <c r="C32" s="2">
        <v>850</v>
      </c>
      <c r="D32" s="2">
        <v>37</v>
      </c>
      <c r="E32" s="2">
        <v>2006</v>
      </c>
      <c r="F32" s="2" t="s">
        <v>11</v>
      </c>
      <c r="G32" s="2">
        <v>317</v>
      </c>
      <c r="H32" s="2">
        <v>249000</v>
      </c>
      <c r="I32">
        <f t="shared" si="0"/>
        <v>1</v>
      </c>
      <c r="O32">
        <f t="shared" si="2"/>
        <v>1</v>
      </c>
      <c r="P32">
        <f t="shared" si="3"/>
        <v>37</v>
      </c>
      <c r="Q32" s="2">
        <v>850</v>
      </c>
      <c r="R32" s="2">
        <v>2006</v>
      </c>
    </row>
    <row r="33" spans="1:18" x14ac:dyDescent="0.35">
      <c r="A33" s="2" t="s">
        <v>18</v>
      </c>
      <c r="B33">
        <f t="shared" si="1"/>
        <v>2</v>
      </c>
      <c r="C33" s="2">
        <v>820</v>
      </c>
      <c r="D33" s="2">
        <v>29</v>
      </c>
      <c r="E33" s="2">
        <v>1965</v>
      </c>
      <c r="F33" s="2" t="s">
        <v>11</v>
      </c>
      <c r="G33" s="2">
        <v>826</v>
      </c>
      <c r="H33" s="2">
        <v>289500</v>
      </c>
      <c r="I33">
        <f t="shared" si="0"/>
        <v>1</v>
      </c>
      <c r="O33">
        <f t="shared" si="2"/>
        <v>1</v>
      </c>
      <c r="P33">
        <f t="shared" si="3"/>
        <v>29</v>
      </c>
      <c r="Q33" s="2">
        <v>820</v>
      </c>
      <c r="R33" s="2">
        <v>1965</v>
      </c>
    </row>
    <row r="34" spans="1:18" x14ac:dyDescent="0.35">
      <c r="A34" s="2" t="s">
        <v>18</v>
      </c>
      <c r="B34">
        <f t="shared" si="1"/>
        <v>2</v>
      </c>
      <c r="C34" s="2">
        <v>1100</v>
      </c>
      <c r="D34" s="2">
        <v>44</v>
      </c>
      <c r="E34" s="2">
        <v>1989</v>
      </c>
      <c r="F34" s="2" t="s">
        <v>11</v>
      </c>
      <c r="G34" s="2">
        <v>938</v>
      </c>
      <c r="H34" s="2">
        <v>359000</v>
      </c>
      <c r="I34">
        <f t="shared" ref="I34:I65" si="4">IF(B34=2,1,0)</f>
        <v>1</v>
      </c>
      <c r="O34">
        <f t="shared" si="2"/>
        <v>1</v>
      </c>
      <c r="P34">
        <f t="shared" si="3"/>
        <v>44</v>
      </c>
      <c r="Q34" s="2">
        <v>1100</v>
      </c>
      <c r="R34" s="2">
        <v>1989</v>
      </c>
    </row>
    <row r="35" spans="1:18" x14ac:dyDescent="0.35">
      <c r="A35" s="2" t="s">
        <v>18</v>
      </c>
      <c r="B35">
        <f t="shared" si="1"/>
        <v>2</v>
      </c>
      <c r="C35" s="2">
        <v>1050</v>
      </c>
      <c r="D35" s="2">
        <v>50</v>
      </c>
      <c r="E35" s="2">
        <v>1960</v>
      </c>
      <c r="F35" s="2" t="s">
        <v>11</v>
      </c>
      <c r="G35" s="2">
        <v>835</v>
      </c>
      <c r="H35" s="2">
        <v>279000</v>
      </c>
      <c r="I35">
        <f t="shared" si="4"/>
        <v>1</v>
      </c>
      <c r="O35">
        <f t="shared" si="2"/>
        <v>1</v>
      </c>
      <c r="P35">
        <f t="shared" si="3"/>
        <v>50</v>
      </c>
      <c r="Q35" s="2">
        <v>1050</v>
      </c>
      <c r="R35" s="2">
        <v>1960</v>
      </c>
    </row>
    <row r="36" spans="1:18" x14ac:dyDescent="0.35">
      <c r="A36" s="2" t="s">
        <v>18</v>
      </c>
      <c r="B36">
        <f t="shared" si="1"/>
        <v>2</v>
      </c>
      <c r="C36" s="2">
        <v>800</v>
      </c>
      <c r="D36" s="2">
        <v>1</v>
      </c>
      <c r="E36" s="2">
        <v>1963</v>
      </c>
      <c r="F36" s="2" t="s">
        <v>11</v>
      </c>
      <c r="G36" s="2">
        <v>753</v>
      </c>
      <c r="H36" s="2">
        <v>265000</v>
      </c>
      <c r="I36">
        <f t="shared" si="4"/>
        <v>1</v>
      </c>
      <c r="O36">
        <f t="shared" si="2"/>
        <v>1</v>
      </c>
      <c r="P36">
        <f t="shared" si="3"/>
        <v>1</v>
      </c>
      <c r="Q36" s="2">
        <v>800</v>
      </c>
      <c r="R36" s="2">
        <v>1963</v>
      </c>
    </row>
    <row r="37" spans="1:18" x14ac:dyDescent="0.35">
      <c r="A37" s="2" t="s">
        <v>18</v>
      </c>
      <c r="B37">
        <f t="shared" si="1"/>
        <v>2</v>
      </c>
      <c r="C37" s="2">
        <v>1100</v>
      </c>
      <c r="D37" s="2">
        <v>1</v>
      </c>
      <c r="E37" s="2">
        <v>1995</v>
      </c>
      <c r="F37" s="2" t="s">
        <v>11</v>
      </c>
      <c r="G37" s="2">
        <v>549</v>
      </c>
      <c r="H37" s="2">
        <v>500000</v>
      </c>
      <c r="I37">
        <f t="shared" si="4"/>
        <v>1</v>
      </c>
      <c r="O37">
        <f t="shared" si="2"/>
        <v>1</v>
      </c>
      <c r="P37">
        <f t="shared" si="3"/>
        <v>1</v>
      </c>
      <c r="Q37" s="2">
        <v>1100</v>
      </c>
      <c r="R37" s="2">
        <v>1995</v>
      </c>
    </row>
    <row r="38" spans="1:18" x14ac:dyDescent="0.35">
      <c r="A38" s="2" t="s">
        <v>18</v>
      </c>
      <c r="B38">
        <f t="shared" si="1"/>
        <v>2</v>
      </c>
      <c r="C38" s="2">
        <v>947</v>
      </c>
      <c r="D38" s="2">
        <v>2</v>
      </c>
      <c r="E38" s="2">
        <v>2009</v>
      </c>
      <c r="F38" s="2" t="s">
        <v>11</v>
      </c>
      <c r="G38" s="2">
        <v>642</v>
      </c>
      <c r="H38" s="2">
        <v>390000</v>
      </c>
      <c r="I38">
        <f t="shared" si="4"/>
        <v>1</v>
      </c>
      <c r="O38">
        <f t="shared" si="2"/>
        <v>1</v>
      </c>
      <c r="P38">
        <f t="shared" si="3"/>
        <v>2</v>
      </c>
      <c r="Q38" s="2">
        <v>947</v>
      </c>
      <c r="R38" s="2">
        <v>2009</v>
      </c>
    </row>
    <row r="39" spans="1:18" x14ac:dyDescent="0.35">
      <c r="A39" s="2" t="s">
        <v>18</v>
      </c>
      <c r="B39">
        <f t="shared" si="1"/>
        <v>2</v>
      </c>
      <c r="C39" s="2">
        <v>750</v>
      </c>
      <c r="D39" s="2">
        <v>3</v>
      </c>
      <c r="E39" s="2">
        <v>1972</v>
      </c>
      <c r="F39" s="2" t="s">
        <v>11</v>
      </c>
      <c r="G39" s="2">
        <v>790</v>
      </c>
      <c r="H39" s="2">
        <v>320000</v>
      </c>
      <c r="I39">
        <f t="shared" si="4"/>
        <v>1</v>
      </c>
      <c r="O39">
        <f t="shared" si="2"/>
        <v>1</v>
      </c>
      <c r="P39">
        <f t="shared" si="3"/>
        <v>3</v>
      </c>
      <c r="Q39" s="2">
        <v>750</v>
      </c>
      <c r="R39" s="2">
        <v>1972</v>
      </c>
    </row>
    <row r="40" spans="1:18" x14ac:dyDescent="0.35">
      <c r="A40" s="2" t="s">
        <v>18</v>
      </c>
      <c r="B40">
        <f t="shared" si="1"/>
        <v>2</v>
      </c>
      <c r="C40" s="2">
        <v>3400</v>
      </c>
      <c r="D40" s="2">
        <v>282</v>
      </c>
      <c r="E40" s="2">
        <v>1991</v>
      </c>
      <c r="F40" s="2" t="s">
        <v>11</v>
      </c>
      <c r="G40" s="2">
        <v>3100</v>
      </c>
      <c r="H40" s="2">
        <v>1465000</v>
      </c>
      <c r="I40">
        <f t="shared" si="4"/>
        <v>1</v>
      </c>
      <c r="O40">
        <f t="shared" si="2"/>
        <v>1</v>
      </c>
      <c r="P40">
        <f t="shared" si="3"/>
        <v>282</v>
      </c>
      <c r="Q40" s="2">
        <v>3400</v>
      </c>
      <c r="R40" s="2">
        <v>1991</v>
      </c>
    </row>
    <row r="41" spans="1:18" x14ac:dyDescent="0.35">
      <c r="A41" s="2" t="s">
        <v>18</v>
      </c>
      <c r="B41">
        <f t="shared" si="1"/>
        <v>2</v>
      </c>
      <c r="C41" s="2">
        <v>2150</v>
      </c>
      <c r="D41" s="2">
        <v>1</v>
      </c>
      <c r="E41" s="2">
        <v>1990</v>
      </c>
      <c r="F41" s="2" t="s">
        <v>11</v>
      </c>
      <c r="G41" s="2">
        <v>1746</v>
      </c>
      <c r="H41" s="2">
        <v>825000</v>
      </c>
      <c r="I41">
        <f t="shared" si="4"/>
        <v>1</v>
      </c>
      <c r="O41">
        <f t="shared" si="2"/>
        <v>1</v>
      </c>
      <c r="P41">
        <f t="shared" si="3"/>
        <v>1</v>
      </c>
      <c r="Q41" s="2">
        <v>2150</v>
      </c>
      <c r="R41" s="2">
        <v>1990</v>
      </c>
    </row>
    <row r="42" spans="1:18" x14ac:dyDescent="0.35">
      <c r="A42" s="2" t="s">
        <v>18</v>
      </c>
      <c r="B42">
        <f t="shared" si="1"/>
        <v>2</v>
      </c>
      <c r="C42" s="2">
        <v>2400</v>
      </c>
      <c r="D42" s="2">
        <v>2</v>
      </c>
      <c r="E42" s="2">
        <v>1929</v>
      </c>
      <c r="F42" s="2" t="s">
        <v>11</v>
      </c>
      <c r="G42" s="2">
        <v>1731</v>
      </c>
      <c r="H42" s="2">
        <v>699900</v>
      </c>
      <c r="I42">
        <f t="shared" si="4"/>
        <v>1</v>
      </c>
      <c r="O42">
        <f t="shared" si="2"/>
        <v>1</v>
      </c>
      <c r="P42">
        <f t="shared" si="3"/>
        <v>2</v>
      </c>
      <c r="Q42" s="2">
        <v>2400</v>
      </c>
      <c r="R42" s="2">
        <v>1929</v>
      </c>
    </row>
    <row r="43" spans="1:18" x14ac:dyDescent="0.35">
      <c r="A43" s="2" t="s">
        <v>18</v>
      </c>
      <c r="B43">
        <f t="shared" si="1"/>
        <v>2</v>
      </c>
      <c r="C43" s="2">
        <v>1179</v>
      </c>
      <c r="D43" s="2">
        <v>2</v>
      </c>
      <c r="E43" s="2">
        <v>1955</v>
      </c>
      <c r="F43" s="2" t="s">
        <v>11</v>
      </c>
      <c r="G43" s="2">
        <v>902</v>
      </c>
      <c r="H43" s="2">
        <v>499900</v>
      </c>
      <c r="I43">
        <f t="shared" si="4"/>
        <v>1</v>
      </c>
      <c r="O43">
        <f t="shared" si="2"/>
        <v>1</v>
      </c>
      <c r="P43">
        <f t="shared" si="3"/>
        <v>2</v>
      </c>
      <c r="Q43" s="2">
        <v>1179</v>
      </c>
      <c r="R43" s="2">
        <v>1955</v>
      </c>
    </row>
    <row r="44" spans="1:18" x14ac:dyDescent="0.35">
      <c r="A44" s="2" t="s">
        <v>18</v>
      </c>
      <c r="B44">
        <f t="shared" si="1"/>
        <v>2</v>
      </c>
      <c r="C44" s="2">
        <v>1300</v>
      </c>
      <c r="D44" s="2">
        <v>9</v>
      </c>
      <c r="E44" s="2">
        <v>2005</v>
      </c>
      <c r="F44" s="2" t="s">
        <v>11</v>
      </c>
      <c r="G44" s="2">
        <v>161</v>
      </c>
      <c r="H44" s="2">
        <v>269900</v>
      </c>
      <c r="I44">
        <f t="shared" si="4"/>
        <v>1</v>
      </c>
      <c r="O44">
        <f t="shared" si="2"/>
        <v>1</v>
      </c>
      <c r="P44">
        <f t="shared" si="3"/>
        <v>9</v>
      </c>
      <c r="Q44" s="2">
        <v>1300</v>
      </c>
      <c r="R44" s="2">
        <v>2005</v>
      </c>
    </row>
    <row r="45" spans="1:18" x14ac:dyDescent="0.35">
      <c r="A45" s="2" t="s">
        <v>18</v>
      </c>
      <c r="B45">
        <f t="shared" si="1"/>
        <v>2</v>
      </c>
      <c r="C45" s="2">
        <v>1000</v>
      </c>
      <c r="D45" s="2">
        <v>22</v>
      </c>
      <c r="E45" s="2">
        <v>1892</v>
      </c>
      <c r="F45" s="2" t="s">
        <v>11</v>
      </c>
      <c r="G45" s="2">
        <v>178</v>
      </c>
      <c r="H45" s="2">
        <v>224900</v>
      </c>
      <c r="I45">
        <f t="shared" si="4"/>
        <v>1</v>
      </c>
      <c r="O45">
        <f t="shared" si="2"/>
        <v>1</v>
      </c>
      <c r="P45">
        <f t="shared" si="3"/>
        <v>22</v>
      </c>
      <c r="Q45" s="2">
        <v>1000</v>
      </c>
      <c r="R45" s="2">
        <v>1892</v>
      </c>
    </row>
    <row r="46" spans="1:18" x14ac:dyDescent="0.35">
      <c r="A46" s="2" t="s">
        <v>18</v>
      </c>
      <c r="B46">
        <f t="shared" si="1"/>
        <v>2</v>
      </c>
      <c r="C46" s="2">
        <v>1794</v>
      </c>
      <c r="D46" s="2">
        <v>38</v>
      </c>
      <c r="E46" s="2">
        <v>1915</v>
      </c>
      <c r="F46" s="2" t="s">
        <v>11</v>
      </c>
      <c r="G46" s="2">
        <v>200</v>
      </c>
      <c r="H46" s="2">
        <v>249900</v>
      </c>
      <c r="I46">
        <f t="shared" si="4"/>
        <v>1</v>
      </c>
      <c r="O46">
        <f t="shared" si="2"/>
        <v>1</v>
      </c>
      <c r="P46">
        <f t="shared" si="3"/>
        <v>38</v>
      </c>
      <c r="Q46" s="2">
        <v>1794</v>
      </c>
      <c r="R46" s="2">
        <v>1915</v>
      </c>
    </row>
    <row r="47" spans="1:18" x14ac:dyDescent="0.35">
      <c r="A47" s="2" t="s">
        <v>18</v>
      </c>
      <c r="B47">
        <f t="shared" si="1"/>
        <v>2</v>
      </c>
      <c r="C47" s="2">
        <v>900</v>
      </c>
      <c r="D47" s="2">
        <v>43</v>
      </c>
      <c r="E47" s="2">
        <v>1883</v>
      </c>
      <c r="F47" s="2" t="s">
        <v>11</v>
      </c>
      <c r="G47" s="2">
        <v>259</v>
      </c>
      <c r="H47" s="2">
        <v>199000</v>
      </c>
      <c r="I47">
        <f t="shared" si="4"/>
        <v>1</v>
      </c>
      <c r="O47">
        <f t="shared" si="2"/>
        <v>1</v>
      </c>
      <c r="P47">
        <f t="shared" si="3"/>
        <v>43</v>
      </c>
      <c r="Q47" s="2">
        <v>900</v>
      </c>
      <c r="R47" s="2">
        <v>1883</v>
      </c>
    </row>
    <row r="48" spans="1:18" x14ac:dyDescent="0.35">
      <c r="A48" s="2" t="s">
        <v>18</v>
      </c>
      <c r="B48">
        <f t="shared" si="1"/>
        <v>2</v>
      </c>
      <c r="C48" s="2">
        <v>1400</v>
      </c>
      <c r="D48" s="2">
        <v>1</v>
      </c>
      <c r="E48" s="2">
        <v>2020</v>
      </c>
      <c r="F48" s="2" t="s">
        <v>11</v>
      </c>
      <c r="G48" s="2">
        <v>180</v>
      </c>
      <c r="H48" s="2">
        <v>469000</v>
      </c>
      <c r="I48">
        <f t="shared" si="4"/>
        <v>1</v>
      </c>
      <c r="O48">
        <f t="shared" si="2"/>
        <v>1</v>
      </c>
      <c r="P48">
        <f t="shared" si="3"/>
        <v>1</v>
      </c>
      <c r="Q48" s="2">
        <v>1400</v>
      </c>
      <c r="R48" s="2">
        <v>2020</v>
      </c>
    </row>
    <row r="49" spans="1:18" x14ac:dyDescent="0.35">
      <c r="A49" s="2" t="s">
        <v>18</v>
      </c>
      <c r="B49">
        <f t="shared" si="1"/>
        <v>2</v>
      </c>
      <c r="C49" s="2">
        <v>1528</v>
      </c>
      <c r="D49" s="2">
        <v>9</v>
      </c>
      <c r="E49" s="2">
        <v>2003</v>
      </c>
      <c r="F49" s="2" t="s">
        <v>11</v>
      </c>
      <c r="G49" s="2">
        <v>150</v>
      </c>
      <c r="H49" s="2">
        <v>549000</v>
      </c>
      <c r="I49">
        <f t="shared" si="4"/>
        <v>1</v>
      </c>
      <c r="O49">
        <f t="shared" si="2"/>
        <v>1</v>
      </c>
      <c r="P49">
        <f t="shared" si="3"/>
        <v>9</v>
      </c>
      <c r="Q49" s="2">
        <v>1528</v>
      </c>
      <c r="R49" s="2">
        <v>2003</v>
      </c>
    </row>
    <row r="50" spans="1:18" x14ac:dyDescent="0.35">
      <c r="A50" s="2" t="s">
        <v>18</v>
      </c>
      <c r="B50">
        <f t="shared" si="1"/>
        <v>2</v>
      </c>
      <c r="C50" s="2">
        <v>1200</v>
      </c>
      <c r="D50" s="2">
        <v>10</v>
      </c>
      <c r="E50" s="2">
        <v>1919</v>
      </c>
      <c r="F50" s="2" t="s">
        <v>11</v>
      </c>
      <c r="G50" s="2">
        <v>270</v>
      </c>
      <c r="H50" s="2">
        <v>389000</v>
      </c>
      <c r="I50">
        <f t="shared" si="4"/>
        <v>1</v>
      </c>
      <c r="O50">
        <f t="shared" si="2"/>
        <v>1</v>
      </c>
      <c r="P50">
        <f t="shared" si="3"/>
        <v>10</v>
      </c>
      <c r="Q50" s="2">
        <v>1200</v>
      </c>
      <c r="R50" s="2">
        <v>1919</v>
      </c>
    </row>
    <row r="51" spans="1:18" x14ac:dyDescent="0.35">
      <c r="A51" s="2" t="s">
        <v>18</v>
      </c>
      <c r="B51">
        <f t="shared" si="1"/>
        <v>2</v>
      </c>
      <c r="C51" s="2">
        <v>1500</v>
      </c>
      <c r="D51" s="2">
        <v>15</v>
      </c>
      <c r="E51" s="2">
        <v>1934</v>
      </c>
      <c r="F51" s="2" t="s">
        <v>11</v>
      </c>
      <c r="G51" s="2">
        <v>454</v>
      </c>
      <c r="H51" s="2">
        <v>294000</v>
      </c>
      <c r="I51">
        <f t="shared" si="4"/>
        <v>1</v>
      </c>
      <c r="O51">
        <f t="shared" si="2"/>
        <v>1</v>
      </c>
      <c r="P51">
        <f t="shared" si="3"/>
        <v>15</v>
      </c>
      <c r="Q51" s="2">
        <v>1500</v>
      </c>
      <c r="R51" s="2">
        <v>1934</v>
      </c>
    </row>
    <row r="52" spans="1:18" x14ac:dyDescent="0.35">
      <c r="A52" s="2" t="s">
        <v>18</v>
      </c>
      <c r="B52">
        <f t="shared" si="1"/>
        <v>2</v>
      </c>
      <c r="C52" s="2">
        <v>1400</v>
      </c>
      <c r="D52" s="2">
        <v>51</v>
      </c>
      <c r="E52" s="2">
        <v>2001</v>
      </c>
      <c r="F52" s="2" t="s">
        <v>11</v>
      </c>
      <c r="G52" s="2">
        <v>296</v>
      </c>
      <c r="H52" s="2">
        <v>484900</v>
      </c>
      <c r="I52">
        <f t="shared" si="4"/>
        <v>1</v>
      </c>
      <c r="O52">
        <f t="shared" si="2"/>
        <v>1</v>
      </c>
      <c r="P52">
        <f t="shared" si="3"/>
        <v>51</v>
      </c>
      <c r="Q52" s="2">
        <v>1400</v>
      </c>
      <c r="R52" s="2">
        <v>2001</v>
      </c>
    </row>
    <row r="53" spans="1:18" x14ac:dyDescent="0.35">
      <c r="A53" s="2" t="s">
        <v>18</v>
      </c>
      <c r="B53">
        <f t="shared" si="1"/>
        <v>2</v>
      </c>
      <c r="C53" s="2">
        <v>1600</v>
      </c>
      <c r="D53" s="2">
        <v>53</v>
      </c>
      <c r="E53" s="2">
        <v>1972</v>
      </c>
      <c r="F53" s="2" t="s">
        <v>11</v>
      </c>
      <c r="G53" s="2">
        <v>986</v>
      </c>
      <c r="H53" s="2">
        <v>324900</v>
      </c>
      <c r="I53">
        <f t="shared" si="4"/>
        <v>1</v>
      </c>
      <c r="O53">
        <f t="shared" si="2"/>
        <v>1</v>
      </c>
      <c r="P53">
        <f t="shared" si="3"/>
        <v>53</v>
      </c>
      <c r="Q53" s="2">
        <v>1600</v>
      </c>
      <c r="R53" s="2">
        <v>1972</v>
      </c>
    </row>
    <row r="54" spans="1:18" x14ac:dyDescent="0.35">
      <c r="A54" s="2" t="s">
        <v>18</v>
      </c>
      <c r="B54">
        <f t="shared" si="1"/>
        <v>2</v>
      </c>
      <c r="C54" s="2">
        <v>2119</v>
      </c>
      <c r="D54" s="2">
        <v>1</v>
      </c>
      <c r="E54" s="2">
        <v>2019</v>
      </c>
      <c r="F54" s="2" t="s">
        <v>11</v>
      </c>
      <c r="G54" s="2">
        <v>365</v>
      </c>
      <c r="H54" s="2">
        <v>1130000</v>
      </c>
      <c r="I54">
        <f t="shared" si="4"/>
        <v>1</v>
      </c>
      <c r="O54">
        <f t="shared" si="2"/>
        <v>1</v>
      </c>
      <c r="P54">
        <f t="shared" si="3"/>
        <v>1</v>
      </c>
      <c r="Q54" s="2">
        <v>2119</v>
      </c>
      <c r="R54" s="2">
        <v>2019</v>
      </c>
    </row>
    <row r="55" spans="1:18" x14ac:dyDescent="0.35">
      <c r="A55" s="2" t="s">
        <v>18</v>
      </c>
      <c r="B55">
        <f t="shared" si="1"/>
        <v>2</v>
      </c>
      <c r="C55" s="2">
        <v>1700</v>
      </c>
      <c r="D55" s="2">
        <v>24</v>
      </c>
      <c r="E55" s="2">
        <v>1894</v>
      </c>
      <c r="F55" s="2" t="s">
        <v>11</v>
      </c>
      <c r="G55" s="2">
        <v>437</v>
      </c>
      <c r="H55" s="2">
        <v>515000</v>
      </c>
      <c r="I55">
        <f t="shared" si="4"/>
        <v>1</v>
      </c>
      <c r="O55">
        <f t="shared" si="2"/>
        <v>1</v>
      </c>
      <c r="P55">
        <f t="shared" si="3"/>
        <v>24</v>
      </c>
      <c r="Q55" s="2">
        <v>1700</v>
      </c>
      <c r="R55" s="2">
        <v>1894</v>
      </c>
    </row>
    <row r="56" spans="1:18" x14ac:dyDescent="0.35">
      <c r="A56" s="2" t="s">
        <v>18</v>
      </c>
      <c r="B56">
        <f t="shared" si="1"/>
        <v>2</v>
      </c>
      <c r="C56" s="2">
        <v>1300</v>
      </c>
      <c r="D56" s="2">
        <v>26</v>
      </c>
      <c r="E56" s="2">
        <v>1919</v>
      </c>
      <c r="F56" s="2" t="s">
        <v>11</v>
      </c>
      <c r="G56" s="2">
        <v>1056</v>
      </c>
      <c r="H56" s="2">
        <v>444900</v>
      </c>
      <c r="I56">
        <f t="shared" si="4"/>
        <v>1</v>
      </c>
      <c r="O56">
        <f t="shared" si="2"/>
        <v>1</v>
      </c>
      <c r="P56">
        <f t="shared" si="3"/>
        <v>26</v>
      </c>
      <c r="Q56" s="2">
        <v>1300</v>
      </c>
      <c r="R56" s="2">
        <v>1919</v>
      </c>
    </row>
    <row r="57" spans="1:18" x14ac:dyDescent="0.35">
      <c r="A57" s="2" t="s">
        <v>18</v>
      </c>
      <c r="B57">
        <f t="shared" si="1"/>
        <v>2</v>
      </c>
      <c r="C57" s="2">
        <v>1450</v>
      </c>
      <c r="D57" s="2">
        <v>5</v>
      </c>
      <c r="E57" s="2">
        <v>2006</v>
      </c>
      <c r="F57" s="2" t="s">
        <v>11</v>
      </c>
      <c r="G57" s="2" t="s">
        <v>11</v>
      </c>
      <c r="H57" s="2">
        <v>525000</v>
      </c>
      <c r="I57">
        <f t="shared" si="4"/>
        <v>1</v>
      </c>
      <c r="O57">
        <f t="shared" si="2"/>
        <v>1</v>
      </c>
      <c r="P57">
        <f t="shared" si="3"/>
        <v>5</v>
      </c>
      <c r="Q57" s="2">
        <v>1450</v>
      </c>
      <c r="R57" s="2">
        <v>2006</v>
      </c>
    </row>
    <row r="58" spans="1:18" x14ac:dyDescent="0.35">
      <c r="A58" s="2" t="s">
        <v>18</v>
      </c>
      <c r="B58">
        <f t="shared" si="1"/>
        <v>2</v>
      </c>
      <c r="C58" s="2">
        <v>900</v>
      </c>
      <c r="D58" s="2">
        <v>1</v>
      </c>
      <c r="E58" s="2">
        <v>1928</v>
      </c>
      <c r="F58" s="2" t="s">
        <v>11</v>
      </c>
      <c r="G58" s="2">
        <v>294</v>
      </c>
      <c r="H58" s="2">
        <v>289000</v>
      </c>
      <c r="I58">
        <f t="shared" si="4"/>
        <v>1</v>
      </c>
      <c r="O58">
        <f t="shared" si="2"/>
        <v>1</v>
      </c>
      <c r="P58">
        <f t="shared" si="3"/>
        <v>1</v>
      </c>
      <c r="Q58" s="2">
        <v>900</v>
      </c>
      <c r="R58" s="2">
        <v>1928</v>
      </c>
    </row>
    <row r="59" spans="1:18" x14ac:dyDescent="0.35">
      <c r="A59" s="2" t="s">
        <v>18</v>
      </c>
      <c r="B59">
        <f t="shared" si="1"/>
        <v>2</v>
      </c>
      <c r="C59" s="2">
        <v>1400</v>
      </c>
      <c r="D59" s="2">
        <v>1</v>
      </c>
      <c r="E59" s="2">
        <v>2007</v>
      </c>
      <c r="F59" s="2" t="s">
        <v>11</v>
      </c>
      <c r="G59" s="2">
        <v>382</v>
      </c>
      <c r="H59" s="2">
        <v>529000</v>
      </c>
      <c r="I59">
        <f t="shared" si="4"/>
        <v>1</v>
      </c>
      <c r="O59">
        <f t="shared" si="2"/>
        <v>1</v>
      </c>
      <c r="P59">
        <f t="shared" si="3"/>
        <v>1</v>
      </c>
      <c r="Q59" s="2">
        <v>1400</v>
      </c>
      <c r="R59" s="2">
        <v>2007</v>
      </c>
    </row>
    <row r="60" spans="1:18" x14ac:dyDescent="0.35">
      <c r="A60" s="2" t="s">
        <v>18</v>
      </c>
      <c r="B60">
        <f t="shared" si="1"/>
        <v>2</v>
      </c>
      <c r="C60" s="2">
        <v>2049</v>
      </c>
      <c r="D60" s="2">
        <v>3</v>
      </c>
      <c r="E60" s="2">
        <v>2016</v>
      </c>
      <c r="F60" s="2" t="s">
        <v>11</v>
      </c>
      <c r="G60" s="2">
        <v>195</v>
      </c>
      <c r="H60" s="2">
        <v>825000</v>
      </c>
      <c r="I60">
        <f t="shared" si="4"/>
        <v>1</v>
      </c>
      <c r="O60">
        <f t="shared" si="2"/>
        <v>1</v>
      </c>
      <c r="P60">
        <f t="shared" si="3"/>
        <v>3</v>
      </c>
      <c r="Q60" s="2">
        <v>2049</v>
      </c>
      <c r="R60" s="2">
        <v>2016</v>
      </c>
    </row>
    <row r="61" spans="1:18" x14ac:dyDescent="0.35">
      <c r="A61" s="2" t="s">
        <v>18</v>
      </c>
      <c r="B61">
        <f t="shared" si="1"/>
        <v>2</v>
      </c>
      <c r="C61" s="2">
        <v>1600</v>
      </c>
      <c r="D61" s="2">
        <v>9</v>
      </c>
      <c r="E61" s="2">
        <v>2000</v>
      </c>
      <c r="F61" s="2" t="s">
        <v>11</v>
      </c>
      <c r="G61" s="2">
        <v>475</v>
      </c>
      <c r="H61" s="2">
        <v>285000</v>
      </c>
      <c r="I61">
        <f t="shared" si="4"/>
        <v>1</v>
      </c>
      <c r="O61">
        <f t="shared" si="2"/>
        <v>1</v>
      </c>
      <c r="P61">
        <f t="shared" si="3"/>
        <v>9</v>
      </c>
      <c r="Q61" s="2">
        <v>1600</v>
      </c>
      <c r="R61" s="2">
        <v>2000</v>
      </c>
    </row>
    <row r="62" spans="1:18" x14ac:dyDescent="0.35">
      <c r="A62" s="2" t="s">
        <v>18</v>
      </c>
      <c r="B62">
        <f t="shared" si="1"/>
        <v>2</v>
      </c>
      <c r="C62" s="2">
        <v>2000</v>
      </c>
      <c r="D62" s="2">
        <v>82</v>
      </c>
      <c r="E62" s="2">
        <v>1911</v>
      </c>
      <c r="F62" s="2" t="s">
        <v>11</v>
      </c>
      <c r="G62" s="2">
        <v>976</v>
      </c>
      <c r="H62" s="2">
        <v>299999</v>
      </c>
      <c r="I62">
        <f t="shared" si="4"/>
        <v>1</v>
      </c>
      <c r="O62">
        <f t="shared" si="2"/>
        <v>1</v>
      </c>
      <c r="P62">
        <f t="shared" si="3"/>
        <v>82</v>
      </c>
      <c r="Q62" s="2">
        <v>2000</v>
      </c>
      <c r="R62" s="2">
        <v>1911</v>
      </c>
    </row>
    <row r="63" spans="1:18" x14ac:dyDescent="0.35">
      <c r="A63" s="2" t="s">
        <v>18</v>
      </c>
      <c r="B63">
        <f t="shared" si="1"/>
        <v>2</v>
      </c>
      <c r="C63" s="2">
        <v>1500</v>
      </c>
      <c r="D63" s="2">
        <v>1</v>
      </c>
      <c r="E63" s="2">
        <v>1906</v>
      </c>
      <c r="F63" s="2" t="s">
        <v>11</v>
      </c>
      <c r="G63" s="2">
        <v>401</v>
      </c>
      <c r="H63" s="2">
        <v>225000</v>
      </c>
      <c r="I63">
        <f t="shared" si="4"/>
        <v>1</v>
      </c>
      <c r="O63">
        <f t="shared" si="2"/>
        <v>1</v>
      </c>
      <c r="P63">
        <f t="shared" si="3"/>
        <v>1</v>
      </c>
      <c r="Q63" s="2">
        <v>1500</v>
      </c>
      <c r="R63" s="2">
        <v>1906</v>
      </c>
    </row>
    <row r="64" spans="1:18" x14ac:dyDescent="0.35">
      <c r="A64" s="2" t="s">
        <v>18</v>
      </c>
      <c r="B64">
        <f t="shared" si="1"/>
        <v>2</v>
      </c>
      <c r="C64" s="2">
        <v>1625</v>
      </c>
      <c r="D64" s="2">
        <v>3</v>
      </c>
      <c r="E64" s="2">
        <v>2007</v>
      </c>
      <c r="F64" s="2" t="s">
        <v>11</v>
      </c>
      <c r="G64" s="2">
        <v>1229</v>
      </c>
      <c r="H64" s="2">
        <v>549900</v>
      </c>
      <c r="I64">
        <f t="shared" si="4"/>
        <v>1</v>
      </c>
      <c r="O64">
        <f t="shared" si="2"/>
        <v>1</v>
      </c>
      <c r="P64">
        <f t="shared" si="3"/>
        <v>3</v>
      </c>
      <c r="Q64" s="2">
        <v>1625</v>
      </c>
      <c r="R64" s="2">
        <v>2007</v>
      </c>
    </row>
    <row r="65" spans="1:18" x14ac:dyDescent="0.35">
      <c r="A65" s="2" t="s">
        <v>18</v>
      </c>
      <c r="B65">
        <f t="shared" si="1"/>
        <v>2</v>
      </c>
      <c r="C65" s="2">
        <v>1100</v>
      </c>
      <c r="D65" s="2">
        <v>8</v>
      </c>
      <c r="E65" s="2">
        <v>2004</v>
      </c>
      <c r="F65" s="2" t="s">
        <v>11</v>
      </c>
      <c r="G65" s="2">
        <v>749</v>
      </c>
      <c r="H65" s="2">
        <v>349000</v>
      </c>
      <c r="I65">
        <f t="shared" si="4"/>
        <v>1</v>
      </c>
      <c r="O65">
        <f t="shared" si="2"/>
        <v>1</v>
      </c>
      <c r="P65">
        <f t="shared" si="3"/>
        <v>8</v>
      </c>
      <c r="Q65" s="2">
        <v>1100</v>
      </c>
      <c r="R65" s="2">
        <v>2004</v>
      </c>
    </row>
    <row r="66" spans="1:18" x14ac:dyDescent="0.35">
      <c r="A66" s="2" t="s">
        <v>18</v>
      </c>
      <c r="B66">
        <f t="shared" si="1"/>
        <v>2</v>
      </c>
      <c r="C66" s="2">
        <v>2000</v>
      </c>
      <c r="D66" s="2">
        <v>9</v>
      </c>
      <c r="E66" s="2">
        <v>1998</v>
      </c>
      <c r="F66" s="2" t="s">
        <v>11</v>
      </c>
      <c r="G66" s="2">
        <v>343</v>
      </c>
      <c r="H66" s="2">
        <v>484900</v>
      </c>
      <c r="I66">
        <f t="shared" ref="I66:I97" si="5">IF(B66=2,1,0)</f>
        <v>1</v>
      </c>
      <c r="O66">
        <f t="shared" si="2"/>
        <v>1</v>
      </c>
      <c r="P66">
        <f t="shared" si="3"/>
        <v>9</v>
      </c>
      <c r="Q66" s="2">
        <v>2000</v>
      </c>
      <c r="R66" s="2">
        <v>1998</v>
      </c>
    </row>
    <row r="67" spans="1:18" x14ac:dyDescent="0.35">
      <c r="A67" s="2" t="s">
        <v>18</v>
      </c>
      <c r="B67">
        <f t="shared" ref="B67:B130" si="6">VLOOKUP(A67,$L$7:$M$9,2,FALSE)</f>
        <v>2</v>
      </c>
      <c r="C67" s="2">
        <v>797</v>
      </c>
      <c r="D67" s="2">
        <v>38</v>
      </c>
      <c r="E67" s="2">
        <v>2009</v>
      </c>
      <c r="F67" s="2" t="s">
        <v>11</v>
      </c>
      <c r="G67" s="2">
        <v>484</v>
      </c>
      <c r="H67" s="2">
        <v>280000</v>
      </c>
      <c r="I67">
        <f t="shared" si="5"/>
        <v>1</v>
      </c>
      <c r="O67">
        <f t="shared" ref="O67:O130" si="7">IF($B67=2,1,0)</f>
        <v>1</v>
      </c>
      <c r="P67">
        <f t="shared" ref="P67:P130" si="8">$D67</f>
        <v>38</v>
      </c>
      <c r="Q67" s="2">
        <v>797</v>
      </c>
      <c r="R67" s="2">
        <v>2009</v>
      </c>
    </row>
    <row r="68" spans="1:18" x14ac:dyDescent="0.35">
      <c r="A68" s="2" t="s">
        <v>18</v>
      </c>
      <c r="B68">
        <f t="shared" si="6"/>
        <v>2</v>
      </c>
      <c r="C68" s="2">
        <v>1226</v>
      </c>
      <c r="D68" s="2">
        <v>45</v>
      </c>
      <c r="E68" s="2">
        <v>2006</v>
      </c>
      <c r="F68" s="2" t="s">
        <v>11</v>
      </c>
      <c r="G68" s="2">
        <v>671</v>
      </c>
      <c r="H68" s="2">
        <v>389900</v>
      </c>
      <c r="I68">
        <f t="shared" si="5"/>
        <v>1</v>
      </c>
      <c r="O68">
        <f t="shared" si="7"/>
        <v>1</v>
      </c>
      <c r="P68">
        <f t="shared" si="8"/>
        <v>45</v>
      </c>
      <c r="Q68" s="2">
        <v>1226</v>
      </c>
      <c r="R68" s="2">
        <v>2006</v>
      </c>
    </row>
    <row r="69" spans="1:18" x14ac:dyDescent="0.35">
      <c r="A69" s="2" t="s">
        <v>18</v>
      </c>
      <c r="B69">
        <f t="shared" si="6"/>
        <v>2</v>
      </c>
      <c r="C69" s="2">
        <v>1670</v>
      </c>
      <c r="D69" s="2">
        <v>1</v>
      </c>
      <c r="E69" s="2">
        <v>2006</v>
      </c>
      <c r="F69" s="2" t="s">
        <v>11</v>
      </c>
      <c r="G69" s="2">
        <v>1176</v>
      </c>
      <c r="H69" s="2">
        <v>619000</v>
      </c>
      <c r="I69">
        <f t="shared" si="5"/>
        <v>1</v>
      </c>
      <c r="O69">
        <f t="shared" si="7"/>
        <v>1</v>
      </c>
      <c r="P69">
        <f t="shared" si="8"/>
        <v>1</v>
      </c>
      <c r="Q69" s="2">
        <v>1670</v>
      </c>
      <c r="R69" s="2">
        <v>2006</v>
      </c>
    </row>
    <row r="70" spans="1:18" x14ac:dyDescent="0.35">
      <c r="A70" s="2" t="s">
        <v>18</v>
      </c>
      <c r="B70">
        <f t="shared" si="6"/>
        <v>2</v>
      </c>
      <c r="C70" s="2">
        <v>1310</v>
      </c>
      <c r="D70" s="2">
        <v>2</v>
      </c>
      <c r="E70" s="2">
        <v>1997</v>
      </c>
      <c r="F70" s="2" t="s">
        <v>11</v>
      </c>
      <c r="G70" s="2">
        <v>196</v>
      </c>
      <c r="H70" s="2">
        <v>399900</v>
      </c>
      <c r="I70">
        <f t="shared" si="5"/>
        <v>1</v>
      </c>
      <c r="O70">
        <f t="shared" si="7"/>
        <v>1</v>
      </c>
      <c r="P70">
        <f t="shared" si="8"/>
        <v>2</v>
      </c>
      <c r="Q70" s="2">
        <v>1310</v>
      </c>
      <c r="R70" s="2">
        <v>1997</v>
      </c>
    </row>
    <row r="71" spans="1:18" x14ac:dyDescent="0.35">
      <c r="A71" s="2" t="s">
        <v>18</v>
      </c>
      <c r="B71">
        <f t="shared" si="6"/>
        <v>2</v>
      </c>
      <c r="C71" s="2">
        <v>985</v>
      </c>
      <c r="D71" s="2">
        <v>9</v>
      </c>
      <c r="E71" s="2">
        <v>1924</v>
      </c>
      <c r="F71" s="2" t="s">
        <v>11</v>
      </c>
      <c r="G71" s="2">
        <v>250</v>
      </c>
      <c r="H71" s="2">
        <v>198000</v>
      </c>
      <c r="I71">
        <f t="shared" si="5"/>
        <v>1</v>
      </c>
      <c r="O71">
        <f t="shared" si="7"/>
        <v>1</v>
      </c>
      <c r="P71">
        <f t="shared" si="8"/>
        <v>9</v>
      </c>
      <c r="Q71" s="2">
        <v>985</v>
      </c>
      <c r="R71" s="2">
        <v>1924</v>
      </c>
    </row>
    <row r="72" spans="1:18" x14ac:dyDescent="0.35">
      <c r="A72" s="2" t="s">
        <v>18</v>
      </c>
      <c r="B72">
        <f t="shared" si="6"/>
        <v>2</v>
      </c>
      <c r="C72" s="2">
        <v>1950</v>
      </c>
      <c r="D72" s="2">
        <v>52</v>
      </c>
      <c r="E72" s="2">
        <v>2015</v>
      </c>
      <c r="F72" s="2" t="s">
        <v>11</v>
      </c>
      <c r="G72" s="2">
        <v>185</v>
      </c>
      <c r="H72" s="2">
        <v>695000</v>
      </c>
      <c r="I72">
        <f t="shared" si="5"/>
        <v>1</v>
      </c>
      <c r="O72">
        <f t="shared" si="7"/>
        <v>1</v>
      </c>
      <c r="P72">
        <f t="shared" si="8"/>
        <v>52</v>
      </c>
      <c r="Q72" s="2">
        <v>1950</v>
      </c>
      <c r="R72" s="2">
        <v>2015</v>
      </c>
    </row>
    <row r="73" spans="1:18" x14ac:dyDescent="0.35">
      <c r="A73" s="2" t="s">
        <v>18</v>
      </c>
      <c r="B73">
        <f t="shared" si="6"/>
        <v>2</v>
      </c>
      <c r="C73" s="2">
        <v>1500</v>
      </c>
      <c r="D73" s="2">
        <v>25</v>
      </c>
      <c r="E73" s="2">
        <v>2002</v>
      </c>
      <c r="F73" s="2" t="s">
        <v>11</v>
      </c>
      <c r="G73" s="2">
        <v>215</v>
      </c>
      <c r="H73" s="2">
        <v>439900</v>
      </c>
      <c r="I73">
        <f t="shared" si="5"/>
        <v>1</v>
      </c>
      <c r="O73">
        <f t="shared" si="7"/>
        <v>1</v>
      </c>
      <c r="P73">
        <f t="shared" si="8"/>
        <v>25</v>
      </c>
      <c r="Q73" s="2">
        <v>1500</v>
      </c>
      <c r="R73" s="2">
        <v>2002</v>
      </c>
    </row>
    <row r="74" spans="1:18" x14ac:dyDescent="0.35">
      <c r="A74" s="2" t="s">
        <v>18</v>
      </c>
      <c r="B74">
        <f t="shared" si="6"/>
        <v>2</v>
      </c>
      <c r="C74" s="2">
        <v>1650</v>
      </c>
      <c r="D74" s="2">
        <v>1</v>
      </c>
      <c r="E74" s="2">
        <v>2004</v>
      </c>
      <c r="F74" s="2">
        <v>3000</v>
      </c>
      <c r="G74" s="2">
        <v>231</v>
      </c>
      <c r="H74" s="2">
        <v>435000</v>
      </c>
      <c r="I74">
        <f t="shared" si="5"/>
        <v>1</v>
      </c>
      <c r="O74">
        <f t="shared" si="7"/>
        <v>1</v>
      </c>
      <c r="P74">
        <f t="shared" si="8"/>
        <v>1</v>
      </c>
      <c r="Q74" s="2">
        <v>1650</v>
      </c>
      <c r="R74" s="2">
        <v>2004</v>
      </c>
    </row>
    <row r="75" spans="1:18" x14ac:dyDescent="0.35">
      <c r="A75" s="2" t="s">
        <v>18</v>
      </c>
      <c r="B75">
        <f t="shared" si="6"/>
        <v>2</v>
      </c>
      <c r="C75" s="2">
        <v>2600</v>
      </c>
      <c r="D75" s="2">
        <v>1</v>
      </c>
      <c r="E75" s="2">
        <v>2020</v>
      </c>
      <c r="F75" s="2" t="s">
        <v>11</v>
      </c>
      <c r="G75" s="2">
        <v>180</v>
      </c>
      <c r="H75" s="2">
        <v>749000</v>
      </c>
      <c r="I75">
        <f t="shared" si="5"/>
        <v>1</v>
      </c>
      <c r="O75">
        <f t="shared" si="7"/>
        <v>1</v>
      </c>
      <c r="P75">
        <f t="shared" si="8"/>
        <v>1</v>
      </c>
      <c r="Q75" s="2">
        <v>2600</v>
      </c>
      <c r="R75" s="2">
        <v>2020</v>
      </c>
    </row>
    <row r="76" spans="1:18" x14ac:dyDescent="0.35">
      <c r="A76" s="2" t="s">
        <v>18</v>
      </c>
      <c r="B76">
        <f t="shared" si="6"/>
        <v>2</v>
      </c>
      <c r="C76" s="2">
        <v>909</v>
      </c>
      <c r="D76" s="2">
        <v>1</v>
      </c>
      <c r="E76" s="2">
        <v>1924</v>
      </c>
      <c r="F76" s="2" t="s">
        <v>11</v>
      </c>
      <c r="G76" s="2">
        <v>202</v>
      </c>
      <c r="H76" s="2">
        <v>229000</v>
      </c>
      <c r="I76">
        <f t="shared" si="5"/>
        <v>1</v>
      </c>
      <c r="O76">
        <f t="shared" si="7"/>
        <v>1</v>
      </c>
      <c r="P76">
        <f t="shared" si="8"/>
        <v>1</v>
      </c>
      <c r="Q76" s="2">
        <v>909</v>
      </c>
      <c r="R76" s="2">
        <v>1924</v>
      </c>
    </row>
    <row r="77" spans="1:18" x14ac:dyDescent="0.35">
      <c r="A77" s="2" t="s">
        <v>18</v>
      </c>
      <c r="B77">
        <f t="shared" si="6"/>
        <v>2</v>
      </c>
      <c r="C77" s="2">
        <v>1232</v>
      </c>
      <c r="D77" s="2">
        <v>1</v>
      </c>
      <c r="E77" s="2">
        <v>2001</v>
      </c>
      <c r="F77" s="2" t="s">
        <v>11</v>
      </c>
      <c r="G77" s="2">
        <v>445</v>
      </c>
      <c r="H77" s="2">
        <v>330000</v>
      </c>
      <c r="I77">
        <f t="shared" si="5"/>
        <v>1</v>
      </c>
      <c r="O77">
        <f t="shared" si="7"/>
        <v>1</v>
      </c>
      <c r="P77">
        <f t="shared" si="8"/>
        <v>1</v>
      </c>
      <c r="Q77" s="2">
        <v>1232</v>
      </c>
      <c r="R77" s="2">
        <v>2001</v>
      </c>
    </row>
    <row r="78" spans="1:18" x14ac:dyDescent="0.35">
      <c r="A78" s="2" t="s">
        <v>18</v>
      </c>
      <c r="B78">
        <f t="shared" si="6"/>
        <v>2</v>
      </c>
      <c r="C78" s="2">
        <v>1704</v>
      </c>
      <c r="D78" s="2">
        <v>3</v>
      </c>
      <c r="E78" s="2">
        <v>1999</v>
      </c>
      <c r="F78" s="2" t="s">
        <v>11</v>
      </c>
      <c r="G78" s="2">
        <v>209</v>
      </c>
      <c r="H78" s="2">
        <v>525000</v>
      </c>
      <c r="I78">
        <f t="shared" si="5"/>
        <v>1</v>
      </c>
      <c r="O78">
        <f t="shared" si="7"/>
        <v>1</v>
      </c>
      <c r="P78">
        <f t="shared" si="8"/>
        <v>3</v>
      </c>
      <c r="Q78" s="2">
        <v>1704</v>
      </c>
      <c r="R78" s="2">
        <v>1999</v>
      </c>
    </row>
    <row r="79" spans="1:18" x14ac:dyDescent="0.35">
      <c r="A79" s="2" t="s">
        <v>18</v>
      </c>
      <c r="B79">
        <f t="shared" si="6"/>
        <v>2</v>
      </c>
      <c r="C79" s="2">
        <v>2400</v>
      </c>
      <c r="D79" s="2">
        <v>23</v>
      </c>
      <c r="E79" s="2">
        <v>2007</v>
      </c>
      <c r="F79" s="2" t="s">
        <v>11</v>
      </c>
      <c r="G79" s="2">
        <v>114</v>
      </c>
      <c r="H79" s="2">
        <v>499900</v>
      </c>
      <c r="I79">
        <f t="shared" si="5"/>
        <v>1</v>
      </c>
      <c r="O79">
        <f t="shared" si="7"/>
        <v>1</v>
      </c>
      <c r="P79">
        <f t="shared" si="8"/>
        <v>23</v>
      </c>
      <c r="Q79" s="2">
        <v>2400</v>
      </c>
      <c r="R79" s="2">
        <v>2007</v>
      </c>
    </row>
    <row r="80" spans="1:18" x14ac:dyDescent="0.35">
      <c r="A80" s="2" t="s">
        <v>18</v>
      </c>
      <c r="B80">
        <f t="shared" si="6"/>
        <v>2</v>
      </c>
      <c r="C80" s="2">
        <v>1800</v>
      </c>
      <c r="D80" s="2">
        <v>37</v>
      </c>
      <c r="E80" s="2">
        <v>2004</v>
      </c>
      <c r="F80" s="2" t="s">
        <v>11</v>
      </c>
      <c r="G80" s="2">
        <v>249</v>
      </c>
      <c r="H80" s="2">
        <v>345000</v>
      </c>
      <c r="I80">
        <f t="shared" si="5"/>
        <v>1</v>
      </c>
      <c r="O80">
        <f t="shared" si="7"/>
        <v>1</v>
      </c>
      <c r="P80">
        <f t="shared" si="8"/>
        <v>37</v>
      </c>
      <c r="Q80" s="2">
        <v>1800</v>
      </c>
      <c r="R80" s="2">
        <v>2004</v>
      </c>
    </row>
    <row r="81" spans="1:18" x14ac:dyDescent="0.35">
      <c r="A81" s="2" t="s">
        <v>18</v>
      </c>
      <c r="B81">
        <f t="shared" si="6"/>
        <v>2</v>
      </c>
      <c r="C81" s="2">
        <v>1250</v>
      </c>
      <c r="D81" s="2">
        <v>2</v>
      </c>
      <c r="E81" s="2">
        <v>2006</v>
      </c>
      <c r="F81" s="2" t="s">
        <v>11</v>
      </c>
      <c r="G81" s="2">
        <v>164</v>
      </c>
      <c r="H81" s="2">
        <v>450000</v>
      </c>
      <c r="I81">
        <f t="shared" si="5"/>
        <v>1</v>
      </c>
      <c r="O81">
        <f t="shared" si="7"/>
        <v>1</v>
      </c>
      <c r="P81">
        <f t="shared" si="8"/>
        <v>2</v>
      </c>
      <c r="Q81" s="2">
        <v>1250</v>
      </c>
      <c r="R81" s="2">
        <v>2006</v>
      </c>
    </row>
    <row r="82" spans="1:18" x14ac:dyDescent="0.35">
      <c r="A82" s="2" t="s">
        <v>18</v>
      </c>
      <c r="B82">
        <f t="shared" si="6"/>
        <v>2</v>
      </c>
      <c r="C82" s="2">
        <v>1650</v>
      </c>
      <c r="D82" s="2">
        <v>22</v>
      </c>
      <c r="E82" s="2">
        <v>2005</v>
      </c>
      <c r="F82" s="2" t="s">
        <v>11</v>
      </c>
      <c r="G82" s="2">
        <v>288</v>
      </c>
      <c r="H82" s="2">
        <v>319900</v>
      </c>
      <c r="I82">
        <f t="shared" si="5"/>
        <v>1</v>
      </c>
      <c r="O82">
        <f t="shared" si="7"/>
        <v>1</v>
      </c>
      <c r="P82">
        <f t="shared" si="8"/>
        <v>22</v>
      </c>
      <c r="Q82" s="2">
        <v>1650</v>
      </c>
      <c r="R82" s="2">
        <v>2005</v>
      </c>
    </row>
    <row r="83" spans="1:18" x14ac:dyDescent="0.35">
      <c r="A83" s="2" t="s">
        <v>18</v>
      </c>
      <c r="B83">
        <f t="shared" si="6"/>
        <v>2</v>
      </c>
      <c r="C83" s="2">
        <v>1200</v>
      </c>
      <c r="D83" s="2">
        <v>12</v>
      </c>
      <c r="E83" s="2">
        <v>2007</v>
      </c>
      <c r="F83" s="2" t="s">
        <v>11</v>
      </c>
      <c r="G83" s="2" t="s">
        <v>11</v>
      </c>
      <c r="H83" s="2">
        <v>319000</v>
      </c>
      <c r="I83">
        <f t="shared" si="5"/>
        <v>1</v>
      </c>
      <c r="O83">
        <f t="shared" si="7"/>
        <v>1</v>
      </c>
      <c r="P83">
        <f t="shared" si="8"/>
        <v>12</v>
      </c>
      <c r="Q83" s="2">
        <v>1200</v>
      </c>
      <c r="R83" s="2">
        <v>2007</v>
      </c>
    </row>
    <row r="84" spans="1:18" x14ac:dyDescent="0.35">
      <c r="A84" s="2" t="s">
        <v>18</v>
      </c>
      <c r="B84">
        <f t="shared" si="6"/>
        <v>2</v>
      </c>
      <c r="C84" s="2">
        <v>1100</v>
      </c>
      <c r="D84" s="2">
        <v>2</v>
      </c>
      <c r="E84" s="2">
        <v>1980</v>
      </c>
      <c r="F84" s="2" t="s">
        <v>11</v>
      </c>
      <c r="G84" s="2">
        <v>200</v>
      </c>
      <c r="H84" s="2">
        <v>235000</v>
      </c>
      <c r="I84">
        <f t="shared" si="5"/>
        <v>1</v>
      </c>
      <c r="O84">
        <f t="shared" si="7"/>
        <v>1</v>
      </c>
      <c r="P84">
        <f t="shared" si="8"/>
        <v>2</v>
      </c>
      <c r="Q84" s="2">
        <v>1100</v>
      </c>
      <c r="R84" s="2">
        <v>1980</v>
      </c>
    </row>
    <row r="85" spans="1:18" x14ac:dyDescent="0.35">
      <c r="A85" s="2" t="s">
        <v>18</v>
      </c>
      <c r="B85">
        <f t="shared" si="6"/>
        <v>2</v>
      </c>
      <c r="C85" s="2">
        <v>1200</v>
      </c>
      <c r="D85" s="2">
        <v>1</v>
      </c>
      <c r="E85" s="2">
        <v>1974</v>
      </c>
      <c r="F85" s="2" t="s">
        <v>11</v>
      </c>
      <c r="G85" s="2">
        <v>197</v>
      </c>
      <c r="H85" s="2">
        <v>219900</v>
      </c>
      <c r="I85">
        <f t="shared" si="5"/>
        <v>1</v>
      </c>
      <c r="O85">
        <f t="shared" si="7"/>
        <v>1</v>
      </c>
      <c r="P85">
        <f t="shared" si="8"/>
        <v>1</v>
      </c>
      <c r="Q85" s="2">
        <v>1200</v>
      </c>
      <c r="R85" s="2">
        <v>1974</v>
      </c>
    </row>
    <row r="86" spans="1:18" x14ac:dyDescent="0.35">
      <c r="A86" s="2" t="s">
        <v>18</v>
      </c>
      <c r="B86">
        <f t="shared" si="6"/>
        <v>2</v>
      </c>
      <c r="C86" s="2">
        <v>1232</v>
      </c>
      <c r="D86" s="2">
        <v>1</v>
      </c>
      <c r="E86" s="2">
        <v>1987</v>
      </c>
      <c r="F86" s="2" t="s">
        <v>11</v>
      </c>
      <c r="G86" s="2">
        <v>388</v>
      </c>
      <c r="H86" s="2">
        <v>215000</v>
      </c>
      <c r="I86">
        <f t="shared" si="5"/>
        <v>1</v>
      </c>
      <c r="O86">
        <f t="shared" si="7"/>
        <v>1</v>
      </c>
      <c r="P86">
        <f t="shared" si="8"/>
        <v>1</v>
      </c>
      <c r="Q86" s="2">
        <v>1232</v>
      </c>
      <c r="R86" s="2">
        <v>1987</v>
      </c>
    </row>
    <row r="87" spans="1:18" x14ac:dyDescent="0.35">
      <c r="A87" s="2" t="s">
        <v>18</v>
      </c>
      <c r="B87">
        <f t="shared" si="6"/>
        <v>2</v>
      </c>
      <c r="C87" s="2">
        <v>1700</v>
      </c>
      <c r="D87" s="2">
        <v>1</v>
      </c>
      <c r="E87" s="2">
        <v>2005</v>
      </c>
      <c r="F87" s="2" t="s">
        <v>11</v>
      </c>
      <c r="G87" s="2" t="s">
        <v>11</v>
      </c>
      <c r="H87" s="2">
        <v>229000</v>
      </c>
      <c r="I87">
        <f t="shared" si="5"/>
        <v>1</v>
      </c>
      <c r="O87">
        <f t="shared" si="7"/>
        <v>1</v>
      </c>
      <c r="P87">
        <f t="shared" si="8"/>
        <v>1</v>
      </c>
      <c r="Q87" s="2">
        <v>1700</v>
      </c>
      <c r="R87" s="2">
        <v>2005</v>
      </c>
    </row>
    <row r="88" spans="1:18" x14ac:dyDescent="0.35">
      <c r="A88" s="2" t="s">
        <v>18</v>
      </c>
      <c r="B88">
        <f t="shared" si="6"/>
        <v>2</v>
      </c>
      <c r="C88" s="2">
        <v>1400</v>
      </c>
      <c r="D88" s="2">
        <v>9</v>
      </c>
      <c r="E88" s="2">
        <v>1919</v>
      </c>
      <c r="F88" s="2" t="s">
        <v>11</v>
      </c>
      <c r="G88" s="2">
        <v>312</v>
      </c>
      <c r="H88" s="2">
        <v>324999</v>
      </c>
      <c r="I88">
        <f t="shared" si="5"/>
        <v>1</v>
      </c>
      <c r="O88">
        <f t="shared" si="7"/>
        <v>1</v>
      </c>
      <c r="P88">
        <f t="shared" si="8"/>
        <v>9</v>
      </c>
      <c r="Q88" s="2">
        <v>1400</v>
      </c>
      <c r="R88" s="2">
        <v>1919</v>
      </c>
    </row>
    <row r="89" spans="1:18" x14ac:dyDescent="0.35">
      <c r="A89" s="2" t="s">
        <v>18</v>
      </c>
      <c r="B89">
        <f t="shared" si="6"/>
        <v>2</v>
      </c>
      <c r="C89" s="2">
        <v>1500</v>
      </c>
      <c r="D89" s="2">
        <v>9</v>
      </c>
      <c r="E89" s="2">
        <v>1901</v>
      </c>
      <c r="F89" s="2" t="s">
        <v>11</v>
      </c>
      <c r="G89" s="2">
        <v>244</v>
      </c>
      <c r="H89" s="2">
        <v>269000</v>
      </c>
      <c r="I89">
        <f t="shared" si="5"/>
        <v>1</v>
      </c>
      <c r="O89">
        <f t="shared" si="7"/>
        <v>1</v>
      </c>
      <c r="P89">
        <f t="shared" si="8"/>
        <v>9</v>
      </c>
      <c r="Q89" s="2">
        <v>1500</v>
      </c>
      <c r="R89" s="2">
        <v>1901</v>
      </c>
    </row>
    <row r="90" spans="1:18" x14ac:dyDescent="0.35">
      <c r="A90" s="2" t="s">
        <v>18</v>
      </c>
      <c r="B90">
        <f t="shared" si="6"/>
        <v>2</v>
      </c>
      <c r="C90" s="2">
        <v>650</v>
      </c>
      <c r="D90" s="2">
        <v>11</v>
      </c>
      <c r="E90" s="2">
        <v>1963</v>
      </c>
      <c r="F90" s="2" t="s">
        <v>11</v>
      </c>
      <c r="G90" s="2">
        <v>279</v>
      </c>
      <c r="H90" s="2">
        <v>179000</v>
      </c>
      <c r="I90">
        <f t="shared" si="5"/>
        <v>1</v>
      </c>
      <c r="O90">
        <f t="shared" si="7"/>
        <v>1</v>
      </c>
      <c r="P90">
        <f t="shared" si="8"/>
        <v>11</v>
      </c>
      <c r="Q90" s="2">
        <v>650</v>
      </c>
      <c r="R90" s="2">
        <v>1963</v>
      </c>
    </row>
    <row r="91" spans="1:18" x14ac:dyDescent="0.35">
      <c r="A91" s="2" t="s">
        <v>18</v>
      </c>
      <c r="B91">
        <f t="shared" si="6"/>
        <v>2</v>
      </c>
      <c r="C91" s="2">
        <v>1800</v>
      </c>
      <c r="D91" s="2">
        <v>71</v>
      </c>
      <c r="E91" s="2">
        <v>1920</v>
      </c>
      <c r="F91" s="2" t="s">
        <v>11</v>
      </c>
      <c r="G91" s="2">
        <v>384</v>
      </c>
      <c r="H91" s="2">
        <v>379900</v>
      </c>
      <c r="I91">
        <f t="shared" si="5"/>
        <v>1</v>
      </c>
      <c r="O91">
        <f t="shared" si="7"/>
        <v>1</v>
      </c>
      <c r="P91">
        <f t="shared" si="8"/>
        <v>71</v>
      </c>
      <c r="Q91" s="2">
        <v>1800</v>
      </c>
      <c r="R91" s="2">
        <v>1920</v>
      </c>
    </row>
    <row r="92" spans="1:18" x14ac:dyDescent="0.35">
      <c r="A92" s="2" t="s">
        <v>18</v>
      </c>
      <c r="B92">
        <f t="shared" si="6"/>
        <v>2</v>
      </c>
      <c r="C92" s="2">
        <v>1800</v>
      </c>
      <c r="D92" s="2">
        <v>2</v>
      </c>
      <c r="E92" s="2">
        <v>1910</v>
      </c>
      <c r="F92" s="2" t="s">
        <v>11</v>
      </c>
      <c r="G92" s="2">
        <v>582</v>
      </c>
      <c r="H92" s="2">
        <v>385000</v>
      </c>
      <c r="I92">
        <f t="shared" si="5"/>
        <v>1</v>
      </c>
      <c r="O92">
        <f t="shared" si="7"/>
        <v>1</v>
      </c>
      <c r="P92">
        <f t="shared" si="8"/>
        <v>2</v>
      </c>
      <c r="Q92" s="2">
        <v>1800</v>
      </c>
      <c r="R92" s="2">
        <v>1910</v>
      </c>
    </row>
    <row r="93" spans="1:18" x14ac:dyDescent="0.35">
      <c r="A93" s="2" t="s">
        <v>18</v>
      </c>
      <c r="B93">
        <f t="shared" si="6"/>
        <v>2</v>
      </c>
      <c r="C93" s="2">
        <v>1000</v>
      </c>
      <c r="D93" s="2">
        <v>9</v>
      </c>
      <c r="E93" s="2">
        <v>1973</v>
      </c>
      <c r="F93" s="2" t="s">
        <v>11</v>
      </c>
      <c r="G93" s="2">
        <v>277</v>
      </c>
      <c r="H93" s="2">
        <v>178000</v>
      </c>
      <c r="I93">
        <f t="shared" si="5"/>
        <v>1</v>
      </c>
      <c r="O93">
        <f t="shared" si="7"/>
        <v>1</v>
      </c>
      <c r="P93">
        <f t="shared" si="8"/>
        <v>9</v>
      </c>
      <c r="Q93" s="2">
        <v>1000</v>
      </c>
      <c r="R93" s="2">
        <v>1973</v>
      </c>
    </row>
    <row r="94" spans="1:18" x14ac:dyDescent="0.35">
      <c r="A94" s="2" t="s">
        <v>18</v>
      </c>
      <c r="B94">
        <f t="shared" si="6"/>
        <v>2</v>
      </c>
      <c r="C94" s="2">
        <v>850</v>
      </c>
      <c r="D94" s="2">
        <v>2</v>
      </c>
      <c r="E94" s="2">
        <v>2004</v>
      </c>
      <c r="F94" s="2" t="s">
        <v>11</v>
      </c>
      <c r="G94" s="2">
        <v>352</v>
      </c>
      <c r="H94" s="2">
        <v>324900</v>
      </c>
      <c r="I94">
        <f t="shared" si="5"/>
        <v>1</v>
      </c>
      <c r="O94">
        <f t="shared" si="7"/>
        <v>1</v>
      </c>
      <c r="P94">
        <f t="shared" si="8"/>
        <v>2</v>
      </c>
      <c r="Q94" s="2">
        <v>850</v>
      </c>
      <c r="R94" s="2">
        <v>2004</v>
      </c>
    </row>
    <row r="95" spans="1:18" x14ac:dyDescent="0.35">
      <c r="A95" s="2" t="s">
        <v>18</v>
      </c>
      <c r="B95">
        <f t="shared" si="6"/>
        <v>2</v>
      </c>
      <c r="C95" s="2">
        <v>2400</v>
      </c>
      <c r="D95" s="2">
        <v>9</v>
      </c>
      <c r="E95" s="2">
        <v>2013</v>
      </c>
      <c r="F95" s="2">
        <v>3125</v>
      </c>
      <c r="G95" s="2">
        <v>236</v>
      </c>
      <c r="H95" s="2">
        <v>690000</v>
      </c>
      <c r="I95">
        <f t="shared" si="5"/>
        <v>1</v>
      </c>
      <c r="O95">
        <f t="shared" si="7"/>
        <v>1</v>
      </c>
      <c r="P95">
        <f t="shared" si="8"/>
        <v>9</v>
      </c>
      <c r="Q95" s="2">
        <v>2400</v>
      </c>
      <c r="R95" s="2">
        <v>2013</v>
      </c>
    </row>
    <row r="96" spans="1:18" x14ac:dyDescent="0.35">
      <c r="A96" s="2" t="s">
        <v>18</v>
      </c>
      <c r="B96">
        <f t="shared" si="6"/>
        <v>2</v>
      </c>
      <c r="C96" s="2">
        <v>2398</v>
      </c>
      <c r="D96" s="2">
        <v>38</v>
      </c>
      <c r="E96" s="2">
        <v>2007</v>
      </c>
      <c r="F96" s="2" t="s">
        <v>11</v>
      </c>
      <c r="G96" s="2">
        <v>251</v>
      </c>
      <c r="H96" s="2">
        <v>589000</v>
      </c>
      <c r="I96">
        <f t="shared" si="5"/>
        <v>1</v>
      </c>
      <c r="O96">
        <f t="shared" si="7"/>
        <v>1</v>
      </c>
      <c r="P96">
        <f t="shared" si="8"/>
        <v>38</v>
      </c>
      <c r="Q96" s="2">
        <v>2398</v>
      </c>
      <c r="R96" s="2">
        <v>2007</v>
      </c>
    </row>
    <row r="97" spans="1:18" x14ac:dyDescent="0.35">
      <c r="A97" s="2" t="s">
        <v>18</v>
      </c>
      <c r="B97">
        <f t="shared" si="6"/>
        <v>2</v>
      </c>
      <c r="C97" s="2">
        <v>1600</v>
      </c>
      <c r="D97" s="2">
        <v>10</v>
      </c>
      <c r="E97" s="2">
        <v>1998</v>
      </c>
      <c r="F97" s="2" t="s">
        <v>11</v>
      </c>
      <c r="G97" s="2">
        <v>185</v>
      </c>
      <c r="H97" s="2">
        <v>549900</v>
      </c>
      <c r="I97">
        <f t="shared" si="5"/>
        <v>1</v>
      </c>
      <c r="O97">
        <f t="shared" si="7"/>
        <v>1</v>
      </c>
      <c r="P97">
        <f t="shared" si="8"/>
        <v>10</v>
      </c>
      <c r="Q97" s="2">
        <v>1600</v>
      </c>
      <c r="R97" s="2">
        <v>1998</v>
      </c>
    </row>
    <row r="98" spans="1:18" x14ac:dyDescent="0.35">
      <c r="A98" s="2" t="s">
        <v>18</v>
      </c>
      <c r="B98">
        <f t="shared" si="6"/>
        <v>2</v>
      </c>
      <c r="C98" s="2">
        <v>2400</v>
      </c>
      <c r="D98" s="2">
        <v>2</v>
      </c>
      <c r="E98" s="2">
        <v>2002</v>
      </c>
      <c r="F98" s="2" t="s">
        <v>11</v>
      </c>
      <c r="G98" s="2">
        <v>300</v>
      </c>
      <c r="H98" s="2">
        <v>774900</v>
      </c>
      <c r="I98">
        <f t="shared" ref="I98:I129" si="9">IF(B98=2,1,0)</f>
        <v>1</v>
      </c>
      <c r="O98">
        <f t="shared" si="7"/>
        <v>1</v>
      </c>
      <c r="P98">
        <f t="shared" si="8"/>
        <v>2</v>
      </c>
      <c r="Q98" s="2">
        <v>2400</v>
      </c>
      <c r="R98" s="2">
        <v>2002</v>
      </c>
    </row>
    <row r="99" spans="1:18" x14ac:dyDescent="0.35">
      <c r="A99" s="2" t="s">
        <v>18</v>
      </c>
      <c r="B99">
        <f t="shared" si="6"/>
        <v>2</v>
      </c>
      <c r="C99" s="2">
        <v>1400</v>
      </c>
      <c r="D99" s="2">
        <v>2</v>
      </c>
      <c r="E99" s="2">
        <v>1900</v>
      </c>
      <c r="F99" s="2" t="s">
        <v>11</v>
      </c>
      <c r="G99" s="2">
        <v>190</v>
      </c>
      <c r="H99" s="2">
        <v>149900</v>
      </c>
      <c r="I99">
        <f t="shared" si="9"/>
        <v>1</v>
      </c>
      <c r="O99">
        <f t="shared" si="7"/>
        <v>1</v>
      </c>
      <c r="P99">
        <f t="shared" si="8"/>
        <v>2</v>
      </c>
      <c r="Q99" s="2">
        <v>1400</v>
      </c>
      <c r="R99" s="2">
        <v>1900</v>
      </c>
    </row>
    <row r="100" spans="1:18" x14ac:dyDescent="0.35">
      <c r="A100" s="2" t="s">
        <v>18</v>
      </c>
      <c r="B100">
        <f t="shared" si="6"/>
        <v>2</v>
      </c>
      <c r="C100" s="2">
        <v>900</v>
      </c>
      <c r="D100" s="2">
        <v>1</v>
      </c>
      <c r="E100" s="2">
        <v>1967</v>
      </c>
      <c r="F100" s="2" t="s">
        <v>11</v>
      </c>
      <c r="G100" s="2">
        <v>371</v>
      </c>
      <c r="H100" s="2">
        <v>119950</v>
      </c>
      <c r="I100">
        <f t="shared" si="9"/>
        <v>1</v>
      </c>
      <c r="O100">
        <f t="shared" si="7"/>
        <v>1</v>
      </c>
      <c r="P100">
        <f t="shared" si="8"/>
        <v>1</v>
      </c>
      <c r="Q100" s="2">
        <v>900</v>
      </c>
      <c r="R100" s="2">
        <v>1967</v>
      </c>
    </row>
    <row r="101" spans="1:18" x14ac:dyDescent="0.35">
      <c r="A101" s="2" t="s">
        <v>18</v>
      </c>
      <c r="B101">
        <f t="shared" si="6"/>
        <v>2</v>
      </c>
      <c r="C101" s="2">
        <v>950</v>
      </c>
      <c r="D101" s="2">
        <v>1</v>
      </c>
      <c r="E101" s="2">
        <v>1967</v>
      </c>
      <c r="F101" s="2" t="s">
        <v>11</v>
      </c>
      <c r="G101" s="2">
        <v>385</v>
      </c>
      <c r="H101" s="2">
        <v>127000</v>
      </c>
      <c r="I101">
        <f t="shared" si="9"/>
        <v>1</v>
      </c>
      <c r="O101">
        <f t="shared" si="7"/>
        <v>1</v>
      </c>
      <c r="P101">
        <f t="shared" si="8"/>
        <v>1</v>
      </c>
      <c r="Q101" s="2">
        <v>950</v>
      </c>
      <c r="R101" s="2">
        <v>1967</v>
      </c>
    </row>
    <row r="102" spans="1:18" x14ac:dyDescent="0.35">
      <c r="A102" s="2" t="s">
        <v>18</v>
      </c>
      <c r="B102">
        <f t="shared" si="6"/>
        <v>2</v>
      </c>
      <c r="C102" s="2">
        <v>3000</v>
      </c>
      <c r="D102" s="2">
        <v>30</v>
      </c>
      <c r="E102" s="2">
        <v>1967</v>
      </c>
      <c r="F102" s="2" t="s">
        <v>11</v>
      </c>
      <c r="G102" s="2">
        <v>1045</v>
      </c>
      <c r="H102" s="2">
        <v>699900</v>
      </c>
      <c r="I102">
        <f t="shared" si="9"/>
        <v>1</v>
      </c>
      <c r="O102">
        <f t="shared" si="7"/>
        <v>1</v>
      </c>
      <c r="P102">
        <f t="shared" si="8"/>
        <v>30</v>
      </c>
      <c r="Q102" s="2">
        <v>3000</v>
      </c>
      <c r="R102" s="2">
        <v>1967</v>
      </c>
    </row>
    <row r="103" spans="1:18" x14ac:dyDescent="0.35">
      <c r="A103" s="2" t="s">
        <v>18</v>
      </c>
      <c r="B103">
        <f t="shared" si="6"/>
        <v>2</v>
      </c>
      <c r="C103" s="2">
        <v>1450</v>
      </c>
      <c r="D103" s="2">
        <v>56</v>
      </c>
      <c r="E103" s="2">
        <v>2004</v>
      </c>
      <c r="F103" s="2" t="s">
        <v>11</v>
      </c>
      <c r="G103" s="2">
        <v>319</v>
      </c>
      <c r="H103" s="2">
        <v>324900</v>
      </c>
      <c r="I103">
        <f t="shared" si="9"/>
        <v>1</v>
      </c>
      <c r="O103">
        <f t="shared" si="7"/>
        <v>1</v>
      </c>
      <c r="P103">
        <f t="shared" si="8"/>
        <v>56</v>
      </c>
      <c r="Q103" s="2">
        <v>1450</v>
      </c>
      <c r="R103" s="2">
        <v>2004</v>
      </c>
    </row>
    <row r="104" spans="1:18" x14ac:dyDescent="0.35">
      <c r="A104" s="2" t="s">
        <v>18</v>
      </c>
      <c r="B104">
        <f t="shared" si="6"/>
        <v>2</v>
      </c>
      <c r="C104" s="2">
        <v>867</v>
      </c>
      <c r="D104" s="2">
        <v>1</v>
      </c>
      <c r="E104" s="2">
        <v>1928</v>
      </c>
      <c r="F104" s="2">
        <v>6000</v>
      </c>
      <c r="G104" s="2">
        <v>241</v>
      </c>
      <c r="H104" s="2">
        <v>217500</v>
      </c>
      <c r="I104">
        <f t="shared" si="9"/>
        <v>1</v>
      </c>
      <c r="O104">
        <f t="shared" si="7"/>
        <v>1</v>
      </c>
      <c r="P104">
        <f t="shared" si="8"/>
        <v>1</v>
      </c>
      <c r="Q104" s="2">
        <v>867</v>
      </c>
      <c r="R104" s="2">
        <v>1928</v>
      </c>
    </row>
    <row r="105" spans="1:18" x14ac:dyDescent="0.35">
      <c r="A105" s="2" t="s">
        <v>18</v>
      </c>
      <c r="B105">
        <f t="shared" si="6"/>
        <v>2</v>
      </c>
      <c r="C105" s="2">
        <v>3850</v>
      </c>
      <c r="D105" s="2">
        <v>1</v>
      </c>
      <c r="E105" s="2">
        <v>2015</v>
      </c>
      <c r="F105" s="2" t="s">
        <v>11</v>
      </c>
      <c r="G105" s="2">
        <v>330</v>
      </c>
      <c r="H105" s="2">
        <v>650000</v>
      </c>
      <c r="I105">
        <f t="shared" si="9"/>
        <v>1</v>
      </c>
      <c r="O105">
        <f t="shared" si="7"/>
        <v>1</v>
      </c>
      <c r="P105">
        <f t="shared" si="8"/>
        <v>1</v>
      </c>
      <c r="Q105" s="2">
        <v>3850</v>
      </c>
      <c r="R105" s="2">
        <v>2015</v>
      </c>
    </row>
    <row r="106" spans="1:18" x14ac:dyDescent="0.35">
      <c r="A106" s="2" t="s">
        <v>18</v>
      </c>
      <c r="B106">
        <f t="shared" si="6"/>
        <v>2</v>
      </c>
      <c r="C106" s="2">
        <v>2000</v>
      </c>
      <c r="D106" s="2">
        <v>1</v>
      </c>
      <c r="E106" s="2">
        <v>1918</v>
      </c>
      <c r="F106" s="2" t="s">
        <v>11</v>
      </c>
      <c r="G106" s="2">
        <v>265</v>
      </c>
      <c r="H106" s="2">
        <v>499500</v>
      </c>
      <c r="I106">
        <f t="shared" si="9"/>
        <v>1</v>
      </c>
      <c r="O106">
        <f t="shared" si="7"/>
        <v>1</v>
      </c>
      <c r="P106">
        <f t="shared" si="8"/>
        <v>1</v>
      </c>
      <c r="Q106" s="2">
        <v>2000</v>
      </c>
      <c r="R106" s="2">
        <v>1918</v>
      </c>
    </row>
    <row r="107" spans="1:18" x14ac:dyDescent="0.35">
      <c r="A107" s="2" t="s">
        <v>18</v>
      </c>
      <c r="B107">
        <f t="shared" si="6"/>
        <v>2</v>
      </c>
      <c r="C107" s="2">
        <v>700</v>
      </c>
      <c r="D107" s="2">
        <v>2</v>
      </c>
      <c r="E107" s="2">
        <v>1964</v>
      </c>
      <c r="F107" s="2" t="s">
        <v>11</v>
      </c>
      <c r="G107" s="2">
        <v>490</v>
      </c>
      <c r="H107" s="2">
        <v>78000</v>
      </c>
      <c r="I107">
        <f t="shared" si="9"/>
        <v>1</v>
      </c>
      <c r="O107">
        <f t="shared" si="7"/>
        <v>1</v>
      </c>
      <c r="P107">
        <f t="shared" si="8"/>
        <v>2</v>
      </c>
      <c r="Q107" s="2">
        <v>700</v>
      </c>
      <c r="R107" s="2">
        <v>1964</v>
      </c>
    </row>
    <row r="108" spans="1:18" x14ac:dyDescent="0.35">
      <c r="A108" s="2" t="s">
        <v>18</v>
      </c>
      <c r="B108">
        <f t="shared" si="6"/>
        <v>2</v>
      </c>
      <c r="C108" s="2">
        <v>1425</v>
      </c>
      <c r="D108" s="2">
        <v>8</v>
      </c>
      <c r="E108" s="2">
        <v>2002</v>
      </c>
      <c r="F108" s="2" t="s">
        <v>11</v>
      </c>
      <c r="G108" s="2">
        <v>584</v>
      </c>
      <c r="H108" s="2">
        <v>510000</v>
      </c>
      <c r="I108">
        <f t="shared" si="9"/>
        <v>1</v>
      </c>
      <c r="O108">
        <f t="shared" si="7"/>
        <v>1</v>
      </c>
      <c r="P108">
        <f t="shared" si="8"/>
        <v>8</v>
      </c>
      <c r="Q108" s="2">
        <v>1425</v>
      </c>
      <c r="R108" s="2">
        <v>2002</v>
      </c>
    </row>
    <row r="109" spans="1:18" x14ac:dyDescent="0.35">
      <c r="A109" s="2" t="s">
        <v>18</v>
      </c>
      <c r="B109">
        <f t="shared" si="6"/>
        <v>2</v>
      </c>
      <c r="C109" s="2">
        <v>1399</v>
      </c>
      <c r="D109" s="2">
        <v>9</v>
      </c>
      <c r="E109" s="2">
        <v>1908</v>
      </c>
      <c r="F109" s="2" t="s">
        <v>11</v>
      </c>
      <c r="G109" s="2">
        <v>630</v>
      </c>
      <c r="H109" s="2">
        <v>465000</v>
      </c>
      <c r="I109">
        <f t="shared" si="9"/>
        <v>1</v>
      </c>
      <c r="O109">
        <f t="shared" si="7"/>
        <v>1</v>
      </c>
      <c r="P109">
        <f t="shared" si="8"/>
        <v>9</v>
      </c>
      <c r="Q109" s="2">
        <v>1399</v>
      </c>
      <c r="R109" s="2">
        <v>1908</v>
      </c>
    </row>
    <row r="110" spans="1:18" x14ac:dyDescent="0.35">
      <c r="A110" s="2" t="s">
        <v>18</v>
      </c>
      <c r="B110">
        <f t="shared" si="6"/>
        <v>2</v>
      </c>
      <c r="C110" s="2">
        <v>750</v>
      </c>
      <c r="D110" s="2">
        <v>12</v>
      </c>
      <c r="E110" s="2">
        <v>1977</v>
      </c>
      <c r="F110" s="2" t="s">
        <v>11</v>
      </c>
      <c r="G110" s="2">
        <v>514</v>
      </c>
      <c r="H110" s="2">
        <v>317000</v>
      </c>
      <c r="I110">
        <f t="shared" si="9"/>
        <v>1</v>
      </c>
      <c r="O110">
        <f t="shared" si="7"/>
        <v>1</v>
      </c>
      <c r="P110">
        <f t="shared" si="8"/>
        <v>12</v>
      </c>
      <c r="Q110" s="2">
        <v>750</v>
      </c>
      <c r="R110" s="2">
        <v>1977</v>
      </c>
    </row>
    <row r="111" spans="1:18" x14ac:dyDescent="0.35">
      <c r="A111" s="2" t="s">
        <v>18</v>
      </c>
      <c r="B111">
        <f t="shared" si="6"/>
        <v>2</v>
      </c>
      <c r="C111" s="2">
        <v>1325</v>
      </c>
      <c r="D111" s="2">
        <v>38</v>
      </c>
      <c r="E111" s="2">
        <v>2008</v>
      </c>
      <c r="F111" s="2" t="s">
        <v>11</v>
      </c>
      <c r="G111" s="2">
        <v>679</v>
      </c>
      <c r="H111" s="2">
        <v>559900</v>
      </c>
      <c r="I111">
        <f t="shared" si="9"/>
        <v>1</v>
      </c>
      <c r="O111">
        <f t="shared" si="7"/>
        <v>1</v>
      </c>
      <c r="P111">
        <f t="shared" si="8"/>
        <v>38</v>
      </c>
      <c r="Q111" s="2">
        <v>1325</v>
      </c>
      <c r="R111" s="2">
        <v>2008</v>
      </c>
    </row>
    <row r="112" spans="1:18" x14ac:dyDescent="0.35">
      <c r="A112" s="2" t="s">
        <v>18</v>
      </c>
      <c r="B112">
        <f t="shared" si="6"/>
        <v>2</v>
      </c>
      <c r="C112" s="2">
        <v>1200</v>
      </c>
      <c r="D112" s="2">
        <v>81</v>
      </c>
      <c r="E112" s="2">
        <v>2003</v>
      </c>
      <c r="F112" s="2" t="s">
        <v>11</v>
      </c>
      <c r="G112" s="2">
        <v>988</v>
      </c>
      <c r="H112" s="2">
        <v>450000</v>
      </c>
      <c r="I112">
        <f t="shared" si="9"/>
        <v>1</v>
      </c>
      <c r="O112">
        <f t="shared" si="7"/>
        <v>1</v>
      </c>
      <c r="P112">
        <f t="shared" si="8"/>
        <v>81</v>
      </c>
      <c r="Q112" s="2">
        <v>1200</v>
      </c>
      <c r="R112" s="2">
        <v>2003</v>
      </c>
    </row>
    <row r="113" spans="1:18" x14ac:dyDescent="0.35">
      <c r="A113" s="2" t="s">
        <v>18</v>
      </c>
      <c r="B113">
        <f t="shared" si="6"/>
        <v>2</v>
      </c>
      <c r="C113" s="2">
        <v>1325</v>
      </c>
      <c r="D113" s="2">
        <v>82</v>
      </c>
      <c r="E113" s="2">
        <v>2009</v>
      </c>
      <c r="F113" s="2" t="s">
        <v>11</v>
      </c>
      <c r="G113" s="2">
        <v>757</v>
      </c>
      <c r="H113" s="2">
        <v>668880</v>
      </c>
      <c r="I113">
        <f t="shared" si="9"/>
        <v>1</v>
      </c>
      <c r="O113">
        <f t="shared" si="7"/>
        <v>1</v>
      </c>
      <c r="P113">
        <f t="shared" si="8"/>
        <v>82</v>
      </c>
      <c r="Q113" s="2">
        <v>1325</v>
      </c>
      <c r="R113" s="2">
        <v>2009</v>
      </c>
    </row>
    <row r="114" spans="1:18" x14ac:dyDescent="0.35">
      <c r="A114" s="2" t="s">
        <v>18</v>
      </c>
      <c r="B114">
        <f t="shared" si="6"/>
        <v>2</v>
      </c>
      <c r="C114" s="2">
        <v>850</v>
      </c>
      <c r="D114" s="2">
        <v>1</v>
      </c>
      <c r="E114" s="2">
        <v>2005</v>
      </c>
      <c r="F114" s="2" t="s">
        <v>11</v>
      </c>
      <c r="G114" s="2">
        <v>580</v>
      </c>
      <c r="H114" s="2">
        <v>365000</v>
      </c>
      <c r="I114">
        <f t="shared" si="9"/>
        <v>1</v>
      </c>
      <c r="O114">
        <f t="shared" si="7"/>
        <v>1</v>
      </c>
      <c r="P114">
        <f t="shared" si="8"/>
        <v>1</v>
      </c>
      <c r="Q114" s="2">
        <v>850</v>
      </c>
      <c r="R114" s="2">
        <v>2005</v>
      </c>
    </row>
    <row r="115" spans="1:18" x14ac:dyDescent="0.35">
      <c r="A115" s="2" t="s">
        <v>18</v>
      </c>
      <c r="B115">
        <f t="shared" si="6"/>
        <v>2</v>
      </c>
      <c r="C115" s="2">
        <v>1200</v>
      </c>
      <c r="D115" s="2">
        <v>1</v>
      </c>
      <c r="E115" s="2">
        <v>1974</v>
      </c>
      <c r="F115" s="2" t="s">
        <v>11</v>
      </c>
      <c r="G115" s="2">
        <v>909</v>
      </c>
      <c r="H115" s="2">
        <v>494747</v>
      </c>
      <c r="I115">
        <f t="shared" si="9"/>
        <v>1</v>
      </c>
      <c r="O115">
        <f t="shared" si="7"/>
        <v>1</v>
      </c>
      <c r="P115">
        <f t="shared" si="8"/>
        <v>1</v>
      </c>
      <c r="Q115" s="2">
        <v>1200</v>
      </c>
      <c r="R115" s="2">
        <v>1974</v>
      </c>
    </row>
    <row r="116" spans="1:18" x14ac:dyDescent="0.35">
      <c r="A116" s="2" t="s">
        <v>18</v>
      </c>
      <c r="B116">
        <f t="shared" si="6"/>
        <v>2</v>
      </c>
      <c r="C116" s="2">
        <v>500</v>
      </c>
      <c r="D116" s="2">
        <v>2</v>
      </c>
      <c r="E116" s="2">
        <v>1962</v>
      </c>
      <c r="F116" s="2" t="s">
        <v>11</v>
      </c>
      <c r="G116" s="2">
        <v>323</v>
      </c>
      <c r="H116" s="2">
        <v>170000</v>
      </c>
      <c r="I116">
        <f t="shared" si="9"/>
        <v>1</v>
      </c>
      <c r="O116">
        <f t="shared" si="7"/>
        <v>1</v>
      </c>
      <c r="P116">
        <f t="shared" si="8"/>
        <v>2</v>
      </c>
      <c r="Q116" s="2">
        <v>500</v>
      </c>
      <c r="R116" s="2">
        <v>1962</v>
      </c>
    </row>
    <row r="117" spans="1:18" x14ac:dyDescent="0.35">
      <c r="A117" s="2" t="s">
        <v>18</v>
      </c>
      <c r="B117">
        <f t="shared" si="6"/>
        <v>2</v>
      </c>
      <c r="C117" s="2">
        <v>1000</v>
      </c>
      <c r="D117" s="2">
        <v>2</v>
      </c>
      <c r="E117" s="2">
        <v>1958</v>
      </c>
      <c r="F117" s="2" t="s">
        <v>11</v>
      </c>
      <c r="G117" s="2">
        <v>498</v>
      </c>
      <c r="H117" s="2">
        <v>339900</v>
      </c>
      <c r="I117">
        <f t="shared" si="9"/>
        <v>1</v>
      </c>
      <c r="O117">
        <f t="shared" si="7"/>
        <v>1</v>
      </c>
      <c r="P117">
        <f t="shared" si="8"/>
        <v>2</v>
      </c>
      <c r="Q117" s="2">
        <v>1000</v>
      </c>
      <c r="R117" s="2">
        <v>1958</v>
      </c>
    </row>
    <row r="118" spans="1:18" x14ac:dyDescent="0.35">
      <c r="A118" s="2" t="s">
        <v>18</v>
      </c>
      <c r="B118">
        <f t="shared" si="6"/>
        <v>2</v>
      </c>
      <c r="C118" s="2">
        <v>1650</v>
      </c>
      <c r="D118" s="2">
        <v>8</v>
      </c>
      <c r="E118" s="2">
        <v>2005</v>
      </c>
      <c r="F118" s="2" t="s">
        <v>11</v>
      </c>
      <c r="G118" s="2">
        <v>263</v>
      </c>
      <c r="H118" s="2">
        <v>535000</v>
      </c>
      <c r="I118">
        <f t="shared" si="9"/>
        <v>1</v>
      </c>
      <c r="O118">
        <f t="shared" si="7"/>
        <v>1</v>
      </c>
      <c r="P118">
        <f t="shared" si="8"/>
        <v>8</v>
      </c>
      <c r="Q118" s="2">
        <v>1650</v>
      </c>
      <c r="R118" s="2">
        <v>2005</v>
      </c>
    </row>
    <row r="119" spans="1:18" x14ac:dyDescent="0.35">
      <c r="A119" s="2" t="s">
        <v>18</v>
      </c>
      <c r="B119">
        <f t="shared" si="6"/>
        <v>2</v>
      </c>
      <c r="C119" s="2">
        <v>1378</v>
      </c>
      <c r="D119" s="2">
        <v>11</v>
      </c>
      <c r="E119" s="2">
        <v>1999</v>
      </c>
      <c r="F119" s="2" t="s">
        <v>11</v>
      </c>
      <c r="G119" s="2">
        <v>329</v>
      </c>
      <c r="H119" s="2">
        <v>425000</v>
      </c>
      <c r="I119">
        <f t="shared" si="9"/>
        <v>1</v>
      </c>
      <c r="O119">
        <f t="shared" si="7"/>
        <v>1</v>
      </c>
      <c r="P119">
        <f t="shared" si="8"/>
        <v>11</v>
      </c>
      <c r="Q119" s="2">
        <v>1378</v>
      </c>
      <c r="R119" s="2">
        <v>1999</v>
      </c>
    </row>
    <row r="120" spans="1:18" x14ac:dyDescent="0.35">
      <c r="A120" s="2" t="s">
        <v>18</v>
      </c>
      <c r="B120">
        <f t="shared" si="6"/>
        <v>2</v>
      </c>
      <c r="C120" s="2">
        <v>800</v>
      </c>
      <c r="D120" s="2">
        <v>30</v>
      </c>
      <c r="E120" s="2">
        <v>1969</v>
      </c>
      <c r="F120" s="2" t="s">
        <v>11</v>
      </c>
      <c r="G120" s="2">
        <v>316</v>
      </c>
      <c r="H120" s="2">
        <v>229000</v>
      </c>
      <c r="I120">
        <f t="shared" si="9"/>
        <v>1</v>
      </c>
      <c r="O120">
        <f t="shared" si="7"/>
        <v>1</v>
      </c>
      <c r="P120">
        <f t="shared" si="8"/>
        <v>30</v>
      </c>
      <c r="Q120" s="2">
        <v>800</v>
      </c>
      <c r="R120" s="2">
        <v>1969</v>
      </c>
    </row>
    <row r="121" spans="1:18" x14ac:dyDescent="0.35">
      <c r="A121" s="2" t="s">
        <v>18</v>
      </c>
      <c r="B121">
        <f t="shared" si="6"/>
        <v>2</v>
      </c>
      <c r="C121" s="2">
        <v>1200</v>
      </c>
      <c r="D121" s="2">
        <v>39</v>
      </c>
      <c r="E121" s="2">
        <v>1972</v>
      </c>
      <c r="F121" s="2" t="s">
        <v>11</v>
      </c>
      <c r="G121" s="2">
        <v>192</v>
      </c>
      <c r="H121" s="2">
        <v>360000</v>
      </c>
      <c r="I121">
        <f t="shared" si="9"/>
        <v>1</v>
      </c>
      <c r="O121">
        <f t="shared" si="7"/>
        <v>1</v>
      </c>
      <c r="P121">
        <f t="shared" si="8"/>
        <v>39</v>
      </c>
      <c r="Q121" s="2">
        <v>1200</v>
      </c>
      <c r="R121" s="2">
        <v>1972</v>
      </c>
    </row>
    <row r="122" spans="1:18" x14ac:dyDescent="0.35">
      <c r="A122" s="2" t="s">
        <v>18</v>
      </c>
      <c r="B122">
        <f t="shared" si="6"/>
        <v>2</v>
      </c>
      <c r="C122" s="2">
        <v>1250</v>
      </c>
      <c r="D122" s="2">
        <v>61</v>
      </c>
      <c r="E122" s="2">
        <v>1967</v>
      </c>
      <c r="F122" s="2" t="s">
        <v>11</v>
      </c>
      <c r="G122" s="2">
        <v>1170</v>
      </c>
      <c r="H122" s="2">
        <v>335000</v>
      </c>
      <c r="I122">
        <f t="shared" si="9"/>
        <v>1</v>
      </c>
      <c r="O122">
        <f t="shared" si="7"/>
        <v>1</v>
      </c>
      <c r="P122">
        <f t="shared" si="8"/>
        <v>61</v>
      </c>
      <c r="Q122" s="2">
        <v>1250</v>
      </c>
      <c r="R122" s="2">
        <v>1967</v>
      </c>
    </row>
    <row r="123" spans="1:18" x14ac:dyDescent="0.35">
      <c r="A123" s="2" t="s">
        <v>18</v>
      </c>
      <c r="B123">
        <f t="shared" si="6"/>
        <v>2</v>
      </c>
      <c r="C123" s="2">
        <v>1600</v>
      </c>
      <c r="D123" s="2">
        <v>30</v>
      </c>
      <c r="E123" s="2">
        <v>2004</v>
      </c>
      <c r="F123" s="2" t="s">
        <v>11</v>
      </c>
      <c r="G123" s="2" t="s">
        <v>11</v>
      </c>
      <c r="H123" s="2">
        <v>464900</v>
      </c>
      <c r="I123">
        <f t="shared" si="9"/>
        <v>1</v>
      </c>
      <c r="O123">
        <f t="shared" si="7"/>
        <v>1</v>
      </c>
      <c r="P123">
        <f t="shared" si="8"/>
        <v>30</v>
      </c>
      <c r="Q123" s="2">
        <v>1600</v>
      </c>
      <c r="R123" s="2">
        <v>2004</v>
      </c>
    </row>
    <row r="124" spans="1:18" x14ac:dyDescent="0.35">
      <c r="A124" s="2" t="s">
        <v>18</v>
      </c>
      <c r="B124">
        <f t="shared" si="6"/>
        <v>2</v>
      </c>
      <c r="C124" s="2">
        <v>2400</v>
      </c>
      <c r="D124" s="2">
        <v>1</v>
      </c>
      <c r="E124" s="2">
        <v>1974</v>
      </c>
      <c r="F124" s="2" t="s">
        <v>11</v>
      </c>
      <c r="G124" s="2">
        <v>1638</v>
      </c>
      <c r="H124" s="2">
        <v>634900</v>
      </c>
      <c r="I124">
        <f t="shared" si="9"/>
        <v>1</v>
      </c>
      <c r="O124">
        <f t="shared" si="7"/>
        <v>1</v>
      </c>
      <c r="P124">
        <f t="shared" si="8"/>
        <v>1</v>
      </c>
      <c r="Q124" s="2">
        <v>2400</v>
      </c>
      <c r="R124" s="2">
        <v>1974</v>
      </c>
    </row>
    <row r="125" spans="1:18" x14ac:dyDescent="0.35">
      <c r="A125" s="2" t="s">
        <v>18</v>
      </c>
      <c r="B125">
        <f t="shared" si="6"/>
        <v>2</v>
      </c>
      <c r="C125" s="2">
        <v>2278</v>
      </c>
      <c r="D125" s="2">
        <v>1</v>
      </c>
      <c r="E125" s="2">
        <v>1898</v>
      </c>
      <c r="F125" s="2" t="s">
        <v>11</v>
      </c>
      <c r="G125" s="2">
        <v>785</v>
      </c>
      <c r="H125" s="2">
        <v>599000</v>
      </c>
      <c r="I125">
        <f t="shared" si="9"/>
        <v>1</v>
      </c>
      <c r="O125">
        <f t="shared" si="7"/>
        <v>1</v>
      </c>
      <c r="P125">
        <f t="shared" si="8"/>
        <v>1</v>
      </c>
      <c r="Q125" s="2">
        <v>2278</v>
      </c>
      <c r="R125" s="2">
        <v>1898</v>
      </c>
    </row>
    <row r="126" spans="1:18" x14ac:dyDescent="0.35">
      <c r="A126" s="2" t="s">
        <v>18</v>
      </c>
      <c r="B126">
        <f t="shared" si="6"/>
        <v>2</v>
      </c>
      <c r="C126" s="2">
        <v>1100</v>
      </c>
      <c r="D126" s="2">
        <v>1</v>
      </c>
      <c r="E126" s="2">
        <v>1906</v>
      </c>
      <c r="F126" s="2" t="s">
        <v>11</v>
      </c>
      <c r="G126" s="2">
        <v>193</v>
      </c>
      <c r="H126" s="2">
        <v>399000</v>
      </c>
      <c r="I126">
        <f t="shared" si="9"/>
        <v>1</v>
      </c>
      <c r="O126">
        <f t="shared" si="7"/>
        <v>1</v>
      </c>
      <c r="P126">
        <f t="shared" si="8"/>
        <v>1</v>
      </c>
      <c r="Q126" s="2">
        <v>1100</v>
      </c>
      <c r="R126" s="2">
        <v>1906</v>
      </c>
    </row>
    <row r="127" spans="1:18" x14ac:dyDescent="0.35">
      <c r="A127" s="2" t="s">
        <v>18</v>
      </c>
      <c r="B127">
        <f t="shared" si="6"/>
        <v>2</v>
      </c>
      <c r="C127" s="2">
        <v>1850</v>
      </c>
      <c r="D127" s="2">
        <v>37</v>
      </c>
      <c r="E127" s="2">
        <v>1995</v>
      </c>
      <c r="F127" s="2" t="s">
        <v>11</v>
      </c>
      <c r="G127" s="2">
        <v>538</v>
      </c>
      <c r="H127" s="2">
        <v>430000</v>
      </c>
      <c r="I127">
        <f t="shared" si="9"/>
        <v>1</v>
      </c>
      <c r="O127">
        <f t="shared" si="7"/>
        <v>1</v>
      </c>
      <c r="P127">
        <f t="shared" si="8"/>
        <v>37</v>
      </c>
      <c r="Q127" s="2">
        <v>1850</v>
      </c>
      <c r="R127" s="2">
        <v>1995</v>
      </c>
    </row>
    <row r="128" spans="1:18" x14ac:dyDescent="0.35">
      <c r="A128" s="2" t="s">
        <v>18</v>
      </c>
      <c r="B128">
        <f t="shared" si="6"/>
        <v>2</v>
      </c>
      <c r="C128" s="2">
        <v>1460</v>
      </c>
      <c r="D128" s="2">
        <v>1</v>
      </c>
      <c r="E128" s="2">
        <v>1969</v>
      </c>
      <c r="F128" s="2" t="s">
        <v>11</v>
      </c>
      <c r="G128" s="2">
        <v>623</v>
      </c>
      <c r="H128" s="2">
        <v>239000</v>
      </c>
      <c r="I128">
        <f t="shared" si="9"/>
        <v>1</v>
      </c>
      <c r="O128">
        <f t="shared" si="7"/>
        <v>1</v>
      </c>
      <c r="P128">
        <f t="shared" si="8"/>
        <v>1</v>
      </c>
      <c r="Q128" s="2">
        <v>1460</v>
      </c>
      <c r="R128" s="2">
        <v>1969</v>
      </c>
    </row>
    <row r="129" spans="1:18" x14ac:dyDescent="0.35">
      <c r="A129" s="2" t="s">
        <v>18</v>
      </c>
      <c r="B129">
        <f t="shared" si="6"/>
        <v>2</v>
      </c>
      <c r="C129" s="2">
        <v>1200</v>
      </c>
      <c r="D129" s="2">
        <v>2</v>
      </c>
      <c r="E129" s="2">
        <v>1957</v>
      </c>
      <c r="F129" s="2" t="s">
        <v>11</v>
      </c>
      <c r="G129" s="2">
        <v>754</v>
      </c>
      <c r="H129" s="2">
        <v>145000</v>
      </c>
      <c r="I129">
        <f t="shared" si="9"/>
        <v>1</v>
      </c>
      <c r="O129">
        <f t="shared" si="7"/>
        <v>1</v>
      </c>
      <c r="P129">
        <f t="shared" si="8"/>
        <v>2</v>
      </c>
      <c r="Q129" s="2">
        <v>1200</v>
      </c>
      <c r="R129" s="2">
        <v>1957</v>
      </c>
    </row>
    <row r="130" spans="1:18" x14ac:dyDescent="0.35">
      <c r="A130" s="2" t="s">
        <v>18</v>
      </c>
      <c r="B130">
        <f t="shared" si="6"/>
        <v>2</v>
      </c>
      <c r="C130" s="2">
        <v>799</v>
      </c>
      <c r="D130" s="2">
        <v>23</v>
      </c>
      <c r="E130" s="2">
        <v>2008</v>
      </c>
      <c r="F130" s="2" t="s">
        <v>11</v>
      </c>
      <c r="G130" s="2">
        <v>559</v>
      </c>
      <c r="H130" s="2">
        <v>325000</v>
      </c>
      <c r="I130">
        <f t="shared" ref="I130:I135" si="10">IF(B130=2,1,0)</f>
        <v>1</v>
      </c>
      <c r="O130">
        <f t="shared" si="7"/>
        <v>1</v>
      </c>
      <c r="P130">
        <f t="shared" si="8"/>
        <v>23</v>
      </c>
      <c r="Q130" s="2">
        <v>799</v>
      </c>
      <c r="R130" s="2">
        <v>2008</v>
      </c>
    </row>
    <row r="131" spans="1:18" x14ac:dyDescent="0.35">
      <c r="A131" s="2" t="s">
        <v>18</v>
      </c>
      <c r="B131">
        <f t="shared" ref="B131:B194" si="11">VLOOKUP(A131,$L$7:$M$9,2,FALSE)</f>
        <v>2</v>
      </c>
      <c r="C131" s="2">
        <v>1800</v>
      </c>
      <c r="D131" s="2">
        <v>30</v>
      </c>
      <c r="E131" s="2">
        <v>2000</v>
      </c>
      <c r="F131" s="2" t="s">
        <v>11</v>
      </c>
      <c r="G131" s="2">
        <v>616</v>
      </c>
      <c r="H131" s="2">
        <v>649900</v>
      </c>
      <c r="I131">
        <f t="shared" si="10"/>
        <v>1</v>
      </c>
      <c r="O131">
        <f t="shared" ref="O131:O194" si="12">IF($B131=2,1,0)</f>
        <v>1</v>
      </c>
      <c r="P131">
        <f t="shared" ref="P131:P194" si="13">$D131</f>
        <v>30</v>
      </c>
      <c r="Q131" s="2">
        <v>1800</v>
      </c>
      <c r="R131" s="2">
        <v>2000</v>
      </c>
    </row>
    <row r="132" spans="1:18" x14ac:dyDescent="0.35">
      <c r="A132" s="2" t="s">
        <v>18</v>
      </c>
      <c r="B132">
        <f t="shared" si="11"/>
        <v>2</v>
      </c>
      <c r="C132" s="2">
        <v>1193</v>
      </c>
      <c r="D132" s="2">
        <v>72</v>
      </c>
      <c r="E132" s="2">
        <v>2003</v>
      </c>
      <c r="F132" s="2" t="s">
        <v>11</v>
      </c>
      <c r="G132" s="2">
        <v>887</v>
      </c>
      <c r="H132" s="2">
        <v>425000</v>
      </c>
      <c r="I132">
        <f t="shared" si="10"/>
        <v>1</v>
      </c>
      <c r="O132">
        <f t="shared" si="12"/>
        <v>1</v>
      </c>
      <c r="P132">
        <f t="shared" si="13"/>
        <v>72</v>
      </c>
      <c r="Q132" s="2">
        <v>1193</v>
      </c>
      <c r="R132" s="2">
        <v>2003</v>
      </c>
    </row>
    <row r="133" spans="1:18" x14ac:dyDescent="0.35">
      <c r="A133" s="2" t="s">
        <v>18</v>
      </c>
      <c r="B133">
        <f t="shared" si="11"/>
        <v>2</v>
      </c>
      <c r="C133" s="2">
        <v>1370</v>
      </c>
      <c r="D133" s="2">
        <v>73</v>
      </c>
      <c r="E133" s="2">
        <v>2004</v>
      </c>
      <c r="F133" s="2" t="s">
        <v>11</v>
      </c>
      <c r="G133" s="2">
        <v>784</v>
      </c>
      <c r="H133" s="2">
        <v>399900</v>
      </c>
      <c r="I133">
        <f t="shared" si="10"/>
        <v>1</v>
      </c>
      <c r="O133">
        <f t="shared" si="12"/>
        <v>1</v>
      </c>
      <c r="P133">
        <f t="shared" si="13"/>
        <v>73</v>
      </c>
      <c r="Q133" s="2">
        <v>1370</v>
      </c>
      <c r="R133" s="2">
        <v>2004</v>
      </c>
    </row>
    <row r="134" spans="1:18" x14ac:dyDescent="0.35">
      <c r="A134" s="2" t="s">
        <v>18</v>
      </c>
      <c r="B134">
        <f t="shared" si="11"/>
        <v>2</v>
      </c>
      <c r="C134" s="2">
        <v>1286</v>
      </c>
      <c r="D134" s="2">
        <v>115</v>
      </c>
      <c r="E134" s="2">
        <v>1918</v>
      </c>
      <c r="F134" s="2" t="s">
        <v>11</v>
      </c>
      <c r="G134" s="2">
        <v>574</v>
      </c>
      <c r="H134" s="2">
        <v>369900</v>
      </c>
      <c r="I134">
        <f t="shared" si="10"/>
        <v>1</v>
      </c>
      <c r="O134">
        <f t="shared" si="12"/>
        <v>1</v>
      </c>
      <c r="P134">
        <f t="shared" si="13"/>
        <v>115</v>
      </c>
      <c r="Q134" s="2">
        <v>1286</v>
      </c>
      <c r="R134" s="2">
        <v>1918</v>
      </c>
    </row>
    <row r="135" spans="1:18" x14ac:dyDescent="0.35">
      <c r="A135" s="2" t="s">
        <v>18</v>
      </c>
      <c r="B135">
        <f t="shared" si="11"/>
        <v>2</v>
      </c>
      <c r="C135" s="2">
        <v>1200</v>
      </c>
      <c r="D135" s="2">
        <v>1</v>
      </c>
      <c r="E135" s="2">
        <v>1980</v>
      </c>
      <c r="F135" s="2" t="s">
        <v>11</v>
      </c>
      <c r="G135" s="2">
        <v>165</v>
      </c>
      <c r="H135" s="2">
        <v>178000</v>
      </c>
      <c r="I135">
        <f t="shared" si="10"/>
        <v>1</v>
      </c>
      <c r="O135">
        <f t="shared" si="12"/>
        <v>1</v>
      </c>
      <c r="P135">
        <f t="shared" si="13"/>
        <v>1</v>
      </c>
      <c r="Q135" s="2">
        <v>1200</v>
      </c>
      <c r="R135" s="2">
        <v>1980</v>
      </c>
    </row>
    <row r="136" spans="1:18" x14ac:dyDescent="0.35">
      <c r="A136" s="2" t="s">
        <v>7</v>
      </c>
      <c r="B136">
        <f t="shared" si="11"/>
        <v>3</v>
      </c>
      <c r="C136" s="2">
        <v>4500</v>
      </c>
      <c r="D136" s="2">
        <v>2</v>
      </c>
      <c r="E136" s="2">
        <v>2013</v>
      </c>
      <c r="F136" s="2">
        <v>8305</v>
      </c>
      <c r="G136" s="2" t="s">
        <v>11</v>
      </c>
      <c r="H136" s="2">
        <v>749900</v>
      </c>
      <c r="I136">
        <f>IF($B136=2,1,0)</f>
        <v>0</v>
      </c>
      <c r="O136">
        <f t="shared" si="12"/>
        <v>0</v>
      </c>
      <c r="P136">
        <f t="shared" si="13"/>
        <v>2</v>
      </c>
      <c r="Q136" s="2">
        <v>4500</v>
      </c>
      <c r="R136" s="2">
        <v>2013</v>
      </c>
    </row>
    <row r="137" spans="1:18" x14ac:dyDescent="0.35">
      <c r="A137" s="2" t="s">
        <v>7</v>
      </c>
      <c r="B137">
        <f t="shared" si="11"/>
        <v>3</v>
      </c>
      <c r="C137" s="2">
        <v>4000</v>
      </c>
      <c r="D137" s="2">
        <v>1</v>
      </c>
      <c r="E137" s="2">
        <v>2020</v>
      </c>
      <c r="F137" s="2">
        <v>6250</v>
      </c>
      <c r="G137" s="2" t="s">
        <v>11</v>
      </c>
      <c r="H137" s="2">
        <v>1149000</v>
      </c>
      <c r="I137">
        <f t="shared" ref="I137:I168" si="14">IF(B137=2,1,0)</f>
        <v>0</v>
      </c>
      <c r="O137">
        <f t="shared" si="12"/>
        <v>0</v>
      </c>
      <c r="P137">
        <f t="shared" si="13"/>
        <v>1</v>
      </c>
      <c r="Q137" s="2">
        <v>4000</v>
      </c>
      <c r="R137" s="2">
        <v>2020</v>
      </c>
    </row>
    <row r="138" spans="1:18" x14ac:dyDescent="0.35">
      <c r="A138" s="2" t="s">
        <v>7</v>
      </c>
      <c r="B138">
        <f t="shared" si="11"/>
        <v>3</v>
      </c>
      <c r="C138" s="2">
        <v>3742</v>
      </c>
      <c r="D138" s="2">
        <v>1</v>
      </c>
      <c r="E138" s="2">
        <v>1995</v>
      </c>
      <c r="F138" s="2">
        <v>7649</v>
      </c>
      <c r="G138" s="2" t="s">
        <v>11</v>
      </c>
      <c r="H138" s="2">
        <v>639900</v>
      </c>
      <c r="I138">
        <f t="shared" si="14"/>
        <v>0</v>
      </c>
      <c r="O138">
        <f t="shared" si="12"/>
        <v>0</v>
      </c>
      <c r="P138">
        <f t="shared" si="13"/>
        <v>1</v>
      </c>
      <c r="Q138" s="2">
        <v>3742</v>
      </c>
      <c r="R138" s="2">
        <v>1995</v>
      </c>
    </row>
    <row r="139" spans="1:18" x14ac:dyDescent="0.35">
      <c r="A139" s="2" t="s">
        <v>7</v>
      </c>
      <c r="B139">
        <f t="shared" si="11"/>
        <v>3</v>
      </c>
      <c r="C139" s="2">
        <v>1306</v>
      </c>
      <c r="D139" s="2">
        <v>51</v>
      </c>
      <c r="E139" s="2">
        <v>1951</v>
      </c>
      <c r="F139" s="2">
        <v>4356</v>
      </c>
      <c r="G139" s="2" t="s">
        <v>11</v>
      </c>
      <c r="H139" s="2">
        <v>309000</v>
      </c>
      <c r="I139">
        <f t="shared" si="14"/>
        <v>0</v>
      </c>
      <c r="O139">
        <f t="shared" si="12"/>
        <v>0</v>
      </c>
      <c r="P139">
        <f t="shared" si="13"/>
        <v>51</v>
      </c>
      <c r="Q139" s="2">
        <v>1306</v>
      </c>
      <c r="R139" s="2">
        <v>1951</v>
      </c>
    </row>
    <row r="140" spans="1:18" x14ac:dyDescent="0.35">
      <c r="A140" s="2" t="s">
        <v>7</v>
      </c>
      <c r="B140">
        <f t="shared" si="11"/>
        <v>3</v>
      </c>
      <c r="C140" s="2">
        <v>2000</v>
      </c>
      <c r="D140" s="2">
        <v>1</v>
      </c>
      <c r="E140" s="2">
        <v>1918</v>
      </c>
      <c r="F140" s="2">
        <v>4199</v>
      </c>
      <c r="G140" s="2" t="s">
        <v>11</v>
      </c>
      <c r="H140" s="2">
        <v>459900</v>
      </c>
      <c r="I140">
        <f t="shared" si="14"/>
        <v>0</v>
      </c>
      <c r="O140">
        <f t="shared" si="12"/>
        <v>0</v>
      </c>
      <c r="P140">
        <f t="shared" si="13"/>
        <v>1</v>
      </c>
      <c r="Q140" s="2">
        <v>2000</v>
      </c>
      <c r="R140" s="2">
        <v>1918</v>
      </c>
    </row>
    <row r="141" spans="1:18" x14ac:dyDescent="0.35">
      <c r="A141" s="2" t="s">
        <v>7</v>
      </c>
      <c r="B141">
        <f t="shared" si="11"/>
        <v>3</v>
      </c>
      <c r="C141" s="2">
        <v>1800</v>
      </c>
      <c r="D141" s="2">
        <v>37</v>
      </c>
      <c r="E141" s="2">
        <v>1885</v>
      </c>
      <c r="F141" s="2">
        <v>2875</v>
      </c>
      <c r="G141" s="2" t="s">
        <v>11</v>
      </c>
      <c r="H141" s="2">
        <v>499000</v>
      </c>
      <c r="I141">
        <f t="shared" si="14"/>
        <v>0</v>
      </c>
      <c r="O141">
        <f t="shared" si="12"/>
        <v>0</v>
      </c>
      <c r="P141">
        <f t="shared" si="13"/>
        <v>37</v>
      </c>
      <c r="Q141" s="2">
        <v>1800</v>
      </c>
      <c r="R141" s="2">
        <v>1885</v>
      </c>
    </row>
    <row r="142" spans="1:18" x14ac:dyDescent="0.35">
      <c r="A142" s="2" t="s">
        <v>7</v>
      </c>
      <c r="B142">
        <f t="shared" si="11"/>
        <v>3</v>
      </c>
      <c r="C142" s="2">
        <v>2020</v>
      </c>
      <c r="D142" s="2">
        <v>2</v>
      </c>
      <c r="E142" s="2">
        <v>1885</v>
      </c>
      <c r="F142" s="2">
        <v>4094</v>
      </c>
      <c r="G142" s="2" t="s">
        <v>11</v>
      </c>
      <c r="H142" s="2">
        <v>468000</v>
      </c>
      <c r="I142">
        <f t="shared" si="14"/>
        <v>0</v>
      </c>
      <c r="O142">
        <f t="shared" si="12"/>
        <v>0</v>
      </c>
      <c r="P142">
        <f t="shared" si="13"/>
        <v>2</v>
      </c>
      <c r="Q142" s="2">
        <v>2020</v>
      </c>
      <c r="R142" s="2">
        <v>1885</v>
      </c>
    </row>
    <row r="143" spans="1:18" x14ac:dyDescent="0.35">
      <c r="A143" s="2" t="s">
        <v>7</v>
      </c>
      <c r="B143">
        <f t="shared" si="11"/>
        <v>3</v>
      </c>
      <c r="C143" s="2">
        <v>1500</v>
      </c>
      <c r="D143" s="2">
        <v>2</v>
      </c>
      <c r="E143" s="2">
        <v>1890</v>
      </c>
      <c r="F143" s="2">
        <v>3323</v>
      </c>
      <c r="G143" s="2" t="s">
        <v>11</v>
      </c>
      <c r="H143" s="2">
        <v>375000</v>
      </c>
      <c r="I143">
        <f t="shared" si="14"/>
        <v>0</v>
      </c>
      <c r="O143">
        <f t="shared" si="12"/>
        <v>0</v>
      </c>
      <c r="P143">
        <f t="shared" si="13"/>
        <v>2</v>
      </c>
      <c r="Q143" s="2">
        <v>1500</v>
      </c>
      <c r="R143" s="2">
        <v>1890</v>
      </c>
    </row>
    <row r="144" spans="1:18" x14ac:dyDescent="0.35">
      <c r="A144" s="2" t="s">
        <v>7</v>
      </c>
      <c r="B144">
        <f t="shared" si="11"/>
        <v>3</v>
      </c>
      <c r="C144" s="2">
        <v>1500</v>
      </c>
      <c r="D144" s="2">
        <v>1</v>
      </c>
      <c r="E144" s="2">
        <v>1885</v>
      </c>
      <c r="F144" s="2">
        <v>1393</v>
      </c>
      <c r="G144" s="2" t="s">
        <v>11</v>
      </c>
      <c r="H144" s="2">
        <v>305000</v>
      </c>
      <c r="I144">
        <f t="shared" si="14"/>
        <v>0</v>
      </c>
      <c r="O144">
        <f t="shared" si="12"/>
        <v>0</v>
      </c>
      <c r="P144">
        <f t="shared" si="13"/>
        <v>1</v>
      </c>
      <c r="Q144" s="2">
        <v>1500</v>
      </c>
      <c r="R144" s="2">
        <v>1885</v>
      </c>
    </row>
    <row r="145" spans="1:18" x14ac:dyDescent="0.35">
      <c r="A145" s="2" t="s">
        <v>7</v>
      </c>
      <c r="B145">
        <f t="shared" si="11"/>
        <v>3</v>
      </c>
      <c r="C145" s="2">
        <v>3334</v>
      </c>
      <c r="D145" s="2">
        <v>2</v>
      </c>
      <c r="E145" s="2">
        <v>2019</v>
      </c>
      <c r="F145" s="2">
        <v>2250</v>
      </c>
      <c r="G145" s="2" t="s">
        <v>11</v>
      </c>
      <c r="H145" s="2">
        <v>1250000</v>
      </c>
      <c r="I145">
        <f t="shared" si="14"/>
        <v>0</v>
      </c>
      <c r="O145">
        <f t="shared" si="12"/>
        <v>0</v>
      </c>
      <c r="P145">
        <f t="shared" si="13"/>
        <v>2</v>
      </c>
      <c r="Q145" s="2">
        <v>3334</v>
      </c>
      <c r="R145" s="2">
        <v>2019</v>
      </c>
    </row>
    <row r="146" spans="1:18" x14ac:dyDescent="0.35">
      <c r="A146" s="2" t="s">
        <v>7</v>
      </c>
      <c r="B146">
        <f t="shared" si="11"/>
        <v>3</v>
      </c>
      <c r="C146" s="2">
        <v>2672</v>
      </c>
      <c r="D146" s="2">
        <v>51</v>
      </c>
      <c r="E146" s="2">
        <v>1916</v>
      </c>
      <c r="F146" s="2">
        <v>3101</v>
      </c>
      <c r="G146" s="2" t="s">
        <v>11</v>
      </c>
      <c r="H146" s="2">
        <v>879900</v>
      </c>
      <c r="I146">
        <f t="shared" si="14"/>
        <v>0</v>
      </c>
      <c r="O146">
        <f t="shared" si="12"/>
        <v>0</v>
      </c>
      <c r="P146">
        <f t="shared" si="13"/>
        <v>51</v>
      </c>
      <c r="Q146" s="2">
        <v>2672</v>
      </c>
      <c r="R146" s="2">
        <v>1916</v>
      </c>
    </row>
    <row r="147" spans="1:18" x14ac:dyDescent="0.35">
      <c r="A147" s="2" t="s">
        <v>7</v>
      </c>
      <c r="B147">
        <f t="shared" si="11"/>
        <v>3</v>
      </c>
      <c r="C147" s="2">
        <v>3470</v>
      </c>
      <c r="D147" s="2">
        <v>20</v>
      </c>
      <c r="E147" s="2">
        <v>1999</v>
      </c>
      <c r="F147" s="2">
        <v>3023</v>
      </c>
      <c r="G147" s="2" t="s">
        <v>11</v>
      </c>
      <c r="H147" s="2">
        <v>1200000</v>
      </c>
      <c r="I147">
        <f t="shared" si="14"/>
        <v>0</v>
      </c>
      <c r="O147">
        <f t="shared" si="12"/>
        <v>0</v>
      </c>
      <c r="P147">
        <f t="shared" si="13"/>
        <v>20</v>
      </c>
      <c r="Q147" s="2">
        <v>3470</v>
      </c>
      <c r="R147" s="2">
        <v>1999</v>
      </c>
    </row>
    <row r="148" spans="1:18" x14ac:dyDescent="0.35">
      <c r="A148" s="2" t="s">
        <v>7</v>
      </c>
      <c r="B148">
        <f t="shared" si="11"/>
        <v>3</v>
      </c>
      <c r="C148" s="2">
        <v>5600</v>
      </c>
      <c r="D148" s="2">
        <v>1</v>
      </c>
      <c r="E148" s="2">
        <v>2012</v>
      </c>
      <c r="F148" s="2">
        <v>4125</v>
      </c>
      <c r="G148" s="2" t="s">
        <v>11</v>
      </c>
      <c r="H148" s="2">
        <v>2695000</v>
      </c>
      <c r="I148">
        <f t="shared" si="14"/>
        <v>0</v>
      </c>
      <c r="O148">
        <f t="shared" si="12"/>
        <v>0</v>
      </c>
      <c r="P148">
        <f t="shared" si="13"/>
        <v>1</v>
      </c>
      <c r="Q148" s="2">
        <v>5600</v>
      </c>
      <c r="R148" s="2">
        <v>2012</v>
      </c>
    </row>
    <row r="149" spans="1:18" x14ac:dyDescent="0.35">
      <c r="A149" s="2" t="s">
        <v>7</v>
      </c>
      <c r="B149">
        <f t="shared" si="11"/>
        <v>3</v>
      </c>
      <c r="C149" s="2">
        <v>3200</v>
      </c>
      <c r="D149" s="2">
        <v>1</v>
      </c>
      <c r="E149" s="2">
        <v>2008</v>
      </c>
      <c r="F149" s="2">
        <v>3125</v>
      </c>
      <c r="G149" s="2" t="s">
        <v>11</v>
      </c>
      <c r="H149" s="2">
        <v>625000</v>
      </c>
      <c r="I149">
        <f t="shared" si="14"/>
        <v>0</v>
      </c>
      <c r="O149">
        <f t="shared" si="12"/>
        <v>0</v>
      </c>
      <c r="P149">
        <f t="shared" si="13"/>
        <v>1</v>
      </c>
      <c r="Q149" s="2">
        <v>3200</v>
      </c>
      <c r="R149" s="2">
        <v>2008</v>
      </c>
    </row>
    <row r="150" spans="1:18" x14ac:dyDescent="0.35">
      <c r="A150" s="2" t="s">
        <v>7</v>
      </c>
      <c r="B150">
        <f t="shared" si="11"/>
        <v>3</v>
      </c>
      <c r="C150" s="2">
        <v>1123</v>
      </c>
      <c r="D150" s="2">
        <v>1</v>
      </c>
      <c r="E150" s="2">
        <v>1963</v>
      </c>
      <c r="F150" s="2">
        <v>3746</v>
      </c>
      <c r="G150" s="2" t="s">
        <v>11</v>
      </c>
      <c r="H150" s="2">
        <v>145000</v>
      </c>
      <c r="I150">
        <f t="shared" si="14"/>
        <v>0</v>
      </c>
      <c r="O150">
        <f t="shared" si="12"/>
        <v>0</v>
      </c>
      <c r="P150">
        <f t="shared" si="13"/>
        <v>1</v>
      </c>
      <c r="Q150" s="2">
        <v>1123</v>
      </c>
      <c r="R150" s="2">
        <v>1963</v>
      </c>
    </row>
    <row r="151" spans="1:18" x14ac:dyDescent="0.35">
      <c r="A151" s="2" t="s">
        <v>7</v>
      </c>
      <c r="B151">
        <f t="shared" si="11"/>
        <v>3</v>
      </c>
      <c r="C151" s="2">
        <v>1274</v>
      </c>
      <c r="D151" s="2">
        <v>1</v>
      </c>
      <c r="E151" s="2">
        <v>1965</v>
      </c>
      <c r="F151" s="2">
        <v>3968</v>
      </c>
      <c r="G151" s="2" t="s">
        <v>11</v>
      </c>
      <c r="H151" s="2">
        <v>99900</v>
      </c>
      <c r="I151">
        <f t="shared" si="14"/>
        <v>0</v>
      </c>
      <c r="O151">
        <f t="shared" si="12"/>
        <v>0</v>
      </c>
      <c r="P151">
        <f t="shared" si="13"/>
        <v>1</v>
      </c>
      <c r="Q151" s="2">
        <v>1274</v>
      </c>
      <c r="R151" s="2">
        <v>1965</v>
      </c>
    </row>
    <row r="152" spans="1:18" x14ac:dyDescent="0.35">
      <c r="A152" s="2" t="s">
        <v>7</v>
      </c>
      <c r="B152">
        <f t="shared" si="11"/>
        <v>3</v>
      </c>
      <c r="C152" s="2">
        <v>2000</v>
      </c>
      <c r="D152" s="2">
        <v>1</v>
      </c>
      <c r="E152" s="2">
        <v>1950</v>
      </c>
      <c r="F152" s="2">
        <v>6651</v>
      </c>
      <c r="G152" s="2" t="s">
        <v>11</v>
      </c>
      <c r="H152" s="2">
        <v>210000</v>
      </c>
      <c r="I152">
        <f t="shared" si="14"/>
        <v>0</v>
      </c>
      <c r="O152">
        <f t="shared" si="12"/>
        <v>0</v>
      </c>
      <c r="P152">
        <f t="shared" si="13"/>
        <v>1</v>
      </c>
      <c r="Q152" s="2">
        <v>2000</v>
      </c>
      <c r="R152" s="2">
        <v>1950</v>
      </c>
    </row>
    <row r="153" spans="1:18" x14ac:dyDescent="0.35">
      <c r="A153" s="2" t="s">
        <v>7</v>
      </c>
      <c r="B153">
        <f t="shared" si="11"/>
        <v>3</v>
      </c>
      <c r="C153" s="2">
        <v>1110</v>
      </c>
      <c r="D153" s="2">
        <v>1</v>
      </c>
      <c r="E153" s="2">
        <v>1956</v>
      </c>
      <c r="F153" s="2">
        <v>3750</v>
      </c>
      <c r="G153" s="2" t="s">
        <v>11</v>
      </c>
      <c r="H153" s="2">
        <v>139900</v>
      </c>
      <c r="I153">
        <f t="shared" si="14"/>
        <v>0</v>
      </c>
      <c r="O153">
        <f t="shared" si="12"/>
        <v>0</v>
      </c>
      <c r="P153">
        <f t="shared" si="13"/>
        <v>1</v>
      </c>
      <c r="Q153" s="2">
        <v>1110</v>
      </c>
      <c r="R153" s="2">
        <v>1956</v>
      </c>
    </row>
    <row r="154" spans="1:18" x14ac:dyDescent="0.35">
      <c r="A154" s="2" t="s">
        <v>7</v>
      </c>
      <c r="B154">
        <f t="shared" si="11"/>
        <v>3</v>
      </c>
      <c r="C154" s="2">
        <v>1434</v>
      </c>
      <c r="D154" s="2">
        <v>1</v>
      </c>
      <c r="E154" s="2">
        <v>1922</v>
      </c>
      <c r="F154" s="2">
        <v>4660</v>
      </c>
      <c r="G154" s="2" t="s">
        <v>11</v>
      </c>
      <c r="H154" s="2">
        <v>235000</v>
      </c>
      <c r="I154">
        <f t="shared" si="14"/>
        <v>0</v>
      </c>
      <c r="O154">
        <f t="shared" si="12"/>
        <v>0</v>
      </c>
      <c r="P154">
        <f t="shared" si="13"/>
        <v>1</v>
      </c>
      <c r="Q154" s="2">
        <v>1434</v>
      </c>
      <c r="R154" s="2">
        <v>1922</v>
      </c>
    </row>
    <row r="155" spans="1:18" x14ac:dyDescent="0.35">
      <c r="A155" s="2" t="s">
        <v>7</v>
      </c>
      <c r="B155">
        <f t="shared" si="11"/>
        <v>3</v>
      </c>
      <c r="C155" s="2">
        <v>1100</v>
      </c>
      <c r="D155" s="2">
        <v>1</v>
      </c>
      <c r="E155" s="2">
        <v>1954</v>
      </c>
      <c r="F155" s="2">
        <v>5131</v>
      </c>
      <c r="G155" s="2" t="s">
        <v>11</v>
      </c>
      <c r="H155" s="2">
        <v>219900</v>
      </c>
      <c r="I155">
        <f t="shared" si="14"/>
        <v>0</v>
      </c>
      <c r="O155">
        <f t="shared" si="12"/>
        <v>0</v>
      </c>
      <c r="P155">
        <f t="shared" si="13"/>
        <v>1</v>
      </c>
      <c r="Q155" s="2">
        <v>1100</v>
      </c>
      <c r="R155" s="2">
        <v>1954</v>
      </c>
    </row>
    <row r="156" spans="1:18" x14ac:dyDescent="0.35">
      <c r="A156" s="2" t="s">
        <v>7</v>
      </c>
      <c r="B156">
        <f t="shared" si="11"/>
        <v>3</v>
      </c>
      <c r="C156" s="2">
        <v>1225</v>
      </c>
      <c r="D156" s="2">
        <v>1</v>
      </c>
      <c r="E156" s="2">
        <v>1920</v>
      </c>
      <c r="F156" s="2">
        <v>3123</v>
      </c>
      <c r="G156" s="2" t="s">
        <v>11</v>
      </c>
      <c r="H156" s="2">
        <v>222500</v>
      </c>
      <c r="I156">
        <f t="shared" si="14"/>
        <v>0</v>
      </c>
      <c r="O156">
        <f t="shared" si="12"/>
        <v>0</v>
      </c>
      <c r="P156">
        <f t="shared" si="13"/>
        <v>1</v>
      </c>
      <c r="Q156" s="2">
        <v>1225</v>
      </c>
      <c r="R156" s="2">
        <v>1920</v>
      </c>
    </row>
    <row r="157" spans="1:18" x14ac:dyDescent="0.35">
      <c r="A157" s="2" t="s">
        <v>7</v>
      </c>
      <c r="B157">
        <f t="shared" si="11"/>
        <v>3</v>
      </c>
      <c r="C157" s="2">
        <v>998</v>
      </c>
      <c r="D157" s="2">
        <v>2</v>
      </c>
      <c r="E157" s="2">
        <v>1930</v>
      </c>
      <c r="F157" s="2">
        <v>4186</v>
      </c>
      <c r="G157" s="2" t="s">
        <v>11</v>
      </c>
      <c r="H157" s="2">
        <v>95000</v>
      </c>
      <c r="I157">
        <f t="shared" si="14"/>
        <v>0</v>
      </c>
      <c r="O157">
        <f t="shared" si="12"/>
        <v>0</v>
      </c>
      <c r="P157">
        <f t="shared" si="13"/>
        <v>2</v>
      </c>
      <c r="Q157" s="2">
        <v>998</v>
      </c>
      <c r="R157" s="2">
        <v>1930</v>
      </c>
    </row>
    <row r="158" spans="1:18" x14ac:dyDescent="0.35">
      <c r="A158" s="2" t="s">
        <v>7</v>
      </c>
      <c r="B158">
        <f t="shared" si="11"/>
        <v>3</v>
      </c>
      <c r="C158" s="2">
        <v>1104</v>
      </c>
      <c r="D158" s="2">
        <v>2</v>
      </c>
      <c r="E158" s="2">
        <v>1917</v>
      </c>
      <c r="F158" s="2">
        <v>3781</v>
      </c>
      <c r="G158" s="2" t="s">
        <v>11</v>
      </c>
      <c r="H158" s="2">
        <v>79900</v>
      </c>
      <c r="I158">
        <f t="shared" si="14"/>
        <v>0</v>
      </c>
      <c r="O158">
        <f t="shared" si="12"/>
        <v>0</v>
      </c>
      <c r="P158">
        <f t="shared" si="13"/>
        <v>2</v>
      </c>
      <c r="Q158" s="2">
        <v>1104</v>
      </c>
      <c r="R158" s="2">
        <v>1917</v>
      </c>
    </row>
    <row r="159" spans="1:18" x14ac:dyDescent="0.35">
      <c r="A159" s="2" t="s">
        <v>7</v>
      </c>
      <c r="B159">
        <f t="shared" si="11"/>
        <v>3</v>
      </c>
      <c r="C159" s="2">
        <v>1452</v>
      </c>
      <c r="D159" s="2">
        <v>1</v>
      </c>
      <c r="E159" s="2">
        <v>1931</v>
      </c>
      <c r="F159" s="2">
        <v>3750</v>
      </c>
      <c r="G159" s="2" t="s">
        <v>11</v>
      </c>
      <c r="H159" s="2">
        <v>139900</v>
      </c>
      <c r="I159">
        <f t="shared" si="14"/>
        <v>0</v>
      </c>
      <c r="O159">
        <f t="shared" si="12"/>
        <v>0</v>
      </c>
      <c r="P159">
        <f t="shared" si="13"/>
        <v>1</v>
      </c>
      <c r="Q159" s="2">
        <v>1452</v>
      </c>
      <c r="R159" s="2">
        <v>1931</v>
      </c>
    </row>
    <row r="160" spans="1:18" x14ac:dyDescent="0.35">
      <c r="A160" s="2" t="s">
        <v>7</v>
      </c>
      <c r="B160">
        <f t="shared" si="11"/>
        <v>3</v>
      </c>
      <c r="C160" s="2">
        <v>1300</v>
      </c>
      <c r="D160" s="2">
        <v>1</v>
      </c>
      <c r="E160" s="2">
        <v>1946</v>
      </c>
      <c r="F160" s="2">
        <v>10890</v>
      </c>
      <c r="G160" s="2" t="s">
        <v>11</v>
      </c>
      <c r="H160" s="2">
        <v>205000</v>
      </c>
      <c r="I160">
        <f t="shared" si="14"/>
        <v>0</v>
      </c>
      <c r="O160">
        <f t="shared" si="12"/>
        <v>0</v>
      </c>
      <c r="P160">
        <f t="shared" si="13"/>
        <v>1</v>
      </c>
      <c r="Q160" s="2">
        <v>1300</v>
      </c>
      <c r="R160" s="2">
        <v>1946</v>
      </c>
    </row>
    <row r="161" spans="1:18" x14ac:dyDescent="0.35">
      <c r="A161" s="2" t="s">
        <v>7</v>
      </c>
      <c r="B161">
        <f t="shared" si="11"/>
        <v>3</v>
      </c>
      <c r="C161" s="2">
        <v>950</v>
      </c>
      <c r="D161" s="2">
        <v>112</v>
      </c>
      <c r="E161" s="2">
        <v>1883</v>
      </c>
      <c r="F161" s="2">
        <v>3123</v>
      </c>
      <c r="G161" s="2" t="s">
        <v>11</v>
      </c>
      <c r="H161" s="2">
        <v>76000</v>
      </c>
      <c r="I161">
        <f t="shared" si="14"/>
        <v>0</v>
      </c>
      <c r="O161">
        <f t="shared" si="12"/>
        <v>0</v>
      </c>
      <c r="P161">
        <f t="shared" si="13"/>
        <v>112</v>
      </c>
      <c r="Q161" s="2">
        <v>950</v>
      </c>
      <c r="R161" s="2">
        <v>1883</v>
      </c>
    </row>
    <row r="162" spans="1:18" x14ac:dyDescent="0.35">
      <c r="A162" s="2" t="s">
        <v>7</v>
      </c>
      <c r="B162">
        <f t="shared" si="11"/>
        <v>3</v>
      </c>
      <c r="C162" s="2">
        <v>656</v>
      </c>
      <c r="D162" s="2">
        <v>1</v>
      </c>
      <c r="E162" s="2">
        <v>1890</v>
      </c>
      <c r="F162" s="2">
        <v>2744</v>
      </c>
      <c r="G162" s="2" t="s">
        <v>11</v>
      </c>
      <c r="H162" s="2">
        <v>279999</v>
      </c>
      <c r="I162">
        <f t="shared" si="14"/>
        <v>0</v>
      </c>
      <c r="O162">
        <f t="shared" si="12"/>
        <v>0</v>
      </c>
      <c r="P162">
        <f t="shared" si="13"/>
        <v>1</v>
      </c>
      <c r="Q162" s="2">
        <v>656</v>
      </c>
      <c r="R162" s="2">
        <v>1890</v>
      </c>
    </row>
    <row r="163" spans="1:18" x14ac:dyDescent="0.35">
      <c r="A163" s="2" t="s">
        <v>7</v>
      </c>
      <c r="B163">
        <f t="shared" si="11"/>
        <v>3</v>
      </c>
      <c r="C163" s="2">
        <v>3213</v>
      </c>
      <c r="D163" s="2">
        <v>9</v>
      </c>
      <c r="E163" s="2">
        <v>2004</v>
      </c>
      <c r="F163" s="2">
        <v>3125</v>
      </c>
      <c r="G163" s="2" t="s">
        <v>11</v>
      </c>
      <c r="H163" s="2">
        <v>575000</v>
      </c>
      <c r="I163">
        <f t="shared" si="14"/>
        <v>0</v>
      </c>
      <c r="O163">
        <f t="shared" si="12"/>
        <v>0</v>
      </c>
      <c r="P163">
        <f t="shared" si="13"/>
        <v>9</v>
      </c>
      <c r="Q163" s="2">
        <v>3213</v>
      </c>
      <c r="R163" s="2">
        <v>2004</v>
      </c>
    </row>
    <row r="164" spans="1:18" x14ac:dyDescent="0.35">
      <c r="A164" s="2" t="s">
        <v>7</v>
      </c>
      <c r="B164">
        <f t="shared" si="11"/>
        <v>3</v>
      </c>
      <c r="C164" s="2">
        <v>2800</v>
      </c>
      <c r="D164" s="2">
        <v>135</v>
      </c>
      <c r="E164" s="2">
        <v>1906</v>
      </c>
      <c r="F164" s="2">
        <v>3750</v>
      </c>
      <c r="G164" s="2" t="s">
        <v>11</v>
      </c>
      <c r="H164" s="2">
        <v>885000</v>
      </c>
      <c r="I164">
        <f t="shared" si="14"/>
        <v>0</v>
      </c>
      <c r="O164">
        <f t="shared" si="12"/>
        <v>0</v>
      </c>
      <c r="P164">
        <f t="shared" si="13"/>
        <v>135</v>
      </c>
      <c r="Q164" s="2">
        <v>2800</v>
      </c>
      <c r="R164" s="2">
        <v>1906</v>
      </c>
    </row>
    <row r="165" spans="1:18" x14ac:dyDescent="0.35">
      <c r="A165" s="2" t="s">
        <v>7</v>
      </c>
      <c r="B165">
        <f t="shared" si="11"/>
        <v>3</v>
      </c>
      <c r="C165" s="2">
        <v>4301</v>
      </c>
      <c r="D165" s="2">
        <v>1</v>
      </c>
      <c r="E165" s="2">
        <v>1946</v>
      </c>
      <c r="F165" s="2">
        <v>15000</v>
      </c>
      <c r="G165" s="2" t="s">
        <v>11</v>
      </c>
      <c r="H165" s="2">
        <v>1199000</v>
      </c>
      <c r="I165">
        <f t="shared" si="14"/>
        <v>0</v>
      </c>
      <c r="O165">
        <f t="shared" si="12"/>
        <v>0</v>
      </c>
      <c r="P165">
        <f t="shared" si="13"/>
        <v>1</v>
      </c>
      <c r="Q165" s="2">
        <v>4301</v>
      </c>
      <c r="R165" s="2">
        <v>1946</v>
      </c>
    </row>
    <row r="166" spans="1:18" x14ac:dyDescent="0.35">
      <c r="A166" s="2" t="s">
        <v>7</v>
      </c>
      <c r="B166">
        <f t="shared" si="11"/>
        <v>3</v>
      </c>
      <c r="C166" s="2">
        <v>3461</v>
      </c>
      <c r="D166" s="2">
        <v>1</v>
      </c>
      <c r="E166" s="2">
        <v>1923</v>
      </c>
      <c r="F166" s="2">
        <v>3720</v>
      </c>
      <c r="G166" s="2" t="s">
        <v>11</v>
      </c>
      <c r="H166" s="2">
        <v>349000</v>
      </c>
      <c r="I166">
        <f t="shared" si="14"/>
        <v>0</v>
      </c>
      <c r="O166">
        <f t="shared" si="12"/>
        <v>0</v>
      </c>
      <c r="P166">
        <f t="shared" si="13"/>
        <v>1</v>
      </c>
      <c r="Q166" s="2">
        <v>3461</v>
      </c>
      <c r="R166" s="2">
        <v>1923</v>
      </c>
    </row>
    <row r="167" spans="1:18" x14ac:dyDescent="0.35">
      <c r="A167" s="2" t="s">
        <v>7</v>
      </c>
      <c r="B167">
        <f t="shared" si="11"/>
        <v>3</v>
      </c>
      <c r="C167" s="2">
        <v>1800</v>
      </c>
      <c r="D167" s="2">
        <v>1</v>
      </c>
      <c r="E167" s="2">
        <v>1905</v>
      </c>
      <c r="F167" s="2">
        <v>4647</v>
      </c>
      <c r="G167" s="2" t="s">
        <v>11</v>
      </c>
      <c r="H167" s="2">
        <v>59000</v>
      </c>
      <c r="I167">
        <f t="shared" si="14"/>
        <v>0</v>
      </c>
      <c r="O167">
        <f t="shared" si="12"/>
        <v>0</v>
      </c>
      <c r="P167">
        <f t="shared" si="13"/>
        <v>1</v>
      </c>
      <c r="Q167" s="2">
        <v>1800</v>
      </c>
      <c r="R167" s="2">
        <v>1905</v>
      </c>
    </row>
    <row r="168" spans="1:18" x14ac:dyDescent="0.35">
      <c r="A168" s="2" t="s">
        <v>7</v>
      </c>
      <c r="B168">
        <f t="shared" si="11"/>
        <v>3</v>
      </c>
      <c r="C168" s="2">
        <v>1100</v>
      </c>
      <c r="D168" s="2">
        <v>1</v>
      </c>
      <c r="E168" s="2">
        <v>1968</v>
      </c>
      <c r="F168" s="2">
        <v>3123</v>
      </c>
      <c r="G168" s="2" t="s">
        <v>11</v>
      </c>
      <c r="H168" s="2">
        <v>189900</v>
      </c>
      <c r="I168">
        <f t="shared" si="14"/>
        <v>0</v>
      </c>
      <c r="O168">
        <f t="shared" si="12"/>
        <v>0</v>
      </c>
      <c r="P168">
        <f t="shared" si="13"/>
        <v>1</v>
      </c>
      <c r="Q168" s="2">
        <v>1100</v>
      </c>
      <c r="R168" s="2">
        <v>1968</v>
      </c>
    </row>
    <row r="169" spans="1:18" x14ac:dyDescent="0.35">
      <c r="A169" s="2" t="s">
        <v>7</v>
      </c>
      <c r="B169">
        <f t="shared" si="11"/>
        <v>3</v>
      </c>
      <c r="C169" s="2">
        <v>3480</v>
      </c>
      <c r="D169" s="2">
        <v>1</v>
      </c>
      <c r="E169" s="2">
        <v>1920</v>
      </c>
      <c r="F169" s="2">
        <v>4917</v>
      </c>
      <c r="G169" s="2" t="s">
        <v>11</v>
      </c>
      <c r="H169" s="2">
        <v>129900</v>
      </c>
      <c r="I169">
        <f t="shared" ref="I169:I200" si="15">IF(B169=2,1,0)</f>
        <v>0</v>
      </c>
      <c r="O169">
        <f t="shared" si="12"/>
        <v>0</v>
      </c>
      <c r="P169">
        <f t="shared" si="13"/>
        <v>1</v>
      </c>
      <c r="Q169" s="2">
        <v>3480</v>
      </c>
      <c r="R169" s="2">
        <v>1920</v>
      </c>
    </row>
    <row r="170" spans="1:18" x14ac:dyDescent="0.35">
      <c r="A170" s="2" t="s">
        <v>7</v>
      </c>
      <c r="B170">
        <f t="shared" si="11"/>
        <v>3</v>
      </c>
      <c r="C170" s="2">
        <v>1200</v>
      </c>
      <c r="D170" s="2">
        <v>1</v>
      </c>
      <c r="E170" s="2">
        <v>1967</v>
      </c>
      <c r="F170" s="2">
        <v>3001</v>
      </c>
      <c r="G170" s="2" t="s">
        <v>11</v>
      </c>
      <c r="H170" s="2">
        <v>179500</v>
      </c>
      <c r="I170">
        <f t="shared" si="15"/>
        <v>0</v>
      </c>
      <c r="O170">
        <f t="shared" si="12"/>
        <v>0</v>
      </c>
      <c r="P170">
        <f t="shared" si="13"/>
        <v>1</v>
      </c>
      <c r="Q170" s="2">
        <v>1200</v>
      </c>
      <c r="R170" s="2">
        <v>1967</v>
      </c>
    </row>
    <row r="171" spans="1:18" x14ac:dyDescent="0.35">
      <c r="A171" s="2" t="s">
        <v>7</v>
      </c>
      <c r="B171">
        <f t="shared" si="11"/>
        <v>3</v>
      </c>
      <c r="C171" s="2">
        <v>2100</v>
      </c>
      <c r="D171" s="2">
        <v>1</v>
      </c>
      <c r="E171" s="2">
        <v>1951</v>
      </c>
      <c r="F171" s="2">
        <v>3750</v>
      </c>
      <c r="G171" s="2" t="s">
        <v>11</v>
      </c>
      <c r="H171" s="2">
        <v>170000</v>
      </c>
      <c r="I171">
        <f t="shared" si="15"/>
        <v>0</v>
      </c>
      <c r="O171">
        <f t="shared" si="12"/>
        <v>0</v>
      </c>
      <c r="P171">
        <f t="shared" si="13"/>
        <v>1</v>
      </c>
      <c r="Q171" s="2">
        <v>2100</v>
      </c>
      <c r="R171" s="2">
        <v>1951</v>
      </c>
    </row>
    <row r="172" spans="1:18" x14ac:dyDescent="0.35">
      <c r="A172" s="2" t="s">
        <v>7</v>
      </c>
      <c r="B172">
        <f t="shared" si="11"/>
        <v>3</v>
      </c>
      <c r="C172" s="2">
        <v>880</v>
      </c>
      <c r="D172" s="2">
        <v>1</v>
      </c>
      <c r="E172" s="2">
        <v>1911</v>
      </c>
      <c r="F172" s="2">
        <v>3781</v>
      </c>
      <c r="G172" s="2" t="s">
        <v>11</v>
      </c>
      <c r="H172" s="2">
        <v>209000</v>
      </c>
      <c r="I172">
        <f t="shared" si="15"/>
        <v>0</v>
      </c>
      <c r="O172">
        <f t="shared" si="12"/>
        <v>0</v>
      </c>
      <c r="P172">
        <f t="shared" si="13"/>
        <v>1</v>
      </c>
      <c r="Q172" s="2">
        <v>880</v>
      </c>
      <c r="R172" s="2">
        <v>1911</v>
      </c>
    </row>
    <row r="173" spans="1:18" x14ac:dyDescent="0.35">
      <c r="A173" s="2" t="s">
        <v>7</v>
      </c>
      <c r="B173">
        <f t="shared" si="11"/>
        <v>3</v>
      </c>
      <c r="C173" s="2">
        <v>1154</v>
      </c>
      <c r="D173" s="2">
        <v>1</v>
      </c>
      <c r="E173" s="2">
        <v>1928</v>
      </c>
      <c r="F173" s="2">
        <v>3781</v>
      </c>
      <c r="G173" s="2" t="s">
        <v>11</v>
      </c>
      <c r="H173" s="2">
        <v>109900</v>
      </c>
      <c r="I173">
        <f t="shared" si="15"/>
        <v>0</v>
      </c>
      <c r="O173">
        <f t="shared" si="12"/>
        <v>0</v>
      </c>
      <c r="P173">
        <f t="shared" si="13"/>
        <v>1</v>
      </c>
      <c r="Q173" s="2">
        <v>1154</v>
      </c>
      <c r="R173" s="2">
        <v>1928</v>
      </c>
    </row>
    <row r="174" spans="1:18" x14ac:dyDescent="0.35">
      <c r="A174" s="2" t="s">
        <v>7</v>
      </c>
      <c r="B174">
        <f t="shared" si="11"/>
        <v>3</v>
      </c>
      <c r="C174" s="2">
        <v>1250</v>
      </c>
      <c r="D174" s="2">
        <v>1</v>
      </c>
      <c r="E174" s="2">
        <v>1921</v>
      </c>
      <c r="F174" s="2">
        <v>3750</v>
      </c>
      <c r="G174" s="2" t="s">
        <v>11</v>
      </c>
      <c r="H174" s="2">
        <v>267900</v>
      </c>
      <c r="I174">
        <f t="shared" si="15"/>
        <v>0</v>
      </c>
      <c r="O174">
        <f t="shared" si="12"/>
        <v>0</v>
      </c>
      <c r="P174">
        <f t="shared" si="13"/>
        <v>1</v>
      </c>
      <c r="Q174" s="2">
        <v>1250</v>
      </c>
      <c r="R174" s="2">
        <v>1921</v>
      </c>
    </row>
    <row r="175" spans="1:18" x14ac:dyDescent="0.35">
      <c r="A175" s="2" t="s">
        <v>7</v>
      </c>
      <c r="B175">
        <f t="shared" si="11"/>
        <v>3</v>
      </c>
      <c r="C175" s="2">
        <v>1320</v>
      </c>
      <c r="D175" s="2">
        <v>2</v>
      </c>
      <c r="E175" s="2">
        <v>1927</v>
      </c>
      <c r="F175" s="2">
        <v>3750</v>
      </c>
      <c r="G175" s="2" t="s">
        <v>11</v>
      </c>
      <c r="H175" s="2">
        <v>149900</v>
      </c>
      <c r="I175">
        <f t="shared" si="15"/>
        <v>0</v>
      </c>
      <c r="O175">
        <f t="shared" si="12"/>
        <v>0</v>
      </c>
      <c r="P175">
        <f t="shared" si="13"/>
        <v>2</v>
      </c>
      <c r="Q175" s="2">
        <v>1320</v>
      </c>
      <c r="R175" s="2">
        <v>1927</v>
      </c>
    </row>
    <row r="176" spans="1:18" x14ac:dyDescent="0.35">
      <c r="A176" s="2" t="s">
        <v>7</v>
      </c>
      <c r="B176">
        <f t="shared" si="11"/>
        <v>3</v>
      </c>
      <c r="C176" s="2">
        <v>2170</v>
      </c>
      <c r="D176" s="2">
        <v>52</v>
      </c>
      <c r="E176" s="2">
        <v>1925</v>
      </c>
      <c r="F176" s="2">
        <v>4138</v>
      </c>
      <c r="G176" s="2" t="s">
        <v>11</v>
      </c>
      <c r="H176" s="2">
        <v>469000</v>
      </c>
      <c r="I176">
        <f t="shared" si="15"/>
        <v>0</v>
      </c>
      <c r="O176">
        <f t="shared" si="12"/>
        <v>0</v>
      </c>
      <c r="P176">
        <f t="shared" si="13"/>
        <v>52</v>
      </c>
      <c r="Q176" s="2">
        <v>2170</v>
      </c>
      <c r="R176" s="2">
        <v>1925</v>
      </c>
    </row>
    <row r="177" spans="1:18" x14ac:dyDescent="0.35">
      <c r="A177" s="2" t="s">
        <v>7</v>
      </c>
      <c r="B177">
        <f t="shared" si="11"/>
        <v>3</v>
      </c>
      <c r="C177" s="2">
        <v>1022</v>
      </c>
      <c r="D177" s="2">
        <v>1</v>
      </c>
      <c r="E177" s="2">
        <v>1955</v>
      </c>
      <c r="F177" s="2">
        <v>3702</v>
      </c>
      <c r="G177" s="2" t="s">
        <v>11</v>
      </c>
      <c r="H177" s="2">
        <v>299900</v>
      </c>
      <c r="I177">
        <f t="shared" si="15"/>
        <v>0</v>
      </c>
      <c r="O177">
        <f t="shared" si="12"/>
        <v>0</v>
      </c>
      <c r="P177">
        <f t="shared" si="13"/>
        <v>1</v>
      </c>
      <c r="Q177" s="2">
        <v>1022</v>
      </c>
      <c r="R177" s="2">
        <v>1955</v>
      </c>
    </row>
    <row r="178" spans="1:18" x14ac:dyDescent="0.35">
      <c r="A178" s="2" t="s">
        <v>7</v>
      </c>
      <c r="B178">
        <f t="shared" si="11"/>
        <v>3</v>
      </c>
      <c r="C178" s="2">
        <v>1500</v>
      </c>
      <c r="D178" s="2">
        <v>1</v>
      </c>
      <c r="E178" s="2">
        <v>1941</v>
      </c>
      <c r="F178" s="2">
        <v>4678</v>
      </c>
      <c r="G178" s="2" t="s">
        <v>11</v>
      </c>
      <c r="H178" s="2">
        <v>339900</v>
      </c>
      <c r="I178">
        <f t="shared" si="15"/>
        <v>0</v>
      </c>
      <c r="O178">
        <f t="shared" si="12"/>
        <v>0</v>
      </c>
      <c r="P178">
        <f t="shared" si="13"/>
        <v>1</v>
      </c>
      <c r="Q178" s="2">
        <v>1500</v>
      </c>
      <c r="R178" s="2">
        <v>1941</v>
      </c>
    </row>
    <row r="179" spans="1:18" x14ac:dyDescent="0.35">
      <c r="A179" s="2" t="s">
        <v>7</v>
      </c>
      <c r="B179">
        <f t="shared" si="11"/>
        <v>3</v>
      </c>
      <c r="C179" s="2">
        <v>2782</v>
      </c>
      <c r="D179" s="2">
        <v>2</v>
      </c>
      <c r="E179" s="2">
        <v>1939</v>
      </c>
      <c r="F179" s="2">
        <v>4748</v>
      </c>
      <c r="G179" s="2" t="s">
        <v>11</v>
      </c>
      <c r="H179" s="2">
        <v>519900</v>
      </c>
      <c r="I179">
        <f t="shared" si="15"/>
        <v>0</v>
      </c>
      <c r="O179">
        <f t="shared" si="12"/>
        <v>0</v>
      </c>
      <c r="P179">
        <f t="shared" si="13"/>
        <v>2</v>
      </c>
      <c r="Q179" s="2">
        <v>2782</v>
      </c>
      <c r="R179" s="2">
        <v>1939</v>
      </c>
    </row>
    <row r="180" spans="1:18" x14ac:dyDescent="0.35">
      <c r="A180" s="2" t="s">
        <v>7</v>
      </c>
      <c r="B180">
        <f t="shared" si="11"/>
        <v>3</v>
      </c>
      <c r="C180" s="2">
        <v>997</v>
      </c>
      <c r="D180" s="2">
        <v>1</v>
      </c>
      <c r="E180" s="2">
        <v>1958</v>
      </c>
      <c r="F180" s="2">
        <v>3920</v>
      </c>
      <c r="G180" s="2" t="s">
        <v>11</v>
      </c>
      <c r="H180" s="2">
        <v>325000</v>
      </c>
      <c r="I180">
        <f t="shared" si="15"/>
        <v>0</v>
      </c>
      <c r="O180">
        <f t="shared" si="12"/>
        <v>0</v>
      </c>
      <c r="P180">
        <f t="shared" si="13"/>
        <v>1</v>
      </c>
      <c r="Q180" s="2">
        <v>997</v>
      </c>
      <c r="R180" s="2">
        <v>1958</v>
      </c>
    </row>
    <row r="181" spans="1:18" x14ac:dyDescent="0.35">
      <c r="A181" s="2" t="s">
        <v>7</v>
      </c>
      <c r="B181">
        <f t="shared" si="11"/>
        <v>3</v>
      </c>
      <c r="C181" s="2">
        <v>1728</v>
      </c>
      <c r="D181" s="2">
        <v>1</v>
      </c>
      <c r="E181" s="2">
        <v>1926</v>
      </c>
      <c r="F181" s="2">
        <v>6490</v>
      </c>
      <c r="G181" s="2" t="s">
        <v>11</v>
      </c>
      <c r="H181" s="2">
        <v>459000</v>
      </c>
      <c r="I181">
        <f t="shared" si="15"/>
        <v>0</v>
      </c>
      <c r="O181">
        <f t="shared" si="12"/>
        <v>0</v>
      </c>
      <c r="P181">
        <f t="shared" si="13"/>
        <v>1</v>
      </c>
      <c r="Q181" s="2">
        <v>1728</v>
      </c>
      <c r="R181" s="2">
        <v>1926</v>
      </c>
    </row>
    <row r="182" spans="1:18" x14ac:dyDescent="0.35">
      <c r="A182" s="2" t="s">
        <v>7</v>
      </c>
      <c r="B182">
        <f t="shared" si="11"/>
        <v>3</v>
      </c>
      <c r="C182" s="2">
        <v>1900</v>
      </c>
      <c r="D182" s="2">
        <v>1</v>
      </c>
      <c r="E182" s="2">
        <v>1939</v>
      </c>
      <c r="F182" s="2">
        <v>6229</v>
      </c>
      <c r="G182" s="2" t="s">
        <v>11</v>
      </c>
      <c r="H182" s="2">
        <v>375000</v>
      </c>
      <c r="I182">
        <f t="shared" si="15"/>
        <v>0</v>
      </c>
      <c r="O182">
        <f t="shared" si="12"/>
        <v>0</v>
      </c>
      <c r="P182">
        <f t="shared" si="13"/>
        <v>1</v>
      </c>
      <c r="Q182" s="2">
        <v>1900</v>
      </c>
      <c r="R182" s="2">
        <v>1939</v>
      </c>
    </row>
    <row r="183" spans="1:18" x14ac:dyDescent="0.35">
      <c r="A183" s="2" t="s">
        <v>7</v>
      </c>
      <c r="B183">
        <f t="shared" si="11"/>
        <v>3</v>
      </c>
      <c r="C183" s="2">
        <v>1030</v>
      </c>
      <c r="D183" s="2">
        <v>2</v>
      </c>
      <c r="E183" s="2">
        <v>1981</v>
      </c>
      <c r="F183" s="2">
        <v>3123</v>
      </c>
      <c r="G183" s="2" t="s">
        <v>11</v>
      </c>
      <c r="H183" s="2">
        <v>399900</v>
      </c>
      <c r="I183">
        <f t="shared" si="15"/>
        <v>0</v>
      </c>
      <c r="O183">
        <f t="shared" si="12"/>
        <v>0</v>
      </c>
      <c r="P183">
        <f t="shared" si="13"/>
        <v>2</v>
      </c>
      <c r="Q183" s="2">
        <v>1030</v>
      </c>
      <c r="R183" s="2">
        <v>1981</v>
      </c>
    </row>
    <row r="184" spans="1:18" x14ac:dyDescent="0.35">
      <c r="A184" s="2" t="s">
        <v>7</v>
      </c>
      <c r="B184">
        <f t="shared" si="11"/>
        <v>3</v>
      </c>
      <c r="C184" s="2">
        <v>1107</v>
      </c>
      <c r="D184" s="2">
        <v>3</v>
      </c>
      <c r="E184" s="2">
        <v>1926</v>
      </c>
      <c r="F184" s="2">
        <v>3746</v>
      </c>
      <c r="G184" s="2" t="s">
        <v>11</v>
      </c>
      <c r="H184" s="2">
        <v>314900</v>
      </c>
      <c r="I184">
        <f t="shared" si="15"/>
        <v>0</v>
      </c>
      <c r="O184">
        <f t="shared" si="12"/>
        <v>0</v>
      </c>
      <c r="P184">
        <f t="shared" si="13"/>
        <v>3</v>
      </c>
      <c r="Q184" s="2">
        <v>1107</v>
      </c>
      <c r="R184" s="2">
        <v>1926</v>
      </c>
    </row>
    <row r="185" spans="1:18" x14ac:dyDescent="0.35">
      <c r="A185" s="2" t="s">
        <v>7</v>
      </c>
      <c r="B185">
        <f t="shared" si="11"/>
        <v>3</v>
      </c>
      <c r="C185" s="2">
        <v>1058</v>
      </c>
      <c r="D185" s="2">
        <v>16</v>
      </c>
      <c r="E185" s="2">
        <v>1949</v>
      </c>
      <c r="F185" s="2">
        <v>3702</v>
      </c>
      <c r="G185" s="2" t="s">
        <v>11</v>
      </c>
      <c r="H185" s="2">
        <v>349000</v>
      </c>
      <c r="I185">
        <f t="shared" si="15"/>
        <v>0</v>
      </c>
      <c r="O185">
        <f t="shared" si="12"/>
        <v>0</v>
      </c>
      <c r="P185">
        <f t="shared" si="13"/>
        <v>16</v>
      </c>
      <c r="Q185" s="2">
        <v>1058</v>
      </c>
      <c r="R185" s="2">
        <v>1949</v>
      </c>
    </row>
    <row r="186" spans="1:18" x14ac:dyDescent="0.35">
      <c r="A186" s="2" t="s">
        <v>7</v>
      </c>
      <c r="B186">
        <f t="shared" si="11"/>
        <v>3</v>
      </c>
      <c r="C186" s="2">
        <v>1152</v>
      </c>
      <c r="D186" s="2">
        <v>23</v>
      </c>
      <c r="E186" s="2">
        <v>1951</v>
      </c>
      <c r="F186" s="2">
        <v>3515</v>
      </c>
      <c r="G186" s="2" t="s">
        <v>11</v>
      </c>
      <c r="H186" s="2">
        <v>339500</v>
      </c>
      <c r="I186">
        <f t="shared" si="15"/>
        <v>0</v>
      </c>
      <c r="O186">
        <f t="shared" si="12"/>
        <v>0</v>
      </c>
      <c r="P186">
        <f t="shared" si="13"/>
        <v>23</v>
      </c>
      <c r="Q186" s="2">
        <v>1152</v>
      </c>
      <c r="R186" s="2">
        <v>1951</v>
      </c>
    </row>
    <row r="187" spans="1:18" x14ac:dyDescent="0.35">
      <c r="A187" s="2" t="s">
        <v>7</v>
      </c>
      <c r="B187">
        <f t="shared" si="11"/>
        <v>3</v>
      </c>
      <c r="C187" s="2">
        <v>1179</v>
      </c>
      <c r="D187" s="2">
        <v>19</v>
      </c>
      <c r="E187" s="2">
        <v>1926</v>
      </c>
      <c r="F187" s="2">
        <v>3720</v>
      </c>
      <c r="G187" s="2" t="s">
        <v>11</v>
      </c>
      <c r="H187" s="2">
        <v>299900</v>
      </c>
      <c r="I187">
        <f t="shared" si="15"/>
        <v>0</v>
      </c>
      <c r="O187">
        <f t="shared" si="12"/>
        <v>0</v>
      </c>
      <c r="P187">
        <f t="shared" si="13"/>
        <v>19</v>
      </c>
      <c r="Q187" s="2">
        <v>1179</v>
      </c>
      <c r="R187" s="2">
        <v>1926</v>
      </c>
    </row>
    <row r="188" spans="1:18" x14ac:dyDescent="0.35">
      <c r="A188" s="2" t="s">
        <v>7</v>
      </c>
      <c r="B188">
        <f t="shared" si="11"/>
        <v>3</v>
      </c>
      <c r="C188" s="2">
        <v>1300</v>
      </c>
      <c r="D188" s="2">
        <v>1</v>
      </c>
      <c r="E188" s="2">
        <v>1953</v>
      </c>
      <c r="F188" s="2">
        <v>5000</v>
      </c>
      <c r="G188" s="2" t="s">
        <v>11</v>
      </c>
      <c r="H188" s="2">
        <v>319900</v>
      </c>
      <c r="I188">
        <f t="shared" si="15"/>
        <v>0</v>
      </c>
      <c r="O188">
        <f t="shared" si="12"/>
        <v>0</v>
      </c>
      <c r="P188">
        <f t="shared" si="13"/>
        <v>1</v>
      </c>
      <c r="Q188" s="2">
        <v>1300</v>
      </c>
      <c r="R188" s="2">
        <v>1953</v>
      </c>
    </row>
    <row r="189" spans="1:18" x14ac:dyDescent="0.35">
      <c r="A189" s="2" t="s">
        <v>7</v>
      </c>
      <c r="B189">
        <f t="shared" si="11"/>
        <v>3</v>
      </c>
      <c r="C189" s="2">
        <v>1263</v>
      </c>
      <c r="D189" s="2">
        <v>15</v>
      </c>
      <c r="E189" s="2">
        <v>1946</v>
      </c>
      <c r="F189" s="2">
        <v>3024</v>
      </c>
      <c r="G189" s="2" t="s">
        <v>11</v>
      </c>
      <c r="H189" s="2">
        <v>165900</v>
      </c>
      <c r="I189">
        <f t="shared" si="15"/>
        <v>0</v>
      </c>
      <c r="O189">
        <f t="shared" si="12"/>
        <v>0</v>
      </c>
      <c r="P189">
        <f t="shared" si="13"/>
        <v>15</v>
      </c>
      <c r="Q189" s="2">
        <v>1263</v>
      </c>
      <c r="R189" s="2">
        <v>1946</v>
      </c>
    </row>
    <row r="190" spans="1:18" x14ac:dyDescent="0.35">
      <c r="A190" s="2" t="s">
        <v>7</v>
      </c>
      <c r="B190">
        <f t="shared" si="11"/>
        <v>3</v>
      </c>
      <c r="C190" s="2">
        <v>1007</v>
      </c>
      <c r="D190" s="2">
        <v>36</v>
      </c>
      <c r="E190" s="2">
        <v>1953</v>
      </c>
      <c r="F190" s="2">
        <v>3750</v>
      </c>
      <c r="G190" s="2" t="s">
        <v>11</v>
      </c>
      <c r="H190" s="2">
        <v>309000</v>
      </c>
      <c r="I190">
        <f t="shared" si="15"/>
        <v>0</v>
      </c>
      <c r="O190">
        <f t="shared" si="12"/>
        <v>0</v>
      </c>
      <c r="P190">
        <f t="shared" si="13"/>
        <v>36</v>
      </c>
      <c r="Q190" s="2">
        <v>1007</v>
      </c>
      <c r="R190" s="2">
        <v>1953</v>
      </c>
    </row>
    <row r="191" spans="1:18" x14ac:dyDescent="0.35">
      <c r="A191" s="2" t="s">
        <v>7</v>
      </c>
      <c r="B191">
        <f t="shared" si="11"/>
        <v>3</v>
      </c>
      <c r="C191" s="2">
        <v>1366</v>
      </c>
      <c r="D191" s="2">
        <v>1</v>
      </c>
      <c r="E191" s="2">
        <v>1954</v>
      </c>
      <c r="F191" s="2">
        <v>3781</v>
      </c>
      <c r="G191" s="2" t="s">
        <v>11</v>
      </c>
      <c r="H191" s="2">
        <v>260000</v>
      </c>
      <c r="I191">
        <f t="shared" si="15"/>
        <v>0</v>
      </c>
      <c r="O191">
        <f t="shared" si="12"/>
        <v>0</v>
      </c>
      <c r="P191">
        <f t="shared" si="13"/>
        <v>1</v>
      </c>
      <c r="Q191" s="2">
        <v>1366</v>
      </c>
      <c r="R191" s="2">
        <v>1954</v>
      </c>
    </row>
    <row r="192" spans="1:18" x14ac:dyDescent="0.35">
      <c r="A192" s="2" t="s">
        <v>7</v>
      </c>
      <c r="B192">
        <f t="shared" si="11"/>
        <v>3</v>
      </c>
      <c r="C192" s="2">
        <v>1062</v>
      </c>
      <c r="D192" s="2">
        <v>1</v>
      </c>
      <c r="E192" s="2">
        <v>1955</v>
      </c>
      <c r="F192" s="2">
        <v>3750</v>
      </c>
      <c r="G192" s="2" t="s">
        <v>11</v>
      </c>
      <c r="H192" s="2">
        <v>339900</v>
      </c>
      <c r="I192">
        <f t="shared" si="15"/>
        <v>0</v>
      </c>
      <c r="O192">
        <f t="shared" si="12"/>
        <v>0</v>
      </c>
      <c r="P192">
        <f t="shared" si="13"/>
        <v>1</v>
      </c>
      <c r="Q192" s="2">
        <v>1062</v>
      </c>
      <c r="R192" s="2">
        <v>1955</v>
      </c>
    </row>
    <row r="193" spans="1:18" x14ac:dyDescent="0.35">
      <c r="A193" s="2" t="s">
        <v>7</v>
      </c>
      <c r="B193">
        <f t="shared" si="11"/>
        <v>3</v>
      </c>
      <c r="C193" s="2">
        <v>2176</v>
      </c>
      <c r="D193" s="2">
        <v>2</v>
      </c>
      <c r="E193" s="2">
        <v>1999</v>
      </c>
      <c r="F193" s="2">
        <v>3990</v>
      </c>
      <c r="G193" s="2" t="s">
        <v>11</v>
      </c>
      <c r="H193" s="2">
        <v>389900</v>
      </c>
      <c r="I193">
        <f t="shared" si="15"/>
        <v>0</v>
      </c>
      <c r="O193">
        <f t="shared" si="12"/>
        <v>0</v>
      </c>
      <c r="P193">
        <f t="shared" si="13"/>
        <v>2</v>
      </c>
      <c r="Q193" s="2">
        <v>2176</v>
      </c>
      <c r="R193" s="2">
        <v>1999</v>
      </c>
    </row>
    <row r="194" spans="1:18" x14ac:dyDescent="0.35">
      <c r="A194" s="2" t="s">
        <v>7</v>
      </c>
      <c r="B194">
        <f t="shared" si="11"/>
        <v>3</v>
      </c>
      <c r="C194" s="2">
        <v>1500</v>
      </c>
      <c r="D194" s="2">
        <v>2</v>
      </c>
      <c r="E194" s="2">
        <v>2001</v>
      </c>
      <c r="F194" s="2">
        <v>4268</v>
      </c>
      <c r="G194" s="2" t="s">
        <v>11</v>
      </c>
      <c r="H194" s="2">
        <v>379900</v>
      </c>
      <c r="I194">
        <f t="shared" si="15"/>
        <v>0</v>
      </c>
      <c r="O194">
        <f t="shared" si="12"/>
        <v>0</v>
      </c>
      <c r="P194">
        <f t="shared" si="13"/>
        <v>2</v>
      </c>
      <c r="Q194" s="2">
        <v>1500</v>
      </c>
      <c r="R194" s="2">
        <v>2001</v>
      </c>
    </row>
    <row r="195" spans="1:18" x14ac:dyDescent="0.35">
      <c r="A195" s="2" t="s">
        <v>7</v>
      </c>
      <c r="B195">
        <f t="shared" ref="B195:B225" si="16">VLOOKUP(A195,$L$7:$M$9,2,FALSE)</f>
        <v>3</v>
      </c>
      <c r="C195" s="2">
        <v>1200</v>
      </c>
      <c r="D195" s="2">
        <v>2</v>
      </c>
      <c r="E195" s="2">
        <v>1951</v>
      </c>
      <c r="F195" s="2">
        <v>3746</v>
      </c>
      <c r="G195" s="2" t="s">
        <v>11</v>
      </c>
      <c r="H195" s="2">
        <v>309900</v>
      </c>
      <c r="I195">
        <f t="shared" si="15"/>
        <v>0</v>
      </c>
      <c r="O195">
        <f t="shared" ref="O195:O225" si="17">IF($B195=2,1,0)</f>
        <v>0</v>
      </c>
      <c r="P195">
        <f t="shared" ref="P195:P225" si="18">$D195</f>
        <v>2</v>
      </c>
      <c r="Q195" s="2">
        <v>1200</v>
      </c>
      <c r="R195" s="2">
        <v>1951</v>
      </c>
    </row>
    <row r="196" spans="1:18" x14ac:dyDescent="0.35">
      <c r="A196" s="2" t="s">
        <v>7</v>
      </c>
      <c r="B196">
        <f t="shared" si="16"/>
        <v>3</v>
      </c>
      <c r="C196" s="2">
        <v>1600</v>
      </c>
      <c r="D196" s="2">
        <v>1</v>
      </c>
      <c r="E196" s="2">
        <v>1862</v>
      </c>
      <c r="F196" s="2">
        <v>3175</v>
      </c>
      <c r="G196" s="2" t="s">
        <v>11</v>
      </c>
      <c r="H196" s="2">
        <v>535000</v>
      </c>
      <c r="I196">
        <f t="shared" si="15"/>
        <v>0</v>
      </c>
      <c r="O196">
        <f t="shared" si="17"/>
        <v>0</v>
      </c>
      <c r="P196">
        <f t="shared" si="18"/>
        <v>1</v>
      </c>
      <c r="Q196" s="2">
        <v>1600</v>
      </c>
      <c r="R196" s="2">
        <v>1862</v>
      </c>
    </row>
    <row r="197" spans="1:18" x14ac:dyDescent="0.35">
      <c r="A197" s="2" t="s">
        <v>7</v>
      </c>
      <c r="B197">
        <f t="shared" si="16"/>
        <v>3</v>
      </c>
      <c r="C197" s="2">
        <v>2800</v>
      </c>
      <c r="D197" s="2">
        <v>2</v>
      </c>
      <c r="E197" s="2">
        <v>1940</v>
      </c>
      <c r="F197" s="2">
        <v>3790</v>
      </c>
      <c r="G197" s="2" t="s">
        <v>11</v>
      </c>
      <c r="H197" s="2">
        <v>405000</v>
      </c>
      <c r="I197">
        <f t="shared" si="15"/>
        <v>0</v>
      </c>
      <c r="O197">
        <f t="shared" si="17"/>
        <v>0</v>
      </c>
      <c r="P197">
        <f t="shared" si="18"/>
        <v>2</v>
      </c>
      <c r="Q197" s="2">
        <v>2800</v>
      </c>
      <c r="R197" s="2">
        <v>1940</v>
      </c>
    </row>
    <row r="198" spans="1:18" x14ac:dyDescent="0.35">
      <c r="A198" s="2" t="s">
        <v>7</v>
      </c>
      <c r="B198">
        <f t="shared" si="16"/>
        <v>3</v>
      </c>
      <c r="C198" s="2">
        <v>1151</v>
      </c>
      <c r="D198" s="2">
        <v>58</v>
      </c>
      <c r="E198" s="2">
        <v>1906</v>
      </c>
      <c r="F198" s="2">
        <v>3300</v>
      </c>
      <c r="G198" s="2" t="s">
        <v>11</v>
      </c>
      <c r="H198" s="2">
        <v>335000</v>
      </c>
      <c r="I198">
        <f t="shared" si="15"/>
        <v>0</v>
      </c>
      <c r="O198">
        <f t="shared" si="17"/>
        <v>0</v>
      </c>
      <c r="P198">
        <f t="shared" si="18"/>
        <v>58</v>
      </c>
      <c r="Q198" s="2">
        <v>1151</v>
      </c>
      <c r="R198" s="2">
        <v>1906</v>
      </c>
    </row>
    <row r="199" spans="1:18" x14ac:dyDescent="0.35">
      <c r="A199" s="2" t="s">
        <v>7</v>
      </c>
      <c r="B199">
        <f t="shared" si="16"/>
        <v>3</v>
      </c>
      <c r="C199" s="2">
        <v>1335</v>
      </c>
      <c r="D199" s="2">
        <v>1</v>
      </c>
      <c r="E199" s="2">
        <v>1916</v>
      </c>
      <c r="F199" s="2">
        <v>3624</v>
      </c>
      <c r="G199" s="2" t="s">
        <v>11</v>
      </c>
      <c r="H199" s="2">
        <v>389900</v>
      </c>
      <c r="I199">
        <f t="shared" si="15"/>
        <v>0</v>
      </c>
      <c r="O199">
        <f t="shared" si="17"/>
        <v>0</v>
      </c>
      <c r="P199">
        <f t="shared" si="18"/>
        <v>1</v>
      </c>
      <c r="Q199" s="2">
        <v>1335</v>
      </c>
      <c r="R199" s="2">
        <v>1916</v>
      </c>
    </row>
    <row r="200" spans="1:18" x14ac:dyDescent="0.35">
      <c r="A200" s="2" t="s">
        <v>7</v>
      </c>
      <c r="B200">
        <f t="shared" si="16"/>
        <v>3</v>
      </c>
      <c r="C200" s="2">
        <v>4768</v>
      </c>
      <c r="D200" s="2">
        <v>52</v>
      </c>
      <c r="E200" s="2">
        <v>1905</v>
      </c>
      <c r="F200" s="2">
        <v>16692</v>
      </c>
      <c r="G200" s="2" t="s">
        <v>11</v>
      </c>
      <c r="H200" s="2">
        <v>849500</v>
      </c>
      <c r="I200">
        <f t="shared" si="15"/>
        <v>0</v>
      </c>
      <c r="O200">
        <f t="shared" si="17"/>
        <v>0</v>
      </c>
      <c r="P200">
        <f t="shared" si="18"/>
        <v>52</v>
      </c>
      <c r="Q200" s="2">
        <v>4768</v>
      </c>
      <c r="R200" s="2">
        <v>1905</v>
      </c>
    </row>
    <row r="201" spans="1:18" x14ac:dyDescent="0.35">
      <c r="A201" s="2" t="s">
        <v>7</v>
      </c>
      <c r="B201">
        <f t="shared" si="16"/>
        <v>3</v>
      </c>
      <c r="C201" s="2">
        <v>2000</v>
      </c>
      <c r="D201" s="2">
        <v>1</v>
      </c>
      <c r="E201" s="2">
        <v>1924</v>
      </c>
      <c r="F201" s="2">
        <v>3123</v>
      </c>
      <c r="G201" s="2" t="s">
        <v>11</v>
      </c>
      <c r="H201" s="2">
        <v>205000</v>
      </c>
      <c r="I201">
        <f t="shared" ref="I201:I225" si="19">IF(B201=2,1,0)</f>
        <v>0</v>
      </c>
      <c r="O201">
        <f t="shared" si="17"/>
        <v>0</v>
      </c>
      <c r="P201">
        <f t="shared" si="18"/>
        <v>1</v>
      </c>
      <c r="Q201" s="2">
        <v>2000</v>
      </c>
      <c r="R201" s="2">
        <v>1924</v>
      </c>
    </row>
    <row r="202" spans="1:18" x14ac:dyDescent="0.35">
      <c r="A202" s="2" t="s">
        <v>7</v>
      </c>
      <c r="B202">
        <f t="shared" si="16"/>
        <v>3</v>
      </c>
      <c r="C202" s="2">
        <v>1021</v>
      </c>
      <c r="D202" s="2">
        <v>2</v>
      </c>
      <c r="E202" s="2">
        <v>1957</v>
      </c>
      <c r="F202" s="2">
        <v>4356</v>
      </c>
      <c r="G202" s="2" t="s">
        <v>11</v>
      </c>
      <c r="H202" s="2">
        <v>105000</v>
      </c>
      <c r="I202">
        <f t="shared" si="19"/>
        <v>0</v>
      </c>
      <c r="O202">
        <f t="shared" si="17"/>
        <v>0</v>
      </c>
      <c r="P202">
        <f t="shared" si="18"/>
        <v>2</v>
      </c>
      <c r="Q202" s="2">
        <v>1021</v>
      </c>
      <c r="R202" s="2">
        <v>1957</v>
      </c>
    </row>
    <row r="203" spans="1:18" x14ac:dyDescent="0.35">
      <c r="A203" s="2" t="s">
        <v>7</v>
      </c>
      <c r="B203">
        <f t="shared" si="16"/>
        <v>3</v>
      </c>
      <c r="C203" s="2">
        <v>630</v>
      </c>
      <c r="D203" s="2">
        <v>29</v>
      </c>
      <c r="E203" s="2">
        <v>1910</v>
      </c>
      <c r="F203" s="2">
        <v>2700</v>
      </c>
      <c r="G203" s="2" t="s">
        <v>11</v>
      </c>
      <c r="H203" s="2">
        <v>42000</v>
      </c>
      <c r="I203">
        <f t="shared" si="19"/>
        <v>0</v>
      </c>
      <c r="O203">
        <f t="shared" si="17"/>
        <v>0</v>
      </c>
      <c r="P203">
        <f t="shared" si="18"/>
        <v>29</v>
      </c>
      <c r="Q203" s="2">
        <v>630</v>
      </c>
      <c r="R203" s="2">
        <v>1910</v>
      </c>
    </row>
    <row r="204" spans="1:18" x14ac:dyDescent="0.35">
      <c r="A204" s="2" t="s">
        <v>7</v>
      </c>
      <c r="B204">
        <f t="shared" si="16"/>
        <v>3</v>
      </c>
      <c r="C204" s="2">
        <v>3000</v>
      </c>
      <c r="D204" s="2">
        <v>16</v>
      </c>
      <c r="E204" s="2">
        <v>1926</v>
      </c>
      <c r="F204" s="2">
        <v>6272</v>
      </c>
      <c r="G204" s="2" t="s">
        <v>11</v>
      </c>
      <c r="H204" s="2">
        <v>685000</v>
      </c>
      <c r="I204">
        <f t="shared" si="19"/>
        <v>0</v>
      </c>
      <c r="O204">
        <f t="shared" si="17"/>
        <v>0</v>
      </c>
      <c r="P204">
        <f t="shared" si="18"/>
        <v>16</v>
      </c>
      <c r="Q204" s="2">
        <v>3000</v>
      </c>
      <c r="R204" s="2">
        <v>1926</v>
      </c>
    </row>
    <row r="205" spans="1:18" x14ac:dyDescent="0.35">
      <c r="A205" s="2" t="s">
        <v>7</v>
      </c>
      <c r="B205">
        <f t="shared" si="16"/>
        <v>3</v>
      </c>
      <c r="C205" s="2">
        <v>2400</v>
      </c>
      <c r="D205" s="2">
        <v>1</v>
      </c>
      <c r="E205" s="2">
        <v>1936</v>
      </c>
      <c r="F205" s="2">
        <v>5780</v>
      </c>
      <c r="G205" s="2" t="s">
        <v>11</v>
      </c>
      <c r="H205" s="2">
        <v>454999</v>
      </c>
      <c r="I205">
        <f t="shared" si="19"/>
        <v>0</v>
      </c>
      <c r="O205">
        <f t="shared" si="17"/>
        <v>0</v>
      </c>
      <c r="P205">
        <f t="shared" si="18"/>
        <v>1</v>
      </c>
      <c r="Q205" s="2">
        <v>2400</v>
      </c>
      <c r="R205" s="2">
        <v>1936</v>
      </c>
    </row>
    <row r="206" spans="1:18" x14ac:dyDescent="0.35">
      <c r="A206" s="2" t="s">
        <v>7</v>
      </c>
      <c r="B206">
        <f t="shared" si="16"/>
        <v>3</v>
      </c>
      <c r="C206" s="2">
        <v>3600</v>
      </c>
      <c r="D206" s="2">
        <v>1</v>
      </c>
      <c r="E206" s="2">
        <v>2001</v>
      </c>
      <c r="F206" s="2">
        <v>3149</v>
      </c>
      <c r="G206" s="2" t="s">
        <v>11</v>
      </c>
      <c r="H206" s="2">
        <v>800000</v>
      </c>
      <c r="I206">
        <f t="shared" si="19"/>
        <v>0</v>
      </c>
      <c r="O206">
        <f t="shared" si="17"/>
        <v>0</v>
      </c>
      <c r="P206">
        <f t="shared" si="18"/>
        <v>1</v>
      </c>
      <c r="Q206" s="2">
        <v>3600</v>
      </c>
      <c r="R206" s="2">
        <v>2001</v>
      </c>
    </row>
    <row r="207" spans="1:18" x14ac:dyDescent="0.35">
      <c r="A207" s="2" t="s">
        <v>7</v>
      </c>
      <c r="B207">
        <f t="shared" si="16"/>
        <v>3</v>
      </c>
      <c r="C207" s="2">
        <v>2196</v>
      </c>
      <c r="D207" s="2">
        <v>1</v>
      </c>
      <c r="E207" s="2">
        <v>2004</v>
      </c>
      <c r="F207" s="2">
        <v>2783</v>
      </c>
      <c r="G207" s="2" t="s">
        <v>11</v>
      </c>
      <c r="H207" s="2">
        <v>750000</v>
      </c>
      <c r="I207">
        <f t="shared" si="19"/>
        <v>0</v>
      </c>
      <c r="O207">
        <f t="shared" si="17"/>
        <v>0</v>
      </c>
      <c r="P207">
        <f t="shared" si="18"/>
        <v>1</v>
      </c>
      <c r="Q207" s="2">
        <v>2196</v>
      </c>
      <c r="R207" s="2">
        <v>2004</v>
      </c>
    </row>
    <row r="208" spans="1:18" x14ac:dyDescent="0.35">
      <c r="A208" s="2" t="s">
        <v>7</v>
      </c>
      <c r="B208">
        <f t="shared" si="16"/>
        <v>3</v>
      </c>
      <c r="C208" s="2">
        <v>1800</v>
      </c>
      <c r="D208" s="2">
        <v>1</v>
      </c>
      <c r="E208" s="2">
        <v>1903</v>
      </c>
      <c r="F208" s="2">
        <v>3049</v>
      </c>
      <c r="G208" s="2" t="s">
        <v>11</v>
      </c>
      <c r="H208" s="2">
        <v>239900</v>
      </c>
      <c r="I208">
        <f t="shared" si="19"/>
        <v>0</v>
      </c>
      <c r="O208">
        <f t="shared" si="17"/>
        <v>0</v>
      </c>
      <c r="P208">
        <f t="shared" si="18"/>
        <v>1</v>
      </c>
      <c r="Q208" s="2">
        <v>1800</v>
      </c>
      <c r="R208" s="2">
        <v>1903</v>
      </c>
    </row>
    <row r="209" spans="1:18" x14ac:dyDescent="0.35">
      <c r="A209" s="2" t="s">
        <v>7</v>
      </c>
      <c r="B209">
        <f t="shared" si="16"/>
        <v>3</v>
      </c>
      <c r="C209" s="2">
        <v>1127</v>
      </c>
      <c r="D209" s="2">
        <v>1</v>
      </c>
      <c r="E209" s="2">
        <v>1923</v>
      </c>
      <c r="F209" s="2">
        <v>3201</v>
      </c>
      <c r="G209" s="2" t="s">
        <v>11</v>
      </c>
      <c r="H209" s="2">
        <v>90000</v>
      </c>
      <c r="I209">
        <f t="shared" si="19"/>
        <v>0</v>
      </c>
      <c r="O209">
        <f t="shared" si="17"/>
        <v>0</v>
      </c>
      <c r="P209">
        <f t="shared" si="18"/>
        <v>1</v>
      </c>
      <c r="Q209" s="2">
        <v>1127</v>
      </c>
      <c r="R209" s="2">
        <v>1923</v>
      </c>
    </row>
    <row r="210" spans="1:18" x14ac:dyDescent="0.35">
      <c r="A210" s="2" t="s">
        <v>7</v>
      </c>
      <c r="B210">
        <f t="shared" si="16"/>
        <v>3</v>
      </c>
      <c r="C210" s="2">
        <v>1122</v>
      </c>
      <c r="D210" s="2">
        <v>2</v>
      </c>
      <c r="E210" s="2">
        <v>1905</v>
      </c>
      <c r="F210" s="2">
        <v>3136</v>
      </c>
      <c r="G210" s="2" t="s">
        <v>11</v>
      </c>
      <c r="H210" s="2">
        <v>215000</v>
      </c>
      <c r="I210">
        <f t="shared" si="19"/>
        <v>0</v>
      </c>
      <c r="O210">
        <f t="shared" si="17"/>
        <v>0</v>
      </c>
      <c r="P210">
        <f t="shared" si="18"/>
        <v>2</v>
      </c>
      <c r="Q210" s="2">
        <v>1122</v>
      </c>
      <c r="R210" s="2">
        <v>1905</v>
      </c>
    </row>
    <row r="211" spans="1:18" x14ac:dyDescent="0.35">
      <c r="A211" s="2" t="s">
        <v>7</v>
      </c>
      <c r="B211">
        <f t="shared" si="16"/>
        <v>3</v>
      </c>
      <c r="C211" s="2">
        <v>1125</v>
      </c>
      <c r="D211" s="2">
        <v>17</v>
      </c>
      <c r="E211" s="2">
        <v>1956</v>
      </c>
      <c r="F211" s="2">
        <v>3750</v>
      </c>
      <c r="G211" s="2" t="s">
        <v>11</v>
      </c>
      <c r="H211" s="2">
        <v>204900</v>
      </c>
      <c r="I211">
        <f t="shared" si="19"/>
        <v>0</v>
      </c>
      <c r="O211">
        <f t="shared" si="17"/>
        <v>0</v>
      </c>
      <c r="P211">
        <f t="shared" si="18"/>
        <v>17</v>
      </c>
      <c r="Q211" s="2">
        <v>1125</v>
      </c>
      <c r="R211" s="2">
        <v>1956</v>
      </c>
    </row>
    <row r="212" spans="1:18" x14ac:dyDescent="0.35">
      <c r="A212" s="2" t="s">
        <v>7</v>
      </c>
      <c r="B212">
        <f t="shared" si="16"/>
        <v>3</v>
      </c>
      <c r="C212" s="2">
        <v>2120</v>
      </c>
      <c r="D212" s="2">
        <v>2</v>
      </c>
      <c r="E212" s="2">
        <v>1959</v>
      </c>
      <c r="F212" s="2">
        <v>3750</v>
      </c>
      <c r="G212" s="2" t="s">
        <v>11</v>
      </c>
      <c r="H212" s="2">
        <v>225000</v>
      </c>
      <c r="I212">
        <f t="shared" si="19"/>
        <v>0</v>
      </c>
      <c r="O212">
        <f t="shared" si="17"/>
        <v>0</v>
      </c>
      <c r="P212">
        <f t="shared" si="18"/>
        <v>2</v>
      </c>
      <c r="Q212" s="2">
        <v>2120</v>
      </c>
      <c r="R212" s="2">
        <v>1959</v>
      </c>
    </row>
    <row r="213" spans="1:18" x14ac:dyDescent="0.35">
      <c r="A213" s="2" t="s">
        <v>7</v>
      </c>
      <c r="B213">
        <f t="shared" si="16"/>
        <v>3</v>
      </c>
      <c r="C213" s="2">
        <v>3050</v>
      </c>
      <c r="D213" s="2">
        <v>2</v>
      </c>
      <c r="E213" s="2">
        <v>2019</v>
      </c>
      <c r="F213" s="2">
        <v>12763</v>
      </c>
      <c r="G213" s="2">
        <v>100</v>
      </c>
      <c r="H213" s="2">
        <v>565000</v>
      </c>
      <c r="I213">
        <f t="shared" si="19"/>
        <v>0</v>
      </c>
      <c r="O213">
        <f t="shared" si="17"/>
        <v>0</v>
      </c>
      <c r="P213">
        <f t="shared" si="18"/>
        <v>2</v>
      </c>
      <c r="Q213" s="2">
        <v>3050</v>
      </c>
      <c r="R213" s="2">
        <v>2019</v>
      </c>
    </row>
    <row r="214" spans="1:18" x14ac:dyDescent="0.35">
      <c r="A214" s="2" t="s">
        <v>7</v>
      </c>
      <c r="B214">
        <f t="shared" si="16"/>
        <v>3</v>
      </c>
      <c r="C214" s="2">
        <v>2200</v>
      </c>
      <c r="D214" s="2">
        <v>16</v>
      </c>
      <c r="E214" s="2">
        <v>1919</v>
      </c>
      <c r="F214" s="2">
        <v>5227</v>
      </c>
      <c r="G214" s="2" t="s">
        <v>11</v>
      </c>
      <c r="H214" s="2">
        <v>358000</v>
      </c>
      <c r="I214">
        <f t="shared" si="19"/>
        <v>0</v>
      </c>
      <c r="O214">
        <f t="shared" si="17"/>
        <v>0</v>
      </c>
      <c r="P214">
        <f t="shared" si="18"/>
        <v>16</v>
      </c>
      <c r="Q214" s="2">
        <v>2200</v>
      </c>
      <c r="R214" s="2">
        <v>1919</v>
      </c>
    </row>
    <row r="215" spans="1:18" x14ac:dyDescent="0.35">
      <c r="A215" s="2" t="s">
        <v>7</v>
      </c>
      <c r="B215">
        <f t="shared" si="16"/>
        <v>3</v>
      </c>
      <c r="C215" s="2">
        <v>1050</v>
      </c>
      <c r="D215" s="2">
        <v>1</v>
      </c>
      <c r="E215" s="2">
        <v>1949</v>
      </c>
      <c r="F215" s="2">
        <v>4704</v>
      </c>
      <c r="G215" s="2" t="s">
        <v>11</v>
      </c>
      <c r="H215" s="2">
        <v>229000</v>
      </c>
      <c r="I215">
        <f t="shared" si="19"/>
        <v>0</v>
      </c>
      <c r="O215">
        <f t="shared" si="17"/>
        <v>0</v>
      </c>
      <c r="P215">
        <f t="shared" si="18"/>
        <v>1</v>
      </c>
      <c r="Q215" s="2">
        <v>1050</v>
      </c>
      <c r="R215" s="2">
        <v>1949</v>
      </c>
    </row>
    <row r="216" spans="1:18" x14ac:dyDescent="0.35">
      <c r="A216" s="2" t="s">
        <v>7</v>
      </c>
      <c r="B216">
        <f t="shared" si="16"/>
        <v>3</v>
      </c>
      <c r="C216" s="2">
        <v>2800</v>
      </c>
      <c r="D216" s="2">
        <v>30</v>
      </c>
      <c r="E216" s="2">
        <v>1926</v>
      </c>
      <c r="F216" s="2">
        <v>4125</v>
      </c>
      <c r="G216" s="2" t="s">
        <v>11</v>
      </c>
      <c r="H216" s="2">
        <v>549900</v>
      </c>
      <c r="I216">
        <f t="shared" si="19"/>
        <v>0</v>
      </c>
      <c r="O216">
        <f t="shared" si="17"/>
        <v>0</v>
      </c>
      <c r="P216">
        <f t="shared" si="18"/>
        <v>30</v>
      </c>
      <c r="Q216" s="2">
        <v>2800</v>
      </c>
      <c r="R216" s="2">
        <v>1926</v>
      </c>
    </row>
    <row r="217" spans="1:18" x14ac:dyDescent="0.35">
      <c r="A217" s="2" t="s">
        <v>7</v>
      </c>
      <c r="B217">
        <f t="shared" si="16"/>
        <v>3</v>
      </c>
      <c r="C217" s="2">
        <v>1508</v>
      </c>
      <c r="D217" s="2">
        <v>105</v>
      </c>
      <c r="E217" s="2">
        <v>1950</v>
      </c>
      <c r="F217" s="2">
        <v>4090</v>
      </c>
      <c r="G217" s="2" t="s">
        <v>11</v>
      </c>
      <c r="H217" s="2">
        <v>396000</v>
      </c>
      <c r="I217">
        <f t="shared" si="19"/>
        <v>0</v>
      </c>
      <c r="O217">
        <f t="shared" si="17"/>
        <v>0</v>
      </c>
      <c r="P217">
        <f t="shared" si="18"/>
        <v>105</v>
      </c>
      <c r="Q217" s="2">
        <v>1508</v>
      </c>
      <c r="R217" s="2">
        <v>1950</v>
      </c>
    </row>
    <row r="218" spans="1:18" x14ac:dyDescent="0.35">
      <c r="A218" s="2" t="s">
        <v>7</v>
      </c>
      <c r="B218">
        <f t="shared" si="16"/>
        <v>3</v>
      </c>
      <c r="C218" s="2">
        <v>1230</v>
      </c>
      <c r="D218" s="2">
        <v>17</v>
      </c>
      <c r="E218" s="2">
        <v>1955</v>
      </c>
      <c r="F218" s="2">
        <v>3876</v>
      </c>
      <c r="G218" s="2" t="s">
        <v>11</v>
      </c>
      <c r="H218" s="2">
        <v>319900</v>
      </c>
      <c r="I218">
        <f t="shared" si="19"/>
        <v>0</v>
      </c>
      <c r="O218">
        <f t="shared" si="17"/>
        <v>0</v>
      </c>
      <c r="P218">
        <f t="shared" si="18"/>
        <v>17</v>
      </c>
      <c r="Q218" s="2">
        <v>1230</v>
      </c>
      <c r="R218" s="2">
        <v>1955</v>
      </c>
    </row>
    <row r="219" spans="1:18" x14ac:dyDescent="0.35">
      <c r="A219" s="2" t="s">
        <v>7</v>
      </c>
      <c r="B219">
        <f t="shared" si="16"/>
        <v>3</v>
      </c>
      <c r="C219" s="2">
        <v>1116</v>
      </c>
      <c r="D219" s="2">
        <v>2</v>
      </c>
      <c r="E219" s="2">
        <v>1964</v>
      </c>
      <c r="F219" s="2">
        <v>5079</v>
      </c>
      <c r="G219" s="2" t="s">
        <v>11</v>
      </c>
      <c r="H219" s="2">
        <v>365000</v>
      </c>
      <c r="I219">
        <f t="shared" si="19"/>
        <v>0</v>
      </c>
      <c r="O219">
        <f t="shared" si="17"/>
        <v>0</v>
      </c>
      <c r="P219">
        <f t="shared" si="18"/>
        <v>2</v>
      </c>
      <c r="Q219" s="2">
        <v>1116</v>
      </c>
      <c r="R219" s="2">
        <v>1964</v>
      </c>
    </row>
    <row r="220" spans="1:18" x14ac:dyDescent="0.35">
      <c r="A220" s="2" t="s">
        <v>7</v>
      </c>
      <c r="B220">
        <f t="shared" si="16"/>
        <v>3</v>
      </c>
      <c r="C220" s="2">
        <v>1652</v>
      </c>
      <c r="D220" s="2">
        <v>33</v>
      </c>
      <c r="E220" s="2">
        <v>1955</v>
      </c>
      <c r="F220" s="2">
        <v>5100</v>
      </c>
      <c r="G220" s="2" t="s">
        <v>11</v>
      </c>
      <c r="H220" s="2">
        <v>315000</v>
      </c>
      <c r="I220">
        <f t="shared" si="19"/>
        <v>0</v>
      </c>
      <c r="O220">
        <f t="shared" si="17"/>
        <v>0</v>
      </c>
      <c r="P220">
        <f t="shared" si="18"/>
        <v>33</v>
      </c>
      <c r="Q220" s="2">
        <v>1652</v>
      </c>
      <c r="R220" s="2">
        <v>1955</v>
      </c>
    </row>
    <row r="221" spans="1:18" x14ac:dyDescent="0.35">
      <c r="A221" s="2" t="s">
        <v>7</v>
      </c>
      <c r="B221">
        <f t="shared" si="16"/>
        <v>3</v>
      </c>
      <c r="C221" s="2">
        <v>2120</v>
      </c>
      <c r="D221" s="2">
        <v>51</v>
      </c>
      <c r="E221" s="2">
        <v>2014</v>
      </c>
      <c r="F221" s="2">
        <v>2625</v>
      </c>
      <c r="G221" s="2" t="s">
        <v>11</v>
      </c>
      <c r="H221" s="2">
        <v>424900</v>
      </c>
      <c r="I221">
        <f t="shared" si="19"/>
        <v>0</v>
      </c>
      <c r="O221">
        <f t="shared" si="17"/>
        <v>0</v>
      </c>
      <c r="P221">
        <f t="shared" si="18"/>
        <v>51</v>
      </c>
      <c r="Q221" s="2">
        <v>2120</v>
      </c>
      <c r="R221" s="2">
        <v>2014</v>
      </c>
    </row>
    <row r="222" spans="1:18" x14ac:dyDescent="0.35">
      <c r="A222" s="2" t="s">
        <v>7</v>
      </c>
      <c r="B222">
        <f t="shared" si="16"/>
        <v>3</v>
      </c>
      <c r="C222" s="2">
        <v>2348</v>
      </c>
      <c r="D222" s="2">
        <v>65</v>
      </c>
      <c r="E222" s="2">
        <v>2006</v>
      </c>
      <c r="F222" s="2">
        <v>3125</v>
      </c>
      <c r="G222" s="2" t="s">
        <v>11</v>
      </c>
      <c r="H222" s="2">
        <v>500000</v>
      </c>
      <c r="I222">
        <f t="shared" si="19"/>
        <v>0</v>
      </c>
      <c r="O222">
        <f t="shared" si="17"/>
        <v>0</v>
      </c>
      <c r="P222">
        <f t="shared" si="18"/>
        <v>65</v>
      </c>
      <c r="Q222" s="2">
        <v>2348</v>
      </c>
      <c r="R222" s="2">
        <v>2006</v>
      </c>
    </row>
    <row r="223" spans="1:18" x14ac:dyDescent="0.35">
      <c r="A223" s="2" t="s">
        <v>7</v>
      </c>
      <c r="B223">
        <f t="shared" si="16"/>
        <v>3</v>
      </c>
      <c r="C223" s="2">
        <v>1862</v>
      </c>
      <c r="D223" s="2">
        <v>4</v>
      </c>
      <c r="E223" s="2">
        <v>1955</v>
      </c>
      <c r="F223" s="2">
        <v>5706</v>
      </c>
      <c r="G223" s="2" t="s">
        <v>11</v>
      </c>
      <c r="H223" s="2">
        <v>342900</v>
      </c>
      <c r="I223">
        <f t="shared" si="19"/>
        <v>0</v>
      </c>
      <c r="O223">
        <f t="shared" si="17"/>
        <v>0</v>
      </c>
      <c r="P223">
        <f t="shared" si="18"/>
        <v>4</v>
      </c>
      <c r="Q223" s="2">
        <v>1862</v>
      </c>
      <c r="R223" s="2">
        <v>1955</v>
      </c>
    </row>
    <row r="224" spans="1:18" x14ac:dyDescent="0.35">
      <c r="A224" s="2" t="s">
        <v>7</v>
      </c>
      <c r="B224">
        <f t="shared" si="16"/>
        <v>3</v>
      </c>
      <c r="C224" s="2">
        <v>1200</v>
      </c>
      <c r="D224" s="2">
        <v>71</v>
      </c>
      <c r="E224" s="2">
        <v>1957</v>
      </c>
      <c r="F224" s="2">
        <v>7200</v>
      </c>
      <c r="G224" s="2" t="s">
        <v>11</v>
      </c>
      <c r="H224" s="2">
        <v>189900</v>
      </c>
      <c r="I224">
        <f t="shared" si="19"/>
        <v>0</v>
      </c>
      <c r="O224">
        <f t="shared" si="17"/>
        <v>0</v>
      </c>
      <c r="P224">
        <f t="shared" si="18"/>
        <v>71</v>
      </c>
      <c r="Q224" s="2">
        <v>1200</v>
      </c>
      <c r="R224" s="2">
        <v>1957</v>
      </c>
    </row>
    <row r="225" spans="1:18" x14ac:dyDescent="0.35">
      <c r="A225" s="2" t="s">
        <v>7</v>
      </c>
      <c r="B225">
        <f t="shared" si="16"/>
        <v>3</v>
      </c>
      <c r="C225" s="2">
        <v>1792</v>
      </c>
      <c r="D225" s="2">
        <v>17</v>
      </c>
      <c r="E225" s="2">
        <v>1975</v>
      </c>
      <c r="F225" s="2">
        <v>5052</v>
      </c>
      <c r="G225" s="2" t="s">
        <v>11</v>
      </c>
      <c r="H225" s="2">
        <v>259900</v>
      </c>
      <c r="I225">
        <f t="shared" si="19"/>
        <v>0</v>
      </c>
      <c r="O225">
        <f t="shared" si="17"/>
        <v>0</v>
      </c>
      <c r="P225">
        <f t="shared" si="18"/>
        <v>17</v>
      </c>
      <c r="Q225" s="2">
        <v>1792</v>
      </c>
      <c r="R225" s="2">
        <v>1975</v>
      </c>
    </row>
    <row r="226" spans="1:18" ht="15" thickBot="1" x14ac:dyDescent="0.4"/>
    <row r="227" spans="1:18" ht="15" thickBot="1" x14ac:dyDescent="0.4">
      <c r="G227" s="23" t="s">
        <v>490</v>
      </c>
      <c r="H227" s="24"/>
    </row>
    <row r="228" spans="1:18" x14ac:dyDescent="0.35">
      <c r="G228" s="5" t="s">
        <v>485</v>
      </c>
      <c r="H228" s="10">
        <f>AVERAGE(H2:H225)</f>
        <v>420816.62053571426</v>
      </c>
      <c r="I228" s="10"/>
      <c r="J228" s="10"/>
      <c r="K228" s="10"/>
      <c r="L228" s="10"/>
      <c r="M228" s="10"/>
      <c r="N228" s="10"/>
      <c r="O228" s="10"/>
      <c r="P228" s="15">
        <f t="shared" ref="P228:R228" si="20">AVERAGE(P2:P225)</f>
        <v>19.071428571428573</v>
      </c>
      <c r="Q228" s="15">
        <f t="shared" si="20"/>
        <v>1612.25</v>
      </c>
      <c r="R228" s="16">
        <f t="shared" si="20"/>
        <v>1965.0178571428571</v>
      </c>
    </row>
    <row r="229" spans="1:18" x14ac:dyDescent="0.35">
      <c r="G229" s="11" t="s">
        <v>486</v>
      </c>
      <c r="H229">
        <f>MEDIAN(H2:H225)</f>
        <v>349000</v>
      </c>
      <c r="P229">
        <f t="shared" ref="P229:R229" si="21">MEDIAN(P2:P225)</f>
        <v>2.5</v>
      </c>
      <c r="Q229">
        <f t="shared" si="21"/>
        <v>1330</v>
      </c>
      <c r="R229" s="12">
        <f t="shared" si="21"/>
        <v>1967</v>
      </c>
    </row>
    <row r="230" spans="1:18" x14ac:dyDescent="0.35">
      <c r="G230" s="11" t="s">
        <v>487</v>
      </c>
      <c r="H230">
        <f>STDEV(H2:H225)</f>
        <v>292619.86624268477</v>
      </c>
      <c r="P230" s="17">
        <f t="shared" ref="P230:R230" si="22">STDEV(P2:P225)</f>
        <v>32.37358007294327</v>
      </c>
      <c r="Q230" s="17">
        <f t="shared" si="22"/>
        <v>815.19345966562707</v>
      </c>
      <c r="R230" s="18">
        <f t="shared" si="22"/>
        <v>40.544053910471185</v>
      </c>
    </row>
    <row r="231" spans="1:18" ht="15" thickBot="1" x14ac:dyDescent="0.4">
      <c r="G231" s="13" t="s">
        <v>488</v>
      </c>
      <c r="H231" s="4">
        <f>COUNT(H2:H225)</f>
        <v>224</v>
      </c>
      <c r="I231" s="4"/>
      <c r="J231" s="4"/>
      <c r="K231" s="4"/>
      <c r="L231" s="4"/>
      <c r="M231" s="4"/>
      <c r="N231" s="4"/>
      <c r="O231" s="4"/>
      <c r="P231" s="4">
        <f t="shared" ref="P231:R231" si="23">COUNT(P2:P225)</f>
        <v>224</v>
      </c>
      <c r="Q231" s="4">
        <f t="shared" si="23"/>
        <v>224</v>
      </c>
      <c r="R231" s="14">
        <f t="shared" si="23"/>
        <v>224</v>
      </c>
    </row>
    <row r="232" spans="1:18" ht="15" thickBot="1" x14ac:dyDescent="0.4"/>
    <row r="233" spans="1:18" ht="15" thickBot="1" x14ac:dyDescent="0.4">
      <c r="G233" s="23" t="s">
        <v>489</v>
      </c>
      <c r="H233" s="24"/>
      <c r="I233" s="10"/>
      <c r="J233" s="10"/>
      <c r="K233" s="10"/>
      <c r="L233" s="10"/>
      <c r="M233" s="10"/>
      <c r="N233" s="10"/>
      <c r="O233" s="10"/>
      <c r="P233" s="15"/>
      <c r="Q233" s="15"/>
      <c r="R233" s="16"/>
    </row>
    <row r="234" spans="1:18" x14ac:dyDescent="0.35">
      <c r="G234" s="11" t="s">
        <v>485</v>
      </c>
      <c r="H234">
        <f>AVERAGE($H$136:$H$225)</f>
        <v>405972.2</v>
      </c>
      <c r="P234" s="17">
        <f>AVERAGE(P$136:P$225)</f>
        <v>13.766666666666667</v>
      </c>
      <c r="Q234" s="17">
        <f t="shared" ref="Q234:R234" si="24">AVERAGE(Q$136:Q$225)</f>
        <v>1896.1222222222223</v>
      </c>
      <c r="R234" s="18">
        <f t="shared" si="24"/>
        <v>1945.6111111111111</v>
      </c>
    </row>
    <row r="235" spans="1:18" x14ac:dyDescent="0.35">
      <c r="G235" s="11" t="s">
        <v>486</v>
      </c>
      <c r="H235">
        <f>MEDIAN($H$136:$H$225)</f>
        <v>322450</v>
      </c>
      <c r="P235">
        <f>MEDIAN(P$136:P$225)</f>
        <v>2</v>
      </c>
      <c r="Q235">
        <f t="shared" ref="Q235:R235" si="25">MEDIAN(Q$136:Q$225)</f>
        <v>1500</v>
      </c>
      <c r="R235" s="12">
        <f t="shared" si="25"/>
        <v>1947.5</v>
      </c>
    </row>
    <row r="236" spans="1:18" x14ac:dyDescent="0.35">
      <c r="G236" s="11" t="s">
        <v>487</v>
      </c>
      <c r="H236">
        <f>STDEV($H$136:$H$225)</f>
        <v>356432.62178171106</v>
      </c>
      <c r="P236" s="17">
        <f>STDEV(P$136:P$225)</f>
        <v>25.843978717586349</v>
      </c>
      <c r="Q236" s="17">
        <f t="shared" ref="Q236:R236" si="26">STDEV(Q$136:Q$225)</f>
        <v>1020.5108527714048</v>
      </c>
      <c r="R236" s="18">
        <f t="shared" si="26"/>
        <v>36.18296030908872</v>
      </c>
    </row>
    <row r="237" spans="1:18" ht="15" thickBot="1" x14ac:dyDescent="0.4">
      <c r="G237" s="13" t="s">
        <v>488</v>
      </c>
      <c r="H237" s="4">
        <f>COUNT($H$136:$H$225)</f>
        <v>90</v>
      </c>
      <c r="I237" s="4"/>
      <c r="J237" s="4"/>
      <c r="K237" s="4"/>
      <c r="L237" s="4"/>
      <c r="M237" s="4"/>
      <c r="N237" s="4"/>
      <c r="O237" s="4"/>
      <c r="P237" s="4">
        <f>COUNT($P$136:$P$225)</f>
        <v>90</v>
      </c>
      <c r="Q237" s="4">
        <f t="shared" ref="Q237:R237" si="27">COUNT($P$136:$P$225)</f>
        <v>90</v>
      </c>
      <c r="R237" s="14">
        <f t="shared" si="27"/>
        <v>90</v>
      </c>
    </row>
    <row r="238" spans="1:18" ht="15" thickBot="1" x14ac:dyDescent="0.4"/>
    <row r="239" spans="1:18" ht="15" thickBot="1" x14ac:dyDescent="0.4">
      <c r="G239" s="23" t="s">
        <v>18</v>
      </c>
      <c r="H239" s="24"/>
      <c r="I239" s="10"/>
      <c r="J239" s="10"/>
      <c r="K239" s="10"/>
      <c r="L239" s="10"/>
      <c r="M239" s="10"/>
      <c r="N239" s="10"/>
      <c r="O239" s="10"/>
      <c r="P239" s="15"/>
      <c r="Q239" s="15"/>
      <c r="R239" s="16"/>
    </row>
    <row r="240" spans="1:18" x14ac:dyDescent="0.35">
      <c r="G240" s="11" t="s">
        <v>485</v>
      </c>
      <c r="H240">
        <f>AVERAGE($H$2:$H$135)</f>
        <v>430786.75373134325</v>
      </c>
      <c r="P240" s="17">
        <f>AVERAGE(P$2:P$135)</f>
        <v>22.634328358208954</v>
      </c>
      <c r="Q240" s="17">
        <f t="shared" ref="Q240:R240" si="28">AVERAGE(Q$2:Q$135)</f>
        <v>1421.5895522388059</v>
      </c>
      <c r="R240" s="18">
        <f t="shared" si="28"/>
        <v>1978.0522388059701</v>
      </c>
    </row>
    <row r="241" spans="3:18" x14ac:dyDescent="0.35">
      <c r="G241" s="11" t="s">
        <v>486</v>
      </c>
      <c r="H241">
        <f>MEDIAN($H$2:$H$135)</f>
        <v>377450</v>
      </c>
      <c r="P241">
        <f>MEDIAN(P$2:P$135)</f>
        <v>9</v>
      </c>
      <c r="Q241">
        <f t="shared" ref="Q241:R241" si="29">MEDIAN(Q$2:Q$135)</f>
        <v>1300</v>
      </c>
      <c r="R241" s="12">
        <f t="shared" si="29"/>
        <v>1999.5</v>
      </c>
    </row>
    <row r="242" spans="3:18" x14ac:dyDescent="0.35">
      <c r="G242" s="11" t="s">
        <v>487</v>
      </c>
      <c r="H242">
        <f>STDEV($H$2:$H$135)</f>
        <v>241464.77941614547</v>
      </c>
      <c r="P242" s="17">
        <f>STDEV(P$2:P$135)</f>
        <v>35.755758996631648</v>
      </c>
      <c r="Q242" s="17">
        <f t="shared" ref="Q242:R242" si="30">STDEV(Q$2:Q$135)</f>
        <v>571.11243790704543</v>
      </c>
      <c r="R242" s="18">
        <f t="shared" si="30"/>
        <v>38.132203185261822</v>
      </c>
    </row>
    <row r="243" spans="3:18" ht="15" thickBot="1" x14ac:dyDescent="0.4">
      <c r="G243" s="13" t="s">
        <v>488</v>
      </c>
      <c r="H243" s="4">
        <f>COUNT($H$2:$H$135)</f>
        <v>134</v>
      </c>
      <c r="I243" s="4"/>
      <c r="J243" s="4"/>
      <c r="K243" s="4"/>
      <c r="L243" s="4"/>
      <c r="M243" s="4"/>
      <c r="N243" s="4"/>
      <c r="O243" s="4"/>
      <c r="P243" s="4">
        <f>COUNT(P$2:P$135)</f>
        <v>134</v>
      </c>
      <c r="Q243" s="4">
        <f t="shared" ref="Q243:R243" si="31">COUNT(Q$2:Q$135)</f>
        <v>134</v>
      </c>
      <c r="R243" s="14">
        <f t="shared" si="31"/>
        <v>134</v>
      </c>
    </row>
    <row r="245" spans="3:18" ht="15" thickBot="1" x14ac:dyDescent="0.4"/>
    <row r="246" spans="3:18" x14ac:dyDescent="0.35">
      <c r="G246" s="21" t="s">
        <v>485</v>
      </c>
      <c r="H246" s="22"/>
    </row>
    <row r="247" spans="3:18" x14ac:dyDescent="0.35">
      <c r="G247" s="19" t="s">
        <v>490</v>
      </c>
      <c r="H247" s="12">
        <f>H228</f>
        <v>420816.62053571426</v>
      </c>
    </row>
    <row r="248" spans="3:18" x14ac:dyDescent="0.35">
      <c r="C248" s="2" t="s">
        <v>492</v>
      </c>
      <c r="D248" s="2" t="s">
        <v>473</v>
      </c>
      <c r="G248" s="19" t="s">
        <v>489</v>
      </c>
      <c r="H248" s="12">
        <f>H234</f>
        <v>405972.2</v>
      </c>
    </row>
    <row r="249" spans="3:18" ht="15" thickBot="1" x14ac:dyDescent="0.4">
      <c r="C249" t="s">
        <v>493</v>
      </c>
      <c r="D249" s="31">
        <f>H247</f>
        <v>420816.62053571426</v>
      </c>
      <c r="G249" s="20" t="s">
        <v>18</v>
      </c>
      <c r="H249" s="14">
        <f>H240</f>
        <v>430786.75373134325</v>
      </c>
    </row>
    <row r="250" spans="3:18" ht="15" thickBot="1" x14ac:dyDescent="0.4">
      <c r="C250" t="s">
        <v>494</v>
      </c>
      <c r="D250" s="31">
        <f>H252</f>
        <v>349000</v>
      </c>
    </row>
    <row r="251" spans="3:18" x14ac:dyDescent="0.35">
      <c r="C251" t="s">
        <v>495</v>
      </c>
      <c r="D251" s="31">
        <f>H257</f>
        <v>292619.86624268477</v>
      </c>
      <c r="G251" s="21" t="s">
        <v>486</v>
      </c>
      <c r="H251" s="22"/>
    </row>
    <row r="252" spans="3:18" x14ac:dyDescent="0.35">
      <c r="G252" s="19" t="s">
        <v>490</v>
      </c>
      <c r="H252" s="12">
        <f>H229</f>
        <v>349000</v>
      </c>
    </row>
    <row r="253" spans="3:18" x14ac:dyDescent="0.35">
      <c r="G253" s="19" t="s">
        <v>489</v>
      </c>
      <c r="H253" s="12">
        <f>H235</f>
        <v>322450</v>
      </c>
    </row>
    <row r="254" spans="3:18" ht="15" thickBot="1" x14ac:dyDescent="0.4">
      <c r="G254" s="20" t="s">
        <v>18</v>
      </c>
      <c r="H254" s="14">
        <f>H241</f>
        <v>377450</v>
      </c>
    </row>
    <row r="255" spans="3:18" ht="15" thickBot="1" x14ac:dyDescent="0.4"/>
    <row r="256" spans="3:18" x14ac:dyDescent="0.35">
      <c r="G256" s="21" t="s">
        <v>487</v>
      </c>
      <c r="H256" s="22"/>
    </row>
    <row r="257" spans="7:8" x14ac:dyDescent="0.35">
      <c r="G257" s="19" t="s">
        <v>490</v>
      </c>
      <c r="H257" s="12">
        <f>H230</f>
        <v>292619.86624268477</v>
      </c>
    </row>
    <row r="258" spans="7:8" x14ac:dyDescent="0.35">
      <c r="G258" s="19" t="s">
        <v>489</v>
      </c>
      <c r="H258" s="12">
        <f>H236</f>
        <v>356432.62178171106</v>
      </c>
    </row>
    <row r="259" spans="7:8" ht="15" thickBot="1" x14ac:dyDescent="0.4">
      <c r="G259" s="20" t="s">
        <v>18</v>
      </c>
      <c r="H259" s="14">
        <f>H242</f>
        <v>241464.77941614547</v>
      </c>
    </row>
  </sheetData>
  <sortState xmlns:xlrd2="http://schemas.microsoft.com/office/spreadsheetml/2017/richdata2" ref="A2:J243">
    <sortCondition ref="A2:A243"/>
  </sortState>
  <mergeCells count="8">
    <mergeCell ref="G251:H251"/>
    <mergeCell ref="G256:H256"/>
    <mergeCell ref="L6:M6"/>
    <mergeCell ref="G233:H233"/>
    <mergeCell ref="G239:H239"/>
    <mergeCell ref="G227:H227"/>
    <mergeCell ref="G246:H246"/>
    <mergeCell ref="L7:M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407D-3459-428C-B1A2-0FD74FFC0D7C}">
  <dimension ref="A1:I26"/>
  <sheetViews>
    <sheetView workbookViewId="0">
      <selection activeCell="F35" sqref="F35"/>
    </sheetView>
  </sheetViews>
  <sheetFormatPr defaultRowHeight="14.5" x14ac:dyDescent="0.35"/>
  <cols>
    <col min="1" max="1" width="16.08984375" customWidth="1"/>
    <col min="2" max="2" width="13.1796875" customWidth="1"/>
    <col min="3" max="3" width="15.1796875" customWidth="1"/>
    <col min="4" max="4" width="11.36328125" customWidth="1"/>
    <col min="5" max="6" width="13.26953125" customWidth="1"/>
  </cols>
  <sheetData>
    <row r="1" spans="1:9" x14ac:dyDescent="0.35">
      <c r="A1" t="s">
        <v>443</v>
      </c>
    </row>
    <row r="2" spans="1:9" ht="15" thickBot="1" x14ac:dyDescent="0.4"/>
    <row r="3" spans="1:9" x14ac:dyDescent="0.35">
      <c r="A3" s="28" t="s">
        <v>444</v>
      </c>
      <c r="B3" s="28"/>
    </row>
    <row r="4" spans="1:9" x14ac:dyDescent="0.35">
      <c r="A4" s="25" t="s">
        <v>445</v>
      </c>
      <c r="B4" s="25">
        <v>0.78328793402080088</v>
      </c>
    </row>
    <row r="5" spans="1:9" x14ac:dyDescent="0.35">
      <c r="A5" s="25" t="s">
        <v>446</v>
      </c>
      <c r="B5" s="25">
        <v>0.61353998758257455</v>
      </c>
    </row>
    <row r="6" spans="1:9" x14ac:dyDescent="0.35">
      <c r="A6" s="25" t="s">
        <v>447</v>
      </c>
      <c r="B6" s="25">
        <v>0.60648135721878593</v>
      </c>
    </row>
    <row r="7" spans="1:9" x14ac:dyDescent="0.35">
      <c r="A7" s="25" t="s">
        <v>448</v>
      </c>
      <c r="B7" s="25">
        <v>183563.55643797599</v>
      </c>
    </row>
    <row r="8" spans="1:9" ht="15" thickBot="1" x14ac:dyDescent="0.4">
      <c r="A8" s="26" t="s">
        <v>449</v>
      </c>
      <c r="B8" s="26">
        <v>224</v>
      </c>
    </row>
    <row r="10" spans="1:9" ht="15" thickBot="1" x14ac:dyDescent="0.4">
      <c r="A10" t="s">
        <v>450</v>
      </c>
    </row>
    <row r="11" spans="1:9" x14ac:dyDescent="0.35">
      <c r="A11" s="27"/>
      <c r="B11" s="27" t="s">
        <v>455</v>
      </c>
      <c r="C11" s="27" t="s">
        <v>456</v>
      </c>
      <c r="D11" s="27" t="s">
        <v>457</v>
      </c>
      <c r="E11" s="27" t="s">
        <v>458</v>
      </c>
      <c r="F11" s="27" t="s">
        <v>459</v>
      </c>
    </row>
    <row r="12" spans="1:9" x14ac:dyDescent="0.35">
      <c r="A12" s="25" t="s">
        <v>451</v>
      </c>
      <c r="B12" s="25">
        <v>4</v>
      </c>
      <c r="C12" s="25">
        <v>11715352248512.133</v>
      </c>
      <c r="D12" s="25">
        <v>2928838062128.0332</v>
      </c>
      <c r="E12" s="25">
        <v>86.92054349949953</v>
      </c>
      <c r="F12" s="25">
        <v>4.1843060575907156E-44</v>
      </c>
    </row>
    <row r="13" spans="1:9" x14ac:dyDescent="0.35">
      <c r="A13" s="25" t="s">
        <v>452</v>
      </c>
      <c r="B13" s="25">
        <v>219</v>
      </c>
      <c r="C13" s="25">
        <v>7379331856222.6025</v>
      </c>
      <c r="D13" s="25">
        <v>33695579252.158001</v>
      </c>
      <c r="E13" s="25"/>
      <c r="F13" s="25"/>
    </row>
    <row r="14" spans="1:9" ht="15" thickBot="1" x14ac:dyDescent="0.4">
      <c r="A14" s="26" t="s">
        <v>453</v>
      </c>
      <c r="B14" s="26">
        <v>223</v>
      </c>
      <c r="C14" s="26">
        <v>19094684104734.734</v>
      </c>
      <c r="D14" s="26"/>
      <c r="E14" s="26"/>
      <c r="F14" s="26"/>
    </row>
    <row r="15" spans="1:9" ht="15" thickBot="1" x14ac:dyDescent="0.4"/>
    <row r="16" spans="1:9" x14ac:dyDescent="0.35">
      <c r="A16" s="27"/>
      <c r="B16" s="27" t="s">
        <v>460</v>
      </c>
      <c r="C16" s="27" t="s">
        <v>448</v>
      </c>
      <c r="D16" s="27" t="s">
        <v>461</v>
      </c>
      <c r="E16" s="27" t="s">
        <v>462</v>
      </c>
      <c r="F16" s="27" t="s">
        <v>463</v>
      </c>
      <c r="G16" s="27" t="s">
        <v>464</v>
      </c>
      <c r="H16" s="27" t="s">
        <v>465</v>
      </c>
      <c r="I16" s="27" t="s">
        <v>466</v>
      </c>
    </row>
    <row r="17" spans="1:9" x14ac:dyDescent="0.35">
      <c r="A17" s="25" t="s">
        <v>454</v>
      </c>
      <c r="B17" s="25">
        <v>-2783672.6461418625</v>
      </c>
      <c r="C17" s="25">
        <v>654739.30529039376</v>
      </c>
      <c r="D17" s="25">
        <v>-4.251574059552194</v>
      </c>
      <c r="E17" s="25">
        <v>3.1431594449701639E-5</v>
      </c>
      <c r="F17" s="25">
        <v>-4074069.1200637007</v>
      </c>
      <c r="G17" s="25">
        <v>-1493276.172220024</v>
      </c>
      <c r="H17" s="25">
        <v>-4074069.1200637007</v>
      </c>
      <c r="I17" s="25">
        <v>-1493276.172220024</v>
      </c>
    </row>
    <row r="18" spans="1:9" x14ac:dyDescent="0.35">
      <c r="A18" s="25" t="s">
        <v>0</v>
      </c>
      <c r="B18" s="25">
        <v>100534.98027433924</v>
      </c>
      <c r="C18" s="25">
        <v>29398.727250816752</v>
      </c>
      <c r="D18" s="25">
        <v>3.4197051939228489</v>
      </c>
      <c r="E18" s="25">
        <v>7.4761771441368057E-4</v>
      </c>
      <c r="F18" s="25">
        <v>42594.340884409525</v>
      </c>
      <c r="G18" s="25">
        <v>158475.61966426895</v>
      </c>
      <c r="H18" s="25">
        <v>42594.340884409525</v>
      </c>
      <c r="I18" s="25">
        <v>158475.61966426895</v>
      </c>
    </row>
    <row r="19" spans="1:9" x14ac:dyDescent="0.35">
      <c r="A19" s="25" t="s">
        <v>5</v>
      </c>
      <c r="B19" s="25">
        <v>741.2227145157151</v>
      </c>
      <c r="C19" s="25">
        <v>383.87005050086032</v>
      </c>
      <c r="D19" s="25">
        <v>1.9309209289669602</v>
      </c>
      <c r="E19" s="25">
        <v>5.4783817984670719E-2</v>
      </c>
      <c r="F19" s="25">
        <v>-15.329634805684123</v>
      </c>
      <c r="G19" s="25">
        <v>1497.7750638371144</v>
      </c>
      <c r="H19" s="25">
        <v>-15.329634805684123</v>
      </c>
      <c r="I19" s="25">
        <v>1497.7750638371144</v>
      </c>
    </row>
    <row r="20" spans="1:9" x14ac:dyDescent="0.35">
      <c r="A20" s="25" t="s">
        <v>2</v>
      </c>
      <c r="B20" s="25">
        <v>267.32730379102389</v>
      </c>
      <c r="C20" s="25">
        <v>16.233839743081411</v>
      </c>
      <c r="D20" s="25">
        <v>16.467287346787707</v>
      </c>
      <c r="E20" s="25">
        <v>3.4971523526098886E-40</v>
      </c>
      <c r="F20" s="25">
        <v>235.3327536037651</v>
      </c>
      <c r="G20" s="25">
        <v>299.32185397828266</v>
      </c>
      <c r="H20" s="25">
        <v>235.3327536037651</v>
      </c>
      <c r="I20" s="25">
        <v>299.32185397828266</v>
      </c>
    </row>
    <row r="21" spans="1:9" ht="15" thickBot="1" x14ac:dyDescent="0.4">
      <c r="A21" s="26" t="s">
        <v>4</v>
      </c>
      <c r="B21" s="26">
        <v>1373.6329030595393</v>
      </c>
      <c r="C21" s="26">
        <v>339.74320534797494</v>
      </c>
      <c r="D21" s="26">
        <v>4.0431504778811522</v>
      </c>
      <c r="E21" s="26">
        <v>7.30570984743001E-5</v>
      </c>
      <c r="F21" s="26">
        <v>704.04818334351933</v>
      </c>
      <c r="G21" s="26">
        <v>2043.2176227755594</v>
      </c>
      <c r="H21" s="26">
        <v>704.04818334351933</v>
      </c>
      <c r="I21" s="26">
        <v>2043.2176227755594</v>
      </c>
    </row>
    <row r="24" spans="1:9" x14ac:dyDescent="0.35">
      <c r="B24" t="s">
        <v>467</v>
      </c>
    </row>
    <row r="26" spans="1:9" x14ac:dyDescent="0.35">
      <c r="E26" t="s">
        <v>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CEC9-3847-4D33-978A-6D1E872024FA}">
  <dimension ref="A1:I18"/>
  <sheetViews>
    <sheetView workbookViewId="0">
      <selection activeCell="B20" sqref="B20"/>
    </sheetView>
  </sheetViews>
  <sheetFormatPr defaultRowHeight="14.5" x14ac:dyDescent="0.35"/>
  <cols>
    <col min="1" max="1" width="17.453125" customWidth="1"/>
    <col min="2" max="2" width="14.08984375" customWidth="1"/>
    <col min="3" max="3" width="12.54296875" customWidth="1"/>
    <col min="4" max="4" width="9.453125" customWidth="1"/>
    <col min="5" max="5" width="10.26953125" customWidth="1"/>
    <col min="6" max="6" width="11.90625" customWidth="1"/>
    <col min="7" max="7" width="13.26953125" customWidth="1"/>
  </cols>
  <sheetData>
    <row r="1" spans="1:9" x14ac:dyDescent="0.35">
      <c r="A1" t="s">
        <v>443</v>
      </c>
    </row>
    <row r="2" spans="1:9" ht="15" thickBot="1" x14ac:dyDescent="0.4"/>
    <row r="3" spans="1:9" x14ac:dyDescent="0.35">
      <c r="A3" s="28" t="s">
        <v>444</v>
      </c>
      <c r="B3" s="28"/>
    </row>
    <row r="4" spans="1:9" x14ac:dyDescent="0.35">
      <c r="A4" s="25" t="s">
        <v>445</v>
      </c>
      <c r="B4" s="25">
        <v>0.12010823393629012</v>
      </c>
    </row>
    <row r="5" spans="1:9" x14ac:dyDescent="0.35">
      <c r="A5" s="25" t="s">
        <v>446</v>
      </c>
      <c r="B5" s="25">
        <v>1.4425987859294595E-2</v>
      </c>
    </row>
    <row r="6" spans="1:9" x14ac:dyDescent="0.35">
      <c r="A6" s="25" t="s">
        <v>447</v>
      </c>
      <c r="B6" s="25">
        <v>9.9864652820842101E-3</v>
      </c>
    </row>
    <row r="7" spans="1:9" x14ac:dyDescent="0.35">
      <c r="A7" s="25" t="s">
        <v>448</v>
      </c>
      <c r="B7" s="25">
        <v>291155.08099236415</v>
      </c>
    </row>
    <row r="8" spans="1:9" ht="15" thickBot="1" x14ac:dyDescent="0.4">
      <c r="A8" s="26" t="s">
        <v>449</v>
      </c>
      <c r="B8" s="26">
        <v>224</v>
      </c>
    </row>
    <row r="10" spans="1:9" ht="15" thickBot="1" x14ac:dyDescent="0.4">
      <c r="A10" t="s">
        <v>450</v>
      </c>
    </row>
    <row r="11" spans="1:9" x14ac:dyDescent="0.35">
      <c r="A11" s="27"/>
      <c r="B11" s="27" t="s">
        <v>455</v>
      </c>
      <c r="C11" s="27" t="s">
        <v>456</v>
      </c>
      <c r="D11" s="27" t="s">
        <v>457</v>
      </c>
      <c r="E11" s="27" t="s">
        <v>458</v>
      </c>
      <c r="F11" s="27" t="s">
        <v>459</v>
      </c>
    </row>
    <row r="12" spans="1:9" x14ac:dyDescent="0.35">
      <c r="A12" s="25" t="s">
        <v>451</v>
      </c>
      <c r="B12" s="25">
        <v>1</v>
      </c>
      <c r="C12" s="25">
        <v>275459681071.96875</v>
      </c>
      <c r="D12" s="25">
        <v>275459681071.96875</v>
      </c>
      <c r="E12" s="25">
        <v>3.249445769990722</v>
      </c>
      <c r="F12" s="25">
        <v>7.2803850682203838E-2</v>
      </c>
    </row>
    <row r="13" spans="1:9" x14ac:dyDescent="0.35">
      <c r="A13" s="25" t="s">
        <v>452</v>
      </c>
      <c r="B13" s="25">
        <v>222</v>
      </c>
      <c r="C13" s="25">
        <v>18819224423662.766</v>
      </c>
      <c r="D13" s="25">
        <v>84771281187.67012</v>
      </c>
      <c r="E13" s="25"/>
      <c r="F13" s="25"/>
    </row>
    <row r="14" spans="1:9" ht="15" thickBot="1" x14ac:dyDescent="0.4">
      <c r="A14" s="26" t="s">
        <v>453</v>
      </c>
      <c r="B14" s="26">
        <v>223</v>
      </c>
      <c r="C14" s="26">
        <v>19094684104734.734</v>
      </c>
      <c r="D14" s="26"/>
      <c r="E14" s="26"/>
      <c r="F14" s="26"/>
    </row>
    <row r="15" spans="1:9" ht="15" thickBot="1" x14ac:dyDescent="0.4"/>
    <row r="16" spans="1:9" x14ac:dyDescent="0.35">
      <c r="A16" s="27"/>
      <c r="B16" s="27" t="s">
        <v>460</v>
      </c>
      <c r="C16" s="27" t="s">
        <v>448</v>
      </c>
      <c r="D16" s="27" t="s">
        <v>461</v>
      </c>
      <c r="E16" s="27" t="s">
        <v>462</v>
      </c>
      <c r="F16" s="27" t="s">
        <v>463</v>
      </c>
      <c r="G16" s="27" t="s">
        <v>464</v>
      </c>
      <c r="H16" s="27" t="s">
        <v>465</v>
      </c>
      <c r="I16" s="27" t="s">
        <v>466</v>
      </c>
    </row>
    <row r="17" spans="1:9" x14ac:dyDescent="0.35">
      <c r="A17" s="25" t="s">
        <v>454</v>
      </c>
      <c r="B17" s="25">
        <v>400111.91371468222</v>
      </c>
      <c r="C17" s="25">
        <v>22591.34255756444</v>
      </c>
      <c r="D17" s="25">
        <v>17.710851521779503</v>
      </c>
      <c r="E17" s="25">
        <v>2.4005870622811487E-44</v>
      </c>
      <c r="F17" s="25">
        <v>355590.9878662735</v>
      </c>
      <c r="G17" s="25">
        <v>444632.83956309094</v>
      </c>
      <c r="H17" s="25">
        <v>355590.9878662735</v>
      </c>
      <c r="I17" s="25">
        <v>444632.83956309094</v>
      </c>
    </row>
    <row r="18" spans="1:9" ht="15" thickBot="1" x14ac:dyDescent="0.4">
      <c r="A18" s="26" t="s">
        <v>5</v>
      </c>
      <c r="B18" s="26">
        <v>1085.6400580316431</v>
      </c>
      <c r="C18" s="26">
        <v>602.25610747238102</v>
      </c>
      <c r="D18" s="26">
        <v>1.8026219154306038</v>
      </c>
      <c r="E18" s="26">
        <v>7.2803850682204893E-2</v>
      </c>
      <c r="F18" s="26">
        <v>-101.23050684105601</v>
      </c>
      <c r="G18" s="26">
        <v>2272.5106229043422</v>
      </c>
      <c r="H18" s="26">
        <v>-101.23050684105601</v>
      </c>
      <c r="I18" s="26">
        <v>2272.5106229043422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DD80-99EA-4E6A-9F69-D96C261066B6}">
  <dimension ref="A3:B7"/>
  <sheetViews>
    <sheetView workbookViewId="0">
      <selection activeCell="G35" sqref="G35"/>
    </sheetView>
  </sheetViews>
  <sheetFormatPr defaultRowHeight="14.5" x14ac:dyDescent="0.35"/>
  <cols>
    <col min="1" max="1" width="12.6328125" bestFit="1" customWidth="1"/>
    <col min="2" max="2" width="11.81640625" bestFit="1" customWidth="1"/>
  </cols>
  <sheetData>
    <row r="3" spans="1:2" x14ac:dyDescent="0.35">
      <c r="A3" s="32" t="s">
        <v>496</v>
      </c>
      <c r="B3" t="s">
        <v>498</v>
      </c>
    </row>
    <row r="4" spans="1:2" x14ac:dyDescent="0.35">
      <c r="A4" s="33" t="s">
        <v>493</v>
      </c>
      <c r="B4" s="17">
        <v>420816.62053571426</v>
      </c>
    </row>
    <row r="5" spans="1:2" x14ac:dyDescent="0.35">
      <c r="A5" s="33" t="s">
        <v>494</v>
      </c>
      <c r="B5" s="17">
        <v>349000</v>
      </c>
    </row>
    <row r="6" spans="1:2" x14ac:dyDescent="0.35">
      <c r="A6" s="33" t="s">
        <v>495</v>
      </c>
      <c r="B6" s="17">
        <v>292619.86624268477</v>
      </c>
    </row>
    <row r="7" spans="1:2" hidden="1" x14ac:dyDescent="0.35">
      <c r="A7" s="33" t="s">
        <v>497</v>
      </c>
      <c r="B7" s="34">
        <v>1062436.486778399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84A3-0EF0-4F52-AD6E-73135BA1FBC3}">
  <dimension ref="A3:E17"/>
  <sheetViews>
    <sheetView zoomScale="111" workbookViewId="0">
      <selection activeCell="A2" sqref="A2"/>
    </sheetView>
  </sheetViews>
  <sheetFormatPr defaultRowHeight="14.5" x14ac:dyDescent="0.35"/>
  <cols>
    <col min="1" max="1" width="13.90625" customWidth="1"/>
    <col min="2" max="2" width="12.08984375" bestFit="1" customWidth="1"/>
    <col min="4" max="4" width="12.36328125" bestFit="1" customWidth="1"/>
    <col min="5" max="5" width="11.81640625" bestFit="1" customWidth="1"/>
  </cols>
  <sheetData>
    <row r="3" spans="1:5" x14ac:dyDescent="0.35">
      <c r="A3" s="2"/>
      <c r="B3" s="2"/>
      <c r="D3" s="32" t="s">
        <v>496</v>
      </c>
      <c r="E3" t="s">
        <v>499</v>
      </c>
    </row>
    <row r="4" spans="1:5" x14ac:dyDescent="0.35">
      <c r="B4" s="17"/>
      <c r="D4" s="33" t="s">
        <v>485</v>
      </c>
      <c r="E4" s="34">
        <v>430786.75373134325</v>
      </c>
    </row>
    <row r="5" spans="1:5" x14ac:dyDescent="0.35">
      <c r="B5" s="17"/>
      <c r="D5" s="33" t="s">
        <v>486</v>
      </c>
      <c r="E5" s="34">
        <v>377450</v>
      </c>
    </row>
    <row r="6" spans="1:5" x14ac:dyDescent="0.35">
      <c r="B6" s="17"/>
      <c r="D6" s="33" t="s">
        <v>487</v>
      </c>
      <c r="E6" s="34">
        <v>241464.77941614547</v>
      </c>
    </row>
    <row r="7" spans="1:5" hidden="1" x14ac:dyDescent="0.35">
      <c r="D7" s="33" t="s">
        <v>497</v>
      </c>
      <c r="E7" s="34">
        <v>1049701.5331474887</v>
      </c>
    </row>
    <row r="13" spans="1:5" x14ac:dyDescent="0.35">
      <c r="A13" s="2"/>
      <c r="B13" s="2"/>
      <c r="D13" s="32" t="s">
        <v>496</v>
      </c>
      <c r="E13" t="s">
        <v>499</v>
      </c>
    </row>
    <row r="14" spans="1:5" x14ac:dyDescent="0.35">
      <c r="B14" s="17"/>
      <c r="D14" s="33" t="s">
        <v>485</v>
      </c>
      <c r="E14" s="34">
        <v>405972.2</v>
      </c>
    </row>
    <row r="15" spans="1:5" x14ac:dyDescent="0.35">
      <c r="D15" s="33" t="s">
        <v>486</v>
      </c>
      <c r="E15" s="34">
        <v>322450</v>
      </c>
    </row>
    <row r="16" spans="1:5" x14ac:dyDescent="0.35">
      <c r="B16" s="17"/>
      <c r="D16" s="33" t="s">
        <v>487</v>
      </c>
      <c r="E16" s="34">
        <v>356432.62178171106</v>
      </c>
    </row>
    <row r="17" spans="4:5" hidden="1" x14ac:dyDescent="0.35">
      <c r="D17" s="33" t="s">
        <v>497</v>
      </c>
      <c r="E17" s="34">
        <v>1084854.821781711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 Data Set</vt:lpstr>
      <vt:lpstr>Variables for Regression</vt:lpstr>
      <vt:lpstr>Reg1</vt:lpstr>
      <vt:lpstr>Reg2</vt:lpstr>
      <vt:lpstr>All Properties</vt:lpstr>
      <vt:lpstr>CondoCo-op &amp; Single Fam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Clemmensen</dc:creator>
  <cp:lastModifiedBy>Carter Clemmensen</cp:lastModifiedBy>
  <dcterms:created xsi:type="dcterms:W3CDTF">2023-04-10T01:11:24Z</dcterms:created>
  <dcterms:modified xsi:type="dcterms:W3CDTF">2023-04-11T22:52:58Z</dcterms:modified>
</cp:coreProperties>
</file>