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D316AFB7-186F-47F8-9D0A-00C188B43F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Planilha1!$D$1:$E$2483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306" i="1" l="1"/>
  <c r="B1364" i="1" s="1"/>
  <c r="B1302" i="1"/>
  <c r="B1360" i="1" s="1"/>
  <c r="B1304" i="1"/>
  <c r="B1362" i="1" s="1"/>
  <c r="B1294" i="1"/>
  <c r="B1290" i="1"/>
  <c r="B1291" i="1"/>
  <c r="B1292" i="1"/>
  <c r="B1293" i="1"/>
  <c r="B1469" i="1"/>
  <c r="B1295" i="1"/>
  <c r="B1296" i="1"/>
  <c r="B1354" i="1" s="1"/>
  <c r="B1297" i="1"/>
  <c r="B1355" i="1" s="1"/>
  <c r="B1298" i="1"/>
  <c r="B1356" i="1" s="1"/>
  <c r="B1299" i="1"/>
  <c r="B1357" i="1" s="1"/>
  <c r="B1300" i="1"/>
  <c r="B1358" i="1" s="1"/>
  <c r="B1301" i="1"/>
  <c r="B1359" i="1" s="1"/>
  <c r="B1308" i="1"/>
  <c r="B1366" i="1" s="1"/>
  <c r="B1309" i="1"/>
  <c r="B1367" i="1" s="1"/>
  <c r="B1303" i="1"/>
  <c r="B1361" i="1" s="1"/>
  <c r="B1305" i="1"/>
  <c r="B1363" i="1" s="1"/>
  <c r="B1307" i="1"/>
  <c r="B1365" i="1" s="1"/>
  <c r="B1310" i="1"/>
  <c r="B1368" i="1" s="1"/>
  <c r="B1311" i="1"/>
  <c r="B1369" i="1" s="1"/>
  <c r="B1312" i="1"/>
  <c r="B1370" i="1" s="1"/>
  <c r="B1313" i="1"/>
  <c r="B1371" i="1" s="1"/>
  <c r="B1314" i="1"/>
  <c r="B1372" i="1" s="1"/>
  <c r="B1315" i="1"/>
  <c r="B1373" i="1" s="1"/>
  <c r="B1316" i="1"/>
  <c r="B1374" i="1" s="1"/>
  <c r="B1317" i="1"/>
  <c r="B1375" i="1" s="1"/>
  <c r="B1318" i="1"/>
  <c r="B1376" i="1" s="1"/>
  <c r="B1319" i="1"/>
  <c r="B1377" i="1" s="1"/>
  <c r="B1320" i="1"/>
  <c r="B1378" i="1" s="1"/>
  <c r="B1321" i="1"/>
  <c r="B1379" i="1" s="1"/>
  <c r="B1322" i="1"/>
  <c r="B1380" i="1" s="1"/>
  <c r="B1323" i="1"/>
  <c r="B1381" i="1" s="1"/>
  <c r="B1324" i="1"/>
  <c r="B1382" i="1" s="1"/>
  <c r="B1325" i="1"/>
  <c r="B1383" i="1" s="1"/>
  <c r="B1326" i="1"/>
  <c r="B1384" i="1" s="1"/>
  <c r="B1327" i="1"/>
  <c r="B1385" i="1" s="1"/>
  <c r="B1328" i="1"/>
  <c r="B1386" i="1" s="1"/>
  <c r="B1329" i="1"/>
  <c r="B1387" i="1" s="1"/>
  <c r="B1330" i="1"/>
  <c r="B1388" i="1" s="1"/>
  <c r="B1331" i="1"/>
  <c r="B1389" i="1" s="1"/>
  <c r="B1332" i="1"/>
  <c r="B1390" i="1" s="1"/>
  <c r="B1333" i="1"/>
  <c r="B1391" i="1" s="1"/>
  <c r="B1334" i="1"/>
  <c r="B1392" i="1" s="1"/>
  <c r="B1335" i="1"/>
  <c r="B1393" i="1" s="1"/>
  <c r="B1336" i="1"/>
  <c r="B1394" i="1" s="1"/>
  <c r="B1337" i="1"/>
  <c r="B1395" i="1" s="1"/>
  <c r="B1338" i="1"/>
  <c r="B1396" i="1" s="1"/>
  <c r="B1339" i="1"/>
  <c r="B1397" i="1" s="1"/>
  <c r="B1340" i="1"/>
  <c r="B1398" i="1" s="1"/>
  <c r="B1341" i="1"/>
  <c r="B1399" i="1" s="1"/>
  <c r="B1342" i="1"/>
  <c r="B1400" i="1" s="1"/>
  <c r="B1343" i="1"/>
  <c r="B1401" i="1" s="1"/>
  <c r="B1344" i="1"/>
  <c r="B1402" i="1" s="1"/>
  <c r="B1345" i="1"/>
  <c r="B1403" i="1" s="1"/>
  <c r="B1346" i="1"/>
  <c r="B1404" i="1" s="1"/>
  <c r="B1347" i="1"/>
  <c r="B1405" i="1" s="1"/>
  <c r="B1348" i="1"/>
  <c r="B1406" i="1" s="1"/>
  <c r="B1349" i="1"/>
  <c r="B1407" i="1" s="1"/>
  <c r="B1350" i="1"/>
  <c r="B1408" i="1" s="1"/>
  <c r="B1351" i="1"/>
  <c r="B1409" i="1" s="1"/>
  <c r="B1352" i="1"/>
  <c r="B1410" i="1" s="1"/>
  <c r="B1353" i="1"/>
  <c r="B1411" i="1" s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1282" i="1"/>
  <c r="B1283" i="1"/>
  <c r="B1284" i="1"/>
  <c r="B1285" i="1"/>
  <c r="B1286" i="1"/>
  <c r="B1287" i="1"/>
  <c r="B1288" i="1"/>
  <c r="B1289" i="1"/>
  <c r="B1278" i="1"/>
  <c r="B1279" i="1"/>
  <c r="B1280" i="1"/>
  <c r="B1281" i="1"/>
  <c r="B1277" i="1"/>
  <c r="B1272" i="1"/>
  <c r="B1273" i="1"/>
  <c r="B1274" i="1"/>
  <c r="B1275" i="1"/>
  <c r="B1276" i="1"/>
  <c r="B1271" i="1"/>
  <c r="B615" i="1"/>
  <c r="B611" i="1"/>
  <c r="B614" i="1"/>
  <c r="B616" i="1"/>
  <c r="B610" i="1"/>
  <c r="B3709" i="1"/>
  <c r="K119" i="1"/>
  <c r="B192" i="1" s="1"/>
  <c r="B3208" i="1" s="1"/>
  <c r="K118" i="1"/>
  <c r="K93" i="1"/>
  <c r="B126" i="1" s="1"/>
  <c r="B3184" i="1" s="1"/>
  <c r="K65" i="1"/>
  <c r="K92" i="1"/>
  <c r="K212" i="1"/>
  <c r="U212" i="1" s="1"/>
  <c r="K441" i="1"/>
  <c r="B783" i="1" s="1"/>
  <c r="B3420" i="1" s="1"/>
  <c r="K439" i="1"/>
  <c r="B774" i="1" s="1"/>
  <c r="B3421" i="1" s="1"/>
  <c r="B613" i="1"/>
  <c r="B612" i="1"/>
  <c r="K669" i="1"/>
  <c r="U669" i="1" s="1"/>
  <c r="K664" i="1"/>
  <c r="M664" i="1" s="1"/>
  <c r="K704" i="1"/>
  <c r="B1236" i="1" s="1"/>
  <c r="K702" i="1"/>
  <c r="M702" i="1" s="1"/>
  <c r="H663" i="1"/>
  <c r="K705" i="1" s="1"/>
  <c r="B1231" i="1" s="1"/>
  <c r="K617" i="1"/>
  <c r="Q617" i="1" s="1"/>
  <c r="K616" i="1"/>
  <c r="O616" i="1" s="1"/>
  <c r="K663" i="1"/>
  <c r="M663" i="1" s="1"/>
  <c r="K668" i="1"/>
  <c r="U668" i="1" s="1"/>
  <c r="K186" i="1"/>
  <c r="K184" i="1"/>
  <c r="K444" i="1"/>
  <c r="B784" i="1" s="1"/>
  <c r="B3423" i="1" s="1"/>
  <c r="K652" i="1"/>
  <c r="Q652" i="1" s="1"/>
  <c r="K329" i="1"/>
  <c r="B638" i="1" s="1"/>
  <c r="K398" i="1"/>
  <c r="U398" i="1" s="1"/>
  <c r="K388" i="1"/>
  <c r="O388" i="1" s="1"/>
  <c r="K710" i="1"/>
  <c r="Q710" i="1" s="1"/>
  <c r="K711" i="1"/>
  <c r="S711" i="1" s="1"/>
  <c r="K709" i="1"/>
  <c r="M709" i="1" s="1"/>
  <c r="K302" i="1"/>
  <c r="B606" i="1" s="1"/>
  <c r="K209" i="1"/>
  <c r="K685" i="1"/>
  <c r="M685" i="1" s="1"/>
  <c r="K686" i="1"/>
  <c r="Q686" i="1" s="1"/>
  <c r="K443" i="1"/>
  <c r="M443" i="1" s="1"/>
  <c r="K637" i="1"/>
  <c r="M637" i="1" s="1"/>
  <c r="K672" i="1"/>
  <c r="M672" i="1" s="1"/>
  <c r="K738" i="1"/>
  <c r="S738" i="1" s="1"/>
  <c r="K735" i="1"/>
  <c r="M735" i="1" s="1"/>
  <c r="K734" i="1"/>
  <c r="M734" i="1" s="1"/>
  <c r="K733" i="1"/>
  <c r="K730" i="1"/>
  <c r="S730" i="1" s="1"/>
  <c r="K729" i="1"/>
  <c r="K727" i="1"/>
  <c r="B1265" i="1" s="1"/>
  <c r="K726" i="1"/>
  <c r="O726" i="1" s="1"/>
  <c r="K725" i="1"/>
  <c r="K724" i="1"/>
  <c r="S724" i="1" s="1"/>
  <c r="K721" i="1"/>
  <c r="M721" i="1" s="1"/>
  <c r="K720" i="1"/>
  <c r="B1161" i="1" s="1"/>
  <c r="K719" i="1"/>
  <c r="S719" i="1" s="1"/>
  <c r="K718" i="1"/>
  <c r="S718" i="1" s="1"/>
  <c r="K717" i="1"/>
  <c r="B1258" i="1" s="1"/>
  <c r="K716" i="1"/>
  <c r="B1261" i="1" s="1"/>
  <c r="K715" i="1"/>
  <c r="B1255" i="1" s="1"/>
  <c r="K714" i="1"/>
  <c r="B1249" i="1" s="1"/>
  <c r="K713" i="1"/>
  <c r="S713" i="1" s="1"/>
  <c r="K712" i="1"/>
  <c r="M712" i="1" s="1"/>
  <c r="K708" i="1"/>
  <c r="B1228" i="1" s="1"/>
  <c r="K707" i="1"/>
  <c r="B1227" i="1" s="1"/>
  <c r="K706" i="1"/>
  <c r="S706" i="1" s="1"/>
  <c r="K703" i="1"/>
  <c r="S703" i="1" s="1"/>
  <c r="K701" i="1"/>
  <c r="B1232" i="1" s="1"/>
  <c r="K699" i="1"/>
  <c r="S699" i="1" s="1"/>
  <c r="K698" i="1"/>
  <c r="B1225" i="1" s="1"/>
  <c r="K697" i="1"/>
  <c r="U697" i="1" s="1"/>
  <c r="K696" i="1"/>
  <c r="S696" i="1" s="1"/>
  <c r="K695" i="1"/>
  <c r="B1019" i="1" s="1"/>
  <c r="B3562" i="1" s="1"/>
  <c r="H682" i="1"/>
  <c r="K728" i="1" s="1"/>
  <c r="K694" i="1"/>
  <c r="B1018" i="1" s="1"/>
  <c r="B3561" i="1" s="1"/>
  <c r="K693" i="1"/>
  <c r="B1017" i="1" s="1"/>
  <c r="B3560" i="1" s="1"/>
  <c r="K692" i="1"/>
  <c r="M692" i="1" s="1"/>
  <c r="K691" i="1"/>
  <c r="U691" i="1" s="1"/>
  <c r="K690" i="1"/>
  <c r="B1013" i="1" s="1"/>
  <c r="B3558" i="1" s="1"/>
  <c r="K689" i="1"/>
  <c r="B986" i="1" s="1"/>
  <c r="B3543" i="1" s="1"/>
  <c r="K688" i="1"/>
  <c r="M688" i="1" s="1"/>
  <c r="K687" i="1"/>
  <c r="U687" i="1" s="1"/>
  <c r="K684" i="1"/>
  <c r="U684" i="1" s="1"/>
  <c r="K683" i="1"/>
  <c r="B1004" i="1" s="1"/>
  <c r="B3553" i="1" s="1"/>
  <c r="K682" i="1"/>
  <c r="B996" i="1" s="1"/>
  <c r="B3549" i="1" s="1"/>
  <c r="K681" i="1"/>
  <c r="B993" i="1" s="1"/>
  <c r="B3548" i="1" s="1"/>
  <c r="K680" i="1"/>
  <c r="M680" i="1" s="1"/>
  <c r="K679" i="1"/>
  <c r="B1000" i="1" s="1"/>
  <c r="B3551" i="1" s="1"/>
  <c r="K678" i="1"/>
  <c r="M678" i="1" s="1"/>
  <c r="K677" i="1"/>
  <c r="B992" i="1" s="1"/>
  <c r="B3547" i="1" s="1"/>
  <c r="K676" i="1"/>
  <c r="B988" i="1" s="1"/>
  <c r="B3545" i="1" s="1"/>
  <c r="K675" i="1"/>
  <c r="S675" i="1" s="1"/>
  <c r="H662" i="1"/>
  <c r="K700" i="1" s="1"/>
  <c r="S700" i="1" s="1"/>
  <c r="K674" i="1"/>
  <c r="B987" i="1" s="1"/>
  <c r="B3544" i="1" s="1"/>
  <c r="K673" i="1"/>
  <c r="K671" i="1"/>
  <c r="B1171" i="1" s="1"/>
  <c r="K670" i="1"/>
  <c r="B1170" i="1" s="1"/>
  <c r="K667" i="1"/>
  <c r="B1217" i="1" s="1"/>
  <c r="K666" i="1"/>
  <c r="B1216" i="1" s="1"/>
  <c r="K665" i="1"/>
  <c r="U664" i="1" s="1"/>
  <c r="K662" i="1"/>
  <c r="B1212" i="1" s="1"/>
  <c r="K661" i="1"/>
  <c r="B1213" i="1" s="1"/>
  <c r="K660" i="1"/>
  <c r="B1209" i="1" s="1"/>
  <c r="K659" i="1"/>
  <c r="B1208" i="1" s="1"/>
  <c r="K658" i="1"/>
  <c r="S658" i="1" s="1"/>
  <c r="K657" i="1"/>
  <c r="B1207" i="1" s="1"/>
  <c r="K656" i="1"/>
  <c r="M656" i="1" s="1"/>
  <c r="K655" i="1"/>
  <c r="K654" i="1"/>
  <c r="U653" i="1" s="1"/>
  <c r="K653" i="1"/>
  <c r="U652" i="1" s="1"/>
  <c r="K651" i="1"/>
  <c r="Q651" i="1" s="1"/>
  <c r="K650" i="1"/>
  <c r="B1197" i="1" s="1"/>
  <c r="K649" i="1"/>
  <c r="Q649" i="1" s="1"/>
  <c r="K648" i="1"/>
  <c r="B1202" i="1" s="1"/>
  <c r="K647" i="1"/>
  <c r="S647" i="1" s="1"/>
  <c r="K646" i="1"/>
  <c r="M646" i="1" s="1"/>
  <c r="K645" i="1"/>
  <c r="B1189" i="1" s="1"/>
  <c r="K644" i="1"/>
  <c r="B1188" i="1" s="1"/>
  <c r="K643" i="1"/>
  <c r="S643" i="1" s="1"/>
  <c r="K642" i="1"/>
  <c r="M642" i="1" s="1"/>
  <c r="K641" i="1"/>
  <c r="B1183" i="1" s="1"/>
  <c r="K640" i="1"/>
  <c r="B1180" i="1" s="1"/>
  <c r="K639" i="1"/>
  <c r="M639" i="1" s="1"/>
  <c r="K638" i="1"/>
  <c r="U637" i="1" s="1"/>
  <c r="K636" i="1"/>
  <c r="M636" i="1" s="1"/>
  <c r="K635" i="1"/>
  <c r="B1149" i="1" s="1"/>
  <c r="K634" i="1"/>
  <c r="B1153" i="1" s="1"/>
  <c r="K633" i="1"/>
  <c r="O633" i="1" s="1"/>
  <c r="K632" i="1"/>
  <c r="B1154" i="1" s="1"/>
  <c r="K631" i="1"/>
  <c r="S631" i="1" s="1"/>
  <c r="K630" i="1"/>
  <c r="B1145" i="1" s="1"/>
  <c r="K629" i="1"/>
  <c r="B1142" i="1" s="1"/>
  <c r="K628" i="1"/>
  <c r="M628" i="1" s="1"/>
  <c r="K627" i="1"/>
  <c r="B1155" i="1" s="1"/>
  <c r="K626" i="1"/>
  <c r="K625" i="1"/>
  <c r="B1128" i="1" s="1"/>
  <c r="K624" i="1"/>
  <c r="M624" i="1" s="1"/>
  <c r="K623" i="1"/>
  <c r="B1133" i="1" s="1"/>
  <c r="K622" i="1"/>
  <c r="Q622" i="1" s="1"/>
  <c r="K621" i="1"/>
  <c r="S621" i="1" s="1"/>
  <c r="K620" i="1"/>
  <c r="M620" i="1" s="1"/>
  <c r="K619" i="1"/>
  <c r="S619" i="1" s="1"/>
  <c r="K618" i="1"/>
  <c r="O618" i="1" s="1"/>
  <c r="K615" i="1"/>
  <c r="B1137" i="1" s="1"/>
  <c r="K614" i="1"/>
  <c r="U614" i="1" s="1"/>
  <c r="K613" i="1"/>
  <c r="B1116" i="1" s="1"/>
  <c r="K612" i="1"/>
  <c r="K611" i="1"/>
  <c r="B1111" i="1" s="1"/>
  <c r="K610" i="1"/>
  <c r="B1110" i="1" s="1"/>
  <c r="K609" i="1"/>
  <c r="B1113" i="1" s="1"/>
  <c r="K608" i="1"/>
  <c r="U608" i="1" s="1"/>
  <c r="K607" i="1"/>
  <c r="M607" i="1" s="1"/>
  <c r="K606" i="1"/>
  <c r="O606" i="1" s="1"/>
  <c r="K605" i="1"/>
  <c r="Q605" i="1" s="1"/>
  <c r="K604" i="1"/>
  <c r="M604" i="1" s="1"/>
  <c r="K603" i="1"/>
  <c r="M603" i="1" s="1"/>
  <c r="K602" i="1"/>
  <c r="U602" i="1" s="1"/>
  <c r="K601" i="1"/>
  <c r="M601" i="1" s="1"/>
  <c r="K600" i="1"/>
  <c r="M600" i="1" s="1"/>
  <c r="K599" i="1"/>
  <c r="B1103" i="1" s="1"/>
  <c r="K598" i="1"/>
  <c r="U598" i="1" s="1"/>
  <c r="K597" i="1"/>
  <c r="S597" i="1" s="1"/>
  <c r="K596" i="1"/>
  <c r="B1071" i="1" s="1"/>
  <c r="B3590" i="1" s="1"/>
  <c r="K595" i="1"/>
  <c r="B1078" i="1" s="1"/>
  <c r="B3593" i="1" s="1"/>
  <c r="K594" i="1"/>
  <c r="B1070" i="1" s="1"/>
  <c r="B3589" i="1" s="1"/>
  <c r="K593" i="1"/>
  <c r="B1074" i="1" s="1"/>
  <c r="B3591" i="1" s="1"/>
  <c r="K592" i="1"/>
  <c r="B1067" i="1" s="1"/>
  <c r="B3588" i="1" s="1"/>
  <c r="K591" i="1"/>
  <c r="M591" i="1" s="1"/>
  <c r="K590" i="1"/>
  <c r="M590" i="1" s="1"/>
  <c r="K589" i="1"/>
  <c r="B1064" i="1" s="1"/>
  <c r="B3585" i="1" s="1"/>
  <c r="K588" i="1"/>
  <c r="B1053" i="1" s="1"/>
  <c r="B3580" i="1" s="1"/>
  <c r="K587" i="1"/>
  <c r="M587" i="1" s="1"/>
  <c r="K586" i="1"/>
  <c r="S586" i="1" s="1"/>
  <c r="K585" i="1"/>
  <c r="O585" i="1" s="1"/>
  <c r="K584" i="1"/>
  <c r="B1046" i="1" s="1"/>
  <c r="B3577" i="1" s="1"/>
  <c r="K583" i="1"/>
  <c r="B1049" i="1" s="1"/>
  <c r="B3578" i="1" s="1"/>
  <c r="K582" i="1"/>
  <c r="B1039" i="1" s="1"/>
  <c r="K581" i="1"/>
  <c r="O581" i="1" s="1"/>
  <c r="K580" i="1"/>
  <c r="S580" i="1" s="1"/>
  <c r="K579" i="1"/>
  <c r="M579" i="1" s="1"/>
  <c r="K578" i="1"/>
  <c r="S578" i="1" s="1"/>
  <c r="K577" i="1"/>
  <c r="O577" i="1" s="1"/>
  <c r="K576" i="1"/>
  <c r="Q576" i="1" s="1"/>
  <c r="K575" i="1"/>
  <c r="S575" i="1" s="1"/>
  <c r="K574" i="1"/>
  <c r="B1032" i="1" s="1"/>
  <c r="B3569" i="1" s="1"/>
  <c r="K573" i="1"/>
  <c r="S573" i="1" s="1"/>
  <c r="K572" i="1"/>
  <c r="S572" i="1" s="1"/>
  <c r="K571" i="1"/>
  <c r="S571" i="1" s="1"/>
  <c r="K570" i="1"/>
  <c r="B1020" i="1" s="1"/>
  <c r="B3563" i="1" s="1"/>
  <c r="K567" i="1"/>
  <c r="B973" i="1" s="1"/>
  <c r="K566" i="1"/>
  <c r="B975" i="1" s="1"/>
  <c r="B3536" i="1" s="1"/>
  <c r="K565" i="1"/>
  <c r="B969" i="1" s="1"/>
  <c r="B3532" i="1" s="1"/>
  <c r="K564" i="1"/>
  <c r="B970" i="1" s="1"/>
  <c r="B3533" i="1" s="1"/>
  <c r="K563" i="1"/>
  <c r="S563" i="1" s="1"/>
  <c r="K562" i="1"/>
  <c r="B966" i="1" s="1"/>
  <c r="B3529" i="1" s="1"/>
  <c r="K561" i="1"/>
  <c r="U561" i="1" s="1"/>
  <c r="K560" i="1"/>
  <c r="S560" i="1" s="1"/>
  <c r="K559" i="1"/>
  <c r="M559" i="1" s="1"/>
  <c r="K556" i="1"/>
  <c r="B967" i="1" s="1"/>
  <c r="B3530" i="1" s="1"/>
  <c r="K555" i="1"/>
  <c r="B959" i="1" s="1"/>
  <c r="B3522" i="1" s="1"/>
  <c r="K554" i="1"/>
  <c r="B956" i="1" s="1"/>
  <c r="K553" i="1"/>
  <c r="B954" i="1" s="1"/>
  <c r="B3519" i="1" s="1"/>
  <c r="K552" i="1"/>
  <c r="S552" i="1" s="1"/>
  <c r="K551" i="1"/>
  <c r="M551" i="1" s="1"/>
  <c r="K550" i="1"/>
  <c r="B953" i="1" s="1"/>
  <c r="B3518" i="1" s="1"/>
  <c r="K547" i="1"/>
  <c r="U547" i="1" s="1"/>
  <c r="K546" i="1"/>
  <c r="S546" i="1" s="1"/>
  <c r="K545" i="1"/>
  <c r="S545" i="1" s="1"/>
  <c r="K544" i="1"/>
  <c r="B939" i="1" s="1"/>
  <c r="B3504" i="1" s="1"/>
  <c r="K543" i="1"/>
  <c r="B942" i="1" s="1"/>
  <c r="B3507" i="1" s="1"/>
  <c r="K542" i="1"/>
  <c r="S542" i="1" s="1"/>
  <c r="H537" i="1"/>
  <c r="K558" i="1" s="1"/>
  <c r="S558" i="1" s="1"/>
  <c r="K541" i="1"/>
  <c r="S541" i="1" s="1"/>
  <c r="H536" i="1"/>
  <c r="K557" i="1" s="1"/>
  <c r="O557" i="1" s="1"/>
  <c r="K540" i="1"/>
  <c r="U540" i="1" s="1"/>
  <c r="K539" i="1"/>
  <c r="K538" i="1"/>
  <c r="K537" i="1"/>
  <c r="B935" i="1" s="1"/>
  <c r="B3500" i="1" s="1"/>
  <c r="K536" i="1"/>
  <c r="K535" i="1"/>
  <c r="Q535" i="1" s="1"/>
  <c r="K534" i="1"/>
  <c r="B981" i="1" s="1"/>
  <c r="B3540" i="1" s="1"/>
  <c r="K533" i="1"/>
  <c r="U533" i="1" s="1"/>
  <c r="H528" i="1"/>
  <c r="K549" i="1" s="1"/>
  <c r="U549" i="1" s="1"/>
  <c r="K532" i="1"/>
  <c r="B978" i="1" s="1"/>
  <c r="B3537" i="1" s="1"/>
  <c r="H527" i="1"/>
  <c r="K548" i="1" s="1"/>
  <c r="B951" i="1" s="1"/>
  <c r="B3516" i="1" s="1"/>
  <c r="K531" i="1"/>
  <c r="B979" i="1" s="1"/>
  <c r="B3538" i="1" s="1"/>
  <c r="K528" i="1"/>
  <c r="B862" i="1" s="1"/>
  <c r="B3461" i="1" s="1"/>
  <c r="K527" i="1"/>
  <c r="U527" i="1" s="1"/>
  <c r="K526" i="1"/>
  <c r="B853" i="1" s="1"/>
  <c r="B3458" i="1" s="1"/>
  <c r="K525" i="1"/>
  <c r="U525" i="1" s="1"/>
  <c r="K523" i="1"/>
  <c r="B850" i="1" s="1"/>
  <c r="K521" i="1"/>
  <c r="B932" i="1" s="1"/>
  <c r="B3499" i="1" s="1"/>
  <c r="K520" i="1"/>
  <c r="U520" i="1" s="1"/>
  <c r="K519" i="1"/>
  <c r="B929" i="1" s="1"/>
  <c r="B3498" i="1" s="1"/>
  <c r="K518" i="1"/>
  <c r="B917" i="1" s="1"/>
  <c r="K517" i="1"/>
  <c r="B915" i="1" s="1"/>
  <c r="B3494" i="1" s="1"/>
  <c r="K516" i="1"/>
  <c r="B920" i="1" s="1"/>
  <c r="B3495" i="1" s="1"/>
  <c r="K515" i="1"/>
  <c r="Q515" i="1" s="1"/>
  <c r="K514" i="1"/>
  <c r="B925" i="1" s="1"/>
  <c r="B3496" i="1" s="1"/>
  <c r="K513" i="1"/>
  <c r="B934" i="1" s="1"/>
  <c r="K512" i="1"/>
  <c r="S512" i="1" s="1"/>
  <c r="K511" i="1"/>
  <c r="S511" i="1" s="1"/>
  <c r="K510" i="1"/>
  <c r="B879" i="1" s="1"/>
  <c r="B3471" i="1" s="1"/>
  <c r="K509" i="1"/>
  <c r="S509" i="1" s="1"/>
  <c r="K508" i="1"/>
  <c r="M508" i="1" s="1"/>
  <c r="K507" i="1"/>
  <c r="B888" i="1" s="1"/>
  <c r="B3475" i="1" s="1"/>
  <c r="K506" i="1"/>
  <c r="M506" i="1" s="1"/>
  <c r="K505" i="1"/>
  <c r="S505" i="1" s="1"/>
  <c r="K504" i="1"/>
  <c r="U504" i="1" s="1"/>
  <c r="K503" i="1"/>
  <c r="U503" i="1" s="1"/>
  <c r="K502" i="1"/>
  <c r="B868" i="1" s="1"/>
  <c r="B3464" i="1" s="1"/>
  <c r="K501" i="1"/>
  <c r="B867" i="1" s="1"/>
  <c r="B3465" i="1" s="1"/>
  <c r="K500" i="1"/>
  <c r="B866" i="1" s="1"/>
  <c r="K499" i="1"/>
  <c r="B864" i="1" s="1"/>
  <c r="B3462" i="1" s="1"/>
  <c r="K498" i="1"/>
  <c r="S498" i="1" s="1"/>
  <c r="K497" i="1"/>
  <c r="B907" i="1" s="1"/>
  <c r="K496" i="1"/>
  <c r="B905" i="1" s="1"/>
  <c r="B3490" i="1" s="1"/>
  <c r="K495" i="1"/>
  <c r="B908" i="1" s="1"/>
  <c r="B3491" i="1" s="1"/>
  <c r="K494" i="1"/>
  <c r="B911" i="1" s="1"/>
  <c r="K493" i="1"/>
  <c r="B909" i="1" s="1"/>
  <c r="B3492" i="1" s="1"/>
  <c r="K492" i="1"/>
  <c r="B903" i="1" s="1"/>
  <c r="K491" i="1"/>
  <c r="U491" i="1" s="1"/>
  <c r="K490" i="1"/>
  <c r="B904" i="1" s="1"/>
  <c r="B3489" i="1" s="1"/>
  <c r="K489" i="1"/>
  <c r="B897" i="1" s="1"/>
  <c r="B3484" i="1" s="1"/>
  <c r="K488" i="1"/>
  <c r="B899" i="1" s="1"/>
  <c r="B3486" i="1" s="1"/>
  <c r="K487" i="1"/>
  <c r="M487" i="1" s="1"/>
  <c r="K486" i="1"/>
  <c r="O486" i="1" s="1"/>
  <c r="K485" i="1"/>
  <c r="B896" i="1" s="1"/>
  <c r="B3483" i="1" s="1"/>
  <c r="K484" i="1"/>
  <c r="S484" i="1" s="1"/>
  <c r="K483" i="1"/>
  <c r="O483" i="1" s="1"/>
  <c r="K482" i="1"/>
  <c r="B892" i="1" s="1"/>
  <c r="B3479" i="1" s="1"/>
  <c r="S481" i="1"/>
  <c r="Q481" i="1"/>
  <c r="O481" i="1"/>
  <c r="M481" i="1"/>
  <c r="K480" i="1"/>
  <c r="B890" i="1" s="1"/>
  <c r="B3477" i="1" s="1"/>
  <c r="U481" i="1"/>
  <c r="K479" i="1"/>
  <c r="U479" i="1" s="1"/>
  <c r="K477" i="1"/>
  <c r="O477" i="1" s="1"/>
  <c r="K476" i="1"/>
  <c r="B883" i="1" s="1"/>
  <c r="B3472" i="1" s="1"/>
  <c r="K474" i="1"/>
  <c r="B849" i="1" s="1"/>
  <c r="B3457" i="1" s="1"/>
  <c r="K473" i="1"/>
  <c r="K472" i="1"/>
  <c r="B839" i="1" s="1"/>
  <c r="B3451" i="1" s="1"/>
  <c r="K471" i="1"/>
  <c r="U471" i="1" s="1"/>
  <c r="K470" i="1"/>
  <c r="M470" i="1" s="1"/>
  <c r="K469" i="1"/>
  <c r="U469" i="1" s="1"/>
  <c r="K468" i="1"/>
  <c r="B834" i="1" s="1"/>
  <c r="B3447" i="1" s="1"/>
  <c r="K467" i="1"/>
  <c r="U467" i="1" s="1"/>
  <c r="K466" i="1"/>
  <c r="B846" i="1" s="1"/>
  <c r="B3455" i="1" s="1"/>
  <c r="K465" i="1"/>
  <c r="M465" i="1" s="1"/>
  <c r="H460" i="1"/>
  <c r="K478" i="1" s="1"/>
  <c r="U478" i="1" s="1"/>
  <c r="K462" i="1"/>
  <c r="B842" i="1" s="1"/>
  <c r="B3452" i="1" s="1"/>
  <c r="K461" i="1"/>
  <c r="B831" i="1" s="1"/>
  <c r="K460" i="1"/>
  <c r="U460" i="1" s="1"/>
  <c r="K458" i="1"/>
  <c r="B658" i="1" s="1"/>
  <c r="K457" i="1"/>
  <c r="B656" i="1" s="1"/>
  <c r="B3352" i="1" s="1"/>
  <c r="K456" i="1"/>
  <c r="B647" i="1" s="1"/>
  <c r="B3346" i="1" s="1"/>
  <c r="K455" i="1"/>
  <c r="K454" i="1"/>
  <c r="B815" i="1" s="1"/>
  <c r="B3438" i="1" s="1"/>
  <c r="K453" i="1"/>
  <c r="B816" i="1" s="1"/>
  <c r="B3439" i="1" s="1"/>
  <c r="K452" i="1"/>
  <c r="U452" i="1" s="1"/>
  <c r="H447" i="1"/>
  <c r="K464" i="1" s="1"/>
  <c r="S464" i="1" s="1"/>
  <c r="K451" i="1"/>
  <c r="S451" i="1" s="1"/>
  <c r="H446" i="1"/>
  <c r="K463" i="1" s="1"/>
  <c r="B843" i="1" s="1"/>
  <c r="B3454" i="1" s="1"/>
  <c r="K450" i="1"/>
  <c r="B805" i="1" s="1"/>
  <c r="B3434" i="1" s="1"/>
  <c r="K449" i="1"/>
  <c r="S449" i="1" s="1"/>
  <c r="K448" i="1"/>
  <c r="B808" i="1" s="1"/>
  <c r="B3435" i="1" s="1"/>
  <c r="K447" i="1"/>
  <c r="B802" i="1" s="1"/>
  <c r="B3437" i="1" s="1"/>
  <c r="K446" i="1"/>
  <c r="M446" i="1" s="1"/>
  <c r="K445" i="1"/>
  <c r="O445" i="1" s="1"/>
  <c r="K442" i="1"/>
  <c r="S442" i="1" s="1"/>
  <c r="K440" i="1"/>
  <c r="B780" i="1" s="1"/>
  <c r="B3419" i="1" s="1"/>
  <c r="K438" i="1"/>
  <c r="Q438" i="1" s="1"/>
  <c r="K437" i="1"/>
  <c r="B770" i="1" s="1"/>
  <c r="B3416" i="1" s="1"/>
  <c r="K436" i="1"/>
  <c r="S436" i="1" s="1"/>
  <c r="K435" i="1"/>
  <c r="B766" i="1" s="1"/>
  <c r="B3414" i="1" s="1"/>
  <c r="K434" i="1"/>
  <c r="B757" i="1" s="1"/>
  <c r="B3406" i="1" s="1"/>
  <c r="K433" i="1"/>
  <c r="O433" i="1" s="1"/>
  <c r="K432" i="1"/>
  <c r="B755" i="1" s="1"/>
  <c r="K431" i="1"/>
  <c r="B753" i="1" s="1"/>
  <c r="B3404" i="1" s="1"/>
  <c r="K430" i="1"/>
  <c r="B751" i="1" s="1"/>
  <c r="K429" i="1"/>
  <c r="B749" i="1" s="1"/>
  <c r="B3402" i="1" s="1"/>
  <c r="K428" i="1"/>
  <c r="B752" i="1" s="1"/>
  <c r="B3405" i="1" s="1"/>
  <c r="K427" i="1"/>
  <c r="M427" i="1" s="1"/>
  <c r="K426" i="1"/>
  <c r="B736" i="1" s="1"/>
  <c r="B3391" i="1" s="1"/>
  <c r="K425" i="1"/>
  <c r="M425" i="1" s="1"/>
  <c r="K424" i="1"/>
  <c r="B734" i="1" s="1"/>
  <c r="K423" i="1"/>
  <c r="S423" i="1" s="1"/>
  <c r="K422" i="1"/>
  <c r="Q422" i="1" s="1"/>
  <c r="K421" i="1"/>
  <c r="S421" i="1" s="1"/>
  <c r="K420" i="1"/>
  <c r="B724" i="1" s="1"/>
  <c r="B3385" i="1" s="1"/>
  <c r="K419" i="1"/>
  <c r="B730" i="1" s="1"/>
  <c r="B3387" i="1" s="1"/>
  <c r="K418" i="1"/>
  <c r="B727" i="1" s="1"/>
  <c r="B3386" i="1" s="1"/>
  <c r="K417" i="1"/>
  <c r="S417" i="1" s="1"/>
  <c r="K416" i="1"/>
  <c r="B720" i="1" s="1"/>
  <c r="B3384" i="1" s="1"/>
  <c r="K415" i="1"/>
  <c r="B719" i="1" s="1"/>
  <c r="B3382" i="1" s="1"/>
  <c r="K414" i="1"/>
  <c r="B718" i="1" s="1"/>
  <c r="B3383" i="1" s="1"/>
  <c r="K413" i="1"/>
  <c r="B717" i="1" s="1"/>
  <c r="B3380" i="1" s="1"/>
  <c r="K412" i="1"/>
  <c r="S412" i="1" s="1"/>
  <c r="K411" i="1"/>
  <c r="B710" i="1" s="1"/>
  <c r="K410" i="1"/>
  <c r="O410" i="1" s="1"/>
  <c r="K409" i="1"/>
  <c r="B713" i="1" s="1"/>
  <c r="B3377" i="1" s="1"/>
  <c r="K408" i="1"/>
  <c r="B705" i="1" s="1"/>
  <c r="B3374" i="1" s="1"/>
  <c r="K407" i="1"/>
  <c r="B704" i="1" s="1"/>
  <c r="B3375" i="1" s="1"/>
  <c r="K406" i="1"/>
  <c r="B700" i="1" s="1"/>
  <c r="K405" i="1"/>
  <c r="B698" i="1" s="1"/>
  <c r="B3372" i="1" s="1"/>
  <c r="K404" i="1"/>
  <c r="S404" i="1" s="1"/>
  <c r="K403" i="1"/>
  <c r="M403" i="1" s="1"/>
  <c r="K402" i="1"/>
  <c r="B694" i="1" s="1"/>
  <c r="B3371" i="1" s="1"/>
  <c r="K401" i="1"/>
  <c r="B690" i="1" s="1"/>
  <c r="K400" i="1"/>
  <c r="B688" i="1" s="1"/>
  <c r="B3365" i="1" s="1"/>
  <c r="K399" i="1"/>
  <c r="B687" i="1" s="1"/>
  <c r="B3366" i="1" s="1"/>
  <c r="K397" i="1"/>
  <c r="Q397" i="1" s="1"/>
  <c r="K396" i="1"/>
  <c r="B683" i="1" s="1"/>
  <c r="B3364" i="1" s="1"/>
  <c r="K395" i="1"/>
  <c r="B678" i="1" s="1"/>
  <c r="K394" i="1"/>
  <c r="M394" i="1" s="1"/>
  <c r="K393" i="1"/>
  <c r="O393" i="1" s="1"/>
  <c r="K392" i="1"/>
  <c r="B679" i="1" s="1"/>
  <c r="B3361" i="1" s="1"/>
  <c r="K391" i="1"/>
  <c r="B673" i="1" s="1"/>
  <c r="K390" i="1"/>
  <c r="M390" i="1" s="1"/>
  <c r="K389" i="1"/>
  <c r="K387" i="1"/>
  <c r="B664" i="1" s="1"/>
  <c r="B3355" i="1" s="1"/>
  <c r="K386" i="1"/>
  <c r="S386" i="1" s="1"/>
  <c r="K385" i="1"/>
  <c r="B661" i="1" s="1"/>
  <c r="K384" i="1"/>
  <c r="S384" i="1" s="1"/>
  <c r="K383" i="1"/>
  <c r="B659" i="1" s="1"/>
  <c r="B3354" i="1" s="1"/>
  <c r="K382" i="1"/>
  <c r="B655" i="1" s="1"/>
  <c r="K381" i="1"/>
  <c r="B653" i="1" s="1"/>
  <c r="B3350" i="1" s="1"/>
  <c r="K380" i="1"/>
  <c r="B652" i="1" s="1"/>
  <c r="B3351" i="1" s="1"/>
  <c r="K379" i="1"/>
  <c r="B650" i="1" s="1"/>
  <c r="K378" i="1"/>
  <c r="K377" i="1"/>
  <c r="K376" i="1"/>
  <c r="S376" i="1" s="1"/>
  <c r="K375" i="1"/>
  <c r="K374" i="1"/>
  <c r="K373" i="1"/>
  <c r="K372" i="1"/>
  <c r="B645" i="1" s="1"/>
  <c r="K371" i="1"/>
  <c r="B669" i="1" s="1"/>
  <c r="B3358" i="1" s="1"/>
  <c r="K370" i="1"/>
  <c r="B668" i="1" s="1"/>
  <c r="B3359" i="1" s="1"/>
  <c r="K369" i="1"/>
  <c r="U369" i="1" s="1"/>
  <c r="K368" i="1"/>
  <c r="S368" i="1" s="1"/>
  <c r="K367" i="1"/>
  <c r="B825" i="1" s="1"/>
  <c r="B3446" i="1" s="1"/>
  <c r="K366" i="1"/>
  <c r="B824" i="1" s="1"/>
  <c r="K365" i="1"/>
  <c r="B822" i="1" s="1"/>
  <c r="B3443" i="1" s="1"/>
  <c r="K364" i="1"/>
  <c r="B821" i="1" s="1"/>
  <c r="B3444" i="1" s="1"/>
  <c r="K363" i="1"/>
  <c r="M363" i="1" s="1"/>
  <c r="K362" i="1"/>
  <c r="S362" i="1" s="1"/>
  <c r="K361" i="1"/>
  <c r="B817" i="1" s="1"/>
  <c r="B3442" i="1" s="1"/>
  <c r="K360" i="1"/>
  <c r="S360" i="1" s="1"/>
  <c r="K359" i="1"/>
  <c r="Q359" i="1" s="1"/>
  <c r="K358" i="1"/>
  <c r="B798" i="1" s="1"/>
  <c r="B3431" i="1" s="1"/>
  <c r="K357" i="1"/>
  <c r="Q357" i="1" s="1"/>
  <c r="K356" i="1"/>
  <c r="B796" i="1" s="1"/>
  <c r="B3433" i="1" s="1"/>
  <c r="K355" i="1"/>
  <c r="B795" i="1" s="1"/>
  <c r="B3428" i="1" s="1"/>
  <c r="K354" i="1"/>
  <c r="S354" i="1" s="1"/>
  <c r="K353" i="1"/>
  <c r="B793" i="1" s="1"/>
  <c r="K352" i="1"/>
  <c r="S352" i="1" s="1"/>
  <c r="K351" i="1"/>
  <c r="Q351" i="1" s="1"/>
  <c r="K350" i="1"/>
  <c r="B789" i="1" s="1"/>
  <c r="B3424" i="1" s="1"/>
  <c r="K349" i="1"/>
  <c r="B788" i="1" s="1"/>
  <c r="B3425" i="1" s="1"/>
  <c r="K348" i="1"/>
  <c r="B763" i="1" s="1"/>
  <c r="B3411" i="1" s="1"/>
  <c r="K347" i="1"/>
  <c r="M347" i="1" s="1"/>
  <c r="K346" i="1"/>
  <c r="S346" i="1" s="1"/>
  <c r="K345" i="1"/>
  <c r="Q345" i="1" s="1"/>
  <c r="K344" i="1"/>
  <c r="S344" i="1" s="1"/>
  <c r="K343" i="1"/>
  <c r="B759" i="1" s="1"/>
  <c r="B3410" i="1" s="1"/>
  <c r="K342" i="1"/>
  <c r="B747" i="1" s="1"/>
  <c r="B3401" i="1" s="1"/>
  <c r="K341" i="1"/>
  <c r="Q341" i="1" s="1"/>
  <c r="K340" i="1"/>
  <c r="B745" i="1" s="1"/>
  <c r="B3400" i="1" s="1"/>
  <c r="K339" i="1"/>
  <c r="S339" i="1" s="1"/>
  <c r="K338" i="1"/>
  <c r="S338" i="1" s="1"/>
  <c r="K337" i="1"/>
  <c r="M337" i="1" s="1"/>
  <c r="K336" i="1"/>
  <c r="S336" i="1" s="1"/>
  <c r="K335" i="1"/>
  <c r="M335" i="1" s="1"/>
  <c r="K334" i="1"/>
  <c r="B715" i="1" s="1"/>
  <c r="B3379" i="1" s="1"/>
  <c r="K333" i="1"/>
  <c r="B741" i="1" s="1"/>
  <c r="B3395" i="1" s="1"/>
  <c r="K332" i="1"/>
  <c r="B714" i="1" s="1"/>
  <c r="B3378" i="1" s="1"/>
  <c r="K331" i="1"/>
  <c r="B641" i="1" s="1"/>
  <c r="B3342" i="1" s="1"/>
  <c r="K330" i="1"/>
  <c r="K328" i="1"/>
  <c r="K327" i="1"/>
  <c r="K326" i="1"/>
  <c r="B693" i="1" s="1"/>
  <c r="B3369" i="1" s="1"/>
  <c r="K325" i="1"/>
  <c r="B692" i="1" s="1"/>
  <c r="B3368" i="1" s="1"/>
  <c r="K324" i="1"/>
  <c r="B691" i="1" s="1"/>
  <c r="B3367" i="1" s="1"/>
  <c r="K323" i="1"/>
  <c r="B667" i="1" s="1"/>
  <c r="B3357" i="1" s="1"/>
  <c r="K322" i="1"/>
  <c r="B635" i="1" s="1"/>
  <c r="B3339" i="1" s="1"/>
  <c r="K319" i="1"/>
  <c r="B634" i="1" s="1"/>
  <c r="K318" i="1"/>
  <c r="K317" i="1"/>
  <c r="K316" i="1"/>
  <c r="K315" i="1"/>
  <c r="K314" i="1"/>
  <c r="K313" i="1"/>
  <c r="B621" i="1" s="1"/>
  <c r="K312" i="1"/>
  <c r="K311" i="1"/>
  <c r="K310" i="1"/>
  <c r="K309" i="1"/>
  <c r="U306" i="1"/>
  <c r="S305" i="1"/>
  <c r="Q304" i="1"/>
  <c r="K303" i="1"/>
  <c r="K301" i="1"/>
  <c r="B605" i="1" s="1"/>
  <c r="K300" i="1"/>
  <c r="B602" i="1" s="1"/>
  <c r="K299" i="1"/>
  <c r="K298" i="1"/>
  <c r="B598" i="1" s="1"/>
  <c r="K297" i="1"/>
  <c r="K296" i="1"/>
  <c r="B594" i="1" s="1"/>
  <c r="K295" i="1"/>
  <c r="K294" i="1"/>
  <c r="S294" i="1" s="1"/>
  <c r="K293" i="1"/>
  <c r="B590" i="1" s="1"/>
  <c r="K292" i="1"/>
  <c r="K291" i="1"/>
  <c r="B582" i="1" s="1"/>
  <c r="K290" i="1"/>
  <c r="K289" i="1"/>
  <c r="S289" i="1" s="1"/>
  <c r="K288" i="1"/>
  <c r="B578" i="1" s="1"/>
  <c r="K287" i="1"/>
  <c r="S287" i="1" s="1"/>
  <c r="K286" i="1"/>
  <c r="B577" i="1" s="1"/>
  <c r="K285" i="1"/>
  <c r="B574" i="1" s="1"/>
  <c r="K284" i="1"/>
  <c r="K283" i="1"/>
  <c r="K282" i="1"/>
  <c r="B572" i="1" s="1"/>
  <c r="K281" i="1"/>
  <c r="K280" i="1"/>
  <c r="B566" i="1" s="1"/>
  <c r="K279" i="1"/>
  <c r="K278" i="1"/>
  <c r="B624" i="1" s="1"/>
  <c r="K277" i="1"/>
  <c r="K276" i="1"/>
  <c r="B563" i="1" s="1"/>
  <c r="K275" i="1"/>
  <c r="K274" i="1"/>
  <c r="B561" i="1" s="1"/>
  <c r="K273" i="1"/>
  <c r="K272" i="1"/>
  <c r="K271" i="1"/>
  <c r="K270" i="1"/>
  <c r="K269" i="1"/>
  <c r="K268" i="1"/>
  <c r="K265" i="1"/>
  <c r="K264" i="1"/>
  <c r="B361" i="1" s="1"/>
  <c r="B3265" i="1" s="1"/>
  <c r="K263" i="1"/>
  <c r="K262" i="1"/>
  <c r="B359" i="1" s="1"/>
  <c r="B3263" i="1" s="1"/>
  <c r="K261" i="1"/>
  <c r="K260" i="1"/>
  <c r="B356" i="1" s="1"/>
  <c r="B3260" i="1" s="1"/>
  <c r="K259" i="1"/>
  <c r="K258" i="1"/>
  <c r="B355" i="1" s="1"/>
  <c r="B3259" i="1" s="1"/>
  <c r="K257" i="1"/>
  <c r="K255" i="1"/>
  <c r="B441" i="1" s="1"/>
  <c r="B3290" i="1" s="1"/>
  <c r="K254" i="1"/>
  <c r="B437" i="1" s="1"/>
  <c r="K253" i="1"/>
  <c r="K252" i="1"/>
  <c r="B431" i="1" s="1"/>
  <c r="K251" i="1"/>
  <c r="K250" i="1"/>
  <c r="B419" i="1" s="1"/>
  <c r="K249" i="1"/>
  <c r="K248" i="1"/>
  <c r="B413" i="1" s="1"/>
  <c r="K247" i="1"/>
  <c r="B409" i="1" s="1"/>
  <c r="B3283" i="1" s="1"/>
  <c r="K246" i="1"/>
  <c r="K245" i="1"/>
  <c r="B401" i="1" s="1"/>
  <c r="B3280" i="1" s="1"/>
  <c r="K244" i="1"/>
  <c r="B405" i="1" s="1"/>
  <c r="B3282" i="1" s="1"/>
  <c r="K243" i="1"/>
  <c r="K241" i="1"/>
  <c r="K240" i="1"/>
  <c r="K239" i="1"/>
  <c r="B391" i="1" s="1"/>
  <c r="B3275" i="1" s="1"/>
  <c r="K238" i="1"/>
  <c r="B388" i="1" s="1"/>
  <c r="B3272" i="1" s="1"/>
  <c r="K237" i="1"/>
  <c r="K236" i="1"/>
  <c r="B385" i="1" s="1"/>
  <c r="B3269" i="1" s="1"/>
  <c r="K235" i="1"/>
  <c r="K234" i="1"/>
  <c r="B382" i="1" s="1"/>
  <c r="K233" i="1"/>
  <c r="B370" i="1" s="1"/>
  <c r="K232" i="1"/>
  <c r="B369" i="1" s="1"/>
  <c r="K231" i="1"/>
  <c r="B366" i="1" s="1"/>
  <c r="H229" i="1"/>
  <c r="K242" i="1" s="1"/>
  <c r="B399" i="1" s="1"/>
  <c r="K230" i="1"/>
  <c r="B365" i="1" s="1"/>
  <c r="K228" i="1"/>
  <c r="K227" i="1"/>
  <c r="B546" i="1" s="1"/>
  <c r="K226" i="1"/>
  <c r="B554" i="1" s="1"/>
  <c r="B3338" i="1" s="1"/>
  <c r="K225" i="1"/>
  <c r="B544" i="1" s="1"/>
  <c r="K224" i="1"/>
  <c r="B535" i="1" s="1"/>
  <c r="K223" i="1"/>
  <c r="B540" i="1" s="1"/>
  <c r="B3335" i="1" s="1"/>
  <c r="K222" i="1"/>
  <c r="K221" i="1"/>
  <c r="S221" i="1" s="1"/>
  <c r="K220" i="1"/>
  <c r="B526" i="1" s="1"/>
  <c r="K219" i="1"/>
  <c r="B533" i="1" s="1"/>
  <c r="K218" i="1"/>
  <c r="B525" i="1" s="1"/>
  <c r="B3333" i="1" s="1"/>
  <c r="K217" i="1"/>
  <c r="B534" i="1" s="1"/>
  <c r="B3334" i="1" s="1"/>
  <c r="K216" i="1"/>
  <c r="B514" i="1" s="1"/>
  <c r="K215" i="1"/>
  <c r="B521" i="1" s="1"/>
  <c r="B3330" i="1" s="1"/>
  <c r="K214" i="1"/>
  <c r="B524" i="1" s="1"/>
  <c r="B3332" i="1" s="1"/>
  <c r="K213" i="1"/>
  <c r="K211" i="1"/>
  <c r="B507" i="1" s="1"/>
  <c r="K210" i="1"/>
  <c r="B506" i="1" s="1"/>
  <c r="B3328" i="1" s="1"/>
  <c r="K208" i="1"/>
  <c r="B503" i="1" s="1"/>
  <c r="K207" i="1"/>
  <c r="K206" i="1"/>
  <c r="B477" i="1" s="1"/>
  <c r="K204" i="1"/>
  <c r="B472" i="1" s="1"/>
  <c r="K203" i="1"/>
  <c r="B470" i="1" s="1"/>
  <c r="K202" i="1"/>
  <c r="B474" i="1" s="1"/>
  <c r="K201" i="1"/>
  <c r="K200" i="1"/>
  <c r="K199" i="1"/>
  <c r="B461" i="1" s="1"/>
  <c r="K198" i="1"/>
  <c r="K197" i="1"/>
  <c r="B490" i="1" s="1"/>
  <c r="K196" i="1"/>
  <c r="B484" i="1" s="1"/>
  <c r="B3315" i="1" s="1"/>
  <c r="K195" i="1"/>
  <c r="B485" i="1" s="1"/>
  <c r="K194" i="1"/>
  <c r="B466" i="1" s="1"/>
  <c r="B3307" i="1" s="1"/>
  <c r="K193" i="1"/>
  <c r="H194" i="1"/>
  <c r="K205" i="1" s="1"/>
  <c r="K192" i="1"/>
  <c r="B480" i="1" s="1"/>
  <c r="B3313" i="1" s="1"/>
  <c r="K191" i="1"/>
  <c r="K190" i="1"/>
  <c r="K189" i="1"/>
  <c r="K188" i="1"/>
  <c r="K187" i="1"/>
  <c r="K185" i="1"/>
  <c r="K183" i="1"/>
  <c r="B452" i="1" s="1"/>
  <c r="K182" i="1"/>
  <c r="K181" i="1"/>
  <c r="B449" i="1" s="1"/>
  <c r="B3297" i="1" s="1"/>
  <c r="K180" i="1"/>
  <c r="B447" i="1" s="1"/>
  <c r="K179" i="1"/>
  <c r="K178" i="1"/>
  <c r="B445" i="1" s="1"/>
  <c r="B3295" i="1" s="1"/>
  <c r="K173" i="1"/>
  <c r="B351" i="1" s="1"/>
  <c r="K172" i="1"/>
  <c r="B333" i="1" s="1"/>
  <c r="K171" i="1"/>
  <c r="H172" i="1"/>
  <c r="K177" i="1" s="1"/>
  <c r="B444" i="1" s="1"/>
  <c r="B3292" i="1" s="1"/>
  <c r="K170" i="1"/>
  <c r="B321" i="1" s="1"/>
  <c r="H171" i="1"/>
  <c r="K176" i="1" s="1"/>
  <c r="K169" i="1"/>
  <c r="H170" i="1"/>
  <c r="K175" i="1" s="1"/>
  <c r="B442" i="1" s="1"/>
  <c r="B3291" i="1" s="1"/>
  <c r="K168" i="1"/>
  <c r="B277" i="1" s="1"/>
  <c r="K167" i="1"/>
  <c r="B278" i="1" s="1"/>
  <c r="K166" i="1"/>
  <c r="B263" i="1" s="1"/>
  <c r="K165" i="1"/>
  <c r="B267" i="1" s="1"/>
  <c r="K164" i="1"/>
  <c r="B260" i="1" s="1"/>
  <c r="K163" i="1"/>
  <c r="B253" i="1" s="1"/>
  <c r="K162" i="1"/>
  <c r="B248" i="1" s="1"/>
  <c r="K161" i="1"/>
  <c r="B244" i="1" s="1"/>
  <c r="B3227" i="1" s="1"/>
  <c r="K160" i="1"/>
  <c r="B191" i="1" s="1"/>
  <c r="B3207" i="1" s="1"/>
  <c r="K159" i="1"/>
  <c r="B189" i="1" s="1"/>
  <c r="K158" i="1"/>
  <c r="B184" i="1" s="1"/>
  <c r="K157" i="1"/>
  <c r="B177" i="1" s="1"/>
  <c r="K156" i="1"/>
  <c r="B240" i="1" s="1"/>
  <c r="K155" i="1"/>
  <c r="K154" i="1"/>
  <c r="B344" i="1" s="1"/>
  <c r="B3255" i="1" s="1"/>
  <c r="K153" i="1"/>
  <c r="B311" i="1" s="1"/>
  <c r="K152" i="1"/>
  <c r="B314" i="1" s="1"/>
  <c r="K151" i="1"/>
  <c r="K150" i="1"/>
  <c r="B306" i="1" s="1"/>
  <c r="B3245" i="1" s="1"/>
  <c r="K149" i="1"/>
  <c r="B307" i="1" s="1"/>
  <c r="K148" i="1"/>
  <c r="K147" i="1"/>
  <c r="K146" i="1"/>
  <c r="B294" i="1" s="1"/>
  <c r="K145" i="1"/>
  <c r="B297" i="1" s="1"/>
  <c r="K144" i="1"/>
  <c r="K143" i="1"/>
  <c r="B301" i="1" s="1"/>
  <c r="B3242" i="1" s="1"/>
  <c r="K142" i="1"/>
  <c r="B288" i="1" s="1"/>
  <c r="K141" i="1"/>
  <c r="B293" i="1" s="1"/>
  <c r="B3236" i="1" s="1"/>
  <c r="K140" i="1"/>
  <c r="B286" i="1" s="1"/>
  <c r="B3237" i="1" s="1"/>
  <c r="K139" i="1"/>
  <c r="K138" i="1"/>
  <c r="B235" i="1" s="1"/>
  <c r="K137" i="1"/>
  <c r="B231" i="1" s="1"/>
  <c r="K136" i="1"/>
  <c r="K135" i="1"/>
  <c r="K134" i="1"/>
  <c r="B227" i="1" s="1"/>
  <c r="K133" i="1"/>
  <c r="B224" i="1" s="1"/>
  <c r="K132" i="1"/>
  <c r="B223" i="1" s="1"/>
  <c r="B3222" i="1" s="1"/>
  <c r="K131" i="1"/>
  <c r="B229" i="1" s="1"/>
  <c r="B3223" i="1" s="1"/>
  <c r="K130" i="1"/>
  <c r="B222" i="1" s="1"/>
  <c r="B3220" i="1" s="1"/>
  <c r="K129" i="1"/>
  <c r="B211" i="1" s="1"/>
  <c r="K128" i="1"/>
  <c r="B215" i="1" s="1"/>
  <c r="B3216" i="1" s="1"/>
  <c r="K127" i="1"/>
  <c r="K126" i="1"/>
  <c r="B212" i="1" s="1"/>
  <c r="B3217" i="1" s="1"/>
  <c r="K125" i="1"/>
  <c r="B203" i="1" s="1"/>
  <c r="B3213" i="1" s="1"/>
  <c r="K124" i="1"/>
  <c r="K123" i="1"/>
  <c r="K122" i="1"/>
  <c r="B200" i="1" s="1"/>
  <c r="B3214" i="1" s="1"/>
  <c r="K121" i="1"/>
  <c r="B194" i="1" s="1"/>
  <c r="K120" i="1"/>
  <c r="B199" i="1" s="1"/>
  <c r="B3211" i="1" s="1"/>
  <c r="K117" i="1"/>
  <c r="B173" i="1" s="1"/>
  <c r="K116" i="1"/>
  <c r="K115" i="1"/>
  <c r="B164" i="1" s="1"/>
  <c r="K114" i="1"/>
  <c r="B168" i="1" s="1"/>
  <c r="K113" i="1"/>
  <c r="K112" i="1"/>
  <c r="B160" i="1" s="1"/>
  <c r="K111" i="1"/>
  <c r="B157" i="1" s="1"/>
  <c r="K110" i="1"/>
  <c r="K109" i="1"/>
  <c r="B162" i="1" s="1"/>
  <c r="B3202" i="1" s="1"/>
  <c r="K108" i="1"/>
  <c r="B155" i="1" s="1"/>
  <c r="K107" i="1"/>
  <c r="B153" i="1" s="1"/>
  <c r="B3198" i="1" s="1"/>
  <c r="K105" i="1"/>
  <c r="K104" i="1"/>
  <c r="B150" i="1" s="1"/>
  <c r="B3196" i="1" s="1"/>
  <c r="H101" i="1"/>
  <c r="K106" i="1" s="1"/>
  <c r="B152" i="1" s="1"/>
  <c r="B3199" i="1" s="1"/>
  <c r="K103" i="1"/>
  <c r="K102" i="1"/>
  <c r="B143" i="1" s="1"/>
  <c r="K101" i="1"/>
  <c r="K100" i="1"/>
  <c r="K99" i="1"/>
  <c r="B135" i="1" s="1"/>
  <c r="K98" i="1"/>
  <c r="B141" i="1" s="1"/>
  <c r="B3191" i="1" s="1"/>
  <c r="K97" i="1"/>
  <c r="B134" i="1" s="1"/>
  <c r="B3188" i="1" s="1"/>
  <c r="K96" i="1"/>
  <c r="K95" i="1"/>
  <c r="B128" i="1" s="1"/>
  <c r="K94" i="1"/>
  <c r="K91" i="1"/>
  <c r="K90" i="1"/>
  <c r="B125" i="1" s="1"/>
  <c r="B3183" i="1" s="1"/>
  <c r="K89" i="1"/>
  <c r="B121" i="1" s="1"/>
  <c r="K88" i="1"/>
  <c r="B119" i="1" s="1"/>
  <c r="B3179" i="1" s="1"/>
  <c r="K87" i="1"/>
  <c r="K86" i="1"/>
  <c r="B116" i="1" s="1"/>
  <c r="K85" i="1"/>
  <c r="K84" i="1"/>
  <c r="K83" i="1"/>
  <c r="B113" i="1" s="1"/>
  <c r="K82" i="1"/>
  <c r="K80" i="1"/>
  <c r="B109" i="1" s="1"/>
  <c r="B3173" i="1" s="1"/>
  <c r="H80" i="1"/>
  <c r="K81" i="1" s="1"/>
  <c r="K79" i="1"/>
  <c r="K78" i="1"/>
  <c r="K77" i="1"/>
  <c r="B107" i="1" s="1"/>
  <c r="B3171" i="1" s="1"/>
  <c r="K76" i="1"/>
  <c r="B104" i="1" s="1"/>
  <c r="B3170" i="1" s="1"/>
  <c r="K75" i="1"/>
  <c r="B101" i="1" s="1"/>
  <c r="K74" i="1"/>
  <c r="B100" i="1" s="1"/>
  <c r="B3168" i="1" s="1"/>
  <c r="K73" i="1"/>
  <c r="B103" i="1" s="1"/>
  <c r="B3169" i="1" s="1"/>
  <c r="K72" i="1"/>
  <c r="K71" i="1"/>
  <c r="B96" i="1" s="1"/>
  <c r="K70" i="1"/>
  <c r="B95" i="1" s="1"/>
  <c r="B3165" i="1" s="1"/>
  <c r="K69" i="1"/>
  <c r="B98" i="1" s="1"/>
  <c r="B3166" i="1" s="1"/>
  <c r="K68" i="1"/>
  <c r="B88" i="1" s="1"/>
  <c r="K67" i="1"/>
  <c r="B92" i="1" s="1"/>
  <c r="K66" i="1"/>
  <c r="B87" i="1" s="1"/>
  <c r="B3161" i="1" s="1"/>
  <c r="K64" i="1"/>
  <c r="B82" i="1" s="1"/>
  <c r="K63" i="1"/>
  <c r="B81" i="1" s="1"/>
  <c r="B3159" i="1" s="1"/>
  <c r="K62" i="1"/>
  <c r="B84" i="1" s="1"/>
  <c r="K61" i="1"/>
  <c r="K60" i="1"/>
  <c r="B75" i="1" s="1"/>
  <c r="K59" i="1"/>
  <c r="K58" i="1"/>
  <c r="K57" i="1"/>
  <c r="B72" i="1" s="1"/>
  <c r="B3154" i="1" s="1"/>
  <c r="K56" i="1"/>
  <c r="K55" i="1"/>
  <c r="B69" i="1" s="1"/>
  <c r="K54" i="1"/>
  <c r="K53" i="1"/>
  <c r="K52" i="1"/>
  <c r="B65" i="1" s="1"/>
  <c r="K51" i="1"/>
  <c r="K50" i="1"/>
  <c r="K49" i="1"/>
  <c r="B61" i="1" s="1"/>
  <c r="K48" i="1"/>
  <c r="B60" i="1" s="1"/>
  <c r="B3148" i="1" s="1"/>
  <c r="K46" i="1"/>
  <c r="B58" i="1" s="1"/>
  <c r="H46" i="1"/>
  <c r="K47" i="1" s="1"/>
  <c r="K45" i="1"/>
  <c r="K44" i="1"/>
  <c r="K43" i="1"/>
  <c r="B53" i="1" s="1"/>
  <c r="K42" i="1"/>
  <c r="B52" i="1" s="1"/>
  <c r="B3144" i="1" s="1"/>
  <c r="K41" i="1"/>
  <c r="K40" i="1"/>
  <c r="B49" i="1" s="1"/>
  <c r="K39" i="1"/>
  <c r="K38" i="1"/>
  <c r="K37" i="1"/>
  <c r="K36" i="1"/>
  <c r="K35" i="1"/>
  <c r="K34" i="1"/>
  <c r="K33" i="1"/>
  <c r="K32" i="1"/>
  <c r="B43" i="1" s="1"/>
  <c r="B3137" i="1" s="1"/>
  <c r="K31" i="1"/>
  <c r="B40" i="1" s="1"/>
  <c r="K30" i="1"/>
  <c r="K29" i="1"/>
  <c r="K28" i="1"/>
  <c r="B35" i="1" s="1"/>
  <c r="K27" i="1"/>
  <c r="K26" i="1"/>
  <c r="B37" i="1" s="1"/>
  <c r="B3133" i="1" s="1"/>
  <c r="K25" i="1"/>
  <c r="B31" i="1" s="1"/>
  <c r="K24" i="1"/>
  <c r="K23" i="1"/>
  <c r="K22" i="1"/>
  <c r="Q22" i="1" s="1"/>
  <c r="K21" i="1"/>
  <c r="K20" i="1"/>
  <c r="K19" i="1"/>
  <c r="B19" i="1" s="1"/>
  <c r="K18" i="1"/>
  <c r="K17" i="1"/>
  <c r="B24" i="1" s="1"/>
  <c r="K16" i="1"/>
  <c r="B22" i="1" s="1"/>
  <c r="B3126" i="1" s="1"/>
  <c r="K15" i="1"/>
  <c r="K14" i="1"/>
  <c r="B15" i="1" s="1"/>
  <c r="K13" i="1"/>
  <c r="K12" i="1"/>
  <c r="B11" i="1" s="1"/>
  <c r="K11" i="1"/>
  <c r="K10" i="1"/>
  <c r="K9" i="1"/>
  <c r="B7" i="1" s="1"/>
  <c r="K8" i="1"/>
  <c r="Q8" i="1" s="1"/>
  <c r="K7" i="1"/>
  <c r="K6" i="1"/>
  <c r="B4" i="1" s="1"/>
  <c r="K5" i="1"/>
  <c r="B2" i="1" s="1"/>
  <c r="B3116" i="1" s="1"/>
  <c r="K4" i="1"/>
  <c r="B5" i="1" s="1"/>
  <c r="B3117" i="1" s="1"/>
  <c r="B672" i="1" l="1"/>
  <c r="B364" i="1"/>
  <c r="B363" i="1"/>
  <c r="B362" i="1"/>
  <c r="B633" i="1"/>
  <c r="B630" i="1"/>
  <c r="B627" i="1"/>
  <c r="B603" i="1"/>
  <c r="B607" i="1"/>
  <c r="B599" i="1"/>
  <c r="B595" i="1"/>
  <c r="B591" i="1"/>
  <c r="B587" i="1"/>
  <c r="B583" i="1"/>
  <c r="B580" i="1"/>
  <c r="B579" i="1"/>
  <c r="B575" i="1"/>
  <c r="B571" i="1"/>
  <c r="B568" i="1"/>
  <c r="B1259" i="1"/>
  <c r="B1260" i="1"/>
  <c r="B1257" i="1"/>
  <c r="B1256" i="1"/>
  <c r="B1243" i="1"/>
  <c r="B1242" i="1"/>
  <c r="B1238" i="1"/>
  <c r="B1237" i="1"/>
  <c r="B1234" i="1"/>
  <c r="B1235" i="1"/>
  <c r="B1166" i="1"/>
  <c r="B1165" i="1"/>
  <c r="B1160" i="1"/>
  <c r="B1159" i="1"/>
  <c r="B1156" i="1"/>
  <c r="B1152" i="1"/>
  <c r="B1151" i="1"/>
  <c r="B1148" i="1"/>
  <c r="B1147" i="1"/>
  <c r="B1144" i="1"/>
  <c r="B1143" i="1"/>
  <c r="B1140" i="1"/>
  <c r="B1139" i="1"/>
  <c r="B1136" i="1"/>
  <c r="B1135" i="1"/>
  <c r="B1132" i="1"/>
  <c r="B1131" i="1"/>
  <c r="B1126" i="1"/>
  <c r="B1125" i="1"/>
  <c r="B1123" i="1"/>
  <c r="B1122" i="1"/>
  <c r="B1118" i="1"/>
  <c r="B1119" i="1"/>
  <c r="B1115" i="1"/>
  <c r="B1114" i="1"/>
  <c r="B1108" i="1"/>
  <c r="B1109" i="1"/>
  <c r="B1224" i="1"/>
  <c r="B3680" i="1" s="1"/>
  <c r="B1173" i="1"/>
  <c r="B3641" i="1" s="1"/>
  <c r="B1134" i="1"/>
  <c r="B3618" i="1" s="1"/>
  <c r="B1184" i="1"/>
  <c r="B3652" i="1" s="1"/>
  <c r="B1107" i="1"/>
  <c r="B3607" i="1" s="1"/>
  <c r="B1162" i="1"/>
  <c r="B3632" i="1" s="1"/>
  <c r="B1254" i="1"/>
  <c r="B3700" i="1" s="1"/>
  <c r="B1105" i="1"/>
  <c r="B1233" i="1"/>
  <c r="B3687" i="1" s="1"/>
  <c r="B1104" i="1"/>
  <c r="B1101" i="1"/>
  <c r="B1102" i="1"/>
  <c r="B1200" i="1"/>
  <c r="B1222" i="1"/>
  <c r="B3678" i="1" s="1"/>
  <c r="B1194" i="1"/>
  <c r="B3658" i="1" s="1"/>
  <c r="B1174" i="1"/>
  <c r="B3642" i="1" s="1"/>
  <c r="B1127" i="1"/>
  <c r="B3615" i="1" s="1"/>
  <c r="B1193" i="1"/>
  <c r="B3657" i="1" s="1"/>
  <c r="B1248" i="1"/>
  <c r="B3694" i="1" s="1"/>
  <c r="B1240" i="1"/>
  <c r="B3690" i="1" s="1"/>
  <c r="B1211" i="1"/>
  <c r="B3669" i="1" s="1"/>
  <c r="B1187" i="1"/>
  <c r="B3653" i="1" s="1"/>
  <c r="B1150" i="1"/>
  <c r="B3626" i="1" s="1"/>
  <c r="B1106" i="1"/>
  <c r="B3606" i="1" s="1"/>
  <c r="B1230" i="1"/>
  <c r="B3684" i="1" s="1"/>
  <c r="B1130" i="1"/>
  <c r="B3616" i="1" s="1"/>
  <c r="B1198" i="1"/>
  <c r="B3660" i="1" s="1"/>
  <c r="B1098" i="1"/>
  <c r="B1223" i="1"/>
  <c r="B3679" i="1" s="1"/>
  <c r="B1262" i="1"/>
  <c r="B1239" i="1"/>
  <c r="B3689" i="1" s="1"/>
  <c r="B1210" i="1"/>
  <c r="B1186" i="1"/>
  <c r="B1100" i="1"/>
  <c r="B3604" i="1" s="1"/>
  <c r="B1176" i="1"/>
  <c r="B3644" i="1" s="1"/>
  <c r="B1175" i="1"/>
  <c r="B3643" i="1" s="1"/>
  <c r="B1199" i="1"/>
  <c r="B3661" i="1" s="1"/>
  <c r="B1195" i="1"/>
  <c r="B3659" i="1" s="1"/>
  <c r="B1220" i="1"/>
  <c r="B3676" i="1" s="1"/>
  <c r="B1185" i="1"/>
  <c r="B1138" i="1"/>
  <c r="B3620" i="1" s="1"/>
  <c r="B1250" i="1"/>
  <c r="B3696" i="1" s="1"/>
  <c r="B1196" i="1"/>
  <c r="B1172" i="1"/>
  <c r="B3640" i="1" s="1"/>
  <c r="B1219" i="1"/>
  <c r="B3675" i="1" s="1"/>
  <c r="B3667" i="1"/>
  <c r="B3685" i="1"/>
  <c r="B1264" i="1"/>
  <c r="B3705" i="1" s="1"/>
  <c r="B1218" i="1"/>
  <c r="B1206" i="1"/>
  <c r="B3666" i="1" s="1"/>
  <c r="B1182" i="1"/>
  <c r="B3650" i="1" s="1"/>
  <c r="B1247" i="1"/>
  <c r="B1229" i="1"/>
  <c r="B1205" i="1"/>
  <c r="B3665" i="1" s="1"/>
  <c r="B1181" i="1"/>
  <c r="B3649" i="1" s="1"/>
  <c r="B1169" i="1"/>
  <c r="B3637" i="1" s="1"/>
  <c r="B1246" i="1"/>
  <c r="B1204" i="1"/>
  <c r="B3664" i="1" s="1"/>
  <c r="B1192" i="1"/>
  <c r="B3656" i="1" s="1"/>
  <c r="B1168" i="1"/>
  <c r="B3636" i="1" s="1"/>
  <c r="B1146" i="1"/>
  <c r="B3624" i="1" s="1"/>
  <c r="B1124" i="1"/>
  <c r="B3614" i="1" s="1"/>
  <c r="B1245" i="1"/>
  <c r="B3693" i="1" s="1"/>
  <c r="B1215" i="1"/>
  <c r="B3673" i="1" s="1"/>
  <c r="B1203" i="1"/>
  <c r="B3663" i="1" s="1"/>
  <c r="B1191" i="1"/>
  <c r="B3655" i="1" s="1"/>
  <c r="B1179" i="1"/>
  <c r="B3647" i="1" s="1"/>
  <c r="B1167" i="1"/>
  <c r="B3635" i="1" s="1"/>
  <c r="B1121" i="1"/>
  <c r="B3613" i="1" s="1"/>
  <c r="B1099" i="1"/>
  <c r="B3603" i="1" s="1"/>
  <c r="B1263" i="1"/>
  <c r="B3704" i="1" s="1"/>
  <c r="B1244" i="1"/>
  <c r="B3692" i="1" s="1"/>
  <c r="B1226" i="1"/>
  <c r="B3682" i="1" s="1"/>
  <c r="B1214" i="1"/>
  <c r="B3672" i="1" s="1"/>
  <c r="B1190" i="1"/>
  <c r="B1178" i="1"/>
  <c r="B3646" i="1" s="1"/>
  <c r="B1164" i="1"/>
  <c r="B3634" i="1" s="1"/>
  <c r="B1120" i="1"/>
  <c r="B3612" i="1" s="1"/>
  <c r="B1097" i="1"/>
  <c r="B3605" i="1"/>
  <c r="B3674" i="1"/>
  <c r="B1253" i="1"/>
  <c r="B3699" i="1" s="1"/>
  <c r="B3610" i="1"/>
  <c r="B3706" i="1"/>
  <c r="B1252" i="1"/>
  <c r="B3698" i="1" s="1"/>
  <c r="B1158" i="1"/>
  <c r="B3630" i="1" s="1"/>
  <c r="B1112" i="1"/>
  <c r="B3651" i="1"/>
  <c r="B3638" i="1"/>
  <c r="B3695" i="1"/>
  <c r="B1267" i="1"/>
  <c r="B3708" i="1" s="1"/>
  <c r="B1251" i="1"/>
  <c r="B3697" i="1" s="1"/>
  <c r="B1221" i="1"/>
  <c r="B3677" i="1" s="1"/>
  <c r="B1157" i="1"/>
  <c r="B3629" i="1" s="1"/>
  <c r="B3639" i="1"/>
  <c r="B1266" i="1"/>
  <c r="B3707" i="1" s="1"/>
  <c r="B1129" i="1"/>
  <c r="B3608" i="1"/>
  <c r="B3670" i="1"/>
  <c r="B3683" i="1"/>
  <c r="B1241" i="1"/>
  <c r="B3691" i="1" s="1"/>
  <c r="B1201" i="1"/>
  <c r="B1177" i="1"/>
  <c r="B3645" i="1" s="1"/>
  <c r="B1163" i="1"/>
  <c r="B3633" i="1" s="1"/>
  <c r="B1141" i="1"/>
  <c r="B3621" i="1" s="1"/>
  <c r="B1117" i="1"/>
  <c r="B3611" i="1" s="1"/>
  <c r="B3625" i="1"/>
  <c r="B3622" i="1"/>
  <c r="B3623" i="1"/>
  <c r="B3703" i="1"/>
  <c r="B3702" i="1"/>
  <c r="B3628" i="1"/>
  <c r="B3668" i="1"/>
  <c r="B3686" i="1"/>
  <c r="B3688" i="1"/>
  <c r="B3627" i="1"/>
  <c r="B3631" i="1"/>
  <c r="B3619" i="1"/>
  <c r="B3701" i="1"/>
  <c r="B3654" i="1"/>
  <c r="B3681" i="1"/>
  <c r="B3609" i="1"/>
  <c r="B3617" i="1"/>
  <c r="B3671" i="1"/>
  <c r="B1084" i="1"/>
  <c r="B1093" i="1"/>
  <c r="B1092" i="1"/>
  <c r="B1089" i="1"/>
  <c r="B1088" i="1"/>
  <c r="B1085" i="1"/>
  <c r="B1081" i="1"/>
  <c r="B1080" i="1"/>
  <c r="B1077" i="1"/>
  <c r="B1076" i="1"/>
  <c r="B1073" i="1"/>
  <c r="B1072" i="1"/>
  <c r="B1069" i="1"/>
  <c r="B1068" i="1"/>
  <c r="B1063" i="1"/>
  <c r="B1062" i="1"/>
  <c r="B1059" i="1"/>
  <c r="B1058" i="1"/>
  <c r="B1054" i="1"/>
  <c r="B1055" i="1"/>
  <c r="B1051" i="1"/>
  <c r="B1050" i="1"/>
  <c r="B1016" i="1"/>
  <c r="B1015" i="1"/>
  <c r="B1010" i="1"/>
  <c r="B1009" i="1"/>
  <c r="B1006" i="1"/>
  <c r="B1005" i="1"/>
  <c r="B1002" i="1"/>
  <c r="B1001" i="1"/>
  <c r="B998" i="1"/>
  <c r="B997" i="1"/>
  <c r="B994" i="1"/>
  <c r="B995" i="1"/>
  <c r="B990" i="1"/>
  <c r="B989" i="1"/>
  <c r="B985" i="1"/>
  <c r="B984" i="1"/>
  <c r="B931" i="1"/>
  <c r="B930" i="1"/>
  <c r="B927" i="1"/>
  <c r="B926" i="1"/>
  <c r="B924" i="1"/>
  <c r="B923" i="1"/>
  <c r="B919" i="1"/>
  <c r="B918" i="1"/>
  <c r="B914" i="1"/>
  <c r="B913" i="1"/>
  <c r="B916" i="1"/>
  <c r="B861" i="1"/>
  <c r="B860" i="1"/>
  <c r="B857" i="1"/>
  <c r="B858" i="1"/>
  <c r="B855" i="1"/>
  <c r="B854" i="1"/>
  <c r="B852" i="1"/>
  <c r="B851" i="1"/>
  <c r="B848" i="1"/>
  <c r="B847" i="1"/>
  <c r="B829" i="1"/>
  <c r="B830" i="1"/>
  <c r="B814" i="1"/>
  <c r="B813" i="1"/>
  <c r="B810" i="1"/>
  <c r="B809" i="1"/>
  <c r="B804" i="1"/>
  <c r="B803" i="1"/>
  <c r="B782" i="1"/>
  <c r="B781" i="1"/>
  <c r="B776" i="1"/>
  <c r="B775" i="1"/>
  <c r="B772" i="1"/>
  <c r="B771" i="1"/>
  <c r="B768" i="1"/>
  <c r="B767" i="1"/>
  <c r="B729" i="1"/>
  <c r="B728" i="1"/>
  <c r="B723" i="1"/>
  <c r="B722" i="1"/>
  <c r="B712" i="1"/>
  <c r="B711" i="1"/>
  <c r="B707" i="1"/>
  <c r="B706" i="1"/>
  <c r="B702" i="1"/>
  <c r="B701" i="1"/>
  <c r="B697" i="1"/>
  <c r="B696" i="1"/>
  <c r="B681" i="1"/>
  <c r="B680" i="1"/>
  <c r="B675" i="1"/>
  <c r="B674" i="1"/>
  <c r="B632" i="1"/>
  <c r="B629" i="1"/>
  <c r="B626" i="1"/>
  <c r="B586" i="1"/>
  <c r="B570" i="1"/>
  <c r="B567" i="1"/>
  <c r="B552" i="1"/>
  <c r="B553" i="1"/>
  <c r="B550" i="1"/>
  <c r="B549" i="1"/>
  <c r="B548" i="1"/>
  <c r="B545" i="1"/>
  <c r="B539" i="1"/>
  <c r="B538" i="1"/>
  <c r="B532" i="1"/>
  <c r="B531" i="1"/>
  <c r="B530" i="1"/>
  <c r="B529" i="1"/>
  <c r="B527" i="1"/>
  <c r="B528" i="1"/>
  <c r="B523" i="1"/>
  <c r="B513" i="1"/>
  <c r="B520" i="1"/>
  <c r="B519" i="1"/>
  <c r="B518" i="1"/>
  <c r="B516" i="1"/>
  <c r="B515" i="1"/>
  <c r="B508" i="1"/>
  <c r="B504" i="1"/>
  <c r="B500" i="1"/>
  <c r="B499" i="1"/>
  <c r="B497" i="1"/>
  <c r="B496" i="1"/>
  <c r="B491" i="1"/>
  <c r="B486" i="1"/>
  <c r="B482" i="1"/>
  <c r="B483" i="1"/>
  <c r="B475" i="1"/>
  <c r="B469" i="1"/>
  <c r="B465" i="1"/>
  <c r="B464" i="1"/>
  <c r="B462" i="1"/>
  <c r="B439" i="1"/>
  <c r="B438" i="1"/>
  <c r="B440" i="1"/>
  <c r="B434" i="1"/>
  <c r="B433" i="1"/>
  <c r="B432" i="1"/>
  <c r="B430" i="1"/>
  <c r="B429" i="1"/>
  <c r="B428" i="1"/>
  <c r="B425" i="1"/>
  <c r="B424" i="1"/>
  <c r="B422" i="1"/>
  <c r="B421" i="1"/>
  <c r="B423" i="1"/>
  <c r="B420" i="1"/>
  <c r="B415" i="1"/>
  <c r="B414" i="1"/>
  <c r="B412" i="1"/>
  <c r="B411" i="1"/>
  <c r="B410" i="1"/>
  <c r="B408" i="1"/>
  <c r="B407" i="1"/>
  <c r="B406" i="1"/>
  <c r="B416" i="1"/>
  <c r="B404" i="1"/>
  <c r="B403" i="1"/>
  <c r="B371" i="1"/>
  <c r="B372" i="1"/>
  <c r="B374" i="1"/>
  <c r="B376" i="1"/>
  <c r="B352" i="1"/>
  <c r="B349" i="1"/>
  <c r="B348" i="1"/>
  <c r="B347" i="1"/>
  <c r="B346" i="1"/>
  <c r="B350" i="1"/>
  <c r="B341" i="1"/>
  <c r="B343" i="1"/>
  <c r="B339" i="1"/>
  <c r="B338" i="1"/>
  <c r="B337" i="1"/>
  <c r="B336" i="1"/>
  <c r="B342" i="1"/>
  <c r="B335" i="1"/>
  <c r="B334" i="1"/>
  <c r="B331" i="1"/>
  <c r="B330" i="1"/>
  <c r="B329" i="1"/>
  <c r="B327" i="1"/>
  <c r="B326" i="1"/>
  <c r="B325" i="1"/>
  <c r="B323" i="1"/>
  <c r="B322" i="1"/>
  <c r="B324" i="1"/>
  <c r="B318" i="1"/>
  <c r="B319" i="1"/>
  <c r="B317" i="1"/>
  <c r="B315" i="1"/>
  <c r="B312" i="1"/>
  <c r="B308" i="1"/>
  <c r="B305" i="1"/>
  <c r="B304" i="1"/>
  <c r="B298" i="1"/>
  <c r="B295" i="1"/>
  <c r="B292" i="1"/>
  <c r="B291" i="1"/>
  <c r="B188" i="1"/>
  <c r="B289" i="1"/>
  <c r="B186" i="1"/>
  <c r="B183" i="1"/>
  <c r="B182" i="1"/>
  <c r="B179" i="1"/>
  <c r="B181" i="1"/>
  <c r="B180" i="1"/>
  <c r="B178" i="1"/>
  <c r="B176" i="1"/>
  <c r="B174" i="1"/>
  <c r="B156" i="1"/>
  <c r="B3201" i="1" s="1"/>
  <c r="B281" i="1"/>
  <c r="B284" i="1"/>
  <c r="B280" i="1"/>
  <c r="B283" i="1"/>
  <c r="B279" i="1"/>
  <c r="B282" i="1"/>
  <c r="B276" i="1"/>
  <c r="B275" i="1"/>
  <c r="B274" i="1"/>
  <c r="B272" i="1"/>
  <c r="B271" i="1"/>
  <c r="B270" i="1"/>
  <c r="B3233" i="1"/>
  <c r="B268" i="1"/>
  <c r="B266" i="1"/>
  <c r="B264" i="1"/>
  <c r="B262" i="1"/>
  <c r="B259" i="1"/>
  <c r="B258" i="1"/>
  <c r="B257" i="1"/>
  <c r="B243" i="1"/>
  <c r="B241" i="1"/>
  <c r="B255" i="1"/>
  <c r="B251" i="1"/>
  <c r="B250" i="1"/>
  <c r="B249" i="1"/>
  <c r="B247" i="1"/>
  <c r="B246" i="1"/>
  <c r="B245" i="1"/>
  <c r="B238" i="1"/>
  <c r="B237" i="1"/>
  <c r="B252" i="1"/>
  <c r="B3228" i="1" s="1"/>
  <c r="B273" i="1"/>
  <c r="B242" i="1"/>
  <c r="B254" i="1"/>
  <c r="B239" i="1"/>
  <c r="B232" i="1"/>
  <c r="B225" i="1"/>
  <c r="B221" i="1"/>
  <c r="B220" i="1"/>
  <c r="B218" i="1"/>
  <c r="B217" i="1"/>
  <c r="B214" i="1"/>
  <c r="B213" i="1"/>
  <c r="B210" i="1"/>
  <c r="B209" i="1"/>
  <c r="B206" i="1"/>
  <c r="B208" i="1"/>
  <c r="B205" i="1"/>
  <c r="B207" i="1"/>
  <c r="B204" i="1"/>
  <c r="B197" i="1"/>
  <c r="B198" i="1"/>
  <c r="B195" i="1"/>
  <c r="B167" i="1"/>
  <c r="B165" i="1"/>
  <c r="B158" i="1"/>
  <c r="B149" i="1"/>
  <c r="B148" i="1"/>
  <c r="B144" i="1"/>
  <c r="B139" i="1"/>
  <c r="B140" i="1"/>
  <c r="B136" i="1"/>
  <c r="B132" i="1"/>
  <c r="B133" i="1"/>
  <c r="B3187" i="1" s="1"/>
  <c r="B131" i="1"/>
  <c r="B129" i="1"/>
  <c r="B3185" i="1" s="1"/>
  <c r="B127" i="1"/>
  <c r="B122" i="1"/>
  <c r="B106" i="1"/>
  <c r="B105" i="1"/>
  <c r="B93" i="1"/>
  <c r="B89" i="1"/>
  <c r="B85" i="1"/>
  <c r="B80" i="1"/>
  <c r="B79" i="1"/>
  <c r="M6" i="1"/>
  <c r="B1047" i="1"/>
  <c r="B1043" i="1"/>
  <c r="B1038" i="1"/>
  <c r="B1033" i="1"/>
  <c r="B1030" i="1"/>
  <c r="B1026" i="1"/>
  <c r="B1022" i="1"/>
  <c r="B976" i="1"/>
  <c r="B972" i="1"/>
  <c r="B955" i="1"/>
  <c r="B933" i="1"/>
  <c r="B921" i="1"/>
  <c r="B910" i="1"/>
  <c r="B906" i="1"/>
  <c r="B902" i="1"/>
  <c r="B886" i="1"/>
  <c r="B881" i="1"/>
  <c r="B877" i="1"/>
  <c r="B869" i="1"/>
  <c r="B873" i="1"/>
  <c r="B865" i="1"/>
  <c r="B840" i="1"/>
  <c r="B837" i="1"/>
  <c r="B827" i="1"/>
  <c r="B823" i="1"/>
  <c r="B819" i="1"/>
  <c r="B806" i="1"/>
  <c r="B800" i="1"/>
  <c r="B792" i="1"/>
  <c r="B786" i="1"/>
  <c r="B778" i="1"/>
  <c r="B761" i="1"/>
  <c r="B754" i="1"/>
  <c r="B750" i="1"/>
  <c r="B737" i="1"/>
  <c r="B725" i="1"/>
  <c r="B733" i="1"/>
  <c r="B709" i="1"/>
  <c r="B699" i="1"/>
  <c r="B689" i="1"/>
  <c r="B685" i="1"/>
  <c r="B677" i="1"/>
  <c r="B670" i="1"/>
  <c r="B665" i="1"/>
  <c r="B662" i="1"/>
  <c r="B657" i="1"/>
  <c r="B654" i="1"/>
  <c r="B644" i="1"/>
  <c r="B541" i="1"/>
  <c r="B510" i="1"/>
  <c r="B451" i="1"/>
  <c r="B234" i="1"/>
  <c r="B172" i="1"/>
  <c r="B170" i="1"/>
  <c r="B154" i="1"/>
  <c r="B57" i="1"/>
  <c r="B39" i="1"/>
  <c r="B27" i="1"/>
  <c r="B23" i="1"/>
  <c r="B3" i="1"/>
  <c r="B1090" i="1"/>
  <c r="B3598" i="1" s="1"/>
  <c r="B1091" i="1"/>
  <c r="B3599" i="1" s="1"/>
  <c r="B1094" i="1"/>
  <c r="B3600" i="1" s="1"/>
  <c r="B1095" i="1"/>
  <c r="B3601" i="1" s="1"/>
  <c r="B378" i="1"/>
  <c r="B3266" i="1" s="1"/>
  <c r="B380" i="1"/>
  <c r="B395" i="1"/>
  <c r="B3278" i="1" s="1"/>
  <c r="B396" i="1"/>
  <c r="B397" i="1"/>
  <c r="B398" i="1"/>
  <c r="B379" i="1"/>
  <c r="B381" i="1"/>
  <c r="B373" i="1"/>
  <c r="B375" i="1"/>
  <c r="B367" i="1"/>
  <c r="B1083" i="1"/>
  <c r="B3595" i="1" s="1"/>
  <c r="B1082" i="1"/>
  <c r="B3594" i="1" s="1"/>
  <c r="B185" i="1"/>
  <c r="U441" i="1"/>
  <c r="B384" i="1"/>
  <c r="B3268" i="1" s="1"/>
  <c r="B387" i="1"/>
  <c r="B3271" i="1" s="1"/>
  <c r="U439" i="1"/>
  <c r="B389" i="1"/>
  <c r="B3273" i="1" s="1"/>
  <c r="B511" i="1"/>
  <c r="M212" i="1"/>
  <c r="O212" i="1"/>
  <c r="Q212" i="1"/>
  <c r="S212" i="1"/>
  <c r="M441" i="1"/>
  <c r="O441" i="1"/>
  <c r="Q441" i="1"/>
  <c r="S441" i="1"/>
  <c r="M439" i="1"/>
  <c r="O439" i="1"/>
  <c r="Q439" i="1"/>
  <c r="S439" i="1"/>
  <c r="B991" i="1"/>
  <c r="B3546" i="1" s="1"/>
  <c r="B1012" i="1"/>
  <c r="B3557" i="1" s="1"/>
  <c r="B961" i="1"/>
  <c r="B3524" i="1" s="1"/>
  <c r="B1028" i="1"/>
  <c r="B3567" i="1" s="1"/>
  <c r="B773" i="1"/>
  <c r="B3417" i="1" s="1"/>
  <c r="B1045" i="1"/>
  <c r="B3576" i="1" s="1"/>
  <c r="B3648" i="1"/>
  <c r="B982" i="1"/>
  <c r="B3541" i="1" s="1"/>
  <c r="B999" i="1"/>
  <c r="B3550" i="1" s="1"/>
  <c r="B836" i="1"/>
  <c r="B3449" i="1" s="1"/>
  <c r="B983" i="1"/>
  <c r="B3542" i="1" s="1"/>
  <c r="B1007" i="1"/>
  <c r="B3554" i="1" s="1"/>
  <c r="B841" i="1"/>
  <c r="B940" i="1"/>
  <c r="B3505" i="1" s="1"/>
  <c r="B962" i="1"/>
  <c r="B3525" i="1" s="1"/>
  <c r="B1034" i="1"/>
  <c r="B1056" i="1"/>
  <c r="B3581" i="1" s="1"/>
  <c r="B1086" i="1"/>
  <c r="B3596" i="1" s="1"/>
  <c r="B3662" i="1"/>
  <c r="B1008" i="1"/>
  <c r="B3555" i="1" s="1"/>
  <c r="B1014" i="1"/>
  <c r="B3559" i="1" s="1"/>
  <c r="B1065" i="1"/>
  <c r="B3586" i="1" s="1"/>
  <c r="B762" i="1"/>
  <c r="B876" i="1"/>
  <c r="B3468" i="1" s="1"/>
  <c r="B948" i="1"/>
  <c r="B3513" i="1" s="1"/>
  <c r="B1024" i="1"/>
  <c r="B3565" i="1" s="1"/>
  <c r="B1037" i="1"/>
  <c r="B3572" i="1" s="1"/>
  <c r="B1066" i="1"/>
  <c r="B3587" i="1" s="1"/>
  <c r="B1003" i="1"/>
  <c r="B3552" i="1" s="1"/>
  <c r="B1011" i="1"/>
  <c r="B3556" i="1" s="1"/>
  <c r="B1021" i="1"/>
  <c r="B3564" i="1" s="1"/>
  <c r="B765" i="1"/>
  <c r="B3412" i="1" s="1"/>
  <c r="B1040" i="1"/>
  <c r="B3573" i="1" s="1"/>
  <c r="B971" i="1"/>
  <c r="B3534" i="1" s="1"/>
  <c r="B1061" i="1"/>
  <c r="B3584" i="1" s="1"/>
  <c r="B790" i="1"/>
  <c r="B3427" i="1" s="1"/>
  <c r="B721" i="1"/>
  <c r="B3388" i="1" s="1"/>
  <c r="B746" i="1"/>
  <c r="B3399" i="1" s="1"/>
  <c r="B787" i="1"/>
  <c r="B799" i="1"/>
  <c r="B3430" i="1" s="1"/>
  <c r="B828" i="1"/>
  <c r="B885" i="1"/>
  <c r="B3474" i="1" s="1"/>
  <c r="B937" i="1"/>
  <c r="B3502" i="1" s="1"/>
  <c r="B945" i="1"/>
  <c r="B3510" i="1" s="1"/>
  <c r="B965" i="1"/>
  <c r="B3528" i="1" s="1"/>
  <c r="B1027" i="1"/>
  <c r="B1029" i="1"/>
  <c r="B3568" i="1" s="1"/>
  <c r="B1035" i="1"/>
  <c r="B3570" i="1" s="1"/>
  <c r="B1041" i="1"/>
  <c r="B3574" i="1" s="1"/>
  <c r="B1048" i="1"/>
  <c r="B1057" i="1"/>
  <c r="B3582" i="1" s="1"/>
  <c r="B1060" i="1"/>
  <c r="B3583" i="1" s="1"/>
  <c r="B1096" i="1"/>
  <c r="B3602" i="1" s="1"/>
  <c r="B832" i="1"/>
  <c r="B1042" i="1"/>
  <c r="B3575" i="1" s="1"/>
  <c r="B1075" i="1"/>
  <c r="B3592" i="1" s="1"/>
  <c r="B1087" i="1"/>
  <c r="B3597" i="1" s="1"/>
  <c r="B811" i="1"/>
  <c r="B3436" i="1" s="1"/>
  <c r="B943" i="1"/>
  <c r="B3508" i="1" s="1"/>
  <c r="B1031" i="1"/>
  <c r="B732" i="1"/>
  <c r="B3389" i="1" s="1"/>
  <c r="B760" i="1"/>
  <c r="B3409" i="1" s="1"/>
  <c r="B797" i="1"/>
  <c r="B3432" i="1" s="1"/>
  <c r="B872" i="1"/>
  <c r="B3466" i="1" s="1"/>
  <c r="B891" i="1"/>
  <c r="B3478" i="1" s="1"/>
  <c r="B947" i="1"/>
  <c r="B3512" i="1" s="1"/>
  <c r="B1023" i="1"/>
  <c r="B1025" i="1"/>
  <c r="B3566" i="1" s="1"/>
  <c r="B1036" i="1"/>
  <c r="B3571" i="1" s="1"/>
  <c r="B1044" i="1"/>
  <c r="B1052" i="1"/>
  <c r="B3579" i="1" s="1"/>
  <c r="B777" i="1"/>
  <c r="B3418" i="1" s="1"/>
  <c r="B818" i="1"/>
  <c r="B3441" i="1" s="1"/>
  <c r="B859" i="1"/>
  <c r="B3460" i="1" s="1"/>
  <c r="B874" i="1"/>
  <c r="B960" i="1"/>
  <c r="B3523" i="1" s="1"/>
  <c r="B964" i="1"/>
  <c r="B3527" i="1" s="1"/>
  <c r="B968" i="1"/>
  <c r="B3531" i="1" s="1"/>
  <c r="B742" i="1"/>
  <c r="B3396" i="1" s="1"/>
  <c r="B748" i="1"/>
  <c r="B3403" i="1" s="1"/>
  <c r="B820" i="1"/>
  <c r="B835" i="1"/>
  <c r="B3450" i="1" s="1"/>
  <c r="B875" i="1"/>
  <c r="B3469" i="1" s="1"/>
  <c r="B895" i="1"/>
  <c r="B3482" i="1" s="1"/>
  <c r="B952" i="1"/>
  <c r="B3517" i="1" s="1"/>
  <c r="B731" i="1"/>
  <c r="B3390" i="1" s="1"/>
  <c r="B739" i="1"/>
  <c r="B3393" i="1" s="1"/>
  <c r="B744" i="1"/>
  <c r="B3397" i="1" s="1"/>
  <c r="B756" i="1"/>
  <c r="B3407" i="1" s="1"/>
  <c r="B785" i="1"/>
  <c r="B3422" i="1" s="1"/>
  <c r="B794" i="1"/>
  <c r="B3429" i="1" s="1"/>
  <c r="B807" i="1"/>
  <c r="B812" i="1"/>
  <c r="B3440" i="1" s="1"/>
  <c r="B833" i="1"/>
  <c r="B3448" i="1" s="1"/>
  <c r="B845" i="1"/>
  <c r="B3456" i="1" s="1"/>
  <c r="B871" i="1"/>
  <c r="B3467" i="1" s="1"/>
  <c r="B882" i="1"/>
  <c r="B884" i="1"/>
  <c r="B3473" i="1" s="1"/>
  <c r="B889" i="1"/>
  <c r="B3476" i="1" s="1"/>
  <c r="B893" i="1"/>
  <c r="B3480" i="1" s="1"/>
  <c r="B912" i="1"/>
  <c r="B3493" i="1" s="1"/>
  <c r="B922" i="1"/>
  <c r="B928" i="1"/>
  <c r="B3497" i="1" s="1"/>
  <c r="B941" i="1"/>
  <c r="B3506" i="1" s="1"/>
  <c r="B949" i="1"/>
  <c r="B3514" i="1" s="1"/>
  <c r="B958" i="1"/>
  <c r="B3521" i="1" s="1"/>
  <c r="B977" i="1"/>
  <c r="B980" i="1"/>
  <c r="B3539" i="1" s="1"/>
  <c r="B863" i="1"/>
  <c r="B3463" i="1" s="1"/>
  <c r="B726" i="1"/>
  <c r="B735" i="1"/>
  <c r="B3392" i="1" s="1"/>
  <c r="B764" i="1"/>
  <c r="B3413" i="1" s="1"/>
  <c r="B844" i="1"/>
  <c r="B3453" i="1" s="1"/>
  <c r="B870" i="1"/>
  <c r="B900" i="1"/>
  <c r="B3487" i="1" s="1"/>
  <c r="B936" i="1"/>
  <c r="B3501" i="1" s="1"/>
  <c r="B944" i="1"/>
  <c r="B3509" i="1" s="1"/>
  <c r="B957" i="1"/>
  <c r="B3520" i="1" s="1"/>
  <c r="B974" i="1"/>
  <c r="B3535" i="1" s="1"/>
  <c r="B738" i="1"/>
  <c r="B740" i="1"/>
  <c r="B3394" i="1" s="1"/>
  <c r="B743" i="1"/>
  <c r="B3398" i="1" s="1"/>
  <c r="B758" i="1"/>
  <c r="B3408" i="1" s="1"/>
  <c r="B769" i="1"/>
  <c r="B3415" i="1" s="1"/>
  <c r="B779" i="1"/>
  <c r="B791" i="1"/>
  <c r="B3426" i="1" s="1"/>
  <c r="B801" i="1"/>
  <c r="B826" i="1"/>
  <c r="B3445" i="1" s="1"/>
  <c r="B838" i="1"/>
  <c r="B856" i="1"/>
  <c r="B3459" i="1" s="1"/>
  <c r="B878" i="1"/>
  <c r="B880" i="1"/>
  <c r="B3470" i="1" s="1"/>
  <c r="B887" i="1"/>
  <c r="B894" i="1"/>
  <c r="B3481" i="1" s="1"/>
  <c r="B898" i="1"/>
  <c r="B3485" i="1" s="1"/>
  <c r="B901" i="1"/>
  <c r="B3488" i="1" s="1"/>
  <c r="B938" i="1"/>
  <c r="B3503" i="1" s="1"/>
  <c r="B946" i="1"/>
  <c r="B3511" i="1" s="1"/>
  <c r="B950" i="1"/>
  <c r="B3515" i="1" s="1"/>
  <c r="B963" i="1"/>
  <c r="B3526" i="1" s="1"/>
  <c r="B686" i="1"/>
  <c r="B666" i="1"/>
  <c r="B684" i="1"/>
  <c r="B3363" i="1" s="1"/>
  <c r="B695" i="1"/>
  <c r="B3370" i="1" s="1"/>
  <c r="B703" i="1"/>
  <c r="B3373" i="1" s="1"/>
  <c r="B708" i="1"/>
  <c r="B3376" i="1" s="1"/>
  <c r="B676" i="1"/>
  <c r="B3360" i="1" s="1"/>
  <c r="B716" i="1"/>
  <c r="B3381" i="1" s="1"/>
  <c r="B660" i="1"/>
  <c r="B3353" i="1" s="1"/>
  <c r="B663" i="1"/>
  <c r="B3356" i="1" s="1"/>
  <c r="B671" i="1"/>
  <c r="B682" i="1"/>
  <c r="B3362" i="1" s="1"/>
  <c r="S9" i="1"/>
  <c r="B8" i="1"/>
  <c r="Q29" i="1"/>
  <c r="B41" i="1"/>
  <c r="B3135" i="1" s="1"/>
  <c r="S49" i="1"/>
  <c r="B62" i="1"/>
  <c r="O65" i="1"/>
  <c r="B91" i="1"/>
  <c r="B3163" i="1" s="1"/>
  <c r="Q82" i="1"/>
  <c r="B112" i="1"/>
  <c r="B3175" i="1" s="1"/>
  <c r="U114" i="1"/>
  <c r="B169" i="1"/>
  <c r="B3204" i="1" s="1"/>
  <c r="U153" i="1"/>
  <c r="B313" i="1"/>
  <c r="B3248" i="1" s="1"/>
  <c r="M188" i="1"/>
  <c r="B457" i="1"/>
  <c r="B3303" i="1" s="1"/>
  <c r="M222" i="1"/>
  <c r="B537" i="1"/>
  <c r="B3336" i="1" s="1"/>
  <c r="U233" i="1"/>
  <c r="S246" i="1"/>
  <c r="B400" i="1"/>
  <c r="B3279" i="1" s="1"/>
  <c r="O263" i="1"/>
  <c r="B360" i="1"/>
  <c r="B3264" i="1" s="1"/>
  <c r="S273" i="1"/>
  <c r="B560" i="1"/>
  <c r="S285" i="1"/>
  <c r="B576" i="1"/>
  <c r="M371" i="1"/>
  <c r="B643" i="1"/>
  <c r="B3344" i="1" s="1"/>
  <c r="Q14" i="1"/>
  <c r="B16" i="1"/>
  <c r="U179" i="1"/>
  <c r="B446" i="1"/>
  <c r="B3294" i="1" s="1"/>
  <c r="S251" i="1"/>
  <c r="B427" i="1"/>
  <c r="B3287" i="1" s="1"/>
  <c r="S303" i="1"/>
  <c r="B609" i="1"/>
  <c r="S327" i="1"/>
  <c r="B636" i="1"/>
  <c r="B3341" i="1" s="1"/>
  <c r="U302" i="1"/>
  <c r="B608" i="1"/>
  <c r="B6" i="1"/>
  <c r="B3118" i="1" s="1"/>
  <c r="Q5" i="1"/>
  <c r="Q13" i="1"/>
  <c r="B14" i="1"/>
  <c r="B3122" i="1" s="1"/>
  <c r="O21" i="1"/>
  <c r="B18" i="1"/>
  <c r="B3124" i="1" s="1"/>
  <c r="O37" i="1"/>
  <c r="B46" i="1"/>
  <c r="B3140" i="1" s="1"/>
  <c r="Q45" i="1"/>
  <c r="B56" i="1"/>
  <c r="B3146" i="1" s="1"/>
  <c r="O68" i="1"/>
  <c r="B90" i="1"/>
  <c r="B3162" i="1" s="1"/>
  <c r="O86" i="1"/>
  <c r="B117" i="1"/>
  <c r="Q103" i="1"/>
  <c r="B147" i="1"/>
  <c r="B3195" i="1" s="1"/>
  <c r="S137" i="1"/>
  <c r="B233" i="1"/>
  <c r="B3224" i="1" s="1"/>
  <c r="U149" i="1"/>
  <c r="B309" i="1"/>
  <c r="B3246" i="1" s="1"/>
  <c r="O157" i="1"/>
  <c r="B175" i="1"/>
  <c r="U199" i="1"/>
  <c r="B463" i="1"/>
  <c r="B3306" i="1" s="1"/>
  <c r="S208" i="1"/>
  <c r="B505" i="1"/>
  <c r="B3326" i="1" s="1"/>
  <c r="M237" i="1"/>
  <c r="B386" i="1"/>
  <c r="B3270" i="1" s="1"/>
  <c r="Q293" i="1"/>
  <c r="B592" i="1"/>
  <c r="M297" i="1"/>
  <c r="B597" i="1"/>
  <c r="U312" i="1"/>
  <c r="B620" i="1"/>
  <c r="M209" i="1"/>
  <c r="B512" i="1"/>
  <c r="B3329" i="1" s="1"/>
  <c r="Q30" i="1"/>
  <c r="B38" i="1"/>
  <c r="B3134" i="1" s="1"/>
  <c r="S47" i="1"/>
  <c r="B63" i="1"/>
  <c r="B3149" i="1" s="1"/>
  <c r="O54" i="1"/>
  <c r="B68" i="1"/>
  <c r="B3152" i="1" s="1"/>
  <c r="O62" i="1"/>
  <c r="B86" i="1"/>
  <c r="B3160" i="1" s="1"/>
  <c r="S66" i="1"/>
  <c r="U76" i="1"/>
  <c r="Q83" i="1"/>
  <c r="B114" i="1"/>
  <c r="M101" i="1"/>
  <c r="B142" i="1"/>
  <c r="B3192" i="1" s="1"/>
  <c r="O134" i="1"/>
  <c r="B228" i="1"/>
  <c r="M142" i="1"/>
  <c r="B290" i="1"/>
  <c r="B3235" i="1" s="1"/>
  <c r="U162" i="1"/>
  <c r="O169" i="1"/>
  <c r="B320" i="1"/>
  <c r="B3250" i="1" s="1"/>
  <c r="M205" i="1"/>
  <c r="B479" i="1"/>
  <c r="B3312" i="1" s="1"/>
  <c r="O200" i="1"/>
  <c r="B468" i="1"/>
  <c r="B3309" i="1" s="1"/>
  <c r="S243" i="1"/>
  <c r="B402" i="1"/>
  <c r="B3281" i="1" s="1"/>
  <c r="O7" i="1"/>
  <c r="B9" i="1"/>
  <c r="B3119" i="1" s="1"/>
  <c r="S11" i="1"/>
  <c r="B10" i="1"/>
  <c r="B3120" i="1" s="1"/>
  <c r="B25" i="1"/>
  <c r="B3127" i="1" s="1"/>
  <c r="B29" i="1"/>
  <c r="B3129" i="1" s="1"/>
  <c r="B17" i="1"/>
  <c r="B3123" i="1" s="1"/>
  <c r="S19" i="1"/>
  <c r="B28" i="1"/>
  <c r="B20" i="1"/>
  <c r="Q23" i="1"/>
  <c r="B33" i="1"/>
  <c r="B3131" i="1" s="1"/>
  <c r="S27" i="1"/>
  <c r="B34" i="1"/>
  <c r="B3132" i="1" s="1"/>
  <c r="S35" i="1"/>
  <c r="B44" i="1"/>
  <c r="B3138" i="1" s="1"/>
  <c r="Q39" i="1"/>
  <c r="B48" i="1"/>
  <c r="B3142" i="1" s="1"/>
  <c r="S43" i="1"/>
  <c r="B54" i="1"/>
  <c r="S51" i="1"/>
  <c r="B64" i="1"/>
  <c r="B3150" i="1" s="1"/>
  <c r="S55" i="1"/>
  <c r="B70" i="1"/>
  <c r="S59" i="1"/>
  <c r="B74" i="1"/>
  <c r="B3156" i="1" s="1"/>
  <c r="Q81" i="1"/>
  <c r="B111" i="1"/>
  <c r="B3176" i="1" s="1"/>
  <c r="S84" i="1"/>
  <c r="B118" i="1"/>
  <c r="B3178" i="1" s="1"/>
  <c r="S92" i="1"/>
  <c r="B130" i="1"/>
  <c r="B3186" i="1" s="1"/>
  <c r="S112" i="1"/>
  <c r="B161" i="1"/>
  <c r="U116" i="1"/>
  <c r="B171" i="1"/>
  <c r="S123" i="1"/>
  <c r="B202" i="1"/>
  <c r="B3212" i="1" s="1"/>
  <c r="M127" i="1"/>
  <c r="B216" i="1"/>
  <c r="B3219" i="1" s="1"/>
  <c r="S135" i="1"/>
  <c r="B236" i="1"/>
  <c r="B3226" i="1" s="1"/>
  <c r="U139" i="1"/>
  <c r="B287" i="1"/>
  <c r="B3238" i="1" s="1"/>
  <c r="S147" i="1"/>
  <c r="B303" i="1"/>
  <c r="B3244" i="1" s="1"/>
  <c r="U151" i="1"/>
  <c r="B310" i="1"/>
  <c r="B3247" i="1" s="1"/>
  <c r="M155" i="1"/>
  <c r="B345" i="1"/>
  <c r="B3254" i="1" s="1"/>
  <c r="U159" i="1"/>
  <c r="B187" i="1"/>
  <c r="Q163" i="1"/>
  <c r="B256" i="1"/>
  <c r="B3229" i="1" s="1"/>
  <c r="U167" i="1"/>
  <c r="B285" i="1"/>
  <c r="B3234" i="1" s="1"/>
  <c r="S176" i="1"/>
  <c r="B443" i="1"/>
  <c r="B3293" i="1" s="1"/>
  <c r="O172" i="1"/>
  <c r="B340" i="1"/>
  <c r="B3253" i="1" s="1"/>
  <c r="S180" i="1"/>
  <c r="B448" i="1"/>
  <c r="S185" i="1"/>
  <c r="B455" i="1"/>
  <c r="B3301" i="1" s="1"/>
  <c r="S190" i="1"/>
  <c r="B459" i="1"/>
  <c r="B3305" i="1" s="1"/>
  <c r="B495" i="1"/>
  <c r="B3321" i="1" s="1"/>
  <c r="B488" i="1"/>
  <c r="B3317" i="1" s="1"/>
  <c r="U197" i="1"/>
  <c r="B498" i="1"/>
  <c r="B3323" i="1" s="1"/>
  <c r="B492" i="1"/>
  <c r="B3319" i="1" s="1"/>
  <c r="Q201" i="1"/>
  <c r="B467" i="1"/>
  <c r="B3308" i="1" s="1"/>
  <c r="U206" i="1"/>
  <c r="B478" i="1"/>
  <c r="M211" i="1"/>
  <c r="B509" i="1"/>
  <c r="B3327" i="1" s="1"/>
  <c r="U216" i="1"/>
  <c r="B517" i="1"/>
  <c r="U220" i="1"/>
  <c r="B536" i="1"/>
  <c r="B542" i="1"/>
  <c r="M228" i="1"/>
  <c r="B547" i="1"/>
  <c r="U235" i="1"/>
  <c r="B383" i="1"/>
  <c r="B3267" i="1" s="1"/>
  <c r="Q239" i="1"/>
  <c r="B390" i="1"/>
  <c r="B3274" i="1" s="1"/>
  <c r="O248" i="1"/>
  <c r="B417" i="1"/>
  <c r="B3284" i="1" s="1"/>
  <c r="S252" i="1"/>
  <c r="B435" i="1"/>
  <c r="B3288" i="1" s="1"/>
  <c r="O257" i="1"/>
  <c r="B354" i="1"/>
  <c r="B3258" i="1" s="1"/>
  <c r="O261" i="1"/>
  <c r="B358" i="1"/>
  <c r="B3262" i="1" s="1"/>
  <c r="O265" i="1"/>
  <c r="B1079" i="1"/>
  <c r="B3257" i="1" s="1"/>
  <c r="S271" i="1"/>
  <c r="B558" i="1"/>
  <c r="Q275" i="1"/>
  <c r="B562" i="1"/>
  <c r="S279" i="1"/>
  <c r="B565" i="1"/>
  <c r="S283" i="1"/>
  <c r="B573" i="1"/>
  <c r="B588" i="1"/>
  <c r="B585" i="1"/>
  <c r="S295" i="1"/>
  <c r="B593" i="1"/>
  <c r="M299" i="1"/>
  <c r="B601" i="1"/>
  <c r="Q310" i="1"/>
  <c r="B618" i="1"/>
  <c r="S314" i="1"/>
  <c r="B622" i="1"/>
  <c r="Q318" i="1"/>
  <c r="B631" i="1"/>
  <c r="O328" i="1"/>
  <c r="B637" i="1"/>
  <c r="B3340" i="1" s="1"/>
  <c r="O377" i="1"/>
  <c r="B648" i="1"/>
  <c r="B3349" i="1" s="1"/>
  <c r="U184" i="1"/>
  <c r="B453" i="1"/>
  <c r="B3299" i="1" s="1"/>
  <c r="S25" i="1"/>
  <c r="B32" i="1"/>
  <c r="O33" i="1"/>
  <c r="B42" i="1"/>
  <c r="B3136" i="1" s="1"/>
  <c r="S41" i="1"/>
  <c r="B55" i="1"/>
  <c r="B3145" i="1" s="1"/>
  <c r="S53" i="1"/>
  <c r="B71" i="1"/>
  <c r="B3153" i="1" s="1"/>
  <c r="S61" i="1"/>
  <c r="B78" i="1"/>
  <c r="B3158" i="1" s="1"/>
  <c r="O72" i="1"/>
  <c r="B99" i="1"/>
  <c r="B3167" i="1" s="1"/>
  <c r="O78" i="1"/>
  <c r="B108" i="1"/>
  <c r="B3172" i="1" s="1"/>
  <c r="S100" i="1"/>
  <c r="B146" i="1"/>
  <c r="B3194" i="1" s="1"/>
  <c r="O105" i="1"/>
  <c r="B151" i="1"/>
  <c r="B3197" i="1" s="1"/>
  <c r="U118" i="1"/>
  <c r="B193" i="1"/>
  <c r="B3209" i="1" s="1"/>
  <c r="S121" i="1"/>
  <c r="B196" i="1"/>
  <c r="B3210" i="1" s="1"/>
  <c r="U129" i="1"/>
  <c r="B219" i="1"/>
  <c r="B3218" i="1" s="1"/>
  <c r="U133" i="1"/>
  <c r="B226" i="1"/>
  <c r="B3221" i="1" s="1"/>
  <c r="S145" i="1"/>
  <c r="B299" i="1"/>
  <c r="B3240" i="1" s="1"/>
  <c r="U165" i="1"/>
  <c r="B269" i="1"/>
  <c r="B3232" i="1" s="1"/>
  <c r="S182" i="1"/>
  <c r="B450" i="1"/>
  <c r="B3296" i="1" s="1"/>
  <c r="B501" i="1"/>
  <c r="B3324" i="1" s="1"/>
  <c r="B493" i="1"/>
  <c r="B3320" i="1" s="1"/>
  <c r="B487" i="1"/>
  <c r="B3316" i="1" s="1"/>
  <c r="Q203" i="1"/>
  <c r="B471" i="1"/>
  <c r="B3310" i="1" s="1"/>
  <c r="S242" i="1"/>
  <c r="B394" i="1"/>
  <c r="U241" i="1"/>
  <c r="B393" i="1"/>
  <c r="B3277" i="1" s="1"/>
  <c r="S250" i="1"/>
  <c r="B426" i="1"/>
  <c r="B3286" i="1" s="1"/>
  <c r="S259" i="1"/>
  <c r="B357" i="1"/>
  <c r="B3261" i="1" s="1"/>
  <c r="S269" i="1"/>
  <c r="B556" i="1"/>
  <c r="S277" i="1"/>
  <c r="B564" i="1"/>
  <c r="S281" i="1"/>
  <c r="B569" i="1"/>
  <c r="O316" i="1"/>
  <c r="B625" i="1"/>
  <c r="Q379" i="1"/>
  <c r="B651" i="1"/>
  <c r="M455" i="1"/>
  <c r="B646" i="1"/>
  <c r="B3347" i="1" s="1"/>
  <c r="Q6" i="1"/>
  <c r="B13" i="1"/>
  <c r="B3121" i="1" s="1"/>
  <c r="M10" i="1"/>
  <c r="Q18" i="1"/>
  <c r="B26" i="1"/>
  <c r="B3128" i="1" s="1"/>
  <c r="Q34" i="1"/>
  <c r="B45" i="1"/>
  <c r="B3139" i="1" s="1"/>
  <c r="Q38" i="1"/>
  <c r="B51" i="1"/>
  <c r="B3143" i="1" s="1"/>
  <c r="O50" i="1"/>
  <c r="B67" i="1"/>
  <c r="B3151" i="1" s="1"/>
  <c r="O58" i="1"/>
  <c r="B77" i="1"/>
  <c r="B3157" i="1" s="1"/>
  <c r="U79" i="1"/>
  <c r="B110" i="1"/>
  <c r="B3174" i="1" s="1"/>
  <c r="Q87" i="1"/>
  <c r="B120" i="1"/>
  <c r="B3180" i="1" s="1"/>
  <c r="Q91" i="1"/>
  <c r="B124" i="1"/>
  <c r="B3182" i="1" s="1"/>
  <c r="U111" i="1"/>
  <c r="B159" i="1"/>
  <c r="B3200" i="1" s="1"/>
  <c r="O115" i="1"/>
  <c r="B166" i="1"/>
  <c r="B3203" i="1" s="1"/>
  <c r="U146" i="1"/>
  <c r="B296" i="1"/>
  <c r="B3239" i="1" s="1"/>
  <c r="M166" i="1"/>
  <c r="B265" i="1"/>
  <c r="B3231" i="1" s="1"/>
  <c r="S171" i="1"/>
  <c r="B332" i="1"/>
  <c r="B3252" i="1" s="1"/>
  <c r="S189" i="1"/>
  <c r="B458" i="1"/>
  <c r="B3302" i="1" s="1"/>
  <c r="O204" i="1"/>
  <c r="B473" i="1"/>
  <c r="U227" i="1"/>
  <c r="B551" i="1"/>
  <c r="S234" i="1"/>
  <c r="B377" i="1"/>
  <c r="U270" i="1"/>
  <c r="B557" i="1"/>
  <c r="S290" i="1"/>
  <c r="B581" i="1"/>
  <c r="B584" i="1"/>
  <c r="S298" i="1"/>
  <c r="B600" i="1"/>
  <c r="S309" i="1"/>
  <c r="B617" i="1"/>
  <c r="S317" i="1"/>
  <c r="B628" i="1"/>
  <c r="Q4" i="1"/>
  <c r="Q12" i="1"/>
  <c r="B12" i="1"/>
  <c r="Q20" i="1"/>
  <c r="B21" i="1"/>
  <c r="B3125" i="1" s="1"/>
  <c r="Q24" i="1"/>
  <c r="B30" i="1"/>
  <c r="B3130" i="1" s="1"/>
  <c r="Q28" i="1"/>
  <c r="B36" i="1"/>
  <c r="Q36" i="1"/>
  <c r="B47" i="1"/>
  <c r="B3141" i="1" s="1"/>
  <c r="Q40" i="1"/>
  <c r="B50" i="1"/>
  <c r="Q44" i="1"/>
  <c r="B59" i="1"/>
  <c r="B3147" i="1" s="1"/>
  <c r="O52" i="1"/>
  <c r="B66" i="1"/>
  <c r="O56" i="1"/>
  <c r="B73" i="1"/>
  <c r="B3155" i="1" s="1"/>
  <c r="O60" i="1"/>
  <c r="B76" i="1"/>
  <c r="M64" i="1"/>
  <c r="B83" i="1"/>
  <c r="O67" i="1"/>
  <c r="B94" i="1"/>
  <c r="B3164" i="1" s="1"/>
  <c r="U71" i="1"/>
  <c r="B97" i="1"/>
  <c r="O75" i="1"/>
  <c r="B102" i="1"/>
  <c r="M85" i="1"/>
  <c r="B115" i="1"/>
  <c r="B3177" i="1" s="1"/>
  <c r="Q89" i="1"/>
  <c r="B123" i="1"/>
  <c r="B3181" i="1" s="1"/>
  <c r="Q96" i="1"/>
  <c r="B138" i="1"/>
  <c r="B3190" i="1" s="1"/>
  <c r="O99" i="1"/>
  <c r="B137" i="1"/>
  <c r="B3189" i="1" s="1"/>
  <c r="Q102" i="1"/>
  <c r="B145" i="1"/>
  <c r="B3193" i="1" s="1"/>
  <c r="U113" i="1"/>
  <c r="B163" i="1"/>
  <c r="B3205" i="1" s="1"/>
  <c r="M124" i="1"/>
  <c r="B201" i="1"/>
  <c r="B3215" i="1" s="1"/>
  <c r="U136" i="1"/>
  <c r="B230" i="1"/>
  <c r="B3225" i="1" s="1"/>
  <c r="U144" i="1"/>
  <c r="B300" i="1"/>
  <c r="B3241" i="1" s="1"/>
  <c r="U148" i="1"/>
  <c r="B302" i="1"/>
  <c r="B3243" i="1" s="1"/>
  <c r="S152" i="1"/>
  <c r="B316" i="1"/>
  <c r="B3249" i="1" s="1"/>
  <c r="U160" i="1"/>
  <c r="B190" i="1"/>
  <c r="B3206" i="1" s="1"/>
  <c r="U164" i="1"/>
  <c r="B261" i="1"/>
  <c r="B3230" i="1" s="1"/>
  <c r="O170" i="1"/>
  <c r="B328" i="1"/>
  <c r="B3251" i="1" s="1"/>
  <c r="S173" i="1"/>
  <c r="B353" i="1"/>
  <c r="B3256" i="1" s="1"/>
  <c r="U187" i="1"/>
  <c r="B456" i="1"/>
  <c r="B3300" i="1" s="1"/>
  <c r="Q191" i="1"/>
  <c r="B494" i="1"/>
  <c r="B3322" i="1" s="1"/>
  <c r="B489" i="1"/>
  <c r="B3318" i="1" s="1"/>
  <c r="B481" i="1"/>
  <c r="B3314" i="1" s="1"/>
  <c r="S198" i="1"/>
  <c r="B460" i="1"/>
  <c r="B3304" i="1" s="1"/>
  <c r="S202" i="1"/>
  <c r="B476" i="1"/>
  <c r="B3311" i="1" s="1"/>
  <c r="U207" i="1"/>
  <c r="B502" i="1"/>
  <c r="B3325" i="1" s="1"/>
  <c r="U213" i="1"/>
  <c r="B522" i="1"/>
  <c r="B3331" i="1" s="1"/>
  <c r="S225" i="1"/>
  <c r="B543" i="1"/>
  <c r="B3337" i="1" s="1"/>
  <c r="O232" i="1"/>
  <c r="B368" i="1"/>
  <c r="O240" i="1"/>
  <c r="B392" i="1"/>
  <c r="B3276" i="1" s="1"/>
  <c r="M249" i="1"/>
  <c r="B418" i="1"/>
  <c r="B3285" i="1" s="1"/>
  <c r="S253" i="1"/>
  <c r="B436" i="1"/>
  <c r="B3289" i="1" s="1"/>
  <c r="U268" i="1"/>
  <c r="B555" i="1"/>
  <c r="Q272" i="1"/>
  <c r="B559" i="1"/>
  <c r="Q288" i="1"/>
  <c r="S292" i="1"/>
  <c r="B589" i="1"/>
  <c r="S296" i="1"/>
  <c r="B596" i="1"/>
  <c r="S300" i="1"/>
  <c r="B604" i="1"/>
  <c r="S311" i="1"/>
  <c r="B619" i="1"/>
  <c r="S315" i="1"/>
  <c r="B623" i="1"/>
  <c r="S330" i="1"/>
  <c r="B640" i="1"/>
  <c r="B3343" i="1" s="1"/>
  <c r="S370" i="1"/>
  <c r="B642" i="1"/>
  <c r="B3345" i="1" s="1"/>
  <c r="S378" i="1"/>
  <c r="B649" i="1"/>
  <c r="B3348" i="1" s="1"/>
  <c r="U329" i="1"/>
  <c r="B639" i="1"/>
  <c r="U186" i="1"/>
  <c r="B454" i="1"/>
  <c r="B3298" i="1" s="1"/>
  <c r="O669" i="1"/>
  <c r="Q669" i="1"/>
  <c r="S669" i="1"/>
  <c r="M669" i="1"/>
  <c r="O664" i="1"/>
  <c r="Q664" i="1"/>
  <c r="S664" i="1"/>
  <c r="Q702" i="1"/>
  <c r="S702" i="1"/>
  <c r="U702" i="1"/>
  <c r="O702" i="1"/>
  <c r="U616" i="1"/>
  <c r="Q616" i="1"/>
  <c r="S616" i="1"/>
  <c r="M616" i="1"/>
  <c r="O668" i="1"/>
  <c r="Q668" i="1"/>
  <c r="S668" i="1"/>
  <c r="M668" i="1"/>
  <c r="O186" i="1"/>
  <c r="Q186" i="1"/>
  <c r="M184" i="1"/>
  <c r="S186" i="1"/>
  <c r="M186" i="1"/>
  <c r="O184" i="1"/>
  <c r="Q184" i="1"/>
  <c r="S184" i="1"/>
  <c r="M652" i="1"/>
  <c r="O652" i="1"/>
  <c r="S652" i="1"/>
  <c r="O329" i="1"/>
  <c r="Q329" i="1"/>
  <c r="S329" i="1"/>
  <c r="M329" i="1"/>
  <c r="O398" i="1"/>
  <c r="M398" i="1"/>
  <c r="Q398" i="1"/>
  <c r="S398" i="1"/>
  <c r="U388" i="1"/>
  <c r="Q388" i="1"/>
  <c r="S388" i="1"/>
  <c r="M388" i="1"/>
  <c r="U710" i="1"/>
  <c r="O710" i="1"/>
  <c r="S710" i="1"/>
  <c r="M710" i="1"/>
  <c r="O302" i="1"/>
  <c r="Q302" i="1"/>
  <c r="S302" i="1"/>
  <c r="M302" i="1"/>
  <c r="U209" i="1"/>
  <c r="O209" i="1"/>
  <c r="Q209" i="1"/>
  <c r="S209" i="1"/>
  <c r="U305" i="1"/>
  <c r="U304" i="1"/>
  <c r="U303" i="1"/>
  <c r="Q685" i="1"/>
  <c r="S685" i="1"/>
  <c r="U688" i="1"/>
  <c r="O686" i="1"/>
  <c r="S686" i="1"/>
  <c r="M686" i="1"/>
  <c r="O685" i="1"/>
  <c r="U658" i="1"/>
  <c r="O443" i="1"/>
  <c r="U724" i="1"/>
  <c r="Q443" i="1"/>
  <c r="S443" i="1"/>
  <c r="U445" i="1"/>
  <c r="Q724" i="1"/>
  <c r="U573" i="1"/>
  <c r="S637" i="1"/>
  <c r="O637" i="1"/>
  <c r="Q637" i="1"/>
  <c r="M724" i="1"/>
  <c r="U639" i="1"/>
  <c r="Q546" i="1"/>
  <c r="Q200" i="1"/>
  <c r="U656" i="1"/>
  <c r="M144" i="1"/>
  <c r="M204" i="1"/>
  <c r="M225" i="1"/>
  <c r="O225" i="1"/>
  <c r="U654" i="1"/>
  <c r="M227" i="1"/>
  <c r="Q633" i="1"/>
  <c r="U638" i="1"/>
  <c r="O658" i="1"/>
  <c r="U198" i="1"/>
  <c r="M545" i="1"/>
  <c r="U577" i="1"/>
  <c r="Q577" i="1"/>
  <c r="Q631" i="1"/>
  <c r="U203" i="1"/>
  <c r="Q271" i="1"/>
  <c r="O339" i="1"/>
  <c r="O484" i="1"/>
  <c r="U621" i="1"/>
  <c r="U631" i="1"/>
  <c r="O699" i="1"/>
  <c r="S8" i="1"/>
  <c r="O203" i="1"/>
  <c r="S397" i="1"/>
  <c r="U618" i="1"/>
  <c r="M4" i="1"/>
  <c r="Q7" i="1"/>
  <c r="U67" i="1"/>
  <c r="S7" i="1"/>
  <c r="U202" i="1"/>
  <c r="U417" i="1"/>
  <c r="U541" i="1"/>
  <c r="O541" i="1"/>
  <c r="U578" i="1"/>
  <c r="U580" i="1"/>
  <c r="Q614" i="1"/>
  <c r="M654" i="1"/>
  <c r="M658" i="1"/>
  <c r="U686" i="1"/>
  <c r="U314" i="1"/>
  <c r="U465" i="1"/>
  <c r="Q578" i="1"/>
  <c r="U581" i="1"/>
  <c r="U606" i="1"/>
  <c r="Q606" i="1"/>
  <c r="U647" i="1"/>
  <c r="Q647" i="1"/>
  <c r="O8" i="1"/>
  <c r="S40" i="1"/>
  <c r="U105" i="1"/>
  <c r="S144" i="1"/>
  <c r="M200" i="1"/>
  <c r="Q204" i="1"/>
  <c r="U339" i="1"/>
  <c r="Q484" i="1"/>
  <c r="U542" i="1"/>
  <c r="Q541" i="1"/>
  <c r="U545" i="1"/>
  <c r="O545" i="1"/>
  <c r="S577" i="1"/>
  <c r="S618" i="1"/>
  <c r="Q621" i="1"/>
  <c r="O631" i="1"/>
  <c r="U699" i="1"/>
  <c r="O724" i="1"/>
  <c r="M115" i="1"/>
  <c r="M145" i="1"/>
  <c r="Q185" i="1"/>
  <c r="M206" i="1"/>
  <c r="Q314" i="1"/>
  <c r="Q451" i="1"/>
  <c r="M467" i="1"/>
  <c r="M469" i="1"/>
  <c r="M471" i="1"/>
  <c r="O578" i="1"/>
  <c r="U619" i="1"/>
  <c r="Q619" i="1"/>
  <c r="U622" i="1"/>
  <c r="O647" i="1"/>
  <c r="S39" i="1"/>
  <c r="Q9" i="1"/>
  <c r="O145" i="1"/>
  <c r="S24" i="1"/>
  <c r="U66" i="1"/>
  <c r="U124" i="1"/>
  <c r="Q182" i="1"/>
  <c r="U190" i="1"/>
  <c r="M241" i="1"/>
  <c r="U251" i="1"/>
  <c r="O273" i="1"/>
  <c r="O290" i="1"/>
  <c r="O573" i="1"/>
  <c r="M575" i="1"/>
  <c r="O586" i="1"/>
  <c r="S601" i="1"/>
  <c r="M36" i="1"/>
  <c r="O39" i="1"/>
  <c r="M40" i="1"/>
  <c r="O41" i="1"/>
  <c r="U75" i="1"/>
  <c r="Q76" i="1"/>
  <c r="S114" i="1"/>
  <c r="Q139" i="1"/>
  <c r="Q145" i="1"/>
  <c r="M148" i="1"/>
  <c r="O163" i="1"/>
  <c r="Q165" i="1"/>
  <c r="M167" i="1"/>
  <c r="Q197" i="1"/>
  <c r="M216" i="1"/>
  <c r="O221" i="1"/>
  <c r="O239" i="1"/>
  <c r="U243" i="1"/>
  <c r="Q246" i="1"/>
  <c r="U249" i="1"/>
  <c r="M272" i="1"/>
  <c r="Q273" i="1"/>
  <c r="O295" i="1"/>
  <c r="Q328" i="1"/>
  <c r="S438" i="1"/>
  <c r="Q477" i="1"/>
  <c r="O512" i="1"/>
  <c r="O563" i="1"/>
  <c r="M571" i="1"/>
  <c r="Q572" i="1"/>
  <c r="U575" i="1"/>
  <c r="O575" i="1"/>
  <c r="O580" i="1"/>
  <c r="M585" i="1"/>
  <c r="O600" i="1"/>
  <c r="M618" i="1"/>
  <c r="M619" i="1"/>
  <c r="M621" i="1"/>
  <c r="S628" i="1"/>
  <c r="U643" i="1"/>
  <c r="Q643" i="1"/>
  <c r="O718" i="1"/>
  <c r="O735" i="1"/>
  <c r="O76" i="1"/>
  <c r="M114" i="1"/>
  <c r="M221" i="1"/>
  <c r="M295" i="1"/>
  <c r="Q335" i="1"/>
  <c r="Q581" i="1"/>
  <c r="O643" i="1"/>
  <c r="M8" i="1"/>
  <c r="O9" i="1"/>
  <c r="S23" i="1"/>
  <c r="O40" i="1"/>
  <c r="Q41" i="1"/>
  <c r="O167" i="1"/>
  <c r="U169" i="1"/>
  <c r="O271" i="1"/>
  <c r="O272" i="1"/>
  <c r="Q295" i="1"/>
  <c r="U477" i="1"/>
  <c r="S477" i="1"/>
  <c r="U512" i="1"/>
  <c r="U563" i="1"/>
  <c r="U571" i="1"/>
  <c r="O571" i="1"/>
  <c r="Q580" i="1"/>
  <c r="Q585" i="1"/>
  <c r="U600" i="1"/>
  <c r="Q618" i="1"/>
  <c r="O619" i="1"/>
  <c r="O621" i="1"/>
  <c r="U628" i="1"/>
  <c r="U718" i="1"/>
  <c r="Q718" i="1"/>
  <c r="U730" i="1"/>
  <c r="U735" i="1"/>
  <c r="Q699" i="1"/>
  <c r="Q672" i="1"/>
  <c r="O34" i="1"/>
  <c r="M56" i="1"/>
  <c r="M20" i="1"/>
  <c r="O23" i="1"/>
  <c r="M24" i="1"/>
  <c r="O25" i="1"/>
  <c r="O49" i="1"/>
  <c r="O55" i="1"/>
  <c r="Q56" i="1"/>
  <c r="O208" i="1"/>
  <c r="Q208" i="1"/>
  <c r="M208" i="1"/>
  <c r="S217" i="1"/>
  <c r="Q217" i="1"/>
  <c r="O217" i="1"/>
  <c r="Q363" i="1"/>
  <c r="U363" i="1"/>
  <c r="Q433" i="1"/>
  <c r="S433" i="1"/>
  <c r="S678" i="1"/>
  <c r="Q678" i="1"/>
  <c r="O678" i="1"/>
  <c r="S707" i="1"/>
  <c r="Q707" i="1"/>
  <c r="S727" i="1"/>
  <c r="U727" i="1"/>
  <c r="Q727" i="1"/>
  <c r="S98" i="1"/>
  <c r="Q98" i="1"/>
  <c r="O18" i="1"/>
  <c r="O24" i="1"/>
  <c r="Q25" i="1"/>
  <c r="Q49" i="1"/>
  <c r="Q55" i="1"/>
  <c r="O71" i="1"/>
  <c r="M87" i="1"/>
  <c r="M96" i="1"/>
  <c r="O98" i="1"/>
  <c r="S168" i="1"/>
  <c r="M168" i="1"/>
  <c r="S181" i="1"/>
  <c r="O181" i="1"/>
  <c r="Q264" i="1"/>
  <c r="O264" i="1"/>
  <c r="S282" i="1"/>
  <c r="O282" i="1"/>
  <c r="M282" i="1"/>
  <c r="S333" i="1"/>
  <c r="O333" i="1"/>
  <c r="U333" i="1"/>
  <c r="M333" i="1"/>
  <c r="O353" i="1"/>
  <c r="U353" i="1"/>
  <c r="M353" i="1"/>
  <c r="S387" i="1"/>
  <c r="Q387" i="1"/>
  <c r="U387" i="1"/>
  <c r="Q414" i="1"/>
  <c r="S414" i="1"/>
  <c r="O472" i="1"/>
  <c r="U472" i="1"/>
  <c r="S472" i="1"/>
  <c r="S502" i="1"/>
  <c r="O502" i="1"/>
  <c r="S532" i="1"/>
  <c r="O532" i="1"/>
  <c r="M532" i="1"/>
  <c r="S629" i="1"/>
  <c r="O629" i="1"/>
  <c r="M629" i="1"/>
  <c r="S676" i="1"/>
  <c r="Q676" i="1"/>
  <c r="O676" i="1"/>
  <c r="O707" i="1"/>
  <c r="M67" i="1"/>
  <c r="Q71" i="1"/>
  <c r="O87" i="1"/>
  <c r="Q94" i="1"/>
  <c r="O94" i="1"/>
  <c r="Q113" i="1"/>
  <c r="S115" i="1"/>
  <c r="Q115" i="1"/>
  <c r="S116" i="1"/>
  <c r="M147" i="1"/>
  <c r="U152" i="1"/>
  <c r="S163" i="1"/>
  <c r="M163" i="1"/>
  <c r="U168" i="1"/>
  <c r="M181" i="1"/>
  <c r="S210" i="1"/>
  <c r="O210" i="1"/>
  <c r="M210" i="1"/>
  <c r="S230" i="1"/>
  <c r="Q230" i="1"/>
  <c r="M264" i="1"/>
  <c r="S280" i="1"/>
  <c r="Q280" i="1"/>
  <c r="O280" i="1"/>
  <c r="Q322" i="1"/>
  <c r="U322" i="1"/>
  <c r="Q333" i="1"/>
  <c r="O387" i="1"/>
  <c r="U433" i="1"/>
  <c r="M466" i="1"/>
  <c r="U466" i="1"/>
  <c r="O468" i="1"/>
  <c r="S468" i="1"/>
  <c r="U468" i="1"/>
  <c r="Q468" i="1"/>
  <c r="Q472" i="1"/>
  <c r="U532" i="1"/>
  <c r="S584" i="1"/>
  <c r="O584" i="1"/>
  <c r="U584" i="1"/>
  <c r="O596" i="1"/>
  <c r="U596" i="1"/>
  <c r="M597" i="1"/>
  <c r="S625" i="1"/>
  <c r="O625" i="1"/>
  <c r="U625" i="1"/>
  <c r="S662" i="1"/>
  <c r="Q662" i="1"/>
  <c r="U678" i="1"/>
  <c r="S712" i="1"/>
  <c r="Q712" i="1"/>
  <c r="O712" i="1"/>
  <c r="U712" i="1"/>
  <c r="S729" i="1"/>
  <c r="Q729" i="1"/>
  <c r="U729" i="1"/>
  <c r="M729" i="1"/>
  <c r="Q107" i="1"/>
  <c r="U107" i="1"/>
  <c r="O147" i="1"/>
  <c r="S170" i="1"/>
  <c r="M170" i="1"/>
  <c r="Q210" i="1"/>
  <c r="O230" i="1"/>
  <c r="M280" i="1"/>
  <c r="S288" i="1"/>
  <c r="O288" i="1"/>
  <c r="M288" i="1"/>
  <c r="S297" i="1"/>
  <c r="O297" i="1"/>
  <c r="S304" i="1"/>
  <c r="O304" i="1"/>
  <c r="M304" i="1"/>
  <c r="O432" i="1"/>
  <c r="S432" i="1"/>
  <c r="Q432" i="1"/>
  <c r="S465" i="1"/>
  <c r="Q465" i="1"/>
  <c r="O465" i="1"/>
  <c r="S467" i="1"/>
  <c r="Q467" i="1"/>
  <c r="O467" i="1"/>
  <c r="S469" i="1"/>
  <c r="Q469" i="1"/>
  <c r="O469" i="1"/>
  <c r="S471" i="1"/>
  <c r="Q471" i="1"/>
  <c r="O471" i="1"/>
  <c r="Q483" i="1"/>
  <c r="S483" i="1"/>
  <c r="U483" i="1"/>
  <c r="S490" i="1"/>
  <c r="Q490" i="1"/>
  <c r="S503" i="1"/>
  <c r="Q503" i="1"/>
  <c r="S519" i="1"/>
  <c r="Q519" i="1"/>
  <c r="S531" i="1"/>
  <c r="O531" i="1"/>
  <c r="U531" i="1"/>
  <c r="M531" i="1"/>
  <c r="S559" i="1"/>
  <c r="U559" i="1"/>
  <c r="O559" i="1"/>
  <c r="Q560" i="1"/>
  <c r="M584" i="1"/>
  <c r="M596" i="1"/>
  <c r="M625" i="1"/>
  <c r="S641" i="1"/>
  <c r="O641" i="1"/>
  <c r="U641" i="1"/>
  <c r="M641" i="1"/>
  <c r="O662" i="1"/>
  <c r="O677" i="1"/>
  <c r="Q677" i="1"/>
  <c r="U677" i="1"/>
  <c r="M677" i="1"/>
  <c r="Q221" i="1"/>
  <c r="Q225" i="1"/>
  <c r="S272" i="1"/>
  <c r="M290" i="1"/>
  <c r="O314" i="1"/>
  <c r="M339" i="1"/>
  <c r="O451" i="1"/>
  <c r="M512" i="1"/>
  <c r="M541" i="1"/>
  <c r="M563" i="1"/>
  <c r="M573" i="1"/>
  <c r="M577" i="1"/>
  <c r="M578" i="1"/>
  <c r="M580" i="1"/>
  <c r="M581" i="1"/>
  <c r="M586" i="1"/>
  <c r="M631" i="1"/>
  <c r="U636" i="1"/>
  <c r="S636" i="1"/>
  <c r="M643" i="1"/>
  <c r="O672" i="1"/>
  <c r="Q10" i="1"/>
  <c r="O10" i="1"/>
  <c r="Q16" i="1"/>
  <c r="S16" i="1"/>
  <c r="O16" i="1"/>
  <c r="S31" i="1"/>
  <c r="Q31" i="1"/>
  <c r="Q42" i="1"/>
  <c r="O42" i="1"/>
  <c r="O48" i="1"/>
  <c r="Q48" i="1"/>
  <c r="S57" i="1"/>
  <c r="Q57" i="1"/>
  <c r="O57" i="1"/>
  <c r="Q119" i="1"/>
  <c r="O119" i="1"/>
  <c r="U126" i="1"/>
  <c r="O126" i="1"/>
  <c r="O218" i="1"/>
  <c r="Q218" i="1"/>
  <c r="M218" i="1"/>
  <c r="Q231" i="1"/>
  <c r="O231" i="1"/>
  <c r="M231" i="1"/>
  <c r="S286" i="1"/>
  <c r="O286" i="1"/>
  <c r="M286" i="1"/>
  <c r="S291" i="1"/>
  <c r="Q291" i="1"/>
  <c r="O291" i="1"/>
  <c r="S343" i="1"/>
  <c r="O343" i="1"/>
  <c r="U343" i="1"/>
  <c r="M343" i="1"/>
  <c r="Q392" i="1"/>
  <c r="O392" i="1"/>
  <c r="U392" i="1"/>
  <c r="S392" i="1"/>
  <c r="M392" i="1"/>
  <c r="Q409" i="1"/>
  <c r="O409" i="1"/>
  <c r="M409" i="1"/>
  <c r="S518" i="1"/>
  <c r="O518" i="1"/>
  <c r="U518" i="1"/>
  <c r="S534" i="1"/>
  <c r="O534" i="1"/>
  <c r="M534" i="1"/>
  <c r="U534" i="1"/>
  <c r="S570" i="1"/>
  <c r="Q570" i="1"/>
  <c r="S660" i="1"/>
  <c r="O660" i="1"/>
  <c r="U660" i="1"/>
  <c r="M660" i="1"/>
  <c r="Q660" i="1"/>
  <c r="M16" i="1"/>
  <c r="M28" i="1"/>
  <c r="M48" i="1"/>
  <c r="U77" i="1"/>
  <c r="Q77" i="1"/>
  <c r="S117" i="1"/>
  <c r="Q117" i="1"/>
  <c r="O117" i="1"/>
  <c r="U119" i="1"/>
  <c r="U122" i="1"/>
  <c r="Q122" i="1"/>
  <c r="S132" i="1"/>
  <c r="Q132" i="1"/>
  <c r="O132" i="1"/>
  <c r="S161" i="1"/>
  <c r="O161" i="1"/>
  <c r="M161" i="1"/>
  <c r="U194" i="1"/>
  <c r="S194" i="1"/>
  <c r="S236" i="1"/>
  <c r="Q236" i="1"/>
  <c r="S238" i="1"/>
  <c r="Q238" i="1"/>
  <c r="O244" i="1"/>
  <c r="S244" i="1"/>
  <c r="Q244" i="1"/>
  <c r="S284" i="1"/>
  <c r="Q284" i="1"/>
  <c r="O284" i="1"/>
  <c r="S409" i="1"/>
  <c r="O423" i="1"/>
  <c r="S561" i="1"/>
  <c r="O561" i="1"/>
  <c r="M561" i="1"/>
  <c r="S645" i="1"/>
  <c r="Q645" i="1"/>
  <c r="O645" i="1"/>
  <c r="M122" i="1"/>
  <c r="S130" i="1"/>
  <c r="O130" i="1"/>
  <c r="M130" i="1"/>
  <c r="Q161" i="1"/>
  <c r="U195" i="1"/>
  <c r="Q195" i="1"/>
  <c r="S219" i="1"/>
  <c r="O219" i="1"/>
  <c r="M219" i="1"/>
  <c r="O236" i="1"/>
  <c r="Q245" i="1"/>
  <c r="S245" i="1"/>
  <c r="M306" i="1"/>
  <c r="Q306" i="1"/>
  <c r="S326" i="1"/>
  <c r="O326" i="1"/>
  <c r="U326" i="1"/>
  <c r="M326" i="1"/>
  <c r="M341" i="1"/>
  <c r="S375" i="1"/>
  <c r="Q375" i="1"/>
  <c r="O375" i="1"/>
  <c r="U375" i="1"/>
  <c r="S381" i="1"/>
  <c r="Q381" i="1"/>
  <c r="O381" i="1"/>
  <c r="U381" i="1"/>
  <c r="U409" i="1"/>
  <c r="Q511" i="1"/>
  <c r="S543" i="1"/>
  <c r="O543" i="1"/>
  <c r="M543" i="1"/>
  <c r="U543" i="1"/>
  <c r="S555" i="1"/>
  <c r="O555" i="1"/>
  <c r="U555" i="1"/>
  <c r="M555" i="1"/>
  <c r="S33" i="1"/>
  <c r="Q33" i="1"/>
  <c r="S129" i="1"/>
  <c r="M129" i="1"/>
  <c r="U131" i="1"/>
  <c r="S131" i="1"/>
  <c r="M131" i="1"/>
  <c r="U155" i="1"/>
  <c r="Q155" i="1"/>
  <c r="S178" i="1"/>
  <c r="Q178" i="1"/>
  <c r="O196" i="1"/>
  <c r="Q196" i="1"/>
  <c r="S215" i="1"/>
  <c r="Q215" i="1"/>
  <c r="Q274" i="1"/>
  <c r="O274" i="1"/>
  <c r="Q495" i="1"/>
  <c r="O495" i="1"/>
  <c r="M495" i="1"/>
  <c r="O31" i="1"/>
  <c r="M196" i="1"/>
  <c r="O215" i="1"/>
  <c r="S218" i="1"/>
  <c r="S278" i="1"/>
  <c r="O278" i="1"/>
  <c r="M278" i="1"/>
  <c r="Q286" i="1"/>
  <c r="M291" i="1"/>
  <c r="S322" i="1"/>
  <c r="O322" i="1"/>
  <c r="M322" i="1"/>
  <c r="Q343" i="1"/>
  <c r="S349" i="1"/>
  <c r="O349" i="1"/>
  <c r="U349" i="1"/>
  <c r="M349" i="1"/>
  <c r="S365" i="1"/>
  <c r="Q365" i="1"/>
  <c r="O365" i="1"/>
  <c r="U365" i="1"/>
  <c r="S371" i="1"/>
  <c r="Q371" i="1"/>
  <c r="O371" i="1"/>
  <c r="U371" i="1"/>
  <c r="Q407" i="1"/>
  <c r="S407" i="1"/>
  <c r="U407" i="1"/>
  <c r="O407" i="1"/>
  <c r="U423" i="1"/>
  <c r="S480" i="1"/>
  <c r="O480" i="1"/>
  <c r="M480" i="1"/>
  <c r="U480" i="1"/>
  <c r="Q480" i="1"/>
  <c r="M518" i="1"/>
  <c r="S554" i="1"/>
  <c r="Q554" i="1"/>
  <c r="U592" i="1"/>
  <c r="M592" i="1"/>
  <c r="S610" i="1"/>
  <c r="O610" i="1"/>
  <c r="M610" i="1"/>
  <c r="U610" i="1"/>
  <c r="Q610" i="1"/>
  <c r="S15" i="1"/>
  <c r="Q15" i="1"/>
  <c r="S17" i="1"/>
  <c r="Q17" i="1"/>
  <c r="Q26" i="1"/>
  <c r="O26" i="1"/>
  <c r="Q32" i="1"/>
  <c r="S32" i="1"/>
  <c r="O32" i="1"/>
  <c r="O46" i="1"/>
  <c r="S46" i="1"/>
  <c r="Q46" i="1"/>
  <c r="S63" i="1"/>
  <c r="Q63" i="1"/>
  <c r="O63" i="1"/>
  <c r="O70" i="1"/>
  <c r="Q70" i="1"/>
  <c r="M117" i="1"/>
  <c r="Q128" i="1"/>
  <c r="O128" i="1"/>
  <c r="M132" i="1"/>
  <c r="U141" i="1"/>
  <c r="O141" i="1"/>
  <c r="O238" i="1"/>
  <c r="S276" i="1"/>
  <c r="Q276" i="1"/>
  <c r="O276" i="1"/>
  <c r="Q278" i="1"/>
  <c r="M284" i="1"/>
  <c r="S301" i="1"/>
  <c r="O301" i="1"/>
  <c r="M301" i="1"/>
  <c r="Q349" i="1"/>
  <c r="S355" i="1"/>
  <c r="Q355" i="1"/>
  <c r="O355" i="1"/>
  <c r="M365" i="1"/>
  <c r="Q431" i="1"/>
  <c r="U431" i="1"/>
  <c r="U437" i="1"/>
  <c r="S437" i="1"/>
  <c r="M12" i="1"/>
  <c r="O15" i="1"/>
  <c r="O17" i="1"/>
  <c r="M32" i="1"/>
  <c r="M44" i="1"/>
  <c r="M46" i="1"/>
  <c r="O64" i="1"/>
  <c r="Q64" i="1"/>
  <c r="M70" i="1"/>
  <c r="O79" i="1"/>
  <c r="M79" i="1"/>
  <c r="S86" i="1"/>
  <c r="Q86" i="1"/>
  <c r="Q101" i="1"/>
  <c r="O101" i="1"/>
  <c r="U128" i="1"/>
  <c r="Q130" i="1"/>
  <c r="M141" i="1"/>
  <c r="O151" i="1"/>
  <c r="S160" i="1"/>
  <c r="M160" i="1"/>
  <c r="O195" i="1"/>
  <c r="O214" i="1"/>
  <c r="S214" i="1"/>
  <c r="Q214" i="1"/>
  <c r="Q219" i="1"/>
  <c r="Q237" i="1"/>
  <c r="S237" i="1"/>
  <c r="O237" i="1"/>
  <c r="O245" i="1"/>
  <c r="M276" i="1"/>
  <c r="S293" i="1"/>
  <c r="O293" i="1"/>
  <c r="M293" i="1"/>
  <c r="S299" i="1"/>
  <c r="Q299" i="1"/>
  <c r="O299" i="1"/>
  <c r="Q301" i="1"/>
  <c r="O306" i="1"/>
  <c r="Q326" i="1"/>
  <c r="U355" i="1"/>
  <c r="M355" i="1"/>
  <c r="S359" i="1"/>
  <c r="O359" i="1"/>
  <c r="U359" i="1"/>
  <c r="M359" i="1"/>
  <c r="O369" i="1"/>
  <c r="M375" i="1"/>
  <c r="M381" i="1"/>
  <c r="Q425" i="1"/>
  <c r="S425" i="1"/>
  <c r="U425" i="1"/>
  <c r="O425" i="1"/>
  <c r="S431" i="1"/>
  <c r="S473" i="1"/>
  <c r="O473" i="1"/>
  <c r="M473" i="1"/>
  <c r="S510" i="1"/>
  <c r="O510" i="1"/>
  <c r="U510" i="1"/>
  <c r="M510" i="1"/>
  <c r="Q608" i="1"/>
  <c r="O608" i="1"/>
  <c r="M630" i="1"/>
  <c r="U630" i="1"/>
  <c r="S630" i="1"/>
  <c r="Q598" i="1"/>
  <c r="M598" i="1"/>
  <c r="O613" i="1"/>
  <c r="Q613" i="1"/>
  <c r="M613" i="1"/>
  <c r="U613" i="1"/>
  <c r="S638" i="1"/>
  <c r="Q638" i="1"/>
  <c r="O638" i="1"/>
  <c r="M665" i="1"/>
  <c r="U663" i="1"/>
  <c r="O690" i="1"/>
  <c r="Q690" i="1"/>
  <c r="U690" i="1"/>
  <c r="M690" i="1"/>
  <c r="Q147" i="1"/>
  <c r="Q170" i="1"/>
  <c r="U181" i="1"/>
  <c r="Q282" i="1"/>
  <c r="Q290" i="1"/>
  <c r="Q297" i="1"/>
  <c r="Q339" i="1"/>
  <c r="Q408" i="1"/>
  <c r="O408" i="1"/>
  <c r="S424" i="1"/>
  <c r="Q424" i="1"/>
  <c r="U462" i="1"/>
  <c r="S462" i="1"/>
  <c r="Q474" i="1"/>
  <c r="O474" i="1"/>
  <c r="Q499" i="1"/>
  <c r="S499" i="1"/>
  <c r="U499" i="1"/>
  <c r="S514" i="1"/>
  <c r="O514" i="1"/>
  <c r="U514" i="1"/>
  <c r="S547" i="1"/>
  <c r="O547" i="1"/>
  <c r="M547" i="1"/>
  <c r="S553" i="1"/>
  <c r="O553" i="1"/>
  <c r="U553" i="1"/>
  <c r="M553" i="1"/>
  <c r="S567" i="1"/>
  <c r="O567" i="1"/>
  <c r="U567" i="1"/>
  <c r="M567" i="1"/>
  <c r="S588" i="1"/>
  <c r="O588" i="1"/>
  <c r="O609" i="1"/>
  <c r="Q609" i="1"/>
  <c r="M609" i="1"/>
  <c r="S613" i="1"/>
  <c r="S684" i="1"/>
  <c r="Q684" i="1"/>
  <c r="S691" i="1"/>
  <c r="Q691" i="1"/>
  <c r="O691" i="1"/>
  <c r="S714" i="1"/>
  <c r="Q714" i="1"/>
  <c r="O683" i="1"/>
  <c r="Q683" i="1"/>
  <c r="U683" i="1"/>
  <c r="U685" i="1"/>
  <c r="S726" i="1"/>
  <c r="Q726" i="1"/>
  <c r="Q92" i="1"/>
  <c r="M94" i="1"/>
  <c r="M387" i="1"/>
  <c r="S408" i="1"/>
  <c r="O424" i="1"/>
  <c r="S430" i="1"/>
  <c r="Q430" i="1"/>
  <c r="M474" i="1"/>
  <c r="Q485" i="1"/>
  <c r="O485" i="1"/>
  <c r="M485" i="1"/>
  <c r="S506" i="1"/>
  <c r="O506" i="1"/>
  <c r="U506" i="1"/>
  <c r="M514" i="1"/>
  <c r="S582" i="1"/>
  <c r="O582" i="1"/>
  <c r="M582" i="1"/>
  <c r="U588" i="1"/>
  <c r="M588" i="1"/>
  <c r="Q602" i="1"/>
  <c r="M602" i="1"/>
  <c r="U609" i="1"/>
  <c r="S609" i="1"/>
  <c r="S614" i="1"/>
  <c r="O614" i="1"/>
  <c r="M614" i="1"/>
  <c r="O646" i="1"/>
  <c r="U646" i="1"/>
  <c r="Q646" i="1"/>
  <c r="U674" i="1"/>
  <c r="U673" i="1"/>
  <c r="O684" i="1"/>
  <c r="M691" i="1"/>
  <c r="O714" i="1"/>
  <c r="U585" i="1"/>
  <c r="Q584" i="1"/>
  <c r="Q625" i="1"/>
  <c r="U629" i="1"/>
  <c r="Q629" i="1"/>
  <c r="Q641" i="1"/>
  <c r="Q658" i="1"/>
  <c r="U676" i="1"/>
  <c r="S672" i="1"/>
  <c r="S175" i="1"/>
  <c r="O175" i="1"/>
  <c r="M175" i="1"/>
  <c r="U175" i="1"/>
  <c r="U51" i="1"/>
  <c r="U61" i="1"/>
  <c r="S73" i="1"/>
  <c r="Q73" i="1"/>
  <c r="O74" i="1"/>
  <c r="Q74" i="1"/>
  <c r="U138" i="1"/>
  <c r="M138" i="1"/>
  <c r="S143" i="1"/>
  <c r="M143" i="1"/>
  <c r="Q192" i="1"/>
  <c r="O192" i="1"/>
  <c r="S193" i="1"/>
  <c r="M193" i="1"/>
  <c r="U224" i="1"/>
  <c r="M224" i="1"/>
  <c r="Q255" i="1"/>
  <c r="O255" i="1"/>
  <c r="U258" i="1"/>
  <c r="M258" i="1"/>
  <c r="Q401" i="1"/>
  <c r="O401" i="1"/>
  <c r="S401" i="1"/>
  <c r="Q444" i="1"/>
  <c r="O444" i="1"/>
  <c r="M444" i="1"/>
  <c r="S444" i="1"/>
  <c r="U443" i="1"/>
  <c r="Q453" i="1"/>
  <c r="S453" i="1"/>
  <c r="O453" i="1"/>
  <c r="U453" i="1"/>
  <c r="S526" i="1"/>
  <c r="Q526" i="1"/>
  <c r="M53" i="1"/>
  <c r="M59" i="1"/>
  <c r="M73" i="1"/>
  <c r="M74" i="1"/>
  <c r="S88" i="1"/>
  <c r="O88" i="1"/>
  <c r="Q93" i="1"/>
  <c r="S93" i="1"/>
  <c r="M121" i="1"/>
  <c r="S136" i="1"/>
  <c r="Q136" i="1"/>
  <c r="M146" i="1"/>
  <c r="S153" i="1"/>
  <c r="O153" i="1"/>
  <c r="U154" i="1"/>
  <c r="M154" i="1"/>
  <c r="M164" i="1"/>
  <c r="Q171" i="1"/>
  <c r="M192" i="1"/>
  <c r="S207" i="1"/>
  <c r="M207" i="1"/>
  <c r="S223" i="1"/>
  <c r="Q223" i="1"/>
  <c r="O223" i="1"/>
  <c r="O226" i="1"/>
  <c r="S226" i="1"/>
  <c r="Q226" i="1"/>
  <c r="Q262" i="1"/>
  <c r="S262" i="1"/>
  <c r="O262" i="1"/>
  <c r="S270" i="1"/>
  <c r="Q277" i="1"/>
  <c r="Q285" i="1"/>
  <c r="Q292" i="1"/>
  <c r="Q296" i="1"/>
  <c r="M312" i="1"/>
  <c r="S324" i="1"/>
  <c r="O324" i="1"/>
  <c r="U324" i="1"/>
  <c r="Q324" i="1"/>
  <c r="S367" i="1"/>
  <c r="O367" i="1"/>
  <c r="U367" i="1"/>
  <c r="Q367" i="1"/>
  <c r="M367" i="1"/>
  <c r="S373" i="1"/>
  <c r="O373" i="1"/>
  <c r="U373" i="1"/>
  <c r="Q373" i="1"/>
  <c r="M373" i="1"/>
  <c r="S385" i="1"/>
  <c r="Q385" i="1"/>
  <c r="O385" i="1"/>
  <c r="U385" i="1"/>
  <c r="M385" i="1"/>
  <c r="Q440" i="1"/>
  <c r="S440" i="1"/>
  <c r="O440" i="1"/>
  <c r="U440" i="1"/>
  <c r="U457" i="1"/>
  <c r="S457" i="1"/>
  <c r="O27" i="1"/>
  <c r="O43" i="1"/>
  <c r="U55" i="1"/>
  <c r="U57" i="1"/>
  <c r="O61" i="1"/>
  <c r="O66" i="1"/>
  <c r="O73" i="1"/>
  <c r="S75" i="1"/>
  <c r="Q75" i="1"/>
  <c r="M93" i="1"/>
  <c r="S95" i="1"/>
  <c r="O95" i="1"/>
  <c r="Q99" i="1"/>
  <c r="S99" i="1"/>
  <c r="S105" i="1"/>
  <c r="Q105" i="1"/>
  <c r="U108" i="1"/>
  <c r="M108" i="1"/>
  <c r="M118" i="1"/>
  <c r="S126" i="1"/>
  <c r="Q126" i="1"/>
  <c r="M136" i="1"/>
  <c r="M137" i="1"/>
  <c r="S139" i="1"/>
  <c r="O139" i="1"/>
  <c r="U140" i="1"/>
  <c r="M140" i="1"/>
  <c r="S146" i="1"/>
  <c r="M153" i="1"/>
  <c r="S154" i="1"/>
  <c r="M162" i="1"/>
  <c r="S172" i="1"/>
  <c r="U172" i="1"/>
  <c r="S179" i="1"/>
  <c r="M179" i="1"/>
  <c r="O207" i="1"/>
  <c r="S213" i="1"/>
  <c r="O213" i="1"/>
  <c r="M213" i="1"/>
  <c r="M220" i="1"/>
  <c r="M223" i="1"/>
  <c r="M226" i="1"/>
  <c r="M233" i="1"/>
  <c r="U260" i="1"/>
  <c r="S260" i="1"/>
  <c r="M262" i="1"/>
  <c r="M268" i="1"/>
  <c r="Q305" i="1"/>
  <c r="M324" i="1"/>
  <c r="U347" i="1"/>
  <c r="S383" i="1"/>
  <c r="O383" i="1"/>
  <c r="U383" i="1"/>
  <c r="Q383" i="1"/>
  <c r="U401" i="1"/>
  <c r="S594" i="1"/>
  <c r="O594" i="1"/>
  <c r="M594" i="1"/>
  <c r="U594" i="1"/>
  <c r="U53" i="1"/>
  <c r="U59" i="1"/>
  <c r="S69" i="1"/>
  <c r="M69" i="1"/>
  <c r="S80" i="1"/>
  <c r="O80" i="1"/>
  <c r="Q85" i="1"/>
  <c r="S85" i="1"/>
  <c r="S109" i="1"/>
  <c r="O109" i="1"/>
  <c r="U110" i="1"/>
  <c r="M110" i="1"/>
  <c r="S120" i="1"/>
  <c r="Q120" i="1"/>
  <c r="S134" i="1"/>
  <c r="M134" i="1"/>
  <c r="S157" i="1"/>
  <c r="Q157" i="1"/>
  <c r="S183" i="1"/>
  <c r="O183" i="1"/>
  <c r="S201" i="1"/>
  <c r="M201" i="1"/>
  <c r="S310" i="1"/>
  <c r="O310" i="1"/>
  <c r="M310" i="1"/>
  <c r="U310" i="1"/>
  <c r="S312" i="1"/>
  <c r="Q312" i="1"/>
  <c r="O312" i="1"/>
  <c r="S316" i="1"/>
  <c r="M316" i="1"/>
  <c r="U316" i="1"/>
  <c r="Q316" i="1"/>
  <c r="Q415" i="1"/>
  <c r="S415" i="1"/>
  <c r="O415" i="1"/>
  <c r="Q492" i="1"/>
  <c r="O492" i="1"/>
  <c r="S504" i="1"/>
  <c r="O504" i="1"/>
  <c r="M504" i="1"/>
  <c r="S516" i="1"/>
  <c r="O516" i="1"/>
  <c r="M516" i="1"/>
  <c r="U516" i="1"/>
  <c r="S523" i="1"/>
  <c r="M523" i="1"/>
  <c r="S716" i="1"/>
  <c r="Q716" i="1"/>
  <c r="O716" i="1"/>
  <c r="U716" i="1"/>
  <c r="M716" i="1"/>
  <c r="O721" i="1"/>
  <c r="U721" i="1"/>
  <c r="S733" i="1"/>
  <c r="Q733" i="1"/>
  <c r="M51" i="1"/>
  <c r="M61" i="1"/>
  <c r="M66" i="1"/>
  <c r="O69" i="1"/>
  <c r="M102" i="1"/>
  <c r="O104" i="1"/>
  <c r="M104" i="1"/>
  <c r="M109" i="1"/>
  <c r="S111" i="1"/>
  <c r="Q111" i="1"/>
  <c r="M120" i="1"/>
  <c r="S124" i="1"/>
  <c r="O124" i="1"/>
  <c r="U125" i="1"/>
  <c r="M125" i="1"/>
  <c r="S138" i="1"/>
  <c r="O143" i="1"/>
  <c r="S149" i="1"/>
  <c r="M149" i="1"/>
  <c r="M157" i="1"/>
  <c r="S159" i="1"/>
  <c r="M159" i="1"/>
  <c r="M183" i="1"/>
  <c r="O193" i="1"/>
  <c r="S199" i="1"/>
  <c r="M199" i="1"/>
  <c r="O201" i="1"/>
  <c r="S235" i="1"/>
  <c r="Q253" i="1"/>
  <c r="O253" i="1"/>
  <c r="M253" i="1"/>
  <c r="M255" i="1"/>
  <c r="Q281" i="1"/>
  <c r="Q289" i="1"/>
  <c r="Q300" i="1"/>
  <c r="S347" i="1"/>
  <c r="O347" i="1"/>
  <c r="Q347" i="1"/>
  <c r="S377" i="1"/>
  <c r="M377" i="1"/>
  <c r="U377" i="1"/>
  <c r="Q377" i="1"/>
  <c r="S390" i="1"/>
  <c r="O390" i="1"/>
  <c r="U390" i="1"/>
  <c r="Q390" i="1"/>
  <c r="M401" i="1"/>
  <c r="U415" i="1"/>
  <c r="M453" i="1"/>
  <c r="S492" i="1"/>
  <c r="M733" i="1"/>
  <c r="O11" i="1"/>
  <c r="O19" i="1"/>
  <c r="O35" i="1"/>
  <c r="U49" i="1"/>
  <c r="O51" i="1"/>
  <c r="M52" i="1"/>
  <c r="O53" i="1"/>
  <c r="O59" i="1"/>
  <c r="M60" i="1"/>
  <c r="U63" i="1"/>
  <c r="Q69" i="1"/>
  <c r="S77" i="1"/>
  <c r="M77" i="1"/>
  <c r="M81" i="1"/>
  <c r="O84" i="1"/>
  <c r="O85" i="1"/>
  <c r="O100" i="1"/>
  <c r="S107" i="1"/>
  <c r="O107" i="1"/>
  <c r="Q109" i="1"/>
  <c r="M111" i="1"/>
  <c r="S113" i="1"/>
  <c r="M113" i="1"/>
  <c r="O120" i="1"/>
  <c r="U121" i="1"/>
  <c r="Q134" i="1"/>
  <c r="Q143" i="1"/>
  <c r="O149" i="1"/>
  <c r="S151" i="1"/>
  <c r="Q151" i="1"/>
  <c r="O159" i="1"/>
  <c r="S165" i="1"/>
  <c r="M165" i="1"/>
  <c r="Q176" i="1"/>
  <c r="U183" i="1"/>
  <c r="M187" i="1"/>
  <c r="O191" i="1"/>
  <c r="S192" i="1"/>
  <c r="Q193" i="1"/>
  <c r="S197" i="1"/>
  <c r="M197" i="1"/>
  <c r="O199" i="1"/>
  <c r="M18" i="1"/>
  <c r="M26" i="1"/>
  <c r="M34" i="1"/>
  <c r="M42" i="1"/>
  <c r="M49" i="1"/>
  <c r="Q51" i="1"/>
  <c r="Q52" i="1"/>
  <c r="Q53" i="1"/>
  <c r="M55" i="1"/>
  <c r="M57" i="1"/>
  <c r="Q59" i="1"/>
  <c r="Q60" i="1"/>
  <c r="Q61" i="1"/>
  <c r="M63" i="1"/>
  <c r="Q66" i="1"/>
  <c r="S67" i="1"/>
  <c r="Q67" i="1"/>
  <c r="U69" i="1"/>
  <c r="S71" i="1"/>
  <c r="M71" i="1"/>
  <c r="U73" i="1"/>
  <c r="M75" i="1"/>
  <c r="S76" i="1"/>
  <c r="M76" i="1"/>
  <c r="O77" i="1"/>
  <c r="S79" i="1"/>
  <c r="Q79" i="1"/>
  <c r="Q84" i="1"/>
  <c r="M89" i="1"/>
  <c r="O92" i="1"/>
  <c r="O93" i="1"/>
  <c r="M99" i="1"/>
  <c r="Q100" i="1"/>
  <c r="M105" i="1"/>
  <c r="M107" i="1"/>
  <c r="S108" i="1"/>
  <c r="U109" i="1"/>
  <c r="O111" i="1"/>
  <c r="O113" i="1"/>
  <c r="M116" i="1"/>
  <c r="S119" i="1"/>
  <c r="M119" i="1"/>
  <c r="U120" i="1"/>
  <c r="S122" i="1"/>
  <c r="O122" i="1"/>
  <c r="U123" i="1"/>
  <c r="M123" i="1"/>
  <c r="Q124" i="1"/>
  <c r="M126" i="1"/>
  <c r="S128" i="1"/>
  <c r="M128" i="1"/>
  <c r="M133" i="1"/>
  <c r="U134" i="1"/>
  <c r="O136" i="1"/>
  <c r="U137" i="1"/>
  <c r="M139" i="1"/>
  <c r="S141" i="1"/>
  <c r="Q141" i="1"/>
  <c r="U143" i="1"/>
  <c r="Q149" i="1"/>
  <c r="M151" i="1"/>
  <c r="M152" i="1"/>
  <c r="Q153" i="1"/>
  <c r="S155" i="1"/>
  <c r="O155" i="1"/>
  <c r="U156" i="1"/>
  <c r="M156" i="1"/>
  <c r="U157" i="1"/>
  <c r="Q159" i="1"/>
  <c r="S162" i="1"/>
  <c r="O165" i="1"/>
  <c r="S167" i="1"/>
  <c r="Q167" i="1"/>
  <c r="S169" i="1"/>
  <c r="M169" i="1"/>
  <c r="M172" i="1"/>
  <c r="O179" i="1"/>
  <c r="O187" i="1"/>
  <c r="S191" i="1"/>
  <c r="S205" i="1"/>
  <c r="O205" i="1"/>
  <c r="U193" i="1"/>
  <c r="S195" i="1"/>
  <c r="M195" i="1"/>
  <c r="O197" i="1"/>
  <c r="Q199" i="1"/>
  <c r="U201" i="1"/>
  <c r="S203" i="1"/>
  <c r="M203" i="1"/>
  <c r="Q207" i="1"/>
  <c r="Q213" i="1"/>
  <c r="O222" i="1"/>
  <c r="S222" i="1"/>
  <c r="Q222" i="1"/>
  <c r="U223" i="1"/>
  <c r="S227" i="1"/>
  <c r="Q227" i="1"/>
  <c r="O227" i="1"/>
  <c r="Q247" i="1"/>
  <c r="O247" i="1"/>
  <c r="M247" i="1"/>
  <c r="Q252" i="1"/>
  <c r="O252" i="1"/>
  <c r="S254" i="1"/>
  <c r="Q254" i="1"/>
  <c r="O254" i="1"/>
  <c r="S261" i="1"/>
  <c r="Q261" i="1"/>
  <c r="S263" i="1"/>
  <c r="Q263" i="1"/>
  <c r="Q279" i="1"/>
  <c r="Q283" i="1"/>
  <c r="Q287" i="1"/>
  <c r="Q294" i="1"/>
  <c r="Q298" i="1"/>
  <c r="Q303" i="1"/>
  <c r="S331" i="1"/>
  <c r="O331" i="1"/>
  <c r="Q331" i="1"/>
  <c r="M331" i="1"/>
  <c r="U331" i="1"/>
  <c r="S337" i="1"/>
  <c r="Q337" i="1"/>
  <c r="O337" i="1"/>
  <c r="U337" i="1"/>
  <c r="S361" i="1"/>
  <c r="M361" i="1"/>
  <c r="U361" i="1"/>
  <c r="Q361" i="1"/>
  <c r="O361" i="1"/>
  <c r="M383" i="1"/>
  <c r="Q400" i="1"/>
  <c r="S400" i="1"/>
  <c r="O400" i="1"/>
  <c r="S406" i="1"/>
  <c r="Q406" i="1"/>
  <c r="Q417" i="1"/>
  <c r="O417" i="1"/>
  <c r="M417" i="1"/>
  <c r="U429" i="1"/>
  <c r="S429" i="1"/>
  <c r="Q449" i="1"/>
  <c r="S566" i="1"/>
  <c r="Q566" i="1"/>
  <c r="Q594" i="1"/>
  <c r="U215" i="1"/>
  <c r="U217" i="1"/>
  <c r="U230" i="1"/>
  <c r="S318" i="1"/>
  <c r="O318" i="1"/>
  <c r="S345" i="1"/>
  <c r="M345" i="1"/>
  <c r="U345" i="1"/>
  <c r="S351" i="1"/>
  <c r="O351" i="1"/>
  <c r="U351" i="1"/>
  <c r="S357" i="1"/>
  <c r="O357" i="1"/>
  <c r="U357" i="1"/>
  <c r="S369" i="1"/>
  <c r="Q369" i="1"/>
  <c r="S379" i="1"/>
  <c r="O379" i="1"/>
  <c r="Q399" i="1"/>
  <c r="S399" i="1"/>
  <c r="Q416" i="1"/>
  <c r="O416" i="1"/>
  <c r="Q450" i="1"/>
  <c r="S450" i="1"/>
  <c r="U450" i="1"/>
  <c r="O450" i="1"/>
  <c r="M452" i="1"/>
  <c r="S452" i="1"/>
  <c r="Q452" i="1"/>
  <c r="Q461" i="1"/>
  <c r="O461" i="1"/>
  <c r="S461" i="1"/>
  <c r="Q500" i="1"/>
  <c r="O500" i="1"/>
  <c r="S536" i="1"/>
  <c r="O536" i="1"/>
  <c r="S623" i="1"/>
  <c r="Q623" i="1"/>
  <c r="U623" i="1"/>
  <c r="O623" i="1"/>
  <c r="M623" i="1"/>
  <c r="S635" i="1"/>
  <c r="O635" i="1"/>
  <c r="Q635" i="1"/>
  <c r="M635" i="1"/>
  <c r="U635" i="1"/>
  <c r="O659" i="1"/>
  <c r="Q659" i="1"/>
  <c r="U659" i="1"/>
  <c r="O671" i="1"/>
  <c r="Q671" i="1"/>
  <c r="U671" i="1"/>
  <c r="M671" i="1"/>
  <c r="O679" i="1"/>
  <c r="Q679" i="1"/>
  <c r="U679" i="1"/>
  <c r="M679" i="1"/>
  <c r="U115" i="1"/>
  <c r="U117" i="1"/>
  <c r="U130" i="1"/>
  <c r="U132" i="1"/>
  <c r="U145" i="1"/>
  <c r="U147" i="1"/>
  <c r="U161" i="1"/>
  <c r="U163" i="1"/>
  <c r="U170" i="1"/>
  <c r="U210" i="1"/>
  <c r="M214" i="1"/>
  <c r="M215" i="1"/>
  <c r="M217" i="1"/>
  <c r="U219" i="1"/>
  <c r="U221" i="1"/>
  <c r="U225" i="1"/>
  <c r="M230" i="1"/>
  <c r="M239" i="1"/>
  <c r="M245" i="1"/>
  <c r="O246" i="1"/>
  <c r="M274" i="1"/>
  <c r="U276" i="1"/>
  <c r="U278" i="1"/>
  <c r="U280" i="1"/>
  <c r="U282" i="1"/>
  <c r="U284" i="1"/>
  <c r="U286" i="1"/>
  <c r="U288" i="1"/>
  <c r="U290" i="1"/>
  <c r="U291" i="1"/>
  <c r="U293" i="1"/>
  <c r="U295" i="1"/>
  <c r="U297" i="1"/>
  <c r="U299" i="1"/>
  <c r="U301" i="1"/>
  <c r="M314" i="1"/>
  <c r="U318" i="1"/>
  <c r="M318" i="1"/>
  <c r="S328" i="1"/>
  <c r="M328" i="1"/>
  <c r="U328" i="1"/>
  <c r="S335" i="1"/>
  <c r="O335" i="1"/>
  <c r="U335" i="1"/>
  <c r="S341" i="1"/>
  <c r="O341" i="1"/>
  <c r="U341" i="1"/>
  <c r="O345" i="1"/>
  <c r="M351" i="1"/>
  <c r="S353" i="1"/>
  <c r="Q353" i="1"/>
  <c r="M357" i="1"/>
  <c r="S363" i="1"/>
  <c r="O363" i="1"/>
  <c r="M369" i="1"/>
  <c r="U379" i="1"/>
  <c r="M379" i="1"/>
  <c r="U399" i="1"/>
  <c r="O399" i="1"/>
  <c r="S416" i="1"/>
  <c r="M422" i="1"/>
  <c r="U421" i="1"/>
  <c r="S422" i="1"/>
  <c r="Q442" i="1"/>
  <c r="O442" i="1"/>
  <c r="M450" i="1"/>
  <c r="O452" i="1"/>
  <c r="S500" i="1"/>
  <c r="U536" i="1"/>
  <c r="M536" i="1"/>
  <c r="S539" i="1"/>
  <c r="Q539" i="1"/>
  <c r="M557" i="1"/>
  <c r="U557" i="1"/>
  <c r="O589" i="1"/>
  <c r="S589" i="1"/>
  <c r="Q589" i="1"/>
  <c r="U589" i="1"/>
  <c r="M589" i="1"/>
  <c r="S604" i="1"/>
  <c r="O604" i="1"/>
  <c r="Q604" i="1"/>
  <c r="U604" i="1"/>
  <c r="S627" i="1"/>
  <c r="M627" i="1"/>
  <c r="U627" i="1"/>
  <c r="Q627" i="1"/>
  <c r="O627" i="1"/>
  <c r="O650" i="1"/>
  <c r="Q650" i="1"/>
  <c r="M650" i="1"/>
  <c r="U650" i="1"/>
  <c r="M659" i="1"/>
  <c r="O663" i="1"/>
  <c r="S666" i="1"/>
  <c r="Q666" i="1"/>
  <c r="O666" i="1"/>
  <c r="U666" i="1"/>
  <c r="U665" i="1"/>
  <c r="M666" i="1"/>
  <c r="S476" i="1"/>
  <c r="O476" i="1"/>
  <c r="U476" i="1"/>
  <c r="M476" i="1"/>
  <c r="O479" i="1"/>
  <c r="Q479" i="1"/>
  <c r="M479" i="1"/>
  <c r="M482" i="1"/>
  <c r="S482" i="1"/>
  <c r="U482" i="1"/>
  <c r="Q491" i="1"/>
  <c r="S491" i="1"/>
  <c r="O491" i="1"/>
  <c r="Q493" i="1"/>
  <c r="O493" i="1"/>
  <c r="M493" i="1"/>
  <c r="Q501" i="1"/>
  <c r="O501" i="1"/>
  <c r="M501" i="1"/>
  <c r="S527" i="1"/>
  <c r="O527" i="1"/>
  <c r="S565" i="1"/>
  <c r="O565" i="1"/>
  <c r="U565" i="1"/>
  <c r="O593" i="1"/>
  <c r="Q593" i="1"/>
  <c r="U593" i="1"/>
  <c r="M593" i="1"/>
  <c r="S612" i="1"/>
  <c r="M612" i="1"/>
  <c r="U612" i="1"/>
  <c r="Q612" i="1"/>
  <c r="S632" i="1"/>
  <c r="M632" i="1"/>
  <c r="O667" i="1"/>
  <c r="M667" i="1"/>
  <c r="S682" i="1"/>
  <c r="O682" i="1"/>
  <c r="M682" i="1"/>
  <c r="S693" i="1"/>
  <c r="Q693" i="1"/>
  <c r="U693" i="1"/>
  <c r="O693" i="1"/>
  <c r="M693" i="1"/>
  <c r="O431" i="1"/>
  <c r="M433" i="1"/>
  <c r="U451" i="1"/>
  <c r="M451" i="1"/>
  <c r="Q460" i="1"/>
  <c r="S460" i="1"/>
  <c r="O460" i="1"/>
  <c r="Q462" i="1"/>
  <c r="O462" i="1"/>
  <c r="M462" i="1"/>
  <c r="S478" i="1"/>
  <c r="Q478" i="1"/>
  <c r="O478" i="1"/>
  <c r="Q476" i="1"/>
  <c r="S479" i="1"/>
  <c r="Q482" i="1"/>
  <c r="U493" i="1"/>
  <c r="S493" i="1"/>
  <c r="U501" i="1"/>
  <c r="S501" i="1"/>
  <c r="S508" i="1"/>
  <c r="O508" i="1"/>
  <c r="U508" i="1"/>
  <c r="Q509" i="1"/>
  <c r="S520" i="1"/>
  <c r="O520" i="1"/>
  <c r="M520" i="1"/>
  <c r="S525" i="1"/>
  <c r="O525" i="1"/>
  <c r="M525" i="1"/>
  <c r="M527" i="1"/>
  <c r="S538" i="1"/>
  <c r="O538" i="1"/>
  <c r="U538" i="1"/>
  <c r="M538" i="1"/>
  <c r="S540" i="1"/>
  <c r="O540" i="1"/>
  <c r="M540" i="1"/>
  <c r="S551" i="1"/>
  <c r="O551" i="1"/>
  <c r="U551" i="1"/>
  <c r="Q552" i="1"/>
  <c r="M565" i="1"/>
  <c r="S590" i="1"/>
  <c r="Q590" i="1"/>
  <c r="U590" i="1"/>
  <c r="O590" i="1"/>
  <c r="S592" i="1"/>
  <c r="Q592" i="1"/>
  <c r="O592" i="1"/>
  <c r="S593" i="1"/>
  <c r="O605" i="1"/>
  <c r="M605" i="1"/>
  <c r="U605" i="1"/>
  <c r="S605" i="1"/>
  <c r="O612" i="1"/>
  <c r="S670" i="1"/>
  <c r="Q670" i="1"/>
  <c r="O670" i="1"/>
  <c r="U670" i="1"/>
  <c r="M670" i="1"/>
  <c r="O674" i="1"/>
  <c r="Q674" i="1"/>
  <c r="M674" i="1"/>
  <c r="U682" i="1"/>
  <c r="Q682" i="1"/>
  <c r="O687" i="1"/>
  <c r="Q687" i="1"/>
  <c r="M687" i="1"/>
  <c r="O694" i="1"/>
  <c r="U694" i="1"/>
  <c r="M694" i="1"/>
  <c r="U473" i="1"/>
  <c r="U474" i="1"/>
  <c r="Q473" i="1"/>
  <c r="S474" i="1"/>
  <c r="U485" i="1"/>
  <c r="S485" i="1"/>
  <c r="Q532" i="1"/>
  <c r="Q567" i="1"/>
  <c r="U582" i="1"/>
  <c r="S581" i="1"/>
  <c r="Q582" i="1"/>
  <c r="U586" i="1"/>
  <c r="S585" i="1"/>
  <c r="Q586" i="1"/>
  <c r="Q588" i="1"/>
  <c r="S598" i="1"/>
  <c r="O598" i="1"/>
  <c r="S602" i="1"/>
  <c r="O602" i="1"/>
  <c r="S608" i="1"/>
  <c r="M608" i="1"/>
  <c r="S617" i="1"/>
  <c r="M617" i="1"/>
  <c r="U617" i="1"/>
  <c r="O622" i="1"/>
  <c r="S622" i="1"/>
  <c r="O655" i="1"/>
  <c r="Q655" i="1"/>
  <c r="U655" i="1"/>
  <c r="M655" i="1"/>
  <c r="S673" i="1"/>
  <c r="O673" i="1"/>
  <c r="M673" i="1"/>
  <c r="O681" i="1"/>
  <c r="Q681" i="1"/>
  <c r="U681" i="1"/>
  <c r="M681" i="1"/>
  <c r="O689" i="1"/>
  <c r="Q689" i="1"/>
  <c r="U689" i="1"/>
  <c r="M689" i="1"/>
  <c r="S695" i="1"/>
  <c r="O695" i="1"/>
  <c r="M695" i="1"/>
  <c r="S697" i="1"/>
  <c r="Q697" i="1"/>
  <c r="O697" i="1"/>
  <c r="S701" i="1"/>
  <c r="O701" i="1"/>
  <c r="M701" i="1"/>
  <c r="U701" i="1"/>
  <c r="S720" i="1"/>
  <c r="O720" i="1"/>
  <c r="M720" i="1"/>
  <c r="U720" i="1"/>
  <c r="S596" i="1"/>
  <c r="Q596" i="1"/>
  <c r="O597" i="1"/>
  <c r="Q597" i="1"/>
  <c r="U597" i="1"/>
  <c r="S600" i="1"/>
  <c r="Q600" i="1"/>
  <c r="O601" i="1"/>
  <c r="Q601" i="1"/>
  <c r="U601" i="1"/>
  <c r="S606" i="1"/>
  <c r="M606" i="1"/>
  <c r="O617" i="1"/>
  <c r="M622" i="1"/>
  <c r="S633" i="1"/>
  <c r="M633" i="1"/>
  <c r="U633" i="1"/>
  <c r="O642" i="1"/>
  <c r="Q642" i="1"/>
  <c r="U642" i="1"/>
  <c r="S649" i="1"/>
  <c r="O649" i="1"/>
  <c r="M649" i="1"/>
  <c r="U649" i="1"/>
  <c r="S651" i="1"/>
  <c r="O651" i="1"/>
  <c r="M651" i="1"/>
  <c r="S654" i="1"/>
  <c r="Q654" i="1"/>
  <c r="O654" i="1"/>
  <c r="S656" i="1"/>
  <c r="Q656" i="1"/>
  <c r="O656" i="1"/>
  <c r="O665" i="1"/>
  <c r="S665" i="1"/>
  <c r="Q665" i="1"/>
  <c r="U672" i="1"/>
  <c r="Q673" i="1"/>
  <c r="S680" i="1"/>
  <c r="Q680" i="1"/>
  <c r="U680" i="1"/>
  <c r="O680" i="1"/>
  <c r="S688" i="1"/>
  <c r="Q688" i="1"/>
  <c r="O688" i="1"/>
  <c r="O692" i="1"/>
  <c r="Q692" i="1"/>
  <c r="U692" i="1"/>
  <c r="U695" i="1"/>
  <c r="Q695" i="1"/>
  <c r="M697" i="1"/>
  <c r="Q701" i="1"/>
  <c r="S709" i="1"/>
  <c r="Q709" i="1"/>
  <c r="O709" i="1"/>
  <c r="U709" i="1"/>
  <c r="Q720" i="1"/>
  <c r="O734" i="1"/>
  <c r="U734" i="1"/>
  <c r="Q734" i="1"/>
  <c r="M638" i="1"/>
  <c r="U645" i="1"/>
  <c r="M645" i="1"/>
  <c r="M647" i="1"/>
  <c r="U662" i="1"/>
  <c r="M662" i="1"/>
  <c r="O675" i="1"/>
  <c r="M676" i="1"/>
  <c r="M683" i="1"/>
  <c r="M684" i="1"/>
  <c r="U696" i="1"/>
  <c r="M699" i="1"/>
  <c r="U707" i="1"/>
  <c r="M707" i="1"/>
  <c r="U714" i="1"/>
  <c r="M714" i="1"/>
  <c r="M718" i="1"/>
  <c r="U726" i="1"/>
  <c r="M726" i="1"/>
  <c r="M727" i="1"/>
  <c r="Q106" i="1"/>
  <c r="O106" i="1"/>
  <c r="S106" i="1"/>
  <c r="M106" i="1"/>
  <c r="U106" i="1"/>
  <c r="U90" i="1"/>
  <c r="M90" i="1"/>
  <c r="U97" i="1"/>
  <c r="M97" i="1"/>
  <c r="Q150" i="1"/>
  <c r="O150" i="1"/>
  <c r="Q158" i="1"/>
  <c r="O158" i="1"/>
  <c r="Q497" i="1"/>
  <c r="S497" i="1"/>
  <c r="U497" i="1"/>
  <c r="O497" i="1"/>
  <c r="M497" i="1"/>
  <c r="O513" i="1"/>
  <c r="M513" i="1"/>
  <c r="U513" i="1"/>
  <c r="Q513" i="1"/>
  <c r="S513" i="1"/>
  <c r="O544" i="1"/>
  <c r="M544" i="1"/>
  <c r="U544" i="1"/>
  <c r="S544" i="1"/>
  <c r="Q544" i="1"/>
  <c r="O562" i="1"/>
  <c r="M562" i="1"/>
  <c r="U562" i="1"/>
  <c r="Q562" i="1"/>
  <c r="S562" i="1"/>
  <c r="O4" i="1"/>
  <c r="O5" i="1"/>
  <c r="U7" i="1"/>
  <c r="M7" i="1"/>
  <c r="U8" i="1"/>
  <c r="S10" i="1"/>
  <c r="Q11" i="1"/>
  <c r="O12" i="1"/>
  <c r="O13" i="1"/>
  <c r="M14" i="1"/>
  <c r="U15" i="1"/>
  <c r="M15" i="1"/>
  <c r="U16" i="1"/>
  <c r="S18" i="1"/>
  <c r="Q19" i="1"/>
  <c r="O20" i="1"/>
  <c r="M22" i="1"/>
  <c r="U23" i="1"/>
  <c r="M23" i="1"/>
  <c r="U24" i="1"/>
  <c r="S26" i="1"/>
  <c r="Q27" i="1"/>
  <c r="O28" i="1"/>
  <c r="O29" i="1"/>
  <c r="M30" i="1"/>
  <c r="U31" i="1"/>
  <c r="M31" i="1"/>
  <c r="U32" i="1"/>
  <c r="S34" i="1"/>
  <c r="Q35" i="1"/>
  <c r="O36" i="1"/>
  <c r="M38" i="1"/>
  <c r="U39" i="1"/>
  <c r="M39" i="1"/>
  <c r="U40" i="1"/>
  <c r="S42" i="1"/>
  <c r="Q43" i="1"/>
  <c r="O44" i="1"/>
  <c r="O45" i="1"/>
  <c r="U46" i="1"/>
  <c r="U47" i="1"/>
  <c r="S48" i="1"/>
  <c r="M50" i="1"/>
  <c r="S52" i="1"/>
  <c r="M54" i="1"/>
  <c r="S56" i="1"/>
  <c r="M58" i="1"/>
  <c r="S60" i="1"/>
  <c r="M62" i="1"/>
  <c r="S64" i="1"/>
  <c r="M65" i="1"/>
  <c r="M68" i="1"/>
  <c r="S70" i="1"/>
  <c r="M72" i="1"/>
  <c r="S74" i="1"/>
  <c r="M78" i="1"/>
  <c r="Q80" i="1"/>
  <c r="O81" i="1"/>
  <c r="O82" i="1"/>
  <c r="M83" i="1"/>
  <c r="U84" i="1"/>
  <c r="M84" i="1"/>
  <c r="U85" i="1"/>
  <c r="S87" i="1"/>
  <c r="Q88" i="1"/>
  <c r="O89" i="1"/>
  <c r="O90" i="1"/>
  <c r="M91" i="1"/>
  <c r="U92" i="1"/>
  <c r="M92" i="1"/>
  <c r="U93" i="1"/>
  <c r="S94" i="1"/>
  <c r="Q95" i="1"/>
  <c r="O96" i="1"/>
  <c r="O97" i="1"/>
  <c r="U98" i="1"/>
  <c r="M98" i="1"/>
  <c r="U99" i="1"/>
  <c r="S101" i="1"/>
  <c r="O102" i="1"/>
  <c r="M103" i="1"/>
  <c r="Q104" i="1"/>
  <c r="S110" i="1"/>
  <c r="M112" i="1"/>
  <c r="Q114" i="1"/>
  <c r="O114" i="1"/>
  <c r="S118" i="1"/>
  <c r="Q121" i="1"/>
  <c r="O121" i="1"/>
  <c r="S125" i="1"/>
  <c r="Q129" i="1"/>
  <c r="O129" i="1"/>
  <c r="S133" i="1"/>
  <c r="M135" i="1"/>
  <c r="Q137" i="1"/>
  <c r="O137" i="1"/>
  <c r="S140" i="1"/>
  <c r="Q144" i="1"/>
  <c r="O144" i="1"/>
  <c r="S148" i="1"/>
  <c r="M150" i="1"/>
  <c r="Q152" i="1"/>
  <c r="O152" i="1"/>
  <c r="S156" i="1"/>
  <c r="M158" i="1"/>
  <c r="Q160" i="1"/>
  <c r="O160" i="1"/>
  <c r="S164" i="1"/>
  <c r="Q168" i="1"/>
  <c r="O168" i="1"/>
  <c r="O171" i="1"/>
  <c r="U171" i="1"/>
  <c r="M171" i="1"/>
  <c r="Q173" i="1"/>
  <c r="O178" i="1"/>
  <c r="U178" i="1"/>
  <c r="M178" i="1"/>
  <c r="Q180" i="1"/>
  <c r="Q190" i="1"/>
  <c r="O190" i="1"/>
  <c r="M190" i="1"/>
  <c r="O216" i="1"/>
  <c r="S216" i="1"/>
  <c r="Q216" i="1"/>
  <c r="Q233" i="1"/>
  <c r="S233" i="1"/>
  <c r="O233" i="1"/>
  <c r="Q241" i="1"/>
  <c r="S241" i="1"/>
  <c r="O241" i="1"/>
  <c r="Q249" i="1"/>
  <c r="S249" i="1"/>
  <c r="O249" i="1"/>
  <c r="Q258" i="1"/>
  <c r="S258" i="1"/>
  <c r="O258" i="1"/>
  <c r="Q268" i="1"/>
  <c r="S268" i="1"/>
  <c r="O268" i="1"/>
  <c r="O315" i="1"/>
  <c r="M315" i="1"/>
  <c r="U315" i="1"/>
  <c r="Q315" i="1"/>
  <c r="O334" i="1"/>
  <c r="M334" i="1"/>
  <c r="U334" i="1"/>
  <c r="Q334" i="1"/>
  <c r="S334" i="1"/>
  <c r="O350" i="1"/>
  <c r="M350" i="1"/>
  <c r="U350" i="1"/>
  <c r="Q350" i="1"/>
  <c r="S350" i="1"/>
  <c r="O366" i="1"/>
  <c r="M366" i="1"/>
  <c r="U366" i="1"/>
  <c r="Q366" i="1"/>
  <c r="S366" i="1"/>
  <c r="O382" i="1"/>
  <c r="M382" i="1"/>
  <c r="U382" i="1"/>
  <c r="Q382" i="1"/>
  <c r="S382" i="1"/>
  <c r="Q396" i="1"/>
  <c r="O396" i="1"/>
  <c r="M396" i="1"/>
  <c r="U396" i="1"/>
  <c r="S396" i="1"/>
  <c r="Q413" i="1"/>
  <c r="O413" i="1"/>
  <c r="M413" i="1"/>
  <c r="S413" i="1"/>
  <c r="U413" i="1"/>
  <c r="M488" i="1"/>
  <c r="U488" i="1"/>
  <c r="Q488" i="1"/>
  <c r="O488" i="1"/>
  <c r="S488" i="1"/>
  <c r="U6" i="1"/>
  <c r="U14" i="1"/>
  <c r="U21" i="1"/>
  <c r="M21" i="1"/>
  <c r="U30" i="1"/>
  <c r="U37" i="1"/>
  <c r="M37" i="1"/>
  <c r="U65" i="1"/>
  <c r="U72" i="1"/>
  <c r="U83" i="1"/>
  <c r="Q127" i="1"/>
  <c r="O127" i="1"/>
  <c r="Q142" i="1"/>
  <c r="O142" i="1"/>
  <c r="Q166" i="1"/>
  <c r="O166" i="1"/>
  <c r="S177" i="1"/>
  <c r="Q177" i="1"/>
  <c r="U177" i="1"/>
  <c r="Q188" i="1"/>
  <c r="S188" i="1"/>
  <c r="O188" i="1"/>
  <c r="O211" i="1"/>
  <c r="S211" i="1"/>
  <c r="Q211" i="1"/>
  <c r="O228" i="1"/>
  <c r="S228" i="1"/>
  <c r="Q228" i="1"/>
  <c r="U250" i="1"/>
  <c r="M250" i="1"/>
  <c r="Q250" i="1"/>
  <c r="O250" i="1"/>
  <c r="U259" i="1"/>
  <c r="M259" i="1"/>
  <c r="Q259" i="1"/>
  <c r="O259" i="1"/>
  <c r="S4" i="1"/>
  <c r="O6" i="1"/>
  <c r="U9" i="1"/>
  <c r="M9" i="1"/>
  <c r="U10" i="1"/>
  <c r="S12" i="1"/>
  <c r="O14" i="1"/>
  <c r="U17" i="1"/>
  <c r="M17" i="1"/>
  <c r="U18" i="1"/>
  <c r="S20" i="1"/>
  <c r="Q21" i="1"/>
  <c r="O22" i="1"/>
  <c r="U25" i="1"/>
  <c r="M25" i="1"/>
  <c r="U26" i="1"/>
  <c r="S28" i="1"/>
  <c r="O30" i="1"/>
  <c r="U33" i="1"/>
  <c r="M33" i="1"/>
  <c r="U34" i="1"/>
  <c r="S36" i="1"/>
  <c r="Q37" i="1"/>
  <c r="O38" i="1"/>
  <c r="U41" i="1"/>
  <c r="M41" i="1"/>
  <c r="U42" i="1"/>
  <c r="S44" i="1"/>
  <c r="M47" i="1"/>
  <c r="U48" i="1"/>
  <c r="Q50" i="1"/>
  <c r="U52" i="1"/>
  <c r="Q54" i="1"/>
  <c r="U56" i="1"/>
  <c r="Q58" i="1"/>
  <c r="U60" i="1"/>
  <c r="Q62" i="1"/>
  <c r="U64" i="1"/>
  <c r="Q65" i="1"/>
  <c r="Q68" i="1"/>
  <c r="U70" i="1"/>
  <c r="Q72" i="1"/>
  <c r="U74" i="1"/>
  <c r="Q78" i="1"/>
  <c r="S81" i="1"/>
  <c r="O83" i="1"/>
  <c r="U86" i="1"/>
  <c r="M86" i="1"/>
  <c r="U87" i="1"/>
  <c r="S89" i="1"/>
  <c r="Q90" i="1"/>
  <c r="O91" i="1"/>
  <c r="U94" i="1"/>
  <c r="S96" i="1"/>
  <c r="Q97" i="1"/>
  <c r="U100" i="1"/>
  <c r="M100" i="1"/>
  <c r="U101" i="1"/>
  <c r="S102" i="1"/>
  <c r="O103" i="1"/>
  <c r="S104" i="1"/>
  <c r="Q108" i="1"/>
  <c r="O108" i="1"/>
  <c r="Q116" i="1"/>
  <c r="O116" i="1"/>
  <c r="Q123" i="1"/>
  <c r="O123" i="1"/>
  <c r="S127" i="1"/>
  <c r="Q131" i="1"/>
  <c r="O131" i="1"/>
  <c r="Q138" i="1"/>
  <c r="O138" i="1"/>
  <c r="S142" i="1"/>
  <c r="Q146" i="1"/>
  <c r="O146" i="1"/>
  <c r="S150" i="1"/>
  <c r="Q154" i="1"/>
  <c r="O154" i="1"/>
  <c r="S158" i="1"/>
  <c r="Q162" i="1"/>
  <c r="O162" i="1"/>
  <c r="S166" i="1"/>
  <c r="M177" i="1"/>
  <c r="O185" i="1"/>
  <c r="U185" i="1"/>
  <c r="M185" i="1"/>
  <c r="U188" i="1"/>
  <c r="O194" i="1"/>
  <c r="Q194" i="1"/>
  <c r="M194" i="1"/>
  <c r="O198" i="1"/>
  <c r="Q198" i="1"/>
  <c r="M198" i="1"/>
  <c r="O202" i="1"/>
  <c r="Q202" i="1"/>
  <c r="M202" i="1"/>
  <c r="U211" i="1"/>
  <c r="O220" i="1"/>
  <c r="S220" i="1"/>
  <c r="Q220" i="1"/>
  <c r="U228" i="1"/>
  <c r="Q235" i="1"/>
  <c r="O235" i="1"/>
  <c r="M235" i="1"/>
  <c r="Q243" i="1"/>
  <c r="O243" i="1"/>
  <c r="M243" i="1"/>
  <c r="Q251" i="1"/>
  <c r="O251" i="1"/>
  <c r="M251" i="1"/>
  <c r="Q260" i="1"/>
  <c r="O260" i="1"/>
  <c r="M260" i="1"/>
  <c r="Q270" i="1"/>
  <c r="O270" i="1"/>
  <c r="M270" i="1"/>
  <c r="Q411" i="1"/>
  <c r="S411" i="1"/>
  <c r="U411" i="1"/>
  <c r="O411" i="1"/>
  <c r="M411" i="1"/>
  <c r="M463" i="1"/>
  <c r="U463" i="1"/>
  <c r="S463" i="1"/>
  <c r="Q463" i="1"/>
  <c r="O463" i="1"/>
  <c r="U5" i="1"/>
  <c r="M5" i="1"/>
  <c r="U13" i="1"/>
  <c r="M13" i="1"/>
  <c r="U22" i="1"/>
  <c r="U29" i="1"/>
  <c r="M29" i="1"/>
  <c r="U38" i="1"/>
  <c r="U45" i="1"/>
  <c r="M45" i="1"/>
  <c r="Q47" i="1"/>
  <c r="U50" i="1"/>
  <c r="U54" i="1"/>
  <c r="U58" i="1"/>
  <c r="U62" i="1"/>
  <c r="U68" i="1"/>
  <c r="U78" i="1"/>
  <c r="U82" i="1"/>
  <c r="M82" i="1"/>
  <c r="U91" i="1"/>
  <c r="U103" i="1"/>
  <c r="Q112" i="1"/>
  <c r="O112" i="1"/>
  <c r="Q135" i="1"/>
  <c r="O135" i="1"/>
  <c r="O173" i="1"/>
  <c r="U173" i="1"/>
  <c r="M173" i="1"/>
  <c r="O180" i="1"/>
  <c r="U180" i="1"/>
  <c r="M180" i="1"/>
  <c r="U234" i="1"/>
  <c r="M234" i="1"/>
  <c r="Q234" i="1"/>
  <c r="O234" i="1"/>
  <c r="U242" i="1"/>
  <c r="M242" i="1"/>
  <c r="Q242" i="1"/>
  <c r="O242" i="1"/>
  <c r="U269" i="1"/>
  <c r="M269" i="1"/>
  <c r="Q269" i="1"/>
  <c r="O269" i="1"/>
  <c r="U4" i="1"/>
  <c r="S5" i="1"/>
  <c r="S6" i="1"/>
  <c r="U11" i="1"/>
  <c r="M11" i="1"/>
  <c r="U12" i="1"/>
  <c r="S13" i="1"/>
  <c r="S14" i="1"/>
  <c r="U19" i="1"/>
  <c r="M19" i="1"/>
  <c r="U20" i="1"/>
  <c r="S21" i="1"/>
  <c r="S22" i="1"/>
  <c r="U27" i="1"/>
  <c r="M27" i="1"/>
  <c r="U28" i="1"/>
  <c r="S29" i="1"/>
  <c r="S30" i="1"/>
  <c r="U35" i="1"/>
  <c r="M35" i="1"/>
  <c r="U36" i="1"/>
  <c r="S37" i="1"/>
  <c r="S38" i="1"/>
  <c r="U43" i="1"/>
  <c r="M43" i="1"/>
  <c r="U44" i="1"/>
  <c r="S45" i="1"/>
  <c r="O47" i="1"/>
  <c r="S50" i="1"/>
  <c r="S54" i="1"/>
  <c r="S58" i="1"/>
  <c r="S62" i="1"/>
  <c r="S65" i="1"/>
  <c r="S68" i="1"/>
  <c r="S72" i="1"/>
  <c r="S78" i="1"/>
  <c r="U80" i="1"/>
  <c r="M80" i="1"/>
  <c r="U81" i="1"/>
  <c r="S82" i="1"/>
  <c r="S83" i="1"/>
  <c r="U88" i="1"/>
  <c r="M88" i="1"/>
  <c r="U89" i="1"/>
  <c r="S90" i="1"/>
  <c r="S91" i="1"/>
  <c r="U95" i="1"/>
  <c r="M95" i="1"/>
  <c r="U96" i="1"/>
  <c r="S97" i="1"/>
  <c r="U102" i="1"/>
  <c r="S103" i="1"/>
  <c r="U104" i="1"/>
  <c r="Q110" i="1"/>
  <c r="O110" i="1"/>
  <c r="U112" i="1"/>
  <c r="Q118" i="1"/>
  <c r="O118" i="1"/>
  <c r="Q125" i="1"/>
  <c r="O125" i="1"/>
  <c r="U127" i="1"/>
  <c r="Q133" i="1"/>
  <c r="O133" i="1"/>
  <c r="U135" i="1"/>
  <c r="Q140" i="1"/>
  <c r="O140" i="1"/>
  <c r="U142" i="1"/>
  <c r="Q148" i="1"/>
  <c r="O148" i="1"/>
  <c r="U150" i="1"/>
  <c r="Q156" i="1"/>
  <c r="O156" i="1"/>
  <c r="U158" i="1"/>
  <c r="Q164" i="1"/>
  <c r="O164" i="1"/>
  <c r="U166" i="1"/>
  <c r="O176" i="1"/>
  <c r="U176" i="1"/>
  <c r="M176" i="1"/>
  <c r="O177" i="1"/>
  <c r="O182" i="1"/>
  <c r="U182" i="1"/>
  <c r="M182" i="1"/>
  <c r="U189" i="1"/>
  <c r="M189" i="1"/>
  <c r="Q189" i="1"/>
  <c r="O189" i="1"/>
  <c r="O206" i="1"/>
  <c r="S206" i="1"/>
  <c r="Q206" i="1"/>
  <c r="O224" i="1"/>
  <c r="S224" i="1"/>
  <c r="Q224" i="1"/>
  <c r="U232" i="1"/>
  <c r="M232" i="1"/>
  <c r="S232" i="1"/>
  <c r="Q232" i="1"/>
  <c r="U240" i="1"/>
  <c r="M240" i="1"/>
  <c r="S240" i="1"/>
  <c r="Q240" i="1"/>
  <c r="U248" i="1"/>
  <c r="M248" i="1"/>
  <c r="S248" i="1"/>
  <c r="Q248" i="1"/>
  <c r="U257" i="1"/>
  <c r="M257" i="1"/>
  <c r="S257" i="1"/>
  <c r="Q257" i="1"/>
  <c r="U265" i="1"/>
  <c r="M265" i="1"/>
  <c r="S265" i="1"/>
  <c r="Q265" i="1"/>
  <c r="O275" i="1"/>
  <c r="U275" i="1"/>
  <c r="M275" i="1"/>
  <c r="S275" i="1"/>
  <c r="O313" i="1"/>
  <c r="M313" i="1"/>
  <c r="U313" i="1"/>
  <c r="Q313" i="1"/>
  <c r="S313" i="1"/>
  <c r="O325" i="1"/>
  <c r="M325" i="1"/>
  <c r="U325" i="1"/>
  <c r="Q325" i="1"/>
  <c r="S325" i="1"/>
  <c r="O342" i="1"/>
  <c r="M342" i="1"/>
  <c r="U342" i="1"/>
  <c r="Q342" i="1"/>
  <c r="S342" i="1"/>
  <c r="O358" i="1"/>
  <c r="M358" i="1"/>
  <c r="U358" i="1"/>
  <c r="Q358" i="1"/>
  <c r="S358" i="1"/>
  <c r="O374" i="1"/>
  <c r="M374" i="1"/>
  <c r="U374" i="1"/>
  <c r="Q374" i="1"/>
  <c r="S374" i="1"/>
  <c r="O391" i="1"/>
  <c r="M391" i="1"/>
  <c r="U391" i="1"/>
  <c r="Q391" i="1"/>
  <c r="S391" i="1"/>
  <c r="Q405" i="1"/>
  <c r="O405" i="1"/>
  <c r="M405" i="1"/>
  <c r="S405" i="1"/>
  <c r="U405" i="1"/>
  <c r="Q319" i="1"/>
  <c r="O319" i="1"/>
  <c r="U319" i="1"/>
  <c r="S319" i="1"/>
  <c r="O323" i="1"/>
  <c r="M323" i="1"/>
  <c r="U323" i="1"/>
  <c r="Q323" i="1"/>
  <c r="O332" i="1"/>
  <c r="M332" i="1"/>
  <c r="U332" i="1"/>
  <c r="Q332" i="1"/>
  <c r="O340" i="1"/>
  <c r="M340" i="1"/>
  <c r="U340" i="1"/>
  <c r="Q340" i="1"/>
  <c r="O348" i="1"/>
  <c r="M348" i="1"/>
  <c r="U348" i="1"/>
  <c r="Q348" i="1"/>
  <c r="O356" i="1"/>
  <c r="M356" i="1"/>
  <c r="U356" i="1"/>
  <c r="Q356" i="1"/>
  <c r="O364" i="1"/>
  <c r="M364" i="1"/>
  <c r="U364" i="1"/>
  <c r="Q364" i="1"/>
  <c r="O372" i="1"/>
  <c r="M372" i="1"/>
  <c r="U372" i="1"/>
  <c r="Q372" i="1"/>
  <c r="O380" i="1"/>
  <c r="M380" i="1"/>
  <c r="U380" i="1"/>
  <c r="Q380" i="1"/>
  <c r="O389" i="1"/>
  <c r="M389" i="1"/>
  <c r="U389" i="1"/>
  <c r="Q389" i="1"/>
  <c r="M418" i="1"/>
  <c r="U418" i="1"/>
  <c r="S418" i="1"/>
  <c r="Q418" i="1"/>
  <c r="M420" i="1"/>
  <c r="U420" i="1"/>
  <c r="Q420" i="1"/>
  <c r="O420" i="1"/>
  <c r="M426" i="1"/>
  <c r="U426" i="1"/>
  <c r="S426" i="1"/>
  <c r="Q426" i="1"/>
  <c r="M434" i="1"/>
  <c r="U434" i="1"/>
  <c r="S434" i="1"/>
  <c r="Q434" i="1"/>
  <c r="O434" i="1"/>
  <c r="M447" i="1"/>
  <c r="U447" i="1"/>
  <c r="Q447" i="1"/>
  <c r="O447" i="1"/>
  <c r="M454" i="1"/>
  <c r="U454" i="1"/>
  <c r="S454" i="1"/>
  <c r="Q454" i="1"/>
  <c r="O458" i="1"/>
  <c r="U458" i="1"/>
  <c r="Q458" i="1"/>
  <c r="M458" i="1"/>
  <c r="S458" i="1"/>
  <c r="Q489" i="1"/>
  <c r="O489" i="1"/>
  <c r="M489" i="1"/>
  <c r="O507" i="1"/>
  <c r="M507" i="1"/>
  <c r="U507" i="1"/>
  <c r="S507" i="1"/>
  <c r="Q507" i="1"/>
  <c r="O558" i="1"/>
  <c r="M558" i="1"/>
  <c r="U558" i="1"/>
  <c r="Q558" i="1"/>
  <c r="Q169" i="1"/>
  <c r="Q172" i="1"/>
  <c r="Q175" i="1"/>
  <c r="Q179" i="1"/>
  <c r="Q181" i="1"/>
  <c r="Q183" i="1"/>
  <c r="Q187" i="1"/>
  <c r="U191" i="1"/>
  <c r="M191" i="1"/>
  <c r="U192" i="1"/>
  <c r="S196" i="1"/>
  <c r="S200" i="1"/>
  <c r="S204" i="1"/>
  <c r="Q205" i="1"/>
  <c r="U208" i="1"/>
  <c r="U214" i="1"/>
  <c r="U218" i="1"/>
  <c r="U222" i="1"/>
  <c r="U226" i="1"/>
  <c r="S231" i="1"/>
  <c r="U236" i="1"/>
  <c r="M236" i="1"/>
  <c r="U237" i="1"/>
  <c r="S239" i="1"/>
  <c r="U244" i="1"/>
  <c r="M244" i="1"/>
  <c r="U245" i="1"/>
  <c r="S247" i="1"/>
  <c r="U252" i="1"/>
  <c r="M252" i="1"/>
  <c r="U253" i="1"/>
  <c r="S255" i="1"/>
  <c r="U261" i="1"/>
  <c r="M261" i="1"/>
  <c r="U262" i="1"/>
  <c r="S264" i="1"/>
  <c r="U271" i="1"/>
  <c r="M271" i="1"/>
  <c r="U272" i="1"/>
  <c r="S274" i="1"/>
  <c r="O311" i="1"/>
  <c r="M311" i="1"/>
  <c r="U311" i="1"/>
  <c r="Q311" i="1"/>
  <c r="M319" i="1"/>
  <c r="S323" i="1"/>
  <c r="O330" i="1"/>
  <c r="M330" i="1"/>
  <c r="U330" i="1"/>
  <c r="Q330" i="1"/>
  <c r="S332" i="1"/>
  <c r="O338" i="1"/>
  <c r="M338" i="1"/>
  <c r="U338" i="1"/>
  <c r="Q338" i="1"/>
  <c r="S340" i="1"/>
  <c r="O346" i="1"/>
  <c r="M346" i="1"/>
  <c r="U346" i="1"/>
  <c r="Q346" i="1"/>
  <c r="S348" i="1"/>
  <c r="O354" i="1"/>
  <c r="M354" i="1"/>
  <c r="U354" i="1"/>
  <c r="Q354" i="1"/>
  <c r="S356" i="1"/>
  <c r="O362" i="1"/>
  <c r="M362" i="1"/>
  <c r="U362" i="1"/>
  <c r="Q362" i="1"/>
  <c r="S364" i="1"/>
  <c r="O370" i="1"/>
  <c r="M370" i="1"/>
  <c r="U370" i="1"/>
  <c r="Q370" i="1"/>
  <c r="S372" i="1"/>
  <c r="O378" i="1"/>
  <c r="M378" i="1"/>
  <c r="U378" i="1"/>
  <c r="Q378" i="1"/>
  <c r="S380" i="1"/>
  <c r="O386" i="1"/>
  <c r="M386" i="1"/>
  <c r="U386" i="1"/>
  <c r="Q386" i="1"/>
  <c r="S389" i="1"/>
  <c r="M393" i="1"/>
  <c r="S393" i="1"/>
  <c r="Q393" i="1"/>
  <c r="U393" i="1"/>
  <c r="M402" i="1"/>
  <c r="U402" i="1"/>
  <c r="S402" i="1"/>
  <c r="Q402" i="1"/>
  <c r="O402" i="1"/>
  <c r="M412" i="1"/>
  <c r="U412" i="1"/>
  <c r="Q412" i="1"/>
  <c r="O412" i="1"/>
  <c r="O418" i="1"/>
  <c r="S420" i="1"/>
  <c r="O426" i="1"/>
  <c r="M428" i="1"/>
  <c r="U428" i="1"/>
  <c r="Q428" i="1"/>
  <c r="O428" i="1"/>
  <c r="S428" i="1"/>
  <c r="Q435" i="1"/>
  <c r="S435" i="1"/>
  <c r="U435" i="1"/>
  <c r="O435" i="1"/>
  <c r="S447" i="1"/>
  <c r="O454" i="1"/>
  <c r="M456" i="1"/>
  <c r="U456" i="1"/>
  <c r="Q456" i="1"/>
  <c r="O456" i="1"/>
  <c r="S456" i="1"/>
  <c r="Q464" i="1"/>
  <c r="O464" i="1"/>
  <c r="U464" i="1"/>
  <c r="M464" i="1"/>
  <c r="S489" i="1"/>
  <c r="O537" i="1"/>
  <c r="M537" i="1"/>
  <c r="U537" i="1"/>
  <c r="S537" i="1"/>
  <c r="Q537" i="1"/>
  <c r="O583" i="1"/>
  <c r="S583" i="1"/>
  <c r="Q583" i="1"/>
  <c r="U583" i="1"/>
  <c r="M583" i="1"/>
  <c r="S187" i="1"/>
  <c r="U196" i="1"/>
  <c r="U200" i="1"/>
  <c r="U204" i="1"/>
  <c r="U205" i="1"/>
  <c r="U231" i="1"/>
  <c r="U238" i="1"/>
  <c r="M238" i="1"/>
  <c r="U239" i="1"/>
  <c r="U246" i="1"/>
  <c r="M246" i="1"/>
  <c r="U247" i="1"/>
  <c r="U254" i="1"/>
  <c r="M254" i="1"/>
  <c r="U255" i="1"/>
  <c r="U263" i="1"/>
  <c r="M263" i="1"/>
  <c r="U264" i="1"/>
  <c r="U273" i="1"/>
  <c r="M273" i="1"/>
  <c r="U274" i="1"/>
  <c r="O309" i="1"/>
  <c r="U309" i="1"/>
  <c r="M309" i="1"/>
  <c r="Q309" i="1"/>
  <c r="O317" i="1"/>
  <c r="M317" i="1"/>
  <c r="U317" i="1"/>
  <c r="Q317" i="1"/>
  <c r="O327" i="1"/>
  <c r="M327" i="1"/>
  <c r="U327" i="1"/>
  <c r="Q327" i="1"/>
  <c r="O336" i="1"/>
  <c r="M336" i="1"/>
  <c r="U336" i="1"/>
  <c r="Q336" i="1"/>
  <c r="O344" i="1"/>
  <c r="M344" i="1"/>
  <c r="U344" i="1"/>
  <c r="Q344" i="1"/>
  <c r="O352" i="1"/>
  <c r="M352" i="1"/>
  <c r="U352" i="1"/>
  <c r="Q352" i="1"/>
  <c r="O360" i="1"/>
  <c r="M360" i="1"/>
  <c r="U360" i="1"/>
  <c r="Q360" i="1"/>
  <c r="O368" i="1"/>
  <c r="M368" i="1"/>
  <c r="U368" i="1"/>
  <c r="Q368" i="1"/>
  <c r="O376" i="1"/>
  <c r="M376" i="1"/>
  <c r="U376" i="1"/>
  <c r="Q376" i="1"/>
  <c r="O384" i="1"/>
  <c r="M384" i="1"/>
  <c r="U384" i="1"/>
  <c r="Q384" i="1"/>
  <c r="M395" i="1"/>
  <c r="U395" i="1"/>
  <c r="Q395" i="1"/>
  <c r="O395" i="1"/>
  <c r="S395" i="1"/>
  <c r="Q403" i="1"/>
  <c r="S403" i="1"/>
  <c r="U403" i="1"/>
  <c r="O403" i="1"/>
  <c r="Q419" i="1"/>
  <c r="S419" i="1"/>
  <c r="U419" i="1"/>
  <c r="O419" i="1"/>
  <c r="M419" i="1"/>
  <c r="Q429" i="1"/>
  <c r="O429" i="1"/>
  <c r="M429" i="1"/>
  <c r="M435" i="1"/>
  <c r="Q437" i="1"/>
  <c r="O437" i="1"/>
  <c r="M437" i="1"/>
  <c r="Q446" i="1"/>
  <c r="S446" i="1"/>
  <c r="U446" i="1"/>
  <c r="O446" i="1"/>
  <c r="Q448" i="1"/>
  <c r="O448" i="1"/>
  <c r="M448" i="1"/>
  <c r="S448" i="1"/>
  <c r="U448" i="1"/>
  <c r="Q457" i="1"/>
  <c r="O457" i="1"/>
  <c r="M457" i="1"/>
  <c r="O466" i="1"/>
  <c r="S466" i="1"/>
  <c r="Q466" i="1"/>
  <c r="O470" i="1"/>
  <c r="S470" i="1"/>
  <c r="Q470" i="1"/>
  <c r="U470" i="1"/>
  <c r="M486" i="1"/>
  <c r="U486" i="1"/>
  <c r="S486" i="1"/>
  <c r="Q486" i="1"/>
  <c r="U489" i="1"/>
  <c r="M494" i="1"/>
  <c r="U494" i="1"/>
  <c r="S494" i="1"/>
  <c r="Q494" i="1"/>
  <c r="O494" i="1"/>
  <c r="O277" i="1"/>
  <c r="U277" i="1"/>
  <c r="M277" i="1"/>
  <c r="O279" i="1"/>
  <c r="U279" i="1"/>
  <c r="M279" i="1"/>
  <c r="O281" i="1"/>
  <c r="U281" i="1"/>
  <c r="M281" i="1"/>
  <c r="O283" i="1"/>
  <c r="U283" i="1"/>
  <c r="M283" i="1"/>
  <c r="O285" i="1"/>
  <c r="U285" i="1"/>
  <c r="M285" i="1"/>
  <c r="O287" i="1"/>
  <c r="U287" i="1"/>
  <c r="M287" i="1"/>
  <c r="O289" i="1"/>
  <c r="U289" i="1"/>
  <c r="M289" i="1"/>
  <c r="O292" i="1"/>
  <c r="U292" i="1"/>
  <c r="M292" i="1"/>
  <c r="O294" i="1"/>
  <c r="U294" i="1"/>
  <c r="M294" i="1"/>
  <c r="O296" i="1"/>
  <c r="U296" i="1"/>
  <c r="M296" i="1"/>
  <c r="O298" i="1"/>
  <c r="U298" i="1"/>
  <c r="M298" i="1"/>
  <c r="O300" i="1"/>
  <c r="U300" i="1"/>
  <c r="M300" i="1"/>
  <c r="O303" i="1"/>
  <c r="M303" i="1"/>
  <c r="O305" i="1"/>
  <c r="M305" i="1"/>
  <c r="Q394" i="1"/>
  <c r="S394" i="1"/>
  <c r="U394" i="1"/>
  <c r="O394" i="1"/>
  <c r="M404" i="1"/>
  <c r="U404" i="1"/>
  <c r="Q404" i="1"/>
  <c r="O404" i="1"/>
  <c r="M410" i="1"/>
  <c r="U410" i="1"/>
  <c r="S410" i="1"/>
  <c r="Q410" i="1"/>
  <c r="Q421" i="1"/>
  <c r="O421" i="1"/>
  <c r="M421" i="1"/>
  <c r="Q427" i="1"/>
  <c r="S427" i="1"/>
  <c r="U427" i="1"/>
  <c r="O427" i="1"/>
  <c r="M436" i="1"/>
  <c r="U436" i="1"/>
  <c r="Q436" i="1"/>
  <c r="O436" i="1"/>
  <c r="M445" i="1"/>
  <c r="U444" i="1"/>
  <c r="S445" i="1"/>
  <c r="Q445" i="1"/>
  <c r="Q455" i="1"/>
  <c r="S455" i="1"/>
  <c r="U455" i="1"/>
  <c r="O455" i="1"/>
  <c r="Q487" i="1"/>
  <c r="S487" i="1"/>
  <c r="U487" i="1"/>
  <c r="O487" i="1"/>
  <c r="M496" i="1"/>
  <c r="U496" i="1"/>
  <c r="S496" i="1"/>
  <c r="Q496" i="1"/>
  <c r="O496" i="1"/>
  <c r="O517" i="1"/>
  <c r="M517" i="1"/>
  <c r="U517" i="1"/>
  <c r="S517" i="1"/>
  <c r="Q517" i="1"/>
  <c r="O533" i="1"/>
  <c r="M533" i="1"/>
  <c r="Q533" i="1"/>
  <c r="S533" i="1"/>
  <c r="S306" i="1"/>
  <c r="M397" i="1"/>
  <c r="U397" i="1"/>
  <c r="M406" i="1"/>
  <c r="U406" i="1"/>
  <c r="M414" i="1"/>
  <c r="U414" i="1"/>
  <c r="Q423" i="1"/>
  <c r="U422" i="1"/>
  <c r="M430" i="1"/>
  <c r="U430" i="1"/>
  <c r="M438" i="1"/>
  <c r="U438" i="1"/>
  <c r="M449" i="1"/>
  <c r="U449" i="1"/>
  <c r="M490" i="1"/>
  <c r="U490" i="1"/>
  <c r="M498" i="1"/>
  <c r="U498" i="1"/>
  <c r="Q521" i="1"/>
  <c r="O521" i="1"/>
  <c r="U521" i="1"/>
  <c r="S521" i="1"/>
  <c r="Q528" i="1"/>
  <c r="O528" i="1"/>
  <c r="U528" i="1"/>
  <c r="M528" i="1"/>
  <c r="O548" i="1"/>
  <c r="M548" i="1"/>
  <c r="U548" i="1"/>
  <c r="Q548" i="1"/>
  <c r="O550" i="1"/>
  <c r="M550" i="1"/>
  <c r="U550" i="1"/>
  <c r="S550" i="1"/>
  <c r="O556" i="1"/>
  <c r="M556" i="1"/>
  <c r="U556" i="1"/>
  <c r="Q556" i="1"/>
  <c r="O611" i="1"/>
  <c r="S611" i="1"/>
  <c r="Q611" i="1"/>
  <c r="U611" i="1"/>
  <c r="Q634" i="1"/>
  <c r="O634" i="1"/>
  <c r="S634" i="1"/>
  <c r="U634" i="1"/>
  <c r="M634" i="1"/>
  <c r="O648" i="1"/>
  <c r="S648" i="1"/>
  <c r="Q648" i="1"/>
  <c r="U648" i="1"/>
  <c r="M648" i="1"/>
  <c r="O397" i="1"/>
  <c r="M399" i="1"/>
  <c r="M400" i="1"/>
  <c r="U400" i="1"/>
  <c r="O406" i="1"/>
  <c r="M407" i="1"/>
  <c r="M408" i="1"/>
  <c r="U408" i="1"/>
  <c r="O414" i="1"/>
  <c r="M415" i="1"/>
  <c r="M416" i="1"/>
  <c r="U416" i="1"/>
  <c r="O422" i="1"/>
  <c r="M423" i="1"/>
  <c r="M424" i="1"/>
  <c r="U424" i="1"/>
  <c r="O430" i="1"/>
  <c r="M431" i="1"/>
  <c r="M432" i="1"/>
  <c r="U432" i="1"/>
  <c r="O438" i="1"/>
  <c r="M440" i="1"/>
  <c r="M442" i="1"/>
  <c r="U442" i="1"/>
  <c r="O449" i="1"/>
  <c r="M460" i="1"/>
  <c r="M461" i="1"/>
  <c r="U461" i="1"/>
  <c r="M468" i="1"/>
  <c r="M472" i="1"/>
  <c r="M477" i="1"/>
  <c r="M478" i="1"/>
  <c r="O482" i="1"/>
  <c r="M483" i="1"/>
  <c r="M484" i="1"/>
  <c r="U484" i="1"/>
  <c r="O490" i="1"/>
  <c r="M491" i="1"/>
  <c r="M492" i="1"/>
  <c r="U492" i="1"/>
  <c r="U495" i="1"/>
  <c r="S495" i="1"/>
  <c r="O498" i="1"/>
  <c r="M499" i="1"/>
  <c r="M500" i="1"/>
  <c r="U500" i="1"/>
  <c r="O505" i="1"/>
  <c r="M505" i="1"/>
  <c r="U505" i="1"/>
  <c r="Q505" i="1"/>
  <c r="O509" i="1"/>
  <c r="M509" i="1"/>
  <c r="U509" i="1"/>
  <c r="O515" i="1"/>
  <c r="M515" i="1"/>
  <c r="U515" i="1"/>
  <c r="S515" i="1"/>
  <c r="M521" i="1"/>
  <c r="S528" i="1"/>
  <c r="O535" i="1"/>
  <c r="M535" i="1"/>
  <c r="U535" i="1"/>
  <c r="S535" i="1"/>
  <c r="O542" i="1"/>
  <c r="M542" i="1"/>
  <c r="Q542" i="1"/>
  <c r="O546" i="1"/>
  <c r="M546" i="1"/>
  <c r="U546" i="1"/>
  <c r="S548" i="1"/>
  <c r="Q550" i="1"/>
  <c r="S556" i="1"/>
  <c r="O564" i="1"/>
  <c r="M564" i="1"/>
  <c r="U564" i="1"/>
  <c r="S564" i="1"/>
  <c r="O574" i="1"/>
  <c r="M574" i="1"/>
  <c r="U574" i="1"/>
  <c r="S574" i="1"/>
  <c r="Q574" i="1"/>
  <c r="O595" i="1"/>
  <c r="S595" i="1"/>
  <c r="Q595" i="1"/>
  <c r="U595" i="1"/>
  <c r="M611" i="1"/>
  <c r="O615" i="1"/>
  <c r="S615" i="1"/>
  <c r="Q615" i="1"/>
  <c r="U615" i="1"/>
  <c r="M615" i="1"/>
  <c r="Q498" i="1"/>
  <c r="O499" i="1"/>
  <c r="Q502" i="1"/>
  <c r="M502" i="1"/>
  <c r="U502" i="1"/>
  <c r="Q523" i="1"/>
  <c r="O523" i="1"/>
  <c r="U523" i="1"/>
  <c r="O526" i="1"/>
  <c r="M526" i="1"/>
  <c r="U526" i="1"/>
  <c r="S549" i="1"/>
  <c r="Q549" i="1"/>
  <c r="O549" i="1"/>
  <c r="M549" i="1"/>
  <c r="O552" i="1"/>
  <c r="M552" i="1"/>
  <c r="U552" i="1"/>
  <c r="Q564" i="1"/>
  <c r="S576" i="1"/>
  <c r="O576" i="1"/>
  <c r="M576" i="1"/>
  <c r="U576" i="1"/>
  <c r="O579" i="1"/>
  <c r="S579" i="1"/>
  <c r="Q579" i="1"/>
  <c r="U579" i="1"/>
  <c r="M595" i="1"/>
  <c r="O599" i="1"/>
  <c r="S599" i="1"/>
  <c r="Q599" i="1"/>
  <c r="U599" i="1"/>
  <c r="M599" i="1"/>
  <c r="O503" i="1"/>
  <c r="M503" i="1"/>
  <c r="O511" i="1"/>
  <c r="M511" i="1"/>
  <c r="U511" i="1"/>
  <c r="O519" i="1"/>
  <c r="M519" i="1"/>
  <c r="U519" i="1"/>
  <c r="O539" i="1"/>
  <c r="M539" i="1"/>
  <c r="U539" i="1"/>
  <c r="S557" i="1"/>
  <c r="Q557" i="1"/>
  <c r="O554" i="1"/>
  <c r="M554" i="1"/>
  <c r="U554" i="1"/>
  <c r="O560" i="1"/>
  <c r="M560" i="1"/>
  <c r="U560" i="1"/>
  <c r="O572" i="1"/>
  <c r="M572" i="1"/>
  <c r="U572" i="1"/>
  <c r="O587" i="1"/>
  <c r="S587" i="1"/>
  <c r="Q587" i="1"/>
  <c r="U587" i="1"/>
  <c r="O603" i="1"/>
  <c r="S603" i="1"/>
  <c r="Q603" i="1"/>
  <c r="U603" i="1"/>
  <c r="O620" i="1"/>
  <c r="S620" i="1"/>
  <c r="Q620" i="1"/>
  <c r="U620" i="1"/>
  <c r="Q626" i="1"/>
  <c r="O626" i="1"/>
  <c r="S626" i="1"/>
  <c r="U626" i="1"/>
  <c r="M626" i="1"/>
  <c r="O644" i="1"/>
  <c r="Q644" i="1"/>
  <c r="U644" i="1"/>
  <c r="M644" i="1"/>
  <c r="S644" i="1"/>
  <c r="O566" i="1"/>
  <c r="M566" i="1"/>
  <c r="U566" i="1"/>
  <c r="O570" i="1"/>
  <c r="U570" i="1"/>
  <c r="M570" i="1"/>
  <c r="O591" i="1"/>
  <c r="S591" i="1"/>
  <c r="Q591" i="1"/>
  <c r="U591" i="1"/>
  <c r="O607" i="1"/>
  <c r="S607" i="1"/>
  <c r="Q607" i="1"/>
  <c r="U607" i="1"/>
  <c r="Q624" i="1"/>
  <c r="O624" i="1"/>
  <c r="S624" i="1"/>
  <c r="U624" i="1"/>
  <c r="O640" i="1"/>
  <c r="Q640" i="1"/>
  <c r="U640" i="1"/>
  <c r="M640" i="1"/>
  <c r="S640" i="1"/>
  <c r="Q504" i="1"/>
  <c r="Q506" i="1"/>
  <c r="Q508" i="1"/>
  <c r="Q510" i="1"/>
  <c r="Q512" i="1"/>
  <c r="Q514" i="1"/>
  <c r="Q516" i="1"/>
  <c r="Q518" i="1"/>
  <c r="Q520" i="1"/>
  <c r="Q525" i="1"/>
  <c r="Q527" i="1"/>
  <c r="Q531" i="1"/>
  <c r="Q534" i="1"/>
  <c r="Q536" i="1"/>
  <c r="Q538" i="1"/>
  <c r="Q540" i="1"/>
  <c r="Q543" i="1"/>
  <c r="Q545" i="1"/>
  <c r="Q547" i="1"/>
  <c r="Q551" i="1"/>
  <c r="Q553" i="1"/>
  <c r="Q555" i="1"/>
  <c r="Q559" i="1"/>
  <c r="Q561" i="1"/>
  <c r="Q563" i="1"/>
  <c r="Q565" i="1"/>
  <c r="Q571" i="1"/>
  <c r="Q573" i="1"/>
  <c r="Q575" i="1"/>
  <c r="Q628" i="1"/>
  <c r="O628" i="1"/>
  <c r="U632" i="1"/>
  <c r="Q636" i="1"/>
  <c r="O636" i="1"/>
  <c r="S639" i="1"/>
  <c r="Q639" i="1"/>
  <c r="O639" i="1"/>
  <c r="O661" i="1"/>
  <c r="S661" i="1"/>
  <c r="Q661" i="1"/>
  <c r="U661" i="1"/>
  <c r="M661" i="1"/>
  <c r="M708" i="1"/>
  <c r="U708" i="1"/>
  <c r="Q708" i="1"/>
  <c r="O708" i="1"/>
  <c r="S708" i="1"/>
  <c r="Q630" i="1"/>
  <c r="O630" i="1"/>
  <c r="O657" i="1"/>
  <c r="S657" i="1"/>
  <c r="Q657" i="1"/>
  <c r="U657" i="1"/>
  <c r="M657" i="1"/>
  <c r="Q632" i="1"/>
  <c r="O632" i="1"/>
  <c r="O653" i="1"/>
  <c r="S653" i="1"/>
  <c r="Q653" i="1"/>
  <c r="M653" i="1"/>
  <c r="U651" i="1"/>
  <c r="M698" i="1"/>
  <c r="U698" i="1"/>
  <c r="Q698" i="1"/>
  <c r="O698" i="1"/>
  <c r="S698" i="1"/>
  <c r="M717" i="1"/>
  <c r="U717" i="1"/>
  <c r="Q717" i="1"/>
  <c r="O717" i="1"/>
  <c r="S717" i="1"/>
  <c r="S642" i="1"/>
  <c r="S646" i="1"/>
  <c r="S650" i="1"/>
  <c r="S655" i="1"/>
  <c r="S659" i="1"/>
  <c r="Q663" i="1"/>
  <c r="U667" i="1"/>
  <c r="Q667" i="1"/>
  <c r="U675" i="1"/>
  <c r="M696" i="1"/>
  <c r="Q696" i="1"/>
  <c r="O696" i="1"/>
  <c r="M703" i="1"/>
  <c r="U703" i="1"/>
  <c r="Q703" i="1"/>
  <c r="O703" i="1"/>
  <c r="M706" i="1"/>
  <c r="U706" i="1"/>
  <c r="Q706" i="1"/>
  <c r="O706" i="1"/>
  <c r="M715" i="1"/>
  <c r="U715" i="1"/>
  <c r="Q715" i="1"/>
  <c r="O715" i="1"/>
  <c r="M725" i="1"/>
  <c r="U725" i="1"/>
  <c r="Q725" i="1"/>
  <c r="O725" i="1"/>
  <c r="S663" i="1"/>
  <c r="S667" i="1"/>
  <c r="M713" i="1"/>
  <c r="U713" i="1"/>
  <c r="Q713" i="1"/>
  <c r="O713" i="1"/>
  <c r="S715" i="1"/>
  <c r="S725" i="1"/>
  <c r="Q675" i="1"/>
  <c r="M675" i="1"/>
  <c r="Q705" i="1"/>
  <c r="M705" i="1"/>
  <c r="U705" i="1"/>
  <c r="S705" i="1"/>
  <c r="Q728" i="1"/>
  <c r="O728" i="1"/>
  <c r="M728" i="1"/>
  <c r="U728" i="1"/>
  <c r="S728" i="1"/>
  <c r="M700" i="1"/>
  <c r="U700" i="1"/>
  <c r="Q700" i="1"/>
  <c r="O700" i="1"/>
  <c r="O705" i="1"/>
  <c r="M711" i="1"/>
  <c r="U711" i="1"/>
  <c r="Q711" i="1"/>
  <c r="O711" i="1"/>
  <c r="M719" i="1"/>
  <c r="U719" i="1"/>
  <c r="Q719" i="1"/>
  <c r="O719" i="1"/>
  <c r="Q694" i="1"/>
  <c r="Q721" i="1"/>
  <c r="O727" i="1"/>
  <c r="O729" i="1"/>
  <c r="M730" i="1"/>
  <c r="U733" i="1"/>
  <c r="O733" i="1"/>
  <c r="S734" i="1"/>
  <c r="Q735" i="1"/>
  <c r="M738" i="1"/>
  <c r="S671" i="1"/>
  <c r="S674" i="1"/>
  <c r="S677" i="1"/>
  <c r="S679" i="1"/>
  <c r="S681" i="1"/>
  <c r="S683" i="1"/>
  <c r="S687" i="1"/>
  <c r="S689" i="1"/>
  <c r="S690" i="1"/>
  <c r="S692" i="1"/>
  <c r="S694" i="1"/>
  <c r="S721" i="1"/>
  <c r="O730" i="1"/>
  <c r="S735" i="1"/>
  <c r="O738" i="1"/>
  <c r="Q730" i="1"/>
  <c r="U738" i="1"/>
  <c r="Q738" i="1"/>
  <c r="U704" i="1" l="1"/>
  <c r="M704" i="1"/>
  <c r="S704" i="1"/>
  <c r="Q704" i="1"/>
  <c r="O704" i="1"/>
</calcChain>
</file>

<file path=xl/sharedStrings.xml><?xml version="1.0" encoding="utf-8"?>
<sst xmlns="http://schemas.openxmlformats.org/spreadsheetml/2006/main" count="6929" uniqueCount="5092">
  <si>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</si>
  <si>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</si>
  <si>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</si>
  <si>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</si>
  <si>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</si>
  <si>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</si>
  <si>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</si>
  <si>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</si>
  <si>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</si>
  <si>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</si>
  <si>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</si>
  <si>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</si>
  <si>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</si>
  <si>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</si>
  <si>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</si>
  <si>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</si>
  <si>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</si>
  <si>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</si>
  <si>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</si>
  <si>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</si>
  <si>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</si>
  <si>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</si>
  <si>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</si>
  <si>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</si>
  <si>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</si>
  <si>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</si>
  <si>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</si>
  <si>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</si>
  <si>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</si>
  <si>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</si>
  <si>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</si>
  <si>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</si>
  <si>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</si>
  <si>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</si>
  <si>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</si>
  <si>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</si>
  <si>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</si>
  <si>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</si>
  <si>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</si>
  <si>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</si>
  <si>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</si>
  <si>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</si>
  <si>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</si>
  <si>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</si>
  <si>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</si>
  <si>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</si>
  <si>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</si>
  <si>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</si>
  <si>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</si>
  <si>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</si>
  <si>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</si>
  <si>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</si>
  <si>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</si>
  <si>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</si>
  <si>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</si>
  <si>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</si>
  <si>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</si>
  <si>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</si>
  <si>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</si>
  <si>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</si>
  <si>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</si>
  <si>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</si>
  <si>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</si>
  <si>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</si>
  <si>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</si>
  <si>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</si>
  <si>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</si>
  <si>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</si>
  <si>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</si>
  <si>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</si>
  <si>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</si>
  <si>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</si>
  <si>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</si>
  <si>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</si>
  <si>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</si>
  <si>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</si>
  <si>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</si>
  <si>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</si>
  <si>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</si>
  <si>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</si>
  <si>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</si>
  <si>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</si>
  <si>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</si>
  <si>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</si>
  <si>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</si>
  <si>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</si>
  <si>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</si>
  <si>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</si>
  <si>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</si>
  <si>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</si>
  <si>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</si>
  <si>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</si>
  <si>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</si>
  <si>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</si>
  <si>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</si>
  <si>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</si>
  <si>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</si>
  <si>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</si>
  <si>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</si>
  <si>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</si>
  <si>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</si>
  <si>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</si>
  <si>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</si>
  <si>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</si>
  <si>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</si>
  <si>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</si>
  <si>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</si>
  <si>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</si>
  <si>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</si>
  <si>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</si>
  <si>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</si>
  <si>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</si>
  <si>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</si>
  <si>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</si>
  <si>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</si>
  <si>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</si>
  <si>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</si>
  <si>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</si>
  <si>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</si>
  <si>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</si>
  <si>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</si>
  <si>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</si>
  <si>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</si>
  <si>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</si>
  <si>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</si>
  <si>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</si>
  <si>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</si>
  <si>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</si>
  <si>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</si>
  <si>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</si>
  <si>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</si>
  <si>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</si>
  <si>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</si>
  <si>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</si>
  <si>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</si>
  <si>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</si>
  <si>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</si>
  <si>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</si>
  <si>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</si>
  <si>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</si>
  <si>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</si>
  <si>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</si>
  <si>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</si>
  <si>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</si>
  <si>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</si>
  <si>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</si>
  <si>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</si>
  <si>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</si>
  <si>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</si>
  <si>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</si>
  <si>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</si>
  <si>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</si>
  <si>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</si>
  <si>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</si>
  <si>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</si>
  <si>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</si>
  <si>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</si>
  <si>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</si>
  <si>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</si>
  <si>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</si>
  <si>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</si>
  <si>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</si>
  <si>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</si>
  <si>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</si>
  <si>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</si>
  <si>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</si>
  <si>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</si>
  <si>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</si>
  <si>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</si>
  <si>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</si>
  <si>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</si>
  <si>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</si>
  <si>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</si>
  <si>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</si>
  <si>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</si>
  <si>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</si>
  <si>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</si>
  <si>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</si>
  <si>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</si>
  <si>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</si>
  <si>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</si>
  <si>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</si>
  <si>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</si>
  <si>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</si>
  <si>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</si>
  <si>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</si>
  <si>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</si>
  <si>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</si>
  <si>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</si>
  <si>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</si>
  <si>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</si>
  <si>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</si>
  <si>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</si>
  <si>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</si>
  <si>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</si>
  <si>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</si>
  <si>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</si>
  <si>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</si>
  <si>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</si>
  <si>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</si>
  <si>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</si>
  <si>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</si>
  <si>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</si>
  <si>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</si>
  <si>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</si>
  <si>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</si>
  <si>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</si>
  <si>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</si>
  <si>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</si>
  <si>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</si>
  <si>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</si>
  <si>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</si>
  <si>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</si>
  <si>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</si>
  <si>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</si>
  <si>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</si>
  <si>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</si>
  <si>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</si>
  <si>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</si>
  <si>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</si>
  <si>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</si>
  <si>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</si>
  <si>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</si>
  <si>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</si>
  <si>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</si>
  <si>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</si>
  <si>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</si>
  <si>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</si>
  <si>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</si>
  <si>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</si>
  <si>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</si>
  <si>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</si>
  <si>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</si>
  <si>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</si>
  <si>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</si>
  <si>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</si>
  <si>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</si>
  <si>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</si>
  <si>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</si>
  <si>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</si>
  <si>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</si>
  <si>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</si>
  <si>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</si>
  <si>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</si>
  <si>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</si>
  <si>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</si>
  <si>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</si>
  <si>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</si>
  <si>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</si>
  <si>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</si>
  <si>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</si>
  <si>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</si>
  <si>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</si>
  <si>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</si>
  <si>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</si>
  <si>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</si>
  <si>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</si>
  <si>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</si>
  <si>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</si>
  <si>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</si>
  <si>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</si>
  <si>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</si>
  <si>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</si>
  <si>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</si>
  <si>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</si>
  <si>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</si>
  <si>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</si>
  <si>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</si>
  <si>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</si>
  <si>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</si>
  <si>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</si>
  <si>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</si>
  <si>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</si>
  <si>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</si>
  <si>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</si>
  <si>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</si>
  <si>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</si>
  <si>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</si>
  <si>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</si>
  <si>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</si>
  <si>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</si>
  <si>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</si>
  <si>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</si>
  <si>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</si>
  <si>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</si>
  <si>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</si>
  <si>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</si>
  <si>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</si>
  <si>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</si>
  <si>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</si>
  <si>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</si>
  <si>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</si>
  <si>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</si>
  <si>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</si>
  <si>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</si>
  <si>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</si>
  <si>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</si>
  <si>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</si>
  <si>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</si>
  <si>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</si>
  <si>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</si>
  <si>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</si>
  <si>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</si>
  <si>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</si>
  <si>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</si>
  <si>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</si>
  <si>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</si>
  <si>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</si>
  <si>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</si>
  <si>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</si>
  <si>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</si>
  <si>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</si>
  <si>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</si>
  <si>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</si>
  <si>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</si>
  <si>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</si>
  <si>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</si>
  <si>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</si>
  <si>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</si>
  <si>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</si>
  <si>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</si>
  <si>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</si>
  <si>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</si>
  <si>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</si>
  <si>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</si>
  <si>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</si>
  <si>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</si>
  <si>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</si>
  <si>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</si>
  <si>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</si>
  <si>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</si>
  <si>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</si>
  <si>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</si>
  <si>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</si>
  <si>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</si>
  <si>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</si>
  <si>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</si>
  <si>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</si>
  <si>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</si>
  <si>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</si>
  <si>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</si>
  <si>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</si>
  <si>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</si>
  <si>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</si>
  <si>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</si>
  <si>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</si>
  <si>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</si>
  <si>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</si>
  <si>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</si>
  <si>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</si>
  <si>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</si>
  <si>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</si>
  <si>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</si>
  <si>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</si>
  <si>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</si>
  <si>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</si>
  <si>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</si>
  <si>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</si>
  <si>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</si>
  <si>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</si>
  <si>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</si>
  <si>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</si>
  <si>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</si>
  <si>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</si>
  <si>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</si>
  <si>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</si>
  <si>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</si>
  <si>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</si>
  <si>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</si>
  <si>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</si>
  <si>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</si>
  <si>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</si>
  <si>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</si>
  <si>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</si>
  <si>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</si>
  <si>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</si>
  <si>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</si>
  <si>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</si>
  <si>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</si>
  <si>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</si>
  <si>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</si>
  <si>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</si>
  <si>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</si>
  <si>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</si>
  <si>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</si>
  <si>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</si>
  <si>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</si>
  <si>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</si>
  <si>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</si>
  <si>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</si>
  <si>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</si>
  <si>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</si>
  <si>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</si>
  <si>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</si>
  <si>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</si>
  <si>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</si>
  <si>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</si>
  <si>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</si>
  <si>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</si>
  <si>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</si>
  <si>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</si>
  <si>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</si>
  <si>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</si>
  <si>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</si>
  <si>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</si>
  <si>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</si>
  <si>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</si>
  <si>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</si>
  <si>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</si>
  <si>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</si>
  <si>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</si>
  <si>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</si>
  <si>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</si>
  <si>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</si>
  <si>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</si>
  <si>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</si>
  <si>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</si>
  <si>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</si>
  <si>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</si>
  <si>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</si>
  <si>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</si>
  <si>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</si>
  <si>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</si>
  <si>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</si>
  <si>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</si>
  <si>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</si>
  <si>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</si>
  <si>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</si>
  <si>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</si>
  <si>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</si>
  <si>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</si>
  <si>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</si>
  <si>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</si>
  <si>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</si>
  <si>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</si>
  <si>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</si>
  <si>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</si>
  <si>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</si>
  <si>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</si>
  <si>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</si>
  <si>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</si>
  <si>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</si>
  <si>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</si>
  <si>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</si>
  <si>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</si>
  <si>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</si>
  <si>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</si>
  <si>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</si>
  <si>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</si>
  <si>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</si>
  <si>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</si>
  <si>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</si>
  <si>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</si>
  <si>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</si>
  <si>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</si>
  <si>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</si>
  <si>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</si>
  <si>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</si>
  <si>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</si>
  <si>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</si>
  <si>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</si>
  <si>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</si>
  <si>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</si>
  <si>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</si>
  <si>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</si>
  <si>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</si>
  <si>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</si>
  <si>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</si>
  <si>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</si>
  <si>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</si>
  <si>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</si>
  <si>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</si>
  <si>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</si>
  <si>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</si>
  <si>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</si>
  <si>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</si>
  <si>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</si>
  <si>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</si>
  <si>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</si>
  <si>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</si>
  <si>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</si>
  <si>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</si>
  <si>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</si>
  <si>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</si>
  <si>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</si>
  <si>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</si>
  <si>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</si>
  <si>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</si>
  <si>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</si>
  <si>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</si>
  <si>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</si>
  <si>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</si>
  <si>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</si>
  <si>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</si>
  <si>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</si>
  <si>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</si>
  <si>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</si>
  <si>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</si>
  <si>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</si>
  <si>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</si>
  <si>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</si>
  <si>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</si>
  <si>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</si>
  <si>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</si>
  <si>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</si>
  <si>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</si>
  <si>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</si>
  <si>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</si>
  <si>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</si>
  <si>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</si>
  <si>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</si>
  <si>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</si>
  <si>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</si>
  <si>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</si>
  <si>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</si>
  <si>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</si>
  <si>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</si>
  <si>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</si>
  <si>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</si>
  <si>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</si>
  <si>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</si>
  <si>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</si>
  <si>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</si>
  <si>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</si>
  <si>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</si>
  <si>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</si>
  <si>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</si>
  <si>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</si>
  <si>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</si>
  <si>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</si>
  <si>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</si>
  <si>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</si>
  <si>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</si>
  <si>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</si>
  <si>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</si>
  <si>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</si>
  <si>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</si>
  <si>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</si>
  <si>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</si>
  <si>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</si>
  <si>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</si>
  <si>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</si>
  <si>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</si>
  <si>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</si>
  <si>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</si>
  <si>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</si>
  <si>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</si>
  <si>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</si>
  <si>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</si>
  <si>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</si>
  <si>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</si>
  <si>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</si>
  <si>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</si>
  <si>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</si>
  <si>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</si>
  <si>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</si>
  <si>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</si>
  <si>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</si>
  <si>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</si>
  <si>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</si>
  <si>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</si>
  <si>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</si>
  <si>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</si>
  <si>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</si>
  <si>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</si>
  <si>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</si>
  <si>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</si>
  <si>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</si>
  <si>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</si>
  <si>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</si>
  <si>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</si>
  <si>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</si>
  <si>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</si>
  <si>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</si>
  <si>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</si>
  <si>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</si>
  <si>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</si>
  <si>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</si>
  <si>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</si>
  <si>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</si>
  <si>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</si>
  <si>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</si>
  <si>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</si>
  <si>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</si>
  <si>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</si>
  <si>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</si>
  <si>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</si>
  <si>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</si>
  <si>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</si>
  <si>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</si>
  <si>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</si>
  <si>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</si>
  <si>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</si>
  <si>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</si>
  <si>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</si>
  <si>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</si>
  <si>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</si>
  <si>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</si>
  <si>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</si>
  <si>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</si>
  <si>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</si>
  <si>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</si>
  <si>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</si>
  <si>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</si>
  <si>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</si>
  <si>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</si>
  <si>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</si>
  <si>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</si>
  <si>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</si>
  <si>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</si>
  <si>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</si>
  <si>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</si>
  <si>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</si>
  <si>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</si>
  <si>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</si>
  <si>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</si>
  <si>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</si>
  <si>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</si>
  <si>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</si>
  <si>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</si>
  <si>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</si>
  <si>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</si>
  <si>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</si>
  <si>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</si>
  <si>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</si>
  <si>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</si>
  <si>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</si>
  <si>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</si>
  <si>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</si>
  <si>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</si>
  <si>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</si>
  <si>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</si>
  <si>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</si>
  <si>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</si>
  <si>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</si>
  <si>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</si>
  <si>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</si>
  <si>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</si>
  <si>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</si>
  <si>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</si>
  <si>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</si>
  <si>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</si>
  <si>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</si>
  <si>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</si>
  <si>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</si>
  <si>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</si>
  <si>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</si>
  <si>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</si>
  <si>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</si>
  <si>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</si>
  <si>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</si>
  <si>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</si>
  <si>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</si>
  <si>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</si>
  <si>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</si>
  <si>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</si>
  <si>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</si>
  <si>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</si>
  <si>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</si>
  <si>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</si>
  <si>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</si>
  <si>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</si>
  <si>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</si>
  <si>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</si>
  <si>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</si>
  <si>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</si>
  <si>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</si>
  <si>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</si>
  <si>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</si>
  <si>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</si>
  <si>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</si>
  <si>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</si>
  <si>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</si>
  <si>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</si>
  <si>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</si>
  <si>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</si>
  <si>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</si>
  <si>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</si>
  <si>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</si>
  <si>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</si>
  <si>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</si>
  <si>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</si>
  <si>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</si>
  <si>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</si>
  <si>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</si>
  <si>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</si>
  <si>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</si>
  <si>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</si>
  <si>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</si>
  <si>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</si>
  <si>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</si>
  <si>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</si>
  <si>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</si>
  <si>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</si>
  <si>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</si>
  <si>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</si>
  <si>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</si>
  <si>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</si>
  <si>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</si>
  <si>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</si>
  <si>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</si>
  <si>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</si>
  <si>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</si>
  <si>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</si>
  <si>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</si>
  <si>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</si>
  <si>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</si>
  <si>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</si>
  <si>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</si>
  <si>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</si>
  <si>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</si>
  <si>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</si>
  <si>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</si>
  <si>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</si>
  <si>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</si>
  <si>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</si>
  <si>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</si>
  <si>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</si>
  <si>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</si>
  <si>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</si>
  <si>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</si>
  <si>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</si>
  <si>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</si>
  <si>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</si>
  <si>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</si>
  <si>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</si>
  <si>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</si>
  <si>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</si>
  <si>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</si>
  <si>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</si>
  <si>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</si>
  <si>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</si>
  <si>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</si>
  <si>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</si>
  <si>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</si>
  <si>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</si>
  <si>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</si>
  <si>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</si>
  <si>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</si>
  <si>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</si>
  <si>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</si>
  <si>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</si>
  <si>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</si>
  <si>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</si>
  <si>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</si>
  <si>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</si>
  <si>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</si>
  <si>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</si>
  <si>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</si>
  <si>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</si>
  <si>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</si>
  <si>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</si>
  <si>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</si>
  <si>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</si>
  <si>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</si>
  <si>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</si>
  <si>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</si>
  <si>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</si>
  <si>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</si>
  <si>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</si>
  <si>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</si>
  <si>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</si>
  <si>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</si>
  <si>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</si>
  <si>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</si>
  <si>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</si>
  <si>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</si>
  <si>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</si>
  <si>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</si>
  <si>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</si>
  <si>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</si>
  <si>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</si>
  <si>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</si>
  <si>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</si>
  <si>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</si>
  <si>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</si>
  <si>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</si>
  <si>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</si>
  <si>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</si>
  <si>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</si>
  <si>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</si>
  <si>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</si>
  <si>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</si>
  <si>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</si>
  <si>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</si>
  <si>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</si>
  <si>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</si>
  <si>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</si>
  <si>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</si>
  <si>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</si>
  <si>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</si>
  <si>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</si>
  <si>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</si>
  <si>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</si>
  <si>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</si>
  <si>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</si>
  <si>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</si>
  <si>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</si>
  <si>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</si>
  <si>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</si>
  <si>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</si>
  <si>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</si>
  <si>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</si>
  <si>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</si>
  <si>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</si>
  <si>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</si>
  <si>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</si>
  <si>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</si>
  <si>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</si>
  <si>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</si>
  <si>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</si>
  <si>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</si>
  <si>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</si>
  <si>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</si>
  <si>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</si>
  <si>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</si>
  <si>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</si>
  <si>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</si>
  <si>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</si>
  <si>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</si>
  <si>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</si>
  <si>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</si>
  <si>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</si>
  <si>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</si>
  <si>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</si>
  <si>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</si>
  <si>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</si>
  <si>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</si>
  <si>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</si>
  <si>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</si>
  <si>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</si>
  <si>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</si>
  <si>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</si>
  <si>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</si>
  <si>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</si>
  <si>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</si>
  <si>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</si>
  <si>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</si>
  <si>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</si>
  <si>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</si>
  <si>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</si>
  <si>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</si>
  <si>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</si>
  <si>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</si>
  <si>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</si>
  <si>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</si>
  <si>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</si>
  <si>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</si>
  <si>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</si>
  <si>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</si>
  <si>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</si>
  <si>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</si>
  <si>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</si>
  <si>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</si>
  <si>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</si>
  <si>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</si>
  <si>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</si>
  <si>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</si>
  <si>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</si>
  <si>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</si>
  <si>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</si>
  <si>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</si>
  <si>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</si>
  <si>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</si>
  <si>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</si>
  <si>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</si>
  <si>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</si>
  <si>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</si>
  <si>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</si>
  <si>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</si>
  <si>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</si>
  <si>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</si>
  <si>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</si>
  <si>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</si>
  <si>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</si>
  <si>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</si>
  <si>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</si>
  <si>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</si>
  <si>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</si>
  <si>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</si>
  <si>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</si>
  <si>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</si>
  <si>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</si>
  <si>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</si>
  <si>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</si>
  <si>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</si>
  <si>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</si>
  <si>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</si>
  <si>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</si>
  <si>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</si>
  <si>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</si>
  <si>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</si>
  <si>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</si>
  <si>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</si>
  <si>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</si>
  <si>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</si>
  <si>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</si>
  <si>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</si>
  <si>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</si>
  <si>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</si>
  <si>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</si>
  <si>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</si>
  <si>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</si>
  <si>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</si>
  <si>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</si>
  <si>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</si>
  <si>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</si>
  <si>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</si>
  <si>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</si>
  <si>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</si>
  <si>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</si>
  <si>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</si>
  <si>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</si>
  <si>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</si>
  <si>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</si>
  <si>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</si>
  <si>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</si>
  <si>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</si>
  <si>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</si>
  <si>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</si>
  <si>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</si>
  <si>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</si>
  <si>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</si>
  <si>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</si>
  <si>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</si>
  <si>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</si>
  <si>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</si>
  <si>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</si>
  <si>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</si>
  <si>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</si>
  <si>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</si>
  <si>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</si>
  <si>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</si>
  <si>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</si>
  <si>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</si>
  <si>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</si>
  <si>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</si>
  <si>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</si>
  <si>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</si>
  <si>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</si>
  <si>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</si>
  <si>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</si>
  <si>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</si>
  <si>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</si>
  <si>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</si>
  <si>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</si>
  <si>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</si>
  <si>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</si>
  <si>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</si>
  <si>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</si>
  <si>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</si>
  <si>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</si>
  <si>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</si>
  <si>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</si>
  <si>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r>
      <rPr>
        <sz val="11"/>
        <color theme="1"/>
        <rFont val="Calibri"/>
      </rPr>
      <t xml:space="preserve">K11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</si>
  <si>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K11 Plus </t>
    </r>
    <r>
      <rPr>
        <b/>
        <sz val="11"/>
        <color theme="1"/>
        <rFont val="Calibri"/>
      </rPr>
      <t>c/aro</t>
    </r>
  </si>
  <si>
    <t xml:space="preserve">Moto Z Power     = R$ </t>
  </si>
  <si>
    <t>K12/K12+/K40</t>
  </si>
  <si>
    <t xml:space="preserve">Moto Z Play        = R$ </t>
  </si>
  <si>
    <r>
      <rPr>
        <sz val="11"/>
        <color theme="1"/>
        <rFont val="Calibri"/>
      </rPr>
      <t xml:space="preserve">K12/K12+/K40 </t>
    </r>
    <r>
      <rPr>
        <b/>
        <sz val="11"/>
        <color theme="1"/>
        <rFont val="Calibri"/>
      </rPr>
      <t>c/aro</t>
    </r>
  </si>
  <si>
    <t xml:space="preserve">Moto Z2 Play      = R$ </t>
  </si>
  <si>
    <t>K12 Max/K12 Prime/K50</t>
  </si>
  <si>
    <t xml:space="preserve">Moto Z3 Play      = R$ </t>
  </si>
  <si>
    <t>⚠ LG</t>
  </si>
  <si>
    <r>
      <rPr>
        <sz val="11"/>
        <color theme="1"/>
        <rFont val="Calibri"/>
      </rPr>
      <t xml:space="preserve">K12 Max/K12 Prime/K50 </t>
    </r>
    <r>
      <rPr>
        <b/>
        <sz val="11"/>
        <color theme="1"/>
        <rFont val="Calibri"/>
      </rPr>
      <t>c/aro</t>
    </r>
  </si>
  <si>
    <t>K22/k22+</t>
  </si>
  <si>
    <r>
      <rPr>
        <sz val="11"/>
        <color theme="1"/>
        <rFont val="Calibri"/>
      </rPr>
      <t xml:space="preserve">K22/k22+ </t>
    </r>
    <r>
      <rPr>
        <b/>
        <sz val="11"/>
        <color theme="1"/>
        <rFont val="Calibri"/>
      </rPr>
      <t>c/aro</t>
    </r>
  </si>
  <si>
    <t xml:space="preserve">K8 c/aro  = R$ </t>
  </si>
  <si>
    <t>K40</t>
  </si>
  <si>
    <t xml:space="preserve">K8 2017 c/aro        = R$ </t>
  </si>
  <si>
    <r>
      <rPr>
        <sz val="11"/>
        <color theme="1"/>
        <rFont val="Calibri"/>
      </rPr>
      <t xml:space="preserve">K40/K12/K12+ </t>
    </r>
    <r>
      <rPr>
        <b/>
        <sz val="11"/>
        <color theme="1"/>
        <rFont val="Calibri"/>
      </rPr>
      <t>c/aro</t>
    </r>
  </si>
  <si>
    <t xml:space="preserve">K8 Plus c/aro         = R$ </t>
  </si>
  <si>
    <t>K40s</t>
  </si>
  <si>
    <t xml:space="preserve">K9 c/aro      = R$ </t>
  </si>
  <si>
    <r>
      <rPr>
        <sz val="11"/>
        <color theme="1"/>
        <rFont val="Calibri"/>
      </rPr>
      <t xml:space="preserve">K40s </t>
    </r>
    <r>
      <rPr>
        <b/>
        <sz val="11"/>
        <color theme="1"/>
        <rFont val="Calibri"/>
      </rPr>
      <t>c/aro</t>
    </r>
  </si>
  <si>
    <t xml:space="preserve">K10 s/TV c/aro         = R$ </t>
  </si>
  <si>
    <t>K41s</t>
  </si>
  <si>
    <t xml:space="preserve">K10 c/TV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</si>
  <si>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</t>
    </r>
  </si>
  <si>
    <t xml:space="preserve">K10 2017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</si>
  <si>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 Nacional</t>
    </r>
  </si>
  <si>
    <t xml:space="preserve">K10 Power c/aro       = R$ </t>
  </si>
  <si>
    <t>K42/K52/K62</t>
  </si>
  <si>
    <t xml:space="preserve">K10 Pro c/aro             = R$ </t>
  </si>
  <si>
    <r>
      <rPr>
        <sz val="11"/>
        <color theme="1"/>
        <rFont val="Calibri"/>
      </rPr>
      <t xml:space="preserve">K42/K52 </t>
    </r>
    <r>
      <rPr>
        <b/>
        <sz val="11"/>
        <color theme="1"/>
        <rFont val="Calibri"/>
      </rPr>
      <t>c/aro</t>
    </r>
  </si>
  <si>
    <t xml:space="preserve">K11 c/aro         = R$ </t>
  </si>
  <si>
    <t>K50/K12 Max/K12 Prime</t>
  </si>
  <si>
    <t xml:space="preserve">K11+ c/aro        = R$ </t>
  </si>
  <si>
    <r>
      <rPr>
        <sz val="11"/>
        <color theme="1"/>
        <rFont val="Calibri"/>
      </rPr>
      <t xml:space="preserve">K50/K12 Max/K12 Prime </t>
    </r>
    <r>
      <rPr>
        <b/>
        <sz val="11"/>
        <color theme="1"/>
        <rFont val="Calibri"/>
      </rPr>
      <t>c/aro</t>
    </r>
  </si>
  <si>
    <t xml:space="preserve">K12/K12+          = R$ </t>
  </si>
  <si>
    <t>K50s</t>
  </si>
  <si>
    <t xml:space="preserve">K12/K12+ c/aro = R$ </t>
  </si>
  <si>
    <r>
      <rPr>
        <sz val="11"/>
        <color theme="1"/>
        <rFont val="Calibri"/>
      </rPr>
      <t xml:space="preserve">K50s </t>
    </r>
    <r>
      <rPr>
        <b/>
        <sz val="11"/>
        <color theme="1"/>
        <rFont val="Calibri"/>
      </rPr>
      <t>c/aro</t>
    </r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</si>
  <si>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</si>
  <si>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</si>
  <si>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</si>
  <si>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</si>
  <si>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</si>
  <si>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r>
      <rPr>
        <sz val="11"/>
        <color theme="1"/>
        <rFont val="Calibri"/>
      </rPr>
      <t xml:space="preserve">K51s </t>
    </r>
    <r>
      <rPr>
        <b/>
        <sz val="11"/>
        <color theme="1"/>
        <rFont val="Calibri"/>
      </rPr>
      <t>c/aro</t>
    </r>
  </si>
  <si>
    <t xml:space="preserve">K22/K22 Plus c/aro       = R$ </t>
  </si>
  <si>
    <t>K61</t>
  </si>
  <si>
    <t xml:space="preserve">K40     = R$ </t>
  </si>
  <si>
    <r>
      <rPr>
        <sz val="11"/>
        <color theme="1"/>
        <rFont val="Calibri"/>
      </rPr>
      <t xml:space="preserve">K61 </t>
    </r>
    <r>
      <rPr>
        <b/>
        <sz val="11"/>
        <color theme="1"/>
        <rFont val="Calibri"/>
      </rPr>
      <t>c/aro</t>
    </r>
  </si>
  <si>
    <t xml:space="preserve">K40 c/aro          = R$ </t>
  </si>
  <si>
    <r>
      <rPr>
        <sz val="11"/>
        <color theme="1"/>
        <rFont val="Calibri"/>
      </rPr>
      <t xml:space="preserve">K62/K62 Plus </t>
    </r>
    <r>
      <rPr>
        <b/>
        <sz val="11"/>
        <color theme="1"/>
        <rFont val="Calibri"/>
      </rPr>
      <t>c/aro</t>
    </r>
  </si>
  <si>
    <t xml:space="preserve">K40s     = R$ </t>
  </si>
  <si>
    <r>
      <rPr>
        <sz val="11"/>
        <color theme="1"/>
        <rFont val="Calibri"/>
      </rPr>
      <t xml:space="preserve">K62/K62 Plus Nacional </t>
    </r>
    <r>
      <rPr>
        <b/>
        <sz val="11"/>
        <color theme="1"/>
        <rFont val="Calibri"/>
      </rPr>
      <t>c/aro</t>
    </r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</si>
  <si>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</si>
  <si>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</si>
  <si>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</si>
  <si>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</si>
  <si>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</si>
  <si>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</si>
  <si>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</si>
  <si>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</si>
  <si>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</si>
  <si>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</si>
  <si>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</si>
  <si>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</si>
  <si>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</si>
  <si>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</si>
  <si>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</si>
  <si>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</si>
  <si>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</si>
  <si>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</si>
  <si>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</si>
  <si>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</si>
  <si>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</si>
  <si>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</si>
  <si>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</si>
  <si>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</si>
  <si>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</si>
  <si>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</si>
  <si>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</si>
  <si>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</si>
  <si>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</si>
  <si>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</si>
  <si>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</si>
  <si>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</si>
  <si>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</si>
  <si>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</si>
  <si>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</si>
  <si>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</si>
  <si>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</si>
  <si>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</si>
  <si>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</si>
  <si>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</si>
  <si>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</si>
  <si>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</si>
  <si>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</si>
  <si>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</si>
  <si>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</si>
  <si>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</si>
  <si>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</si>
  <si>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</si>
  <si>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</si>
  <si>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</si>
  <si>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</si>
  <si>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</si>
  <si>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</si>
  <si>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</si>
  <si>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</si>
  <si>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</si>
  <si>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</si>
  <si>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</si>
  <si>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</si>
  <si>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</si>
  <si>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</si>
  <si>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</si>
  <si>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</si>
  <si>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</si>
  <si>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</si>
  <si>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>Redmi Note 12 - incell</t>
  </si>
  <si>
    <t xml:space="preserve">Note 10 4G/10s-orig c/aro = </t>
  </si>
  <si>
    <t>Redmi Note 12 - original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</si>
  <si>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</si>
  <si>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</si>
  <si>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</si>
  <si>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</si>
  <si>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</si>
  <si>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</si>
  <si>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</si>
  <si>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Redmi Note 12 5G - incell c/aro</t>
  </si>
  <si>
    <t>Note 10 Pro Max orig c/aro=</t>
  </si>
  <si>
    <t>Redmi Note 12 5G - orig c/aro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</si>
  <si>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</si>
  <si>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</si>
  <si>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</si>
  <si>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</si>
  <si>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</si>
  <si>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</si>
  <si>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</si>
  <si>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</si>
  <si>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</si>
  <si>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</si>
  <si>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>Redmi Note 12 Pro 5G - incell c/aro</t>
  </si>
  <si>
    <t xml:space="preserve">Note 11s 4G c/aro incell= R$ </t>
  </si>
  <si>
    <t>Note 12 Pro 5G/Note 12 Pro Plus/Poco X5 Pro - orig</t>
  </si>
  <si>
    <t>Redmi Note 11 4G/11s-orig=</t>
  </si>
  <si>
    <t>Redmi Note 12 Pro 5G - original c/aro</t>
  </si>
  <si>
    <t xml:space="preserve">Note 11 4G c/aro orig   = R$ </t>
  </si>
  <si>
    <t>Redmi Note 12 Pro 5G - Nacional c/aro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</si>
  <si>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</si>
  <si>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</si>
  <si>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</si>
  <si>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</si>
  <si>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</si>
  <si>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</si>
  <si>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</si>
  <si>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</si>
  <si>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</si>
  <si>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</si>
  <si>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</si>
  <si>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</si>
  <si>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</si>
  <si>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</si>
  <si>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</si>
  <si>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</si>
  <si>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</si>
  <si>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</si>
  <si>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</si>
  <si>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</si>
  <si>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</si>
  <si>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</si>
  <si>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</si>
  <si>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</si>
  <si>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</si>
  <si>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</si>
  <si>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</si>
  <si>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</si>
  <si>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</si>
  <si>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</si>
  <si>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</si>
  <si>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</si>
  <si>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</si>
  <si>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</si>
  <si>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</si>
  <si>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</si>
  <si>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</si>
  <si>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</si>
  <si>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</si>
  <si>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</si>
  <si>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</si>
  <si>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</si>
  <si>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</si>
  <si>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</si>
  <si>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</si>
  <si>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</si>
  <si>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</si>
  <si>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</si>
  <si>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</si>
  <si>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</si>
  <si>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</si>
  <si>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</si>
  <si>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</si>
  <si>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</si>
  <si>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</si>
  <si>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</si>
  <si>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</si>
  <si>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</si>
  <si>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</si>
  <si>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</si>
  <si>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</si>
  <si>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</si>
  <si>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</si>
  <si>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</si>
  <si>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</si>
  <si>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</si>
  <si>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</si>
  <si>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</si>
  <si>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</si>
  <si>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</si>
  <si>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</si>
  <si>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</si>
  <si>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</si>
  <si>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</si>
  <si>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</si>
  <si>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</si>
  <si>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</si>
  <si>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</si>
  <si>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</si>
  <si>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</si>
  <si>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</si>
  <si>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</si>
  <si>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</si>
  <si>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</si>
  <si>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</si>
  <si>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</si>
  <si>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</si>
  <si>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</si>
  <si>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</si>
  <si>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</si>
  <si>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</si>
  <si>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</si>
  <si>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</si>
  <si>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</si>
  <si>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</si>
  <si>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</si>
  <si>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</si>
  <si>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</si>
  <si>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</si>
  <si>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</si>
  <si>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</si>
  <si>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</si>
  <si>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</si>
  <si>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</si>
  <si>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</si>
  <si>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</si>
  <si>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</si>
  <si>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</si>
  <si>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</si>
  <si>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</si>
  <si>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</si>
  <si>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</si>
  <si>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</si>
  <si>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</si>
  <si>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</si>
  <si>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</si>
  <si>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</si>
  <si>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</si>
  <si>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</si>
  <si>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</si>
  <si>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</si>
  <si>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</si>
  <si>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</si>
  <si>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</si>
  <si>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</si>
  <si>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</si>
  <si>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</si>
  <si>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</si>
  <si>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</si>
  <si>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</si>
  <si>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</si>
  <si>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</si>
  <si>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</si>
  <si>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</si>
  <si>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</si>
  <si>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</si>
  <si>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</si>
  <si>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</si>
  <si>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</si>
  <si>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</si>
  <si>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</si>
  <si>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</si>
  <si>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</si>
  <si>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</si>
  <si>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</si>
  <si>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</si>
  <si>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</si>
  <si>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</si>
  <si>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</si>
  <si>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</si>
  <si>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</si>
  <si>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</si>
  <si>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</si>
  <si>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</si>
  <si>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</si>
  <si>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</si>
  <si>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</si>
  <si>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</si>
  <si>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</si>
  <si>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</si>
  <si>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</si>
  <si>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</si>
  <si>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</si>
  <si>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</si>
  <si>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</si>
  <si>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</si>
  <si>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</si>
  <si>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</si>
  <si>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</si>
  <si>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</si>
  <si>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</si>
  <si>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</si>
  <si>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</si>
  <si>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</si>
  <si>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</si>
  <si>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</si>
  <si>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</si>
  <si>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</si>
  <si>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</si>
  <si>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</si>
  <si>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</si>
  <si>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</si>
  <si>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</si>
  <si>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</si>
  <si>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</si>
  <si>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</si>
  <si>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</si>
  <si>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</si>
  <si>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</si>
  <si>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</si>
  <si>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</si>
  <si>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</si>
  <si>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</si>
  <si>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</si>
  <si>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</si>
  <si>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</si>
  <si>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</si>
  <si>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</si>
  <si>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</si>
  <si>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</si>
  <si>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</si>
  <si>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</si>
  <si>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</si>
  <si>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</si>
  <si>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</si>
  <si>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</si>
  <si>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</si>
  <si>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</si>
  <si>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</si>
  <si>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</si>
  <si>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</si>
  <si>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</si>
  <si>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</si>
  <si>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</si>
  <si>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</si>
  <si>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</si>
  <si>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</si>
  <si>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</si>
  <si>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</si>
  <si>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</si>
  <si>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</si>
  <si>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</si>
  <si>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</si>
  <si>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</si>
  <si>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</si>
  <si>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</si>
  <si>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</si>
  <si>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</si>
  <si>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</si>
  <si>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</si>
  <si>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</si>
  <si>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</si>
  <si>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</si>
  <si>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</si>
  <si>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</si>
  <si>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</si>
  <si>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</si>
  <si>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</si>
  <si>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</si>
  <si>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</si>
  <si>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</si>
  <si>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</si>
  <si>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</si>
  <si>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</si>
  <si>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</si>
  <si>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</si>
  <si>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</si>
  <si>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</si>
  <si>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</si>
  <si>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</si>
  <si>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</si>
  <si>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</si>
  <si>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</si>
  <si>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</si>
  <si>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</si>
  <si>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</si>
  <si>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</si>
  <si>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</si>
  <si>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</si>
  <si>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</si>
  <si>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</si>
  <si>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</si>
  <si>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</si>
  <si>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</si>
  <si>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</si>
  <si>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</si>
  <si>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</si>
  <si>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</si>
  <si>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</si>
  <si>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</si>
  <si>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</si>
  <si>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</si>
  <si>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</si>
  <si>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</si>
  <si>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</si>
  <si>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</si>
  <si>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</si>
  <si>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</si>
  <si>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</si>
  <si>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</si>
  <si>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</si>
  <si>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</si>
  <si>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</si>
  <si>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</si>
  <si>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</si>
  <si>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</si>
  <si>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</si>
  <si>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</si>
  <si>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</si>
  <si>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</si>
  <si>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</si>
  <si>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</si>
  <si>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</si>
  <si>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</si>
  <si>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</si>
  <si>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</si>
  <si>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</si>
  <si>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</si>
  <si>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</si>
  <si>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</si>
  <si>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</si>
  <si>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</si>
  <si>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A03 Core/SAM A04E</t>
  </si>
  <si>
    <t>Auricular SAM A32 4G/A21s/A22 4G/A31</t>
  </si>
  <si>
    <t>Auricular SAM A54</t>
  </si>
  <si>
    <t>Auricular SAM A80/A10/A90/M10/A32 5G</t>
  </si>
  <si>
    <t>Auricular SAM J5 Prime/A20/A02s/A12/A30/A30s/A50/A60/A70/M20/M21s/M30/M30s/M31/A7 2018 (A750)/A51/A71/J3/J4/J5/J7/J7 Prime/J5 Metal (J510)/J7 Metal (J710)/J4 Plus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</si>
  <si>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</si>
  <si>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</si>
  <si>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</si>
  <si>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</si>
  <si>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</si>
  <si>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</si>
  <si>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</si>
  <si>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</si>
  <si>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</si>
  <si>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</si>
  <si>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</si>
  <si>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</si>
  <si>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</si>
  <si>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</si>
  <si>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</si>
  <si>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</si>
  <si>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</si>
  <si>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</si>
  <si>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</si>
  <si>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</si>
  <si>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</si>
  <si>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</si>
  <si>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</si>
  <si>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</si>
  <si>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</si>
  <si>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</si>
  <si>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</si>
  <si>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</si>
  <si>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</si>
  <si>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</si>
  <si>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(Gold)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</si>
  <si>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</si>
  <si>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</si>
  <si>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</si>
  <si>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</si>
  <si>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</si>
  <si>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(Gold)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</si>
  <si>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</si>
  <si>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</si>
  <si>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</si>
  <si>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</si>
  <si>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</si>
  <si>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</si>
  <si>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</si>
  <si>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</si>
  <si>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</si>
  <si>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</si>
  <si>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</si>
  <si>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</si>
  <si>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</si>
  <si>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</si>
  <si>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</si>
  <si>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</si>
  <si>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</si>
  <si>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</si>
  <si>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</si>
  <si>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</si>
  <si>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</si>
  <si>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</si>
  <si>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</si>
  <si>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</si>
  <si>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</si>
  <si>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</si>
  <si>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</si>
  <si>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</si>
  <si>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</si>
  <si>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</si>
  <si>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</si>
  <si>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</si>
  <si>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</si>
  <si>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</si>
  <si>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</si>
  <si>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</si>
  <si>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</si>
  <si>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</si>
  <si>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</si>
  <si>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</si>
  <si>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</si>
  <si>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</si>
  <si>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</si>
  <si>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</si>
  <si>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</si>
  <si>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</si>
  <si>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</si>
  <si>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</si>
  <si>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</si>
  <si>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</si>
  <si>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</si>
  <si>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</si>
  <si>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</si>
  <si>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</si>
  <si>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</si>
  <si>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</si>
  <si>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K71/Stylo 6 (BL-T48)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</si>
  <si>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</si>
  <si>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</si>
  <si>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</si>
  <si>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</si>
  <si>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</si>
  <si>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</si>
  <si>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</si>
  <si>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</si>
  <si>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</si>
  <si>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</si>
  <si>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</si>
  <si>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</si>
  <si>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</si>
  <si>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</si>
  <si>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</si>
  <si>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</si>
  <si>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</si>
  <si>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</si>
  <si>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</si>
  <si>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</si>
  <si>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</si>
  <si>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</si>
  <si>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</si>
  <si>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</si>
  <si>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</si>
  <si>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</si>
  <si>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</si>
  <si>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</si>
  <si>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</si>
  <si>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</si>
  <si>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</si>
  <si>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</si>
  <si>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</si>
  <si>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</si>
  <si>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</si>
  <si>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</si>
  <si>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</si>
  <si>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</si>
  <si>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</si>
  <si>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</si>
  <si>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</si>
  <si>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</si>
  <si>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</si>
  <si>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</si>
  <si>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</si>
  <si>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</si>
  <si>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</si>
  <si>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</si>
  <si>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</si>
  <si>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</si>
  <si>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</si>
  <si>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</si>
  <si>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</si>
  <si>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</si>
  <si>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</si>
  <si>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</si>
  <si>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</si>
  <si>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</si>
  <si>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</si>
  <si>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</si>
  <si>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</si>
  <si>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</si>
  <si>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</si>
  <si>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</si>
  <si>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</si>
  <si>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</si>
  <si>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</si>
  <si>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</si>
  <si>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</si>
  <si>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</si>
  <si>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</si>
  <si>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</si>
  <si>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</si>
  <si>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</si>
  <si>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</si>
  <si>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</si>
  <si>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</si>
  <si>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</si>
  <si>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</si>
  <si>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</si>
  <si>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</si>
  <si>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</si>
  <si>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</si>
  <si>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</si>
  <si>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</si>
  <si>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</si>
  <si>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</si>
  <si>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</si>
  <si>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</si>
  <si>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</si>
  <si>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</si>
  <si>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</si>
  <si>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</si>
  <si>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</si>
  <si>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</si>
  <si>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</si>
  <si>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</si>
  <si>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</si>
  <si>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</si>
  <si>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</si>
  <si>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</si>
  <si>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</si>
  <si>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</si>
  <si>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</si>
  <si>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</si>
  <si>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</si>
  <si>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</si>
  <si>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</si>
  <si>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</si>
  <si>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</si>
  <si>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</si>
  <si>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</si>
  <si>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</si>
  <si>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</si>
  <si>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</si>
  <si>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</si>
  <si>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</si>
  <si>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</si>
  <si>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</si>
  <si>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</si>
  <si>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</si>
  <si>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</si>
  <si>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</si>
  <si>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</si>
  <si>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</si>
  <si>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</si>
  <si>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</si>
  <si>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</si>
  <si>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</si>
  <si>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</si>
  <si>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</si>
  <si>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</si>
  <si>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</si>
  <si>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</si>
  <si>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</si>
  <si>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</si>
  <si>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</si>
  <si>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</si>
  <si>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</si>
  <si>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</si>
  <si>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</si>
  <si>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</si>
  <si>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</si>
  <si>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</si>
  <si>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</si>
  <si>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</si>
  <si>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</si>
  <si>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</si>
  <si>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</si>
  <si>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</si>
  <si>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</si>
  <si>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</si>
  <si>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</si>
  <si>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</si>
  <si>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</si>
  <si>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</si>
  <si>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</si>
  <si>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</si>
  <si>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</si>
  <si>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</si>
  <si>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</si>
  <si>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</si>
  <si>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</si>
  <si>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</si>
  <si>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</si>
  <si>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</si>
  <si>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</si>
  <si>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</si>
  <si>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</si>
  <si>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</si>
  <si>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</si>
  <si>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</si>
  <si>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</si>
  <si>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</si>
  <si>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</si>
  <si>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</si>
  <si>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</si>
  <si>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</si>
  <si>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</si>
  <si>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</si>
  <si>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</si>
  <si>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(Com Tampa) Moto E7 Power</t>
  </si>
  <si>
    <t>Campainha (Com Tampa) Moto G20/G10</t>
  </si>
  <si>
    <t>Campainha (Com Tampa) Moto G30</t>
  </si>
  <si>
    <t>Campainha (Com Tampa) Moto G7 Plus/Moto G7</t>
  </si>
  <si>
    <t>Campainha (Com Tampa) Moto G9 Plus</t>
  </si>
  <si>
    <t>Campainha (Com Tampa) SAM A03 Core</t>
  </si>
  <si>
    <t>Campainha (Sem Tampa) Moto E6i/E6s/G8 Power Lite/G10/G20/G22/G30/E20</t>
  </si>
  <si>
    <t>Campainha (Sem Tampa) Moto E7 Power</t>
  </si>
  <si>
    <t>Campainha (Sem Tampa) SAM A03 Core</t>
  </si>
  <si>
    <t>Campainha (Sem Tampa) SAM A32 5G/A10/A20/A21s/A22 4G/A30/A50/A30S/A31/A02/A12/A32 4G/A13/A23/J4 Plus/A01 Core/M10/M20/M21S/M30/M31</t>
  </si>
  <si>
    <t>Campainha iPhone XR</t>
  </si>
  <si>
    <t>Campainha Moto E4 Plus</t>
  </si>
  <si>
    <t>Campainha Moto E6 Plus</t>
  </si>
  <si>
    <t>Campainha Moto E6s/E6i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</si>
  <si>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</si>
  <si>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</si>
  <si>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</si>
  <si>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</si>
  <si>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</si>
  <si>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</si>
  <si>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</si>
  <si>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</si>
  <si>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G60/G60s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</si>
  <si>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</si>
  <si>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</si>
  <si>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</si>
  <si>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</si>
  <si>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</si>
  <si>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</si>
  <si>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</si>
  <si>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</si>
  <si>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</si>
  <si>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</si>
  <si>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Redmi Note 9 Pro/Note 9s</t>
  </si>
  <si>
    <t>Campainha SAM A01</t>
  </si>
  <si>
    <t>Campainha SAM A03s/A03/A02s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</si>
  <si>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</si>
  <si>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</si>
  <si>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</si>
  <si>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</si>
  <si>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</si>
  <si>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</si>
  <si>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</si>
  <si>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</si>
  <si>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</si>
  <si>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</si>
  <si>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</si>
  <si>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SAM J5 Prime/J7 Prime</t>
  </si>
  <si>
    <t>Campainha SAM J5 Pro (J530)</t>
  </si>
  <si>
    <t>Campainha SAM J6/SAM J8</t>
  </si>
  <si>
    <t>Campainha SAM J7 Pro (J730)</t>
  </si>
  <si>
    <t>Campainha SAM J7/SAM J5</t>
  </si>
  <si>
    <t>Campainha Xiaomi Mi 8 Lite</t>
  </si>
  <si>
    <t>Campainha Xiaomi Redmi 10</t>
  </si>
  <si>
    <t>Campainha Xiaomi Redmi 8/Redmi 8A</t>
  </si>
  <si>
    <t>Campainha Xiaomi Redmi 9</t>
  </si>
  <si>
    <t>Campainha Xiaomi Redmi 9A/Redmi 9C</t>
  </si>
  <si>
    <t>Campainha Xiaomi Redmi Note 10 4G/Note 10s 4G/Poco M5s</t>
  </si>
  <si>
    <t>Campainha Xiaomi Redmi Note 7</t>
  </si>
  <si>
    <t>Campainha Xiaomi Redmi Note 8</t>
  </si>
  <si>
    <t>Campainha Xiaomi Redmi Note 9</t>
  </si>
  <si>
    <t>Cola B-7000 Transparente (110ml)</t>
  </si>
  <si>
    <t>Cola B-7000 Transparente (50ml)</t>
  </si>
  <si>
    <t>Cola T-7000 Preta (110ml)</t>
  </si>
  <si>
    <t>Cola T-7000 Preta (50ml)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</si>
  <si>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</si>
  <si>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</si>
  <si>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</si>
  <si>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K11/K11 Plus/ REDMI 5 PLUS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</si>
  <si>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</si>
  <si>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</si>
  <si>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</si>
  <si>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</si>
  <si>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</si>
  <si>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</si>
  <si>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</si>
  <si>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</si>
  <si>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</si>
  <si>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</si>
  <si>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</si>
  <si>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</si>
  <si>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</si>
  <si>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</si>
  <si>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</si>
  <si>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</si>
  <si>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</si>
  <si>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</si>
  <si>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</si>
  <si>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</si>
  <si>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</si>
  <si>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</si>
  <si>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</si>
  <si>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</si>
  <si>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</si>
  <si>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</si>
  <si>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</si>
  <si>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</si>
  <si>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</si>
  <si>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</si>
  <si>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</si>
  <si>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</si>
  <si>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</si>
  <si>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</si>
  <si>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</si>
  <si>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</si>
  <si>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</si>
  <si>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</si>
  <si>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</si>
  <si>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</si>
  <si>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</si>
  <si>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</si>
  <si>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</si>
  <si>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</si>
  <si>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</si>
  <si>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</si>
  <si>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</si>
  <si>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</si>
  <si>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</si>
  <si>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</si>
  <si>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</si>
  <si>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</si>
  <si>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</si>
  <si>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</si>
  <si>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</si>
  <si>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</si>
  <si>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</si>
  <si>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</si>
  <si>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</si>
  <si>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</si>
  <si>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</si>
  <si>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</si>
  <si>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</si>
  <si>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</si>
  <si>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</si>
  <si>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</si>
  <si>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</si>
  <si>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</si>
  <si>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</si>
  <si>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</si>
  <si>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</si>
  <si>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</si>
  <si>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</si>
  <si>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</si>
  <si>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</si>
  <si>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</si>
  <si>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</si>
  <si>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</si>
  <si>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</si>
  <si>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</si>
  <si>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</si>
  <si>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</si>
  <si>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</si>
  <si>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</si>
  <si>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</si>
  <si>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</si>
  <si>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</si>
  <si>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</si>
  <si>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</si>
  <si>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</si>
  <si>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</si>
  <si>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</si>
  <si>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</si>
  <si>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</si>
  <si>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</si>
  <si>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</si>
  <si>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</si>
  <si>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</si>
  <si>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</si>
  <si>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</si>
  <si>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</si>
  <si>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</si>
  <si>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</si>
  <si>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</si>
  <si>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</si>
  <si>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</si>
  <si>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</si>
  <si>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</si>
  <si>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</si>
  <si>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</si>
  <si>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</si>
  <si>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</si>
  <si>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</si>
  <si>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</si>
  <si>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</si>
  <si>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</si>
  <si>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</si>
  <si>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</si>
  <si>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</si>
  <si>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</si>
  <si>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</si>
  <si>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</si>
  <si>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</si>
  <si>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</si>
  <si>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</si>
  <si>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</si>
  <si>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</si>
  <si>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</si>
  <si>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</si>
  <si>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</si>
  <si>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</si>
  <si>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</si>
  <si>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</si>
  <si>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</si>
  <si>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</si>
  <si>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</si>
  <si>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</si>
  <si>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</si>
  <si>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</si>
  <si>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</si>
  <si>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</si>
  <si>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</si>
  <si>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</si>
  <si>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</si>
  <si>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</si>
  <si>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</si>
  <si>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</si>
  <si>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</si>
  <si>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</si>
  <si>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</si>
  <si>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</si>
  <si>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</si>
  <si>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</si>
  <si>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</si>
  <si>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</si>
  <si>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</si>
  <si>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</si>
  <si>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</si>
  <si>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</si>
  <si>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</si>
  <si>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</si>
  <si>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</si>
  <si>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</si>
  <si>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</si>
  <si>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</si>
  <si>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</si>
  <si>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</si>
  <si>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</si>
  <si>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</si>
  <si>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</si>
  <si>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</si>
  <si>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</si>
  <si>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</si>
  <si>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</si>
  <si>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</si>
  <si>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</si>
  <si>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</si>
  <si>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</si>
  <si>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</si>
  <si>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</si>
  <si>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</si>
  <si>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</si>
  <si>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</si>
  <si>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</si>
  <si>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</si>
  <si>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</si>
  <si>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</si>
  <si>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</si>
  <si>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</si>
  <si>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</si>
  <si>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</si>
  <si>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</si>
  <si>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</si>
  <si>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</si>
  <si>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</si>
  <si>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</si>
  <si>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</si>
  <si>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</si>
  <si>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</si>
  <si>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</si>
  <si>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</si>
  <si>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</si>
  <si>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</si>
  <si>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</si>
  <si>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</si>
  <si>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</si>
  <si>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</si>
  <si>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</si>
  <si>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</si>
  <si>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</si>
  <si>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</si>
  <si>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</si>
  <si>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</si>
  <si>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</si>
  <si>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</si>
  <si>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</si>
  <si>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</si>
  <si>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</si>
  <si>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</si>
  <si>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</si>
  <si>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</si>
  <si>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</si>
  <si>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</si>
  <si>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</si>
  <si>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</si>
  <si>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</si>
  <si>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</si>
  <si>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</si>
  <si>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</si>
  <si>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</si>
  <si>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</si>
  <si>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</si>
  <si>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</si>
  <si>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</si>
  <si>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</si>
  <si>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</si>
  <si>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</si>
  <si>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</si>
  <si>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</si>
  <si>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</si>
  <si>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</si>
  <si>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</si>
  <si>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</si>
  <si>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</si>
  <si>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</si>
  <si>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</si>
  <si>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</si>
  <si>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</si>
  <si>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</si>
  <si>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</si>
  <si>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</si>
  <si>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</si>
  <si>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</si>
  <si>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</si>
  <si>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</si>
  <si>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</si>
  <si>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</si>
  <si>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</si>
  <si>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</si>
  <si>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</si>
  <si>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</si>
  <si>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</si>
  <si>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</si>
  <si>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</si>
  <si>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</si>
  <si>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</si>
  <si>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</si>
  <si>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</si>
  <si>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</si>
  <si>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</si>
  <si>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</si>
  <si>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</si>
  <si>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</si>
  <si>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</si>
  <si>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</si>
  <si>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</si>
  <si>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</si>
  <si>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</si>
  <si>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</si>
  <si>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</si>
  <si>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</si>
  <si>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</si>
  <si>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</si>
  <si>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</si>
  <si>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</si>
  <si>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</si>
  <si>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</si>
  <si>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</si>
  <si>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</si>
  <si>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</si>
  <si>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</si>
  <si>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</si>
  <si>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</si>
  <si>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</si>
  <si>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</si>
  <si>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</si>
  <si>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</si>
  <si>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</si>
  <si>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</si>
  <si>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</si>
  <si>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</si>
  <si>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</si>
  <si>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</si>
  <si>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</si>
  <si>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</si>
  <si>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</si>
  <si>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</si>
  <si>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</si>
  <si>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</si>
  <si>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</si>
  <si>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</si>
  <si>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</si>
  <si>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</si>
  <si>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</si>
  <si>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</si>
  <si>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</si>
  <si>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</si>
  <si>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</si>
  <si>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</si>
  <si>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</si>
  <si>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</si>
  <si>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</si>
  <si>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</si>
  <si>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</si>
  <si>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</si>
  <si>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</si>
  <si>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</si>
  <si>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</si>
  <si>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</si>
  <si>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</si>
  <si>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</si>
  <si>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</si>
  <si>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</si>
  <si>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</si>
  <si>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</si>
  <si>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</si>
  <si>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</si>
  <si>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</si>
  <si>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</si>
  <si>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</si>
  <si>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</si>
  <si>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</si>
  <si>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</si>
  <si>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</si>
  <si>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</si>
  <si>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</si>
  <si>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</si>
  <si>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</si>
  <si>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</si>
  <si>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</si>
  <si>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</si>
  <si>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</si>
  <si>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</si>
  <si>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</si>
  <si>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G50 5g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</si>
  <si>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</si>
  <si>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</si>
  <si>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</si>
  <si>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</si>
  <si>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</si>
  <si>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</si>
  <si>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</si>
  <si>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</si>
  <si>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</si>
  <si>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</si>
  <si>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</si>
  <si>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</si>
  <si>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</si>
  <si>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</si>
  <si>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</si>
  <si>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</si>
  <si>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</si>
  <si>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</si>
  <si>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</si>
  <si>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</si>
  <si>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</si>
  <si>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</si>
  <si>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</si>
  <si>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</si>
  <si>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</si>
  <si>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</si>
  <si>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</si>
  <si>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</si>
  <si>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</si>
  <si>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</si>
  <si>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</si>
  <si>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</si>
  <si>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</si>
  <si>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</si>
  <si>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</si>
  <si>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</si>
  <si>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</si>
  <si>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</si>
  <si>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</si>
  <si>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</si>
  <si>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</si>
  <si>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</si>
  <si>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</si>
  <si>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</si>
  <si>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</si>
  <si>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</si>
  <si>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</si>
  <si>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</si>
  <si>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</si>
  <si>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</si>
  <si>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</si>
  <si>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</si>
  <si>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</si>
  <si>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</si>
  <si>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</si>
  <si>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</si>
  <si>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</si>
  <si>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</si>
  <si>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</si>
  <si>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</si>
  <si>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</si>
  <si>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</si>
  <si>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</si>
  <si>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</si>
  <si>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</si>
  <si>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K22/K22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</si>
  <si>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</si>
  <si>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</si>
  <si>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</si>
  <si>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</si>
  <si>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</si>
  <si>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</si>
  <si>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</si>
  <si>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</si>
  <si>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</si>
  <si>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</si>
  <si>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</si>
  <si>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</si>
  <si>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</si>
  <si>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</si>
  <si>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</si>
  <si>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</si>
  <si>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</si>
  <si>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</si>
  <si>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</si>
  <si>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</si>
  <si>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</si>
  <si>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K22/K22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</si>
  <si>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</si>
  <si>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</si>
  <si>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</si>
  <si>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</si>
  <si>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</si>
  <si>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</si>
  <si>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</si>
  <si>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</si>
  <si>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</si>
  <si>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</si>
  <si>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</si>
  <si>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iPhone 12 - Vermelha</t>
  </si>
  <si>
    <t>Gaveta LG K11 - Azul</t>
  </si>
  <si>
    <t>Gaveta LG K11 - Dourado</t>
  </si>
  <si>
    <t>Gaveta LG K11 - Preto</t>
  </si>
  <si>
    <t>Gaveta LG K12 - Preto</t>
  </si>
  <si>
    <t>Gaveta LG K12 Prime - Preto</t>
  </si>
  <si>
    <t>Gaveta LG K22/K22 Plus - Azul</t>
  </si>
  <si>
    <t>Gaveta LG K22/K22 Plus - Cinza</t>
  </si>
  <si>
    <t>Gaveta LG K22/K22 Plus - Vermelho</t>
  </si>
  <si>
    <t>Gaveta LG K40s - Azul</t>
  </si>
  <si>
    <t>Gaveta LG K40s - Preto</t>
  </si>
  <si>
    <t>Gaveta LG K41s - Preto</t>
  </si>
  <si>
    <t>Gaveta LG K41s - Verde</t>
  </si>
  <si>
    <t>Gaveta LG K41s - vermelho</t>
  </si>
  <si>
    <t>Gaveta LG K42 / K52- Preto</t>
  </si>
  <si>
    <t>Gaveta LG K42/ K52 - Cinza</t>
  </si>
  <si>
    <t>Gaveta LG K51s</t>
  </si>
  <si>
    <t>Gaveta LG K8 Plus - Azul</t>
  </si>
  <si>
    <t>Gaveta LG K8 Plus - Cinza</t>
  </si>
  <si>
    <t>Gaveta LG K8 Plus - Preto</t>
  </si>
  <si>
    <t>Gaveta Moto E20 - Azul</t>
  </si>
  <si>
    <t>Gaveta Moto E20 - Cinza</t>
  </si>
  <si>
    <t>Gaveta Moto E40 - Azul</t>
  </si>
  <si>
    <t>Gaveta Moto E40 - Cinza</t>
  </si>
  <si>
    <t>Gaveta Moto E5 - Dourado</t>
  </si>
  <si>
    <t>Gaveta Moto E5 - Prata</t>
  </si>
  <si>
    <t>Gaveta Moto E5 - Preto</t>
  </si>
  <si>
    <t>Gaveta Moto E5 Play</t>
  </si>
  <si>
    <t>Gaveta Moto E6i - Preto/Cinza</t>
  </si>
  <si>
    <t>Gaveta Moto E6i - Vermelho Magenta</t>
  </si>
  <si>
    <t>Gaveta Moto E7 - Azul</t>
  </si>
  <si>
    <t>Gaveta Moto E7 - Cinza/Preto</t>
  </si>
  <si>
    <t>Gaveta Moto E7 - Cobre</t>
  </si>
  <si>
    <t>Gaveta Moto E7 Plus - Azul</t>
  </si>
  <si>
    <t>Gaveta Moto E7 Plus - Bronze</t>
  </si>
  <si>
    <t>Gaveta Moto E7 Power - Azul</t>
  </si>
  <si>
    <t>Gaveta Moto E7 Power - Vermelho Coral</t>
  </si>
  <si>
    <t>Gaveta Moto G10/G20/G30 - Azul</t>
  </si>
  <si>
    <t>Gaveta Moto G10/G20/G30 - Branco/Roxo</t>
  </si>
  <si>
    <t>Gaveta Moto G10/G20/G30 - Preto/Cinza</t>
  </si>
  <si>
    <t>Gaveta Moto G10/G20/G30 - Rosa</t>
  </si>
  <si>
    <t>Gaveta Moto G10/G20/G30 - Verde</t>
  </si>
  <si>
    <t>Gaveta Moto G22/E32 - Azul Claro</t>
  </si>
  <si>
    <t>Gaveta Moto G22/E32 - Branco</t>
  </si>
  <si>
    <t>Gaveta Moto G22/E32 - Cinza/Azul Escuro</t>
  </si>
  <si>
    <t>Gaveta Moto G22/E32 - Preto</t>
  </si>
  <si>
    <t>Gaveta Moto G22/E32 - Rosa</t>
  </si>
  <si>
    <t>Gaveta Moto G23 - Azul Claro</t>
  </si>
  <si>
    <t>Gaveta Moto G23 - Branco</t>
  </si>
  <si>
    <t>Gaveta Moto G23 - Preto</t>
  </si>
  <si>
    <t>Gaveta Moto G31 - Azul</t>
  </si>
  <si>
    <t>Gaveta Moto G31 - Preto/Cinza</t>
  </si>
  <si>
    <t>Gaveta Moto G32 - azul</t>
  </si>
  <si>
    <t>Gaveta Moto G32 - Preto</t>
  </si>
  <si>
    <t>Gaveta Moto G32 - Rosa</t>
  </si>
  <si>
    <t>Gaveta Moto G32 - Vermelho</t>
  </si>
  <si>
    <t>Gaveta Moto G5/G5 Plus - Azul</t>
  </si>
  <si>
    <t>Gaveta Moto G5/G5 Plus - Preto</t>
  </si>
  <si>
    <t>Gaveta Moto G50 5g - Azul</t>
  </si>
  <si>
    <t>Gaveta Moto G50 5G - Verde</t>
  </si>
  <si>
    <t>Gaveta Moto G52 - Azul</t>
  </si>
  <si>
    <t>Gaveta Moto G52 - Branco</t>
  </si>
  <si>
    <t>Gaveta Moto G52 - Preto</t>
  </si>
  <si>
    <t>Gaveta Moto G5G - Cinza</t>
  </si>
  <si>
    <t>Gaveta Moto G5G Plus - Azul escuro</t>
  </si>
  <si>
    <t>Gaveta Moto G5G Plus - Lilas Prisma/Roxo</t>
  </si>
  <si>
    <t>Gaveta Moto G5G Plus - Preto</t>
  </si>
  <si>
    <t>Gaveta Moto G6 - azul</t>
  </si>
  <si>
    <t>Gaveta Moto G6 - Preto</t>
  </si>
  <si>
    <t>Gaveta Moto G60 - Azul Claro</t>
  </si>
  <si>
    <t>Gaveta Moto G60 - Champagne</t>
  </si>
  <si>
    <t>Gaveta Moto G60 - Cinza/Prata</t>
  </si>
  <si>
    <t>Gaveta Moto G60 - Preto</t>
  </si>
  <si>
    <t>Gaveta Moto G60s - Azul Escuro</t>
  </si>
  <si>
    <t>Gaveta Moto G60s - Verde Claro</t>
  </si>
  <si>
    <t>Gaveta Moto G62 - Cinza</t>
  </si>
  <si>
    <t>Gaveta Moto G62 - verde</t>
  </si>
  <si>
    <t>Gaveta Moto G7 Play - Preto</t>
  </si>
  <si>
    <t>Gaveta Moto G7 Plus/Moto G7 - Azul</t>
  </si>
  <si>
    <t>Gaveta Moto G7 Plus/Moto G7 - Prata/Branco</t>
  </si>
  <si>
    <t>Gaveta Moto G7 Plus/Moto G7 - Preto</t>
  </si>
  <si>
    <t>Gaveta Moto G7 Plus/Moto G7 - Vermelho</t>
  </si>
  <si>
    <t>Gaveta Moto G7 Power - Azul</t>
  </si>
  <si>
    <t>Gaveta Moto G7 Power - Lilas</t>
  </si>
  <si>
    <t>Gaveta Moto G7 Power - Preto</t>
  </si>
  <si>
    <t>Gaveta Moto G71 - Azul</t>
  </si>
  <si>
    <t>Gaveta Moto G71 - Preto</t>
  </si>
  <si>
    <t>Gaveta Moto G71 - Verde</t>
  </si>
  <si>
    <t>Gaveta Moto G8 - Branco</t>
  </si>
  <si>
    <t>Gaveta Moto G8 Play/One Macro - Azul Escuro</t>
  </si>
  <si>
    <t>Gaveta Moto G8 Play/One Macro - Preto</t>
  </si>
  <si>
    <t>Gaveta Moto G8 Power - Azul</t>
  </si>
  <si>
    <t>Gaveta Moto G8 Power - Preto</t>
  </si>
  <si>
    <t>Gaveta Moto G8 Power Lite/E6s - Preto/Cinza</t>
  </si>
  <si>
    <t>Gaveta Moto G8 Power Lite/E6s - Vermelho Magenta</t>
  </si>
  <si>
    <t>Gaveta Moto G8/G8 Plus - Preto</t>
  </si>
  <si>
    <t>Gaveta Moto G8/G8 Plus - Vermelho</t>
  </si>
  <si>
    <t>Gaveta Moto G82</t>
  </si>
  <si>
    <t>Gaveta Moto G82 - Branco</t>
  </si>
  <si>
    <t>Gaveta Moto G82 - Preto</t>
  </si>
  <si>
    <t>Gaveta Moto G9 Play - Azul</t>
  </si>
  <si>
    <t>Gaveta Moto G9 Play - Rosa</t>
  </si>
  <si>
    <t>Gaveta Moto G9 Play - Verde</t>
  </si>
  <si>
    <t>Gaveta Moto G9 Plus - Azul</t>
  </si>
  <si>
    <t>Gaveta Moto G9 Plus - Preto</t>
  </si>
  <si>
    <t>Gaveta Moto G9 Power - Cinza/Verde</t>
  </si>
  <si>
    <t>Gaveta Moto G9 Power - Roxo</t>
  </si>
  <si>
    <t>Gaveta Moto Moto G6 Play/E5 - Dourado</t>
  </si>
  <si>
    <t>Gaveta Moto Moto G6 Play/E5 - Preto</t>
  </si>
  <si>
    <t>Gaveta Moto One - Prata</t>
  </si>
  <si>
    <t>Gaveta Moto One - Preto</t>
  </si>
  <si>
    <t>Gaveta Moto One Action/Moto One Vision - Azul Escuro</t>
  </si>
  <si>
    <t>Gaveta Moto One Action/Moto One Vision - Cinza</t>
  </si>
  <si>
    <t>Gaveta Moto One Action/Moto One Vision - Preto</t>
  </si>
  <si>
    <t>Gaveta Moto One Action/One Vision - Cinza</t>
  </si>
  <si>
    <t>Gaveta Moto One Fusion - Azul</t>
  </si>
  <si>
    <t>Gaveta Moto One Fusion - Preto</t>
  </si>
  <si>
    <t>Gaveta Moto One Fusion - Verde Esmeralda</t>
  </si>
  <si>
    <t>Gaveta Moto One Fusion Plus - Azul</t>
  </si>
  <si>
    <t>Gaveta Moto One Fusion Plus - Branco</t>
  </si>
  <si>
    <t>Gaveta Moto One Hyper - Azul</t>
  </si>
  <si>
    <t>Gaveta Moto One Hyper - Vermelho</t>
  </si>
  <si>
    <t>Gaveta Moto One Zoom - Preto</t>
  </si>
  <si>
    <t>Gaveta Redmi 7</t>
  </si>
  <si>
    <t>Gaveta Redmi Note 12 Pro - Azul</t>
  </si>
  <si>
    <t>Gaveta Redmi Note 12 Pro - Branco</t>
  </si>
  <si>
    <t>Gaveta Redmi Note 12 Pro - Preto</t>
  </si>
  <si>
    <t>Gaveta Redmi Note 7 - Preto</t>
  </si>
  <si>
    <t>Gaveta Redmi Note 9 - Preto</t>
  </si>
  <si>
    <t>Gaveta SAM A01 - Azul</t>
  </si>
  <si>
    <t>Gaveta SAM A01 - Preto</t>
  </si>
  <si>
    <t>Gaveta SAM A01 - Vermelho</t>
  </si>
  <si>
    <t>Gaveta SAM A01 Core - Azul</t>
  </si>
  <si>
    <t>Gaveta SAM A01 Core - Preto</t>
  </si>
  <si>
    <t>Gaveta SAM A01 Core - Vermelho</t>
  </si>
  <si>
    <t>Gaveta SAM A02/A12/M12 - Azul</t>
  </si>
  <si>
    <t>Gaveta SAM A02/A12/M12 - Preto</t>
  </si>
  <si>
    <t>Gaveta SAM A02s/A03s - Azul</t>
  </si>
  <si>
    <t>Gaveta SAM A02s/A03s - Preto</t>
  </si>
  <si>
    <t>Gaveta SAM A03 Core - Azul</t>
  </si>
  <si>
    <t>Gaveta SAM A03 Core - Preto</t>
  </si>
  <si>
    <t>Gaveta SAM A03 Core - Verde</t>
  </si>
  <si>
    <t>Gaveta SAM A04E - Preto</t>
  </si>
  <si>
    <t>Gaveta SAM A10/A20/A30/A50 - Preto</t>
  </si>
  <si>
    <t>Gaveta SAM A10/A20/A30/A50 - Vermelho</t>
  </si>
  <si>
    <t>Gaveta SAM A10s - Azul</t>
  </si>
  <si>
    <t>Gaveta SAM A10s - Preto</t>
  </si>
  <si>
    <t>Gaveta SAM A10s - Vermelho</t>
  </si>
  <si>
    <t>Gaveta SAM A11 - Branco</t>
  </si>
  <si>
    <t>Gaveta SAM A11 - Preto</t>
  </si>
  <si>
    <t>Gaveta SAM A13 4G - Azul</t>
  </si>
  <si>
    <t>Gaveta SAM A13 4G - Branco</t>
  </si>
  <si>
    <t>Gaveta SAM A13 4G - Preto</t>
  </si>
  <si>
    <t>Gaveta SAM A20s - Preto</t>
  </si>
  <si>
    <t>Gaveta SAM A20s - Verde</t>
  </si>
  <si>
    <t>Gaveta SAM A21</t>
  </si>
  <si>
    <t>Gaveta SAM A21s - Preto</t>
  </si>
  <si>
    <t>Gaveta SAM A22 4G - Branco</t>
  </si>
  <si>
    <t>Gaveta SAM A22 4G - Preto</t>
  </si>
  <si>
    <t>Gaveta SAM A22 4G - Verde</t>
  </si>
  <si>
    <t>Gaveta SAM A22 4G - Violeta/Cinza</t>
  </si>
  <si>
    <t>Gaveta SAM A30s/A50s - Azul</t>
  </si>
  <si>
    <t>Gaveta SAM A30s/A50s - Branco</t>
  </si>
  <si>
    <t>Gaveta SAM A30s/A50s - Preto</t>
  </si>
  <si>
    <t>Gaveta SAM A30s/A50s - Verde</t>
  </si>
  <si>
    <t>Gaveta SAM A31 - Azul</t>
  </si>
  <si>
    <t>Gaveta SAM A31 - Branco</t>
  </si>
  <si>
    <t>Gaveta SAM A31 - Preto</t>
  </si>
  <si>
    <t>Gaveta SAM A32 4g - Preto</t>
  </si>
  <si>
    <t>Gaveta SAM A32 5G - Preto</t>
  </si>
  <si>
    <t>Gaveta SAM A5 2016 (A510)/A7 2016 (A710)</t>
  </si>
  <si>
    <t>Gaveta SAM A5 2017 (A520)/A7 2017 (A720)/A3 2017 (A320) - Cinza</t>
  </si>
  <si>
    <t>Gaveta SAM A5 2017 (A520)/A7 2017 (A720)/A3 2017 (A320) - Preto</t>
  </si>
  <si>
    <t>Gaveta SAM A51/A71 - Azul</t>
  </si>
  <si>
    <t>Gaveta SAM A51/A71 - Cinza</t>
  </si>
  <si>
    <t>Gaveta SAM A51/A71 - Preto</t>
  </si>
  <si>
    <t>Gaveta SAM A52 4G/A52 5G/A72 - Azul</t>
  </si>
  <si>
    <t>Gaveta SAM A52 4G/A52 5G/A72 - Branco</t>
  </si>
  <si>
    <t>Gaveta SAM A53 - Branca</t>
  </si>
  <si>
    <t>Gaveta SAM A53 - Preto</t>
  </si>
  <si>
    <t>Gaveta SAM A70 - Azul</t>
  </si>
  <si>
    <t>Gaveta SAM A70 - Branco</t>
  </si>
  <si>
    <t>Gaveta SAM A70 - Preto</t>
  </si>
  <si>
    <t>Gaveta SAM Galaxy S10/S10 Plus - Prata</t>
  </si>
  <si>
    <t>Gaveta SAM Galaxy S9/S9 Plus - Preto</t>
  </si>
  <si>
    <t>Gaveta SAM J4 Core - Azul</t>
  </si>
  <si>
    <t>Gaveta SAM J4/J6/J8 - Preto</t>
  </si>
  <si>
    <t>Gaveta SAM J5 Prime/J7 Prime - Preto (SIM 1)</t>
  </si>
  <si>
    <t>Gaveta SAM J5 Prime/J7 Prime - Preto (SIM 2)</t>
  </si>
  <si>
    <t>Gaveta SAM J5 Prime/J7 Prime - Rosa (SIM 1)</t>
  </si>
  <si>
    <t>Gaveta SAM J5 Prime/J7 Prime - Rosa (SIM 2)</t>
  </si>
  <si>
    <t>Gaveta SAM J5 Pro (J530)</t>
  </si>
  <si>
    <t>Gaveta SAM J6 Plus/J4 Plus/J8 Plus - Azul</t>
  </si>
  <si>
    <t>Gaveta SAM J6 Plus/J4 Plus/J8 Plus - Preto</t>
  </si>
  <si>
    <t>Gaveta SAM J6/J8 - Azul</t>
  </si>
  <si>
    <t>Gaveta SAM J6/J8 - Prata/Branco</t>
  </si>
  <si>
    <t>Gaveta SAM J6/J8 - Roxo/Claro</t>
  </si>
  <si>
    <t>Gaveta SAM S20 Plus</t>
  </si>
  <si>
    <t>Gaveta SAM S20 Ultra</t>
  </si>
  <si>
    <t>Gaveta SAM S20 Ultra - Preto</t>
  </si>
  <si>
    <t>Gaveta SAM S21 Plus/SAM S21 - Preto</t>
  </si>
  <si>
    <t>Gaveta SAM S8/S8 Plus - Prata</t>
  </si>
  <si>
    <t>Gaveta SAM S8/S8 Plus - Preto</t>
  </si>
  <si>
    <t>Gaveta Xiaomi Redmi 8/Redmi 8A - Azul</t>
  </si>
  <si>
    <t>Gaveta Xiaomi Redmi 8/Redmi 8A - Preto</t>
  </si>
  <si>
    <t>Gaveta Xiaomi Redmi 8/Redmi 8A - Vermelho</t>
  </si>
  <si>
    <t>Gaveta Xiaomi Redmi 9A/Redmi 9C - Azul</t>
  </si>
  <si>
    <t>Gaveta Xiaomi Redmi 9A/Redmi 9C - Preto</t>
  </si>
  <si>
    <t>Gaveta Xiaomi Redmi Note 10 5G</t>
  </si>
  <si>
    <t>Gaveta Xiaomi Redmi Note 11 - Azul Cósmico</t>
  </si>
  <si>
    <t>Gaveta Xiaomi Redmi Note 11 - Azul Noturno</t>
  </si>
  <si>
    <t>Gaveta Xiaomi Redmi Note 11 - Preto/Cinza</t>
  </si>
  <si>
    <t>Gaveta Xiaomi Redmi Note 8 - Azul</t>
  </si>
  <si>
    <t>Gaveta Xiaomi Redmi Note 8 - Preto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</si>
  <si>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</si>
  <si>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</si>
  <si>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</si>
  <si>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</si>
  <si>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</si>
  <si>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</si>
  <si>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</si>
  <si>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</si>
  <si>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</si>
  <si>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</si>
  <si>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</si>
  <si>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</si>
  <si>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</si>
  <si>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</si>
  <si>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</si>
  <si>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</si>
  <si>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</si>
  <si>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</si>
  <si>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</si>
  <si>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</si>
  <si>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</si>
  <si>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</si>
  <si>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</si>
  <si>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</si>
  <si>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</si>
  <si>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</si>
  <si>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</si>
  <si>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</si>
  <si>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</si>
  <si>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</si>
  <si>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</si>
  <si>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</si>
  <si>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</si>
  <si>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</si>
  <si>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</si>
  <si>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</si>
  <si>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</si>
  <si>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</si>
  <si>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</si>
  <si>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</si>
  <si>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</si>
  <si>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</si>
  <si>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</si>
  <si>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</si>
  <si>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</si>
  <si>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</si>
  <si>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</si>
  <si>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</si>
  <si>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</si>
  <si>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</si>
  <si>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</si>
  <si>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</si>
  <si>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</si>
  <si>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</si>
  <si>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</si>
  <si>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</si>
  <si>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</si>
  <si>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</si>
  <si>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</si>
  <si>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</si>
  <si>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</si>
  <si>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</si>
  <si>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</si>
  <si>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</si>
  <si>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</si>
  <si>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</si>
  <si>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</si>
  <si>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</si>
  <si>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</si>
  <si>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</si>
  <si>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</si>
  <si>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</si>
  <si>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</si>
  <si>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</si>
  <si>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</si>
  <si>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</si>
  <si>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</si>
  <si>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</si>
  <si>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</si>
  <si>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</si>
  <si>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</si>
  <si>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</si>
  <si>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</si>
  <si>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</si>
  <si>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</si>
  <si>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</si>
  <si>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</si>
  <si>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</si>
  <si>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</si>
  <si>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</si>
  <si>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</si>
  <si>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</si>
  <si>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</si>
  <si>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</si>
  <si>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</si>
  <si>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</si>
  <si>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</si>
  <si>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</si>
  <si>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</si>
  <si>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</si>
  <si>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</si>
  <si>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</si>
  <si>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</si>
  <si>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</si>
  <si>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</si>
  <si>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</si>
  <si>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</si>
  <si>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</si>
  <si>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</si>
  <si>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</si>
  <si>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</si>
  <si>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</si>
  <si>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</si>
  <si>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</si>
  <si>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</si>
  <si>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</si>
  <si>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</si>
  <si>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</si>
  <si>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</si>
  <si>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</si>
  <si>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</si>
  <si>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</si>
  <si>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</si>
  <si>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</si>
  <si>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</si>
  <si>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</si>
  <si>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</si>
  <si>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</si>
  <si>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</si>
  <si>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</si>
  <si>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</si>
  <si>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</si>
  <si>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</si>
  <si>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</si>
  <si>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</si>
  <si>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</si>
  <si>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</si>
  <si>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</si>
  <si>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</si>
  <si>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</si>
  <si>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</si>
  <si>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</si>
  <si>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</si>
  <si>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</si>
  <si>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</si>
  <si>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</si>
  <si>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</si>
  <si>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</si>
  <si>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</si>
  <si>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</si>
  <si>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</si>
  <si>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</si>
  <si>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</si>
  <si>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</si>
  <si>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</si>
  <si>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</si>
  <si>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</si>
  <si>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</si>
  <si>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</si>
  <si>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</si>
  <si>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</si>
  <si>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</si>
  <si>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</si>
  <si>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</si>
  <si>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</si>
  <si>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</si>
  <si>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</si>
  <si>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</si>
  <si>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</si>
  <si>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</si>
  <si>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</si>
  <si>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</si>
  <si>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</si>
  <si>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</si>
  <si>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</si>
  <si>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</si>
  <si>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</si>
  <si>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</si>
  <si>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</si>
  <si>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</si>
  <si>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</si>
  <si>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</si>
  <si>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</si>
  <si>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</si>
  <si>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</si>
  <si>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</si>
  <si>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</si>
  <si>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</si>
  <si>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</si>
  <si>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</si>
  <si>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</si>
  <si>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</si>
  <si>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</si>
  <si>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</si>
  <si>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</si>
  <si>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</si>
  <si>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</si>
  <si>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</si>
  <si>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</si>
  <si>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</si>
  <si>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</si>
  <si>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</si>
  <si>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</si>
  <si>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</si>
  <si>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</si>
  <si>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</si>
  <si>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</si>
  <si>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</si>
  <si>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</si>
  <si>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</si>
  <si>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</si>
  <si>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</si>
  <si>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</si>
  <si>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</si>
  <si>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</si>
  <si>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</si>
  <si>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</si>
  <si>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</si>
  <si>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</si>
  <si>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</si>
  <si>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</si>
  <si>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</si>
  <si>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</si>
  <si>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</si>
  <si>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</si>
  <si>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</si>
  <si>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</si>
  <si>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</si>
  <si>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</si>
  <si>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</si>
  <si>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</si>
  <si>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</si>
  <si>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</si>
  <si>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</si>
  <si>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</si>
  <si>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</si>
  <si>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</si>
  <si>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</si>
  <si>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</si>
  <si>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</si>
  <si>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</si>
  <si>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</si>
  <si>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</si>
  <si>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</si>
  <si>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</si>
  <si>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</si>
  <si>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</si>
  <si>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</si>
  <si>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</si>
  <si>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</si>
  <si>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</si>
  <si>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</si>
  <si>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</si>
  <si>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</si>
  <si>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</si>
  <si>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</si>
  <si>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</si>
  <si>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</si>
  <si>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</si>
  <si>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</si>
  <si>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</si>
  <si>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</si>
  <si>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</si>
  <si>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</si>
  <si>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</si>
  <si>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</si>
  <si>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</si>
  <si>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</si>
  <si>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</si>
  <si>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</si>
  <si>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</si>
  <si>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</si>
  <si>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</si>
  <si>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</si>
  <si>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</si>
  <si>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</si>
  <si>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</si>
  <si>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</si>
  <si>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</si>
  <si>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</si>
  <si>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</si>
  <si>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</si>
  <si>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</si>
  <si>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</si>
  <si>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</si>
  <si>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</si>
  <si>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</si>
  <si>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</si>
  <si>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</si>
  <si>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</si>
  <si>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</si>
  <si>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</si>
  <si>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</si>
  <si>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</si>
  <si>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</si>
  <si>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</si>
  <si>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</si>
  <si>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</si>
  <si>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</si>
  <si>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</si>
  <si>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</si>
  <si>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</si>
  <si>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</si>
  <si>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</si>
  <si>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</si>
  <si>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</si>
  <si>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</si>
  <si>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</si>
  <si>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</si>
  <si>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</si>
  <si>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</si>
  <si>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</si>
  <si>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</si>
  <si>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</si>
  <si>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</si>
  <si>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</si>
  <si>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</si>
  <si>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iPhone 11 - Amarelo</t>
  </si>
  <si>
    <t>Tampa iPhone 11 - Branco</t>
  </si>
  <si>
    <t>Tampa iPhone 11 - Preto</t>
  </si>
  <si>
    <t>Tampa iPhone 11 - Roxo</t>
  </si>
  <si>
    <t>Tampa iPhone 11 - Verde</t>
  </si>
  <si>
    <t>Tampa iPhone 11 - Vermelho</t>
  </si>
  <si>
    <t>Tampa iPhone 11 Pro - Branco</t>
  </si>
  <si>
    <t>Tampa iPhone 11 Pro - Dourado</t>
  </si>
  <si>
    <t>Tampa iPhone 11 Pro - Preto</t>
  </si>
  <si>
    <t>Tampa iPhone 11 Pro - Verde</t>
  </si>
  <si>
    <t>Tampa iPhone 11 Pro Max - Branco</t>
  </si>
  <si>
    <t>Tampa iPhone 11 Pro Max - Dourado</t>
  </si>
  <si>
    <t>Tampa iPhone 11 Pro Max - Preto</t>
  </si>
  <si>
    <t>Tampa iPhone 11 Pro Max - Verde</t>
  </si>
  <si>
    <t>Tampa iPhone 12 - Amarelo</t>
  </si>
  <si>
    <t>Tampa iPhone 12 - Azul</t>
  </si>
  <si>
    <t>Tampa iPhone 12 - Branco</t>
  </si>
  <si>
    <t>Tampa iPhone 12 - Preto</t>
  </si>
  <si>
    <t>Tampa iPhone 12 - Roxo</t>
  </si>
  <si>
    <t>Tampa iPhone 12 - Verde</t>
  </si>
  <si>
    <t>Tampa iPhone 12 - Vermelho</t>
  </si>
  <si>
    <t>Tampa iPhone 12 Mini - Azul</t>
  </si>
  <si>
    <t>Tampa iPhone 12 Mini - Branco</t>
  </si>
  <si>
    <t>Tampa iPhone 12 Mini - Preto</t>
  </si>
  <si>
    <t>Tampa iPhone 12 Mini - Verde</t>
  </si>
  <si>
    <t>Tampa iPhone 12 Mini - Vermelho</t>
  </si>
  <si>
    <t>Tampa iPhone 12 Pro - Azul</t>
  </si>
  <si>
    <t>Tampa iPhone 12 Pro - Branco</t>
  </si>
  <si>
    <t>Tampa iPhone 12 Pro - Dourado</t>
  </si>
  <si>
    <t>Tampa iPhone 12 Pro - Preto/Cinza</t>
  </si>
  <si>
    <t>Tampa iPhone 12 Pro Max - Azul</t>
  </si>
  <si>
    <t>Tampa iPhone 12 Pro Max - Branco</t>
  </si>
  <si>
    <t>Tampa iPhone 12 Pro Max - Dourado</t>
  </si>
  <si>
    <t>Tampa iPhone 12 Pro Max - Preto</t>
  </si>
  <si>
    <t>Tampa iPhone 13 - Azul</t>
  </si>
  <si>
    <t>Tampa iPhone 13 - Branco</t>
  </si>
  <si>
    <t>Tampa iPhone 13 - Preto</t>
  </si>
  <si>
    <t>Tampa iPhone 13 - Rosa</t>
  </si>
  <si>
    <t>Tampa iPhone 13 - Verde</t>
  </si>
  <si>
    <t>Tampa iPhone 13 - Vermelho</t>
  </si>
  <si>
    <t>Tampa iPhone 13 Pro - Azul</t>
  </si>
  <si>
    <t>Tampa iPhone 13 Pro - Branco</t>
  </si>
  <si>
    <t>Tampa iPhone 13 Pro - Dourado</t>
  </si>
  <si>
    <t>Tampa iPhone 13 Pro - Preto</t>
  </si>
  <si>
    <t>Tampa iPhone 13 Pro - Verde</t>
  </si>
  <si>
    <t>Tampa iPhone 13 Pro Max - Azul</t>
  </si>
  <si>
    <t>Tampa iPhone 13 Pro Max - Branco</t>
  </si>
  <si>
    <t>Tampa iPhone 13 Pro Max - Dourado</t>
  </si>
  <si>
    <t>Tampa iPhone 13 Pro Max - Preto</t>
  </si>
  <si>
    <t>Tampa iPhone 13 Pro Max - Verde</t>
  </si>
  <si>
    <t>Tampa iPhone 14 - Vermelho</t>
  </si>
  <si>
    <t>Tampa iPhone 14 Pro Max - Branco</t>
  </si>
  <si>
    <t>Tampa iPhone 14 Pro Max - Dourado</t>
  </si>
  <si>
    <t>Tampa iPhone 14 Pro Max - Preto</t>
  </si>
  <si>
    <t>Tampa iPhone 14 Pro Max - Roxo</t>
  </si>
  <si>
    <t>Tampa iPhone 8 - Branco</t>
  </si>
  <si>
    <t>Tampa iPhone 8 - Dourado/Gold</t>
  </si>
  <si>
    <t>Tampa iPhone 8 - Preto</t>
  </si>
  <si>
    <t>Tampa iPhone 8 - Vermelho</t>
  </si>
  <si>
    <t>Tampa iPhone 8 Plus - Branco</t>
  </si>
  <si>
    <t>Tampa iPhone 8 Plus - Dourado/rose</t>
  </si>
  <si>
    <t>Tampa iPhone 8 Plus - Preto</t>
  </si>
  <si>
    <t>Tampa iPhone 8 Plus - Vermelho</t>
  </si>
  <si>
    <t>Tampa iPhone X - Branco</t>
  </si>
  <si>
    <t>Tampa iPhone X - Dourado</t>
  </si>
  <si>
    <t>Tampa iPhone X - Preto</t>
  </si>
  <si>
    <t>Tampa iPhone XR - Amarelo</t>
  </si>
  <si>
    <t>Tampa iPhone XR - Azul</t>
  </si>
  <si>
    <t>Tampa iPhone XR - Branco</t>
  </si>
  <si>
    <t>Tampa iPhone XR - Laranja/Coral</t>
  </si>
  <si>
    <t>Tampa iPhone XR - Preto</t>
  </si>
  <si>
    <t>Tampa iPhone XR - Vermelho</t>
  </si>
  <si>
    <t>Tampa iPhone XS - Branco</t>
  </si>
  <si>
    <t>Tampa iPhone XS - Dourado</t>
  </si>
  <si>
    <t>Tampa iPhone XS - Preto/Cinza</t>
  </si>
  <si>
    <t>Tampa iPhone XS Max - Branco</t>
  </si>
  <si>
    <t>Tampa iPhone XS Max - Dourado</t>
  </si>
  <si>
    <t>Tampa iPhone XS Max - Preto</t>
  </si>
  <si>
    <t>Tampa LG K10 - Branco</t>
  </si>
  <si>
    <t>Tampa LG K10 - Dourado</t>
  </si>
  <si>
    <t>Tampa LG K10 - Indigo (Azul)</t>
  </si>
  <si>
    <t>Tampa LG K10 2017 - Dourado</t>
  </si>
  <si>
    <t>Tampa LG K10 2017 - Preto</t>
  </si>
  <si>
    <t>Tampa LG K10 2017 - Titanio (Cinza)</t>
  </si>
  <si>
    <t>Tampa LG K10 Power - Dourado</t>
  </si>
  <si>
    <t>Tampa LG K10 Power - Prata</t>
  </si>
  <si>
    <t>Tampa LG K10 Power - Preto/Azul</t>
  </si>
  <si>
    <t>Tampa LG K10 Pro - Rose</t>
  </si>
  <si>
    <t>Tampa LG K10 Pro Titanio (Cinza)</t>
  </si>
  <si>
    <t>Tampa LG K11/K11 Plus - Azul</t>
  </si>
  <si>
    <t>Tampa LG K11/K11 Plus - Dourado</t>
  </si>
  <si>
    <t>Tampa LG K11/K11 Plus - Preto</t>
  </si>
  <si>
    <t>Tampa LG K12 Max - Azul</t>
  </si>
  <si>
    <t>Tampa LG K12 Max - Preto</t>
  </si>
  <si>
    <t>Tampa LG K12 Prime - Azul</t>
  </si>
  <si>
    <t>Tampa LG K12 Prime - Preto</t>
  </si>
  <si>
    <t>Tampa LG K12/K12 Plus/K40 - Azul</t>
  </si>
  <si>
    <t>Tampa LG K12/K12 Plus/K40 - Cinza</t>
  </si>
  <si>
    <t>Tampa LG K12/K12 Plus/K40 - Preto</t>
  </si>
  <si>
    <t>Tampa LG K22/K22 Plus - Azul</t>
  </si>
  <si>
    <t>Tampa LG K22/K22 Plus - Preto/Cinza</t>
  </si>
  <si>
    <t>Tampa LG K40s - Azul</t>
  </si>
  <si>
    <t>Tampa LG K40s - Preto</t>
  </si>
  <si>
    <t>Tampa LG K41s - Azul</t>
  </si>
  <si>
    <t>Tampa LG K41s - Preto</t>
  </si>
  <si>
    <t>Tampa LG Velvet - Cinza</t>
  </si>
  <si>
    <t>Tampa Moto E20 - Azul</t>
  </si>
  <si>
    <t>Tampa Moto E20 - Cinza</t>
  </si>
  <si>
    <t>Tampa Moto E22 - Azul</t>
  </si>
  <si>
    <t>Tampa Moto E22 - Branco</t>
  </si>
  <si>
    <t>Tampa Moto E22 - Preto</t>
  </si>
  <si>
    <t>Tampa Moto E40 - Azul</t>
  </si>
  <si>
    <t>Tampa Moto E40 - Cinza</t>
  </si>
  <si>
    <t>Tampa Moto E40 - Rosa</t>
  </si>
  <si>
    <t>Tampa Moto E5 - Cinza</t>
  </si>
  <si>
    <t>Tampa Moto E5 - Dourado</t>
  </si>
  <si>
    <t>Tampa Moto E5 Play/E5 Play go - Dourado</t>
  </si>
  <si>
    <t>Tampa Moto E5 Play/E5 Play go - Preto</t>
  </si>
  <si>
    <t>Tampa Moto E5 Plus - Dourado</t>
  </si>
  <si>
    <t>Tampa Moto E5 Plus - Preto</t>
  </si>
  <si>
    <t>Tampa Moto E6 Play - Azul</t>
  </si>
  <si>
    <t>Tampa Moto E6 Play - Preto/Cinza</t>
  </si>
  <si>
    <t>Tampa Moto E6 Plus - Azul</t>
  </si>
  <si>
    <t>Tampa Moto E6 Plus - Cinza</t>
  </si>
  <si>
    <t>Tampa Moto E6 Plus - Vermelho</t>
  </si>
  <si>
    <t>Tampa Moto E6s/E6i - Azul</t>
  </si>
  <si>
    <t>Tampa Moto E6s/E6i - Cinza</t>
  </si>
  <si>
    <t>Tampa Moto E6s/E6i - Rosa Pink</t>
  </si>
  <si>
    <t>Tampa Moto E6s/E6i - Vermelho Magenta</t>
  </si>
  <si>
    <t>Tampa Moto E7 - Cinza</t>
  </si>
  <si>
    <t>Tampa Moto E7 - Cobre</t>
  </si>
  <si>
    <t>Tampa Moto E7 - Verde</t>
  </si>
  <si>
    <t>Tampa Moto E7 Plus - Azul</t>
  </si>
  <si>
    <t>Tampa Moto E7 Plus - Bronze</t>
  </si>
  <si>
    <t>Tampa Moto E7 Power - Azul</t>
  </si>
  <si>
    <t>Tampa Moto E7 Power - Vermelho/Coral/Laranja</t>
  </si>
  <si>
    <t>Tampa Moto Edge 20 - Branco</t>
  </si>
  <si>
    <t>Tampa Moto Edge 20 - Preto</t>
  </si>
  <si>
    <t>Tampa Moto G10/G20/G30 - Azul</t>
  </si>
  <si>
    <t>Tampa Moto G10/G20/G30 - Cinza Aurora</t>
  </si>
  <si>
    <t>Tampa Moto G10/G20/G30 - Dark Prism</t>
  </si>
  <si>
    <t>Tampa Moto G10/G20/G30 - Lilas</t>
  </si>
  <si>
    <t>Tampa Moto G100 - Azul (Ocean)</t>
  </si>
  <si>
    <t>Tampa Moto G100 - Prata (Luminous Sky)</t>
  </si>
  <si>
    <t>Tampa Moto G200 - Azul Claro/Verde</t>
  </si>
  <si>
    <t>Tampa Moto G200 - Azul Escuro</t>
  </si>
  <si>
    <t>Tampa Moto G22/E32 - Azul</t>
  </si>
  <si>
    <t>Tampa Moto G22/E32 - Branco</t>
  </si>
  <si>
    <t>Tampa Moto G22/E32 - Preto</t>
  </si>
  <si>
    <t>Tampa Moto G22/E32 - Verde</t>
  </si>
  <si>
    <t>Tampa Moto G24 - Preto</t>
  </si>
  <si>
    <t>Tampa Moto G24 - Rosa</t>
  </si>
  <si>
    <t>Tampa Moto G24 - Verde</t>
  </si>
  <si>
    <t>Tampa Moto G31 – Grafite/Cinza</t>
  </si>
  <si>
    <t>Tampa Moto G5 - Cinza/Preto</t>
  </si>
  <si>
    <t>Tampa Moto G5 - Dourado</t>
  </si>
  <si>
    <t>Tampa Moto G50 5G - Azul</t>
  </si>
  <si>
    <t>Tampa Moto G50 5G - Verde</t>
  </si>
  <si>
    <t>Tampa Moto G51 - Azul</t>
  </si>
  <si>
    <t>Tampa Moto G51 - Cinza</t>
  </si>
  <si>
    <t>Tampa Moto G52 - Preto</t>
  </si>
  <si>
    <t>Tampa Moto G5G - Prata</t>
  </si>
  <si>
    <t>Tampa Moto G5G - Roxo/Preto</t>
  </si>
  <si>
    <t>Tampa Moto G5G Plus - Azul</t>
  </si>
  <si>
    <t>Tampa Moto G5s - Preto</t>
  </si>
  <si>
    <t>Tampa Moto G5s Plus - Rose</t>
  </si>
  <si>
    <t>Tampa Moto G6 - Azul Escuro</t>
  </si>
  <si>
    <t>Tampa Moto G6 - Preto</t>
  </si>
  <si>
    <t>Tampa Moto G6 - Rose</t>
  </si>
  <si>
    <t>Tampa Moto G6 Play - Azul Escuro/Preto</t>
  </si>
  <si>
    <t>Tampa Moto G6 Play - Dourado</t>
  </si>
  <si>
    <t>Tampa Moto G6 Plus - Azul Claro</t>
  </si>
  <si>
    <t>Tampa Moto G6 Plus - Azul Escuro/Preto</t>
  </si>
  <si>
    <t>Tampa Moto G6 Plus - Dourado</t>
  </si>
  <si>
    <t>Tampa Moto G60 - Azul</t>
  </si>
  <si>
    <t>Tampa Moto G60 - Champagne/Cinza</t>
  </si>
  <si>
    <t>Tampa Moto G60s - Azul Escuro</t>
  </si>
  <si>
    <t>Tampa Moto G60s - Verde Claro</t>
  </si>
  <si>
    <t>Tampa Moto G62 - Grafite/Cinza</t>
  </si>
  <si>
    <t>Tampa Moto G62 - Verde</t>
  </si>
  <si>
    <t>Tampa Moto G7 - Branco</t>
  </si>
  <si>
    <t>Tampa Moto G7 - Preto</t>
  </si>
  <si>
    <t>Tampa Moto G7 Play - Dourado/Ouro</t>
  </si>
  <si>
    <t>Tampa Moto G7 Play - Preto/Azul Indigo</t>
  </si>
  <si>
    <t>Tampa Moto G7 Plus - Azul Escuro (Indigo)</t>
  </si>
  <si>
    <t>Tampa Moto G7 Plus - Rubi (Vermelho)</t>
  </si>
  <si>
    <t>Tampa Moto G7 Power - Azul</t>
  </si>
  <si>
    <t>Tampa Moto G7 Power - Preto</t>
  </si>
  <si>
    <t>Tampa Moto G71 - Azul</t>
  </si>
  <si>
    <t>Tampa Moto G71 - Verde</t>
  </si>
  <si>
    <t>Tampa Moto G8 - Azul</t>
  </si>
  <si>
    <t>Tampa Moto G8 - Branco</t>
  </si>
  <si>
    <t>Tampa Moto G8 Play - Preto</t>
  </si>
  <si>
    <t>Tampa Moto G8 Play - Vermelho</t>
  </si>
  <si>
    <t>Tampa Moto G8 Plus - Azul</t>
  </si>
  <si>
    <t>Tampa Moto G8 Plus - Vermelho/Cereja</t>
  </si>
  <si>
    <t>Tampa Moto G8 Power - Azul</t>
  </si>
  <si>
    <t>Tampa Moto G8 Power - Preto</t>
  </si>
  <si>
    <t>Tampa Moto G8 Power Lite - Azul Navy</t>
  </si>
  <si>
    <t>Tampa Moto G8 Power Lite - Verde Acqua</t>
  </si>
  <si>
    <t>Tampa Moto G9 Play - Azul</t>
  </si>
  <si>
    <t>Tampa Moto G9 Play - Rosa</t>
  </si>
  <si>
    <t>Tampa Moto G9 Play - Verde</t>
  </si>
  <si>
    <t>Tampa Moto G9 Plus - Azul Indigo</t>
  </si>
  <si>
    <t>Tampa Moto G9 Plus - Ouro Rosê/Dourado</t>
  </si>
  <si>
    <t>Tampa Moto One - Branco</t>
  </si>
  <si>
    <t>Tampa Moto One - Preto</t>
  </si>
  <si>
    <t>Tampa Moto One Action - Azul/Preto</t>
  </si>
  <si>
    <t>Tampa Moto One Action - Branco</t>
  </si>
  <si>
    <t>Tampa Moto One Action - Verde Aqua</t>
  </si>
  <si>
    <t>Tampa Moto One Fusion - Azul</t>
  </si>
  <si>
    <t>Tampa Moto One Fusion - Verde</t>
  </si>
  <si>
    <t>Tampa Moto One Hyper - Azul</t>
  </si>
  <si>
    <t>Tampa Moto One Hyper - Vermelho</t>
  </si>
  <si>
    <t>Tampa Moto One Macro - Azul Espacial</t>
  </si>
  <si>
    <t>Tampa Moto One Macro - Roxo/Ultra Violet</t>
  </si>
  <si>
    <t>Tampa Moto One Vision - Azul</t>
  </si>
  <si>
    <t>Tampa Moto One Vision - Bronze</t>
  </si>
  <si>
    <t>Tampa Moto One Zoom - Bronze</t>
  </si>
  <si>
    <t>Tampa Moto One Zoom - Roxo</t>
  </si>
  <si>
    <t>Tampa Moto One Zoom - Titanio(Cinza)</t>
  </si>
  <si>
    <t>Tampa Moto Z3 Play - Azul</t>
  </si>
  <si>
    <t>Tampa Redmi Note 10/Note 10s 4G - Branco</t>
  </si>
  <si>
    <t>Tampa Redmi Note 10/Note 10s 4G - Preto</t>
  </si>
  <si>
    <t>Tampa Redmi Note 10/Note 10s 4G - Roxo</t>
  </si>
  <si>
    <t>Tampa Redmi Note 10/Note 10s 4G - Verde</t>
  </si>
  <si>
    <t>Tampa Redmi Note 7/Note 7 Pro - Azul</t>
  </si>
  <si>
    <t>Tampa Redmi Note 7/Note 7 Pro - Branco</t>
  </si>
  <si>
    <t>Tampa Redmi Note 7/Note 7 Pro - Preto</t>
  </si>
  <si>
    <t>Tampa Redmi Note 7/Note 7 Pro - Rosa/Vermelho</t>
  </si>
  <si>
    <t>Tampa SAM A01 - Azul</t>
  </si>
  <si>
    <t>Tampa SAM A01 - Preto</t>
  </si>
  <si>
    <t>Tampa SAM A01 - Vermelho</t>
  </si>
  <si>
    <t>Tampa SAM A01 Core - Azul</t>
  </si>
  <si>
    <t>Tampa SAM A01 Core - Preto</t>
  </si>
  <si>
    <t>Tampa SAM A01 Core - Vermelho</t>
  </si>
  <si>
    <t>Tampa SAM A02 - Azul</t>
  </si>
  <si>
    <t>Tampa SAM A02 - Preto</t>
  </si>
  <si>
    <t>Tampa SAM A02 - Vermelho</t>
  </si>
  <si>
    <t>Tampa SAM A02s - Azul</t>
  </si>
  <si>
    <t>Tampa SAM A02s - Preto</t>
  </si>
  <si>
    <t>Tampa SAM A02s - Vermelho</t>
  </si>
  <si>
    <t>Tampa SAM A03 - Azul</t>
  </si>
  <si>
    <t>Tampa SAM A03 - Preto</t>
  </si>
  <si>
    <t>Tampa SAM A03 - Vermelho</t>
  </si>
  <si>
    <t>Tampa SAM A03 Core - Azul</t>
  </si>
  <si>
    <t>Tampa SAM A03 Core - Cobre</t>
  </si>
  <si>
    <t>Tampa SAM A03 Core - Preto</t>
  </si>
  <si>
    <t>Tampa SAM A03 Core - Verde</t>
  </si>
  <si>
    <t>Tampa SAM A10 - Azul</t>
  </si>
  <si>
    <t>Tampa SAM A10 - Preto</t>
  </si>
  <si>
    <t>Tampa SAM A10 - Vermelho</t>
  </si>
  <si>
    <t>Tampa SAM A10s - Azul</t>
  </si>
  <si>
    <t>Tampa SAM A10s - Preto</t>
  </si>
  <si>
    <t>Tampa SAM A10s - Vermelho</t>
  </si>
  <si>
    <t>Tampa SAM A11 - Azul</t>
  </si>
  <si>
    <t>Tampa SAM A11 - Branco</t>
  </si>
  <si>
    <t>Tampa SAM A11 - Preto</t>
  </si>
  <si>
    <t>Tampa SAM A11 - Vermelho</t>
  </si>
  <si>
    <t>Tampa SAM A12 - Azul</t>
  </si>
  <si>
    <t>Tampa SAM A12 - Branco</t>
  </si>
  <si>
    <t>Tampa SAM A12 - Preto</t>
  </si>
  <si>
    <t>Tampa SAM A12 - Vermelho</t>
  </si>
  <si>
    <t>Tampa SAM A14 - Preto</t>
  </si>
  <si>
    <t>Tampa SAM A14 - Roxo/Lilas</t>
  </si>
  <si>
    <t>Tampa SAM A14 - Verde</t>
  </si>
  <si>
    <t>Tampa SAM A20 - Azul</t>
  </si>
  <si>
    <t>Tampa SAM A20 - Preto</t>
  </si>
  <si>
    <t>Tampa SAM A20 - Vermelho</t>
  </si>
  <si>
    <t>Tampa SAM A20s - Azul</t>
  </si>
  <si>
    <t>Tampa SAM A20s - Preto</t>
  </si>
  <si>
    <t>Tampa SAM A20s - Vermelho</t>
  </si>
  <si>
    <t>Tampa Sam A21 - Preto</t>
  </si>
  <si>
    <t>Tampa SAM A21s - Azul</t>
  </si>
  <si>
    <t>Tampa SAM A21s - Branco</t>
  </si>
  <si>
    <t>Tampa SAM A21s - Preto</t>
  </si>
  <si>
    <t>Tampa SAM A21s - Vermelho</t>
  </si>
  <si>
    <t>Tampa SAM A22 4G - Branco</t>
  </si>
  <si>
    <t>Tampa SAM A22 4G - Preto</t>
  </si>
  <si>
    <t>Tampa SAM A22 4G - Verde</t>
  </si>
  <si>
    <t>Tampa SAM A30 - Azul Claro</t>
  </si>
  <si>
    <t>Tampa SAM A30 - Branco</t>
  </si>
  <si>
    <t>Tampa SAM A30 - Preto</t>
  </si>
  <si>
    <t>Tampa SAM A30s - Branco</t>
  </si>
  <si>
    <t>Tampa SAM A30s - Preto</t>
  </si>
  <si>
    <t>Tampa SAM A30s - Roxo</t>
  </si>
  <si>
    <t>Tampa SAM A31 - Azul</t>
  </si>
  <si>
    <t>Tampa SAM A31 - Branco</t>
  </si>
  <si>
    <t>Tampa SAM A31 - Preto/Azul Escuro</t>
  </si>
  <si>
    <t>Tampa SAM A31 - Vermelho</t>
  </si>
  <si>
    <t>Tampa SAM A32 4G - Azul</t>
  </si>
  <si>
    <t>Tampa SAM A32 4G - Branco</t>
  </si>
  <si>
    <t>Tampa SAM A32 4G - Lilas/Roxo</t>
  </si>
  <si>
    <t>Tampa Sam A5 2016 (A510) - Branco</t>
  </si>
  <si>
    <t>Tampa Sam A5 2016 (A510) - Dourado</t>
  </si>
  <si>
    <t>Tampa Sam A5 2016 (A510) - Preto</t>
  </si>
  <si>
    <t>Tampa Sam A5 2017 (A520) - Azul</t>
  </si>
  <si>
    <t>Tampa Sam A5 2017 (A520) - Dourado</t>
  </si>
  <si>
    <t>Tampa Sam A5 2017 (A520) - Preto</t>
  </si>
  <si>
    <t>Tampa SAM A50 - Azul</t>
  </si>
  <si>
    <t>Tampa SAM A50 - Branco</t>
  </si>
  <si>
    <t>Tampa SAM A50 - Preto</t>
  </si>
  <si>
    <t>Tampa SAM A51 - Azul Escuro/Preto</t>
  </si>
  <si>
    <t>Tampa SAM A51 - Branco</t>
  </si>
  <si>
    <t>Tampa SAM A51 - Rosa</t>
  </si>
  <si>
    <t>Tampa SAM A51 - Verde/Azul</t>
  </si>
  <si>
    <t>Tampa SAM A52 - Azul</t>
  </si>
  <si>
    <t>Tampa SAM A52 - Branco</t>
  </si>
  <si>
    <t>Tampa SAM A52 - Preto</t>
  </si>
  <si>
    <t>Tampa SAM A52 - Roxo/Lilas</t>
  </si>
  <si>
    <t>Tampa SAM A7 2016 (A710) - Branco</t>
  </si>
  <si>
    <t>Tampa SAM A7 2016 (A710) - Dourado</t>
  </si>
  <si>
    <t>Tampa SAM A7 2016 (A710) - Preto</t>
  </si>
  <si>
    <t>Tampa SAM A7 2016 (A710) - Rosa</t>
  </si>
  <si>
    <t>Tampa SAM A7 2018 (A750) - Azul</t>
  </si>
  <si>
    <t>Tampa SAM A7 2018 (A750) - Dourado</t>
  </si>
  <si>
    <t>Tampa SAM A7 2018 (A750) - Preto</t>
  </si>
  <si>
    <t>Tampa SAM A7 2018 (A750) - Rosa</t>
  </si>
  <si>
    <t>Tampa SAM A70 - Azul</t>
  </si>
  <si>
    <t>Tampa SAM A70 - Branco</t>
  </si>
  <si>
    <t>Tampa SAM A70 - Preto</t>
  </si>
  <si>
    <t>Tampa SAM A71 - Branco</t>
  </si>
  <si>
    <t>Tampa SAM A71 - Preto</t>
  </si>
  <si>
    <t>Tampa SAM A71 - Rosa</t>
  </si>
  <si>
    <t>Tampa SAM A71 - Verde/Azul</t>
  </si>
  <si>
    <t>Tampa Sam A72 - Azul</t>
  </si>
  <si>
    <t>Tampa Sam A72 - Branco</t>
  </si>
  <si>
    <t>Tampa Sam A72 - Preto</t>
  </si>
  <si>
    <t>Tampa Sam A72 - Roxo</t>
  </si>
  <si>
    <t>Tampa Sam A720 - Azul</t>
  </si>
  <si>
    <t>Tampa Sam A720 - Branco</t>
  </si>
  <si>
    <t>Tampa Sam A720 - Dourado</t>
  </si>
  <si>
    <t>Tampa Sam A720 - Preto</t>
  </si>
  <si>
    <t>Tampa Sam A720 - Rosa</t>
  </si>
  <si>
    <t>Tampa Sam A73 5G - Cinza/Preto</t>
  </si>
  <si>
    <t>Tampa Sam A8 Plus (A730) - Dourado</t>
  </si>
  <si>
    <t>Tampa SAM A8 Plus (A730) - Preto</t>
  </si>
  <si>
    <t>Tampa Sam A8 Plus (A730) - Roxo/azul</t>
  </si>
  <si>
    <t>Tampa Sam A8/A8 2018/A530 - Dourado</t>
  </si>
  <si>
    <t>Tampa Sam A8/A8 2018/A530 - Preto</t>
  </si>
  <si>
    <t>Tampa Sam A8/A8 2018/A530 - Roxo</t>
  </si>
  <si>
    <t>Tampa Sam A80 - Branco</t>
  </si>
  <si>
    <t>Tampa Sam A80 - Dourado/Rose</t>
  </si>
  <si>
    <t>Tampa Sam A80 - Preto</t>
  </si>
  <si>
    <t>Tampa Sam A920 - Azul</t>
  </si>
  <si>
    <t>Tampa Sam A920 - Preto</t>
  </si>
  <si>
    <t>Tampa Sam A920 - Rosa</t>
  </si>
  <si>
    <t>Tampa SAM Galaxy Note 10 - Azul</t>
  </si>
  <si>
    <t>Tampa SAM Galaxy Note 10 - Branco</t>
  </si>
  <si>
    <t>Tampa SAM Galaxy Note 10 - Preto</t>
  </si>
  <si>
    <t>Tampa SAM Galaxy Note 10 Lite - Preto</t>
  </si>
  <si>
    <t>Tampa SAM Galaxy Note 10 Lite - Vermelho</t>
  </si>
  <si>
    <t>Tampa SAM Galaxy Note 10 Plus - Branco</t>
  </si>
  <si>
    <t>Tampa SAM Galaxy Note 10 Plus - Rosa</t>
  </si>
  <si>
    <t>Tampa SAM Galaxy Note 8 - Azul</t>
  </si>
  <si>
    <t>Tampa SAM Galaxy Note 8 - Dourado</t>
  </si>
  <si>
    <t>Tampa SAM Galaxy Note 8 - Prata/Cinza</t>
  </si>
  <si>
    <t>Tampa SAM Galaxy Note 8 - Preto</t>
  </si>
  <si>
    <t>Tampa SAM Galaxy Note 8 - Rosa</t>
  </si>
  <si>
    <t>Tampa SAM Galaxy Note 9 - Azul</t>
  </si>
  <si>
    <t>Tampa SAM Galaxy S9</t>
  </si>
  <si>
    <t>Tampa Sam J4 - Azul</t>
  </si>
  <si>
    <t>Tampa Sam J4 - Dourado</t>
  </si>
  <si>
    <t>Tampa Sam J4 - Preto</t>
  </si>
  <si>
    <t>Tampa Sam J4 - Roxa</t>
  </si>
  <si>
    <t>Tampa Sam J4 Plus - Azul</t>
  </si>
  <si>
    <t>Tampa Sam J4 Plus - Dourado</t>
  </si>
  <si>
    <t>Tampa Sam J4 Plus - Preto</t>
  </si>
  <si>
    <t>Tampa Sam J5 - Branco</t>
  </si>
  <si>
    <t>Tampa Sam J5 - Dourado</t>
  </si>
  <si>
    <t>Tampa Sam J5 - Preto</t>
  </si>
  <si>
    <t>Tampa Sam J5 Pro - Preto</t>
  </si>
  <si>
    <t>Tampa Sam J5 Pro (J530) Carcaça Com Botoes - Preto</t>
  </si>
  <si>
    <t>Tampa Sam J6 - Dourado</t>
  </si>
  <si>
    <t>Tampa Sam J6 - Prata</t>
  </si>
  <si>
    <t>Tampa Sam J6 - Preto</t>
  </si>
  <si>
    <t>Tampa Sam J6 Plus - Azul Claro</t>
  </si>
  <si>
    <t>Tampa Sam J6 Plus - Azul Escuro</t>
  </si>
  <si>
    <t>Tampa Sam J6 Plus - Preto</t>
  </si>
  <si>
    <t>Tampa Sam J7 - Branco</t>
  </si>
  <si>
    <t>Tampa Sam J7 - Dourado</t>
  </si>
  <si>
    <t>Tampa Sam J701/J7 Neo - Dourado</t>
  </si>
  <si>
    <t>Tampa Sam J730 Carcaça Com Botoes - Dourado</t>
  </si>
  <si>
    <t>Tampa Sam J730 Carcaça Com Botoes - Preto</t>
  </si>
  <si>
    <t>Tampa Sam M10 - Azul</t>
  </si>
  <si>
    <t>Tampa SAM M12 - Azul</t>
  </si>
  <si>
    <t>Tampa SAM M12 - Preto</t>
  </si>
  <si>
    <t>Tampa Sam M20 - Azul</t>
  </si>
  <si>
    <t>Tampa Sam M20 - Vermelho</t>
  </si>
  <si>
    <t>Tampa Sam M30 - Azul</t>
  </si>
  <si>
    <t>Tampa Sam M30 - Cinza</t>
  </si>
  <si>
    <t>Tampa SAM M32 - Preto</t>
  </si>
  <si>
    <t>Tampa Sam Note 10 Pro</t>
  </si>
  <si>
    <t>Tampa Sam Note 20 - Cinza</t>
  </si>
  <si>
    <t>Tampa Sam Note 20 - Dourado</t>
  </si>
  <si>
    <t>Tampa Sam Note 20 Ultra - Branco</t>
  </si>
  <si>
    <t>Tampa Sam Note 20 Ultra - Dourado</t>
  </si>
  <si>
    <t>Tampa Sam Note 20 Ultra - Preto</t>
  </si>
  <si>
    <t>Tampa SAM S20 - Azul</t>
  </si>
  <si>
    <t>Tampa SAM S20 - Preto</t>
  </si>
  <si>
    <t>Tampa SAM S20 - Rosa</t>
  </si>
  <si>
    <t>Tampa SAM S20 FE - Azul Escuro/Preto</t>
  </si>
  <si>
    <t>Tampa SAM S20 FE - Branco</t>
  </si>
  <si>
    <t>Tampa SAM S20 FE - Laranja/Dourado</t>
  </si>
  <si>
    <t>Tampa SAM S20 FE - Roxo/Rosa</t>
  </si>
  <si>
    <t>Tampa SAM S20 FE - Vermelho</t>
  </si>
  <si>
    <t>Tampa SAM S20 Plus - Cinza</t>
  </si>
  <si>
    <t>Tampa SAM S20 Ultra - Cinza</t>
  </si>
  <si>
    <t>Tampa SAM S20 Ultra - Preto</t>
  </si>
  <si>
    <t>Tampa Sam S8 - Azul Claro</t>
  </si>
  <si>
    <t>Tampa Sam S8 Plus - Azul Escuro</t>
  </si>
  <si>
    <t>Tampa Xiaomi Mi 8 Lite - Azul</t>
  </si>
  <si>
    <t>Tampa Xiaomi Mi 8 Lite - Preto</t>
  </si>
  <si>
    <t>Tampa Xiaomi Mi 9 Lite - Azul</t>
  </si>
  <si>
    <t>Tampa Xiaomi Mi 9 Lite - Branco</t>
  </si>
  <si>
    <t>Tampa Xiaomi Mi 9T - preto</t>
  </si>
  <si>
    <t>Tampa Xiaomi Mi A3 - Branco</t>
  </si>
  <si>
    <t>Tampa Xiaomi Mi A3 - Preto</t>
  </si>
  <si>
    <t>Tampa Xiaomi Poco X3 Pro - Azul</t>
  </si>
  <si>
    <t>Tampa Xiaomi Poco X3 Pro - Bronze</t>
  </si>
  <si>
    <t>Tampa Xiaomi Poco X3 Pro - Preto</t>
  </si>
  <si>
    <t>Tampa Xiaomi Poco X4 Pro 5g - Amarelo</t>
  </si>
  <si>
    <t>Tampa Xiaomi Redmi 12 - Azul</t>
  </si>
  <si>
    <t>Tampa Xiaomi Redmi 12 - Cinza</t>
  </si>
  <si>
    <t>Tampa Xiaomi Redmi 12 - Preto</t>
  </si>
  <si>
    <t>Tampa Xiaomi Redmi 13C - Azul</t>
  </si>
  <si>
    <t>Tampa Xiaomi Redmi 13C - Cinza/Preto</t>
  </si>
  <si>
    <t>Tampa Xiaomi Redmi 13C - Verde</t>
  </si>
  <si>
    <t>Tampa Xiaomi Redmi 7 - Preto</t>
  </si>
  <si>
    <t>Tampa Xiaomi Redmi 8 - Azul</t>
  </si>
  <si>
    <t>Tampa Xiaomi Redmi 8 - Preto</t>
  </si>
  <si>
    <t>Tampa Xiaomi Redmi 8 - Vermelho</t>
  </si>
  <si>
    <t>Tampa Xiaomi Redmi 9A - Azul</t>
  </si>
  <si>
    <t>Tampa Xiaomi Redmi 9A - Preto</t>
  </si>
  <si>
    <t>Tampa Xiaomi Redmi 9C - Azul</t>
  </si>
  <si>
    <t>Tampa Xiaomi Redmi 9C - Preto</t>
  </si>
  <si>
    <t>Tampa Xiaomi Redmi 9C - Roxo</t>
  </si>
  <si>
    <t>Tampa Xiaomi Redmi Note 11 4G/Note 11s 4G - Azul</t>
  </si>
  <si>
    <t>Tampa Xiaomi Redmi Note 11 4G/Note 11s 4G - Azul Escuro</t>
  </si>
  <si>
    <t>Tampa Xiaomi Redmi Note 11 4G/Note 11s 4G - Preto</t>
  </si>
  <si>
    <t>Tampa Xiaomi Redmi Note 8 - Azul Escuro</t>
  </si>
  <si>
    <t>Tampa Xiaomi Redmi Note 8 - Preto</t>
  </si>
  <si>
    <t>Tampa Xiaomi Redmi Note 9 - Branco Polar</t>
  </si>
  <si>
    <t>Tampa Xiaomi Redmi Note 9 - Roxo</t>
  </si>
  <si>
    <t>Tampa Xiaomi Redmi Note 9 - Verde</t>
  </si>
  <si>
    <t>Tampa Xiaomi Redmi Note 9s/Note 9 Pro - Branco</t>
  </si>
  <si>
    <t>Tampa Xiaomi Redmi Note 9s/Note 9 Pro - Preto</t>
  </si>
  <si>
    <t>Tampa Xiaomi Redmi Note 9s/Note 9 Pro - Verde/Azul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</si>
  <si>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</si>
  <si>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</si>
  <si>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</si>
  <si>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</si>
  <si>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</si>
  <si>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</si>
  <si>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</si>
  <si>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</si>
  <si>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</si>
  <si>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</si>
  <si>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</si>
  <si>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</si>
  <si>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</si>
  <si>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</si>
  <si>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</si>
  <si>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</si>
  <si>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</si>
  <si>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</si>
  <si>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</si>
  <si>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</si>
  <si>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</si>
  <si>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</si>
  <si>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</si>
  <si>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</si>
  <si>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</si>
  <si>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</si>
  <si>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</si>
  <si>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</si>
  <si>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</si>
  <si>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</si>
  <si>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</si>
  <si>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</si>
  <si>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</si>
  <si>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</si>
  <si>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</si>
  <si>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</si>
  <si>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</si>
  <si>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</si>
  <si>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</si>
  <si>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</si>
  <si>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</si>
  <si>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</si>
  <si>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</si>
  <si>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</si>
  <si>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</si>
  <si>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</si>
  <si>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</si>
  <si>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</si>
  <si>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</si>
  <si>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</si>
  <si>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</si>
  <si>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</si>
  <si>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</si>
  <si>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</si>
  <si>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</si>
  <si>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</si>
  <si>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</si>
  <si>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</si>
  <si>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</si>
  <si>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</si>
  <si>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</si>
  <si>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</si>
  <si>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</si>
  <si>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</si>
  <si>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</si>
  <si>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</si>
  <si>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</si>
  <si>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</si>
  <si>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</si>
  <si>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</si>
  <si>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</si>
  <si>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</si>
  <si>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</si>
  <si>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</si>
  <si>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</si>
  <si>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</si>
  <si>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</si>
  <si>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</si>
  <si>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</si>
  <si>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</si>
  <si>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</si>
  <si>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</si>
  <si>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</si>
  <si>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</si>
  <si>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</si>
  <si>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</si>
  <si>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</si>
  <si>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</si>
  <si>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</si>
  <si>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</si>
  <si>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</si>
  <si>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</si>
  <si>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</si>
  <si>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</si>
  <si>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</si>
  <si>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</si>
  <si>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</si>
  <si>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</si>
  <si>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</si>
  <si>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</si>
  <si>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</si>
  <si>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</si>
  <si>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</si>
  <si>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</si>
  <si>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</si>
  <si>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</si>
  <si>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</si>
  <si>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</si>
  <si>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</si>
  <si>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</si>
  <si>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</si>
  <si>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</si>
  <si>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</si>
  <si>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</si>
  <si>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</si>
  <si>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</si>
  <si>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</si>
  <si>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</si>
  <si>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</si>
  <si>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</si>
  <si>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</si>
  <si>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</si>
  <si>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</si>
  <si>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</si>
  <si>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</si>
  <si>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</si>
  <si>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</si>
  <si>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</si>
  <si>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</si>
  <si>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com aro original</t>
  </si>
  <si>
    <t>LG K11 Plus com aro original</t>
  </si>
  <si>
    <t>LG K12 Max com aro original</t>
  </si>
  <si>
    <t>LG K12 com aro original</t>
  </si>
  <si>
    <t>LG K12 plus com aro original</t>
  </si>
  <si>
    <t>LG K12 Prime com aro original</t>
  </si>
  <si>
    <t>LG K22 com aro original</t>
  </si>
  <si>
    <t>LG K22 plus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</si>
  <si>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</si>
  <si>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</si>
  <si>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</si>
  <si>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</si>
  <si>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</si>
  <si>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</si>
  <si>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</si>
  <si>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</si>
  <si>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</si>
  <si>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</si>
  <si>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</si>
  <si>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</si>
  <si>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</si>
  <si>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</si>
  <si>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</si>
  <si>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</si>
  <si>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</si>
  <si>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</si>
  <si>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</si>
  <si>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</si>
  <si>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</si>
  <si>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</si>
  <si>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</si>
  <si>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</si>
  <si>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</si>
  <si>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</si>
  <si>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</si>
  <si>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</si>
  <si>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</si>
  <si>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</si>
  <si>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</si>
  <si>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</si>
  <si>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</si>
  <si>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</si>
  <si>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</si>
  <si>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</si>
  <si>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</si>
  <si>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</si>
  <si>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</si>
  <si>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</si>
  <si>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</si>
  <si>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</si>
  <si>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</si>
  <si>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</si>
  <si>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</si>
  <si>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</si>
  <si>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</si>
  <si>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</si>
  <si>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</si>
  <si>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</si>
  <si>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</si>
  <si>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</si>
  <si>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</si>
  <si>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</si>
  <si>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</si>
  <si>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</si>
  <si>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</si>
  <si>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</si>
  <si>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</si>
  <si>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</si>
  <si>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</si>
  <si>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</si>
  <si>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</si>
  <si>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</si>
  <si>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</si>
  <si>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</si>
  <si>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</si>
  <si>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</si>
  <si>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</si>
  <si>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</si>
  <si>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</si>
  <si>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</si>
  <si>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</si>
  <si>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</si>
  <si>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</si>
  <si>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</si>
  <si>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</si>
  <si>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</si>
  <si>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</si>
  <si>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</si>
  <si>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</si>
  <si>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</si>
  <si>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</si>
  <si>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</si>
  <si>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</si>
  <si>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</si>
  <si>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</si>
  <si>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</si>
  <si>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</si>
  <si>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</si>
  <si>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</si>
  <si>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</si>
  <si>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</si>
  <si>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</si>
  <si>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</si>
  <si>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</si>
  <si>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</si>
  <si>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</si>
  <si>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</si>
  <si>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</si>
  <si>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</si>
  <si>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</si>
  <si>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</si>
  <si>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</si>
  <si>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</si>
  <si>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</si>
  <si>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</si>
  <si>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</si>
  <si>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</si>
  <si>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</si>
  <si>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</si>
  <si>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</si>
  <si>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</si>
  <si>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</si>
  <si>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</si>
  <si>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</si>
  <si>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</si>
  <si>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</si>
  <si>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</si>
  <si>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</si>
  <si>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</si>
  <si>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</si>
  <si>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</si>
  <si>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</si>
  <si>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</si>
  <si>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</si>
  <si>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</si>
  <si>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</si>
  <si>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</si>
  <si>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</si>
  <si>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</si>
  <si>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</si>
  <si>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</si>
  <si>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</si>
  <si>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</si>
  <si>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</si>
  <si>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</si>
  <si>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</si>
  <si>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</si>
  <si>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</si>
  <si>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</si>
  <si>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</si>
  <si>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</si>
  <si>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</si>
  <si>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</si>
  <si>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</si>
  <si>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</si>
  <si>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</si>
  <si>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</si>
  <si>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</si>
  <si>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</si>
  <si>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</si>
  <si>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</si>
  <si>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</si>
  <si>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</si>
  <si>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</si>
  <si>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</si>
  <si>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</si>
  <si>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</si>
  <si>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</si>
  <si>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</si>
  <si>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</si>
  <si>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</si>
  <si>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</si>
  <si>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</si>
  <si>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</si>
  <si>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</si>
  <si>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</si>
  <si>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</si>
  <si>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</si>
  <si>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</si>
  <si>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</si>
  <si>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</si>
  <si>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</si>
  <si>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</si>
  <si>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</si>
  <si>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</si>
  <si>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</si>
  <si>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</si>
  <si>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</si>
  <si>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</si>
  <si>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</si>
  <si>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</si>
  <si>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</si>
  <si>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</si>
  <si>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</si>
  <si>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</si>
  <si>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</si>
  <si>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</si>
  <si>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</si>
  <si>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</si>
  <si>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</si>
  <si>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</si>
  <si>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</si>
  <si>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</si>
  <si>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</si>
  <si>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</si>
  <si>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</si>
  <si>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</si>
  <si>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</si>
  <si>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plus sem aro original</t>
  </si>
  <si>
    <t>LG K12 Prime sem aro original</t>
  </si>
  <si>
    <t>LG K22 sem aro original</t>
  </si>
  <si>
    <t>LG K22 plus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</si>
  <si>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</si>
  <si>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</si>
  <si>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</si>
  <si>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</si>
  <si>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</si>
  <si>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</si>
  <si>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</si>
  <si>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</si>
  <si>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</si>
  <si>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</si>
  <si>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</si>
  <si>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</si>
  <si>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</si>
  <si>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</si>
  <si>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</si>
  <si>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</si>
  <si>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</si>
  <si>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</si>
  <si>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</si>
  <si>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</si>
  <si>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</si>
  <si>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</si>
  <si>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</si>
  <si>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</si>
  <si>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</si>
  <si>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</si>
  <si>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</si>
  <si>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</si>
  <si>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</si>
  <si>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</si>
  <si>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</si>
  <si>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</si>
  <si>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</si>
  <si>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</si>
  <si>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Note Note 12 Pro Plus sem aro original</t>
  </si>
  <si>
    <t>Redmi Note Poco X5 Pro sem aro original</t>
  </si>
  <si>
    <t>Redmi Poco C3 sem aro original</t>
  </si>
  <si>
    <t>Redmi Poco M5s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</si>
  <si>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</si>
  <si>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</si>
  <si>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</si>
  <si>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</si>
  <si>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</si>
  <si>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</si>
  <si>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</si>
  <si>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</si>
  <si>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</si>
  <si>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</si>
  <si>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</si>
  <si>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</si>
  <si>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</si>
  <si>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</si>
  <si>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</si>
  <si>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</si>
  <si>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</si>
  <si>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</si>
  <si>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</si>
  <si>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 prime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</si>
  <si>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</si>
  <si>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</si>
  <si>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</si>
  <si>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</si>
  <si>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</si>
  <si>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</si>
  <si>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</si>
  <si>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</si>
  <si>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</si>
  <si>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</si>
  <si>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</si>
  <si>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</si>
  <si>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</si>
  <si>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</si>
  <si>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</si>
  <si>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</si>
  <si>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</si>
  <si>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</si>
  <si>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</si>
  <si>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</si>
  <si>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</si>
  <si>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</si>
  <si>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</si>
  <si>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</si>
  <si>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</si>
  <si>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</si>
  <si>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</si>
  <si>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</si>
  <si>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</si>
  <si>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</si>
  <si>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</si>
  <si>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</si>
  <si>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</si>
  <si>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</si>
  <si>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</si>
  <si>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</si>
  <si>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</si>
  <si>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</si>
  <si>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</si>
  <si>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</si>
  <si>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</si>
  <si>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</si>
  <si>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</si>
  <si>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</si>
  <si>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</si>
  <si>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</si>
  <si>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</si>
  <si>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</si>
  <si>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</si>
  <si>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</si>
  <si>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</si>
  <si>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</si>
  <si>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</si>
  <si>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</si>
  <si>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</si>
  <si>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</si>
  <si>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</si>
  <si>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</si>
  <si>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</si>
  <si>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</si>
  <si>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</si>
  <si>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</si>
  <si>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</si>
  <si>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</si>
  <si>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</si>
  <si>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</si>
  <si>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</si>
  <si>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</si>
  <si>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</si>
  <si>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</si>
  <si>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</si>
  <si>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</si>
  <si>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</si>
  <si>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</si>
  <si>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</si>
  <si>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</si>
  <si>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</si>
  <si>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</si>
  <si>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</si>
  <si>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</si>
  <si>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</si>
  <si>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</si>
  <si>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</si>
  <si>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Redmi Note Note 12 Pro Plus sem aro incell</t>
  </si>
  <si>
    <t>Redmi Note Poco X5 Pro sem aro incell</t>
  </si>
  <si>
    <t>Redmi Poco M5s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</si>
  <si>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</si>
  <si>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</si>
  <si>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</si>
  <si>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</si>
  <si>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</si>
  <si>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</si>
  <si>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</si>
  <si>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</si>
  <si>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</si>
  <si>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</si>
  <si>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</si>
  <si>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</si>
  <si>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</si>
  <si>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</si>
  <si>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</si>
  <si>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</si>
  <si>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</si>
  <si>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</si>
  <si>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</si>
  <si>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</si>
  <si>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</si>
  <si>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</si>
  <si>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</si>
  <si>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</si>
  <si>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</si>
  <si>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</si>
  <si>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</si>
  <si>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</si>
  <si>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</si>
  <si>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</si>
  <si>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</si>
  <si>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</si>
  <si>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</si>
  <si>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</si>
  <si>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</si>
  <si>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</si>
  <si>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</si>
  <si>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</si>
  <si>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</si>
  <si>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</si>
  <si>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</si>
  <si>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</si>
  <si>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</si>
  <si>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</si>
  <si>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</si>
  <si>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</si>
  <si>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</si>
  <si>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</si>
  <si>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</si>
  <si>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Redmi Poco M5s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</si>
  <si>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</si>
  <si>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</si>
  <si>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</si>
  <si>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</si>
  <si>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</si>
  <si>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</si>
  <si>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</si>
  <si>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</si>
  <si>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</si>
  <si>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</si>
  <si>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</si>
  <si>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</si>
  <si>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</si>
  <si>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</si>
  <si>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</si>
  <si>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</si>
  <si>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</si>
  <si>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</si>
  <si>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</si>
  <si>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</si>
  <si>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</si>
  <si>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</si>
  <si>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</si>
  <si>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</si>
  <si>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</si>
  <si>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</si>
  <si>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</si>
  <si>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</si>
  <si>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</si>
  <si>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</si>
  <si>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</si>
  <si>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</si>
  <si>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</si>
  <si>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</si>
  <si>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</si>
  <si>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</si>
  <si>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</si>
  <si>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</si>
  <si>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</si>
  <si>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</si>
  <si>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</si>
  <si>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</si>
  <si>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</si>
  <si>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</si>
  <si>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</si>
  <si>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</si>
  <si>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</si>
  <si>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</si>
  <si>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</si>
  <si>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</si>
  <si>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</si>
  <si>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</si>
  <si>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</si>
  <si>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</si>
  <si>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</si>
  <si>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</si>
  <si>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</si>
  <si>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</si>
  <si>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</si>
  <si>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</si>
  <si>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</si>
  <si>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</si>
  <si>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</si>
  <si>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</si>
  <si>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</si>
  <si>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</si>
  <si>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</si>
  <si>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</si>
  <si>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</si>
  <si>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</si>
  <si>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</si>
  <si>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</si>
  <si>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</si>
  <si>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</si>
  <si>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</si>
  <si>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</si>
  <si>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</si>
  <si>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</si>
  <si>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</si>
  <si>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</si>
  <si>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</si>
  <si>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</si>
  <si>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</si>
  <si>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</si>
  <si>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</si>
  <si>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</si>
  <si>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</si>
  <si>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</si>
  <si>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</si>
  <si>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</si>
  <si>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</si>
  <si>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</si>
  <si>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</si>
  <si>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</si>
  <si>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</si>
  <si>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</si>
  <si>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</si>
  <si>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</si>
  <si>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</si>
  <si>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</si>
  <si>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</si>
  <si>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</si>
  <si>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</si>
  <si>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Componentes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</si>
  <si>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</si>
  <si>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</si>
  <si>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</si>
  <si>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</si>
  <si>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</si>
  <si>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</si>
  <si>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</si>
  <si>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</si>
  <si>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</si>
  <si>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</si>
  <si>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</si>
  <si>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</si>
  <si>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</si>
  <si>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</si>
  <si>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</si>
  <si>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</si>
  <si>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</si>
  <si>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</si>
  <si>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</si>
  <si>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</si>
  <si>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</si>
  <si>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</si>
  <si>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</si>
  <si>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</si>
  <si>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</si>
  <si>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</si>
  <si>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</si>
  <si>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</si>
  <si>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</si>
  <si>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</si>
  <si>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</si>
  <si>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</si>
  <si>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</si>
  <si>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</si>
  <si>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</si>
  <si>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</si>
  <si>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</si>
  <si>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</si>
  <si>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</si>
  <si>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</si>
  <si>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</si>
  <si>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</si>
  <si>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</si>
  <si>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</si>
  <si>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</si>
  <si>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</si>
  <si>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</si>
  <si>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</si>
  <si>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</si>
  <si>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</si>
  <si>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</si>
  <si>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</si>
  <si>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</si>
  <si>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</si>
  <si>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</si>
  <si>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</si>
  <si>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</si>
  <si>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</si>
  <si>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</si>
  <si>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</si>
  <si>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</si>
  <si>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</si>
  <si>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>Gaveta Moto E6 Play - Preto</t>
  </si>
  <si>
    <t>Tampa Sam A8/A8 2018/A530 - Azul escuro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</si>
  <si>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</si>
  <si>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</si>
  <si>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</si>
  <si>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</si>
  <si>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</si>
  <si>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</si>
  <si>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</si>
  <si>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</si>
  <si>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</si>
  <si>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</si>
  <si>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</si>
  <si>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</si>
  <si>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</si>
  <si>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</si>
  <si>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</si>
  <si>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</si>
  <si>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</si>
  <si>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</si>
  <si>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</si>
  <si>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</si>
  <si>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</si>
  <si>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</si>
  <si>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</si>
  <si>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</si>
  <si>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</si>
  <si>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</si>
  <si>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</si>
  <si>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</si>
  <si>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</si>
  <si>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</si>
  <si>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</si>
  <si>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</si>
  <si>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</si>
  <si>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</si>
  <si>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</si>
  <si>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</si>
  <si>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</si>
  <si>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</si>
  <si>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</si>
  <si>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</si>
  <si>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</si>
  <si>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</si>
  <si>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</si>
  <si>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</si>
  <si>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</si>
  <si>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</si>
  <si>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</si>
  <si>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</si>
  <si>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</si>
  <si>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</si>
  <si>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</si>
  <si>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</si>
  <si>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</si>
  <si>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</si>
  <si>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</si>
  <si>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</si>
  <si>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</si>
  <si>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</si>
  <si>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</si>
  <si>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</si>
  <si>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</si>
  <si>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</si>
  <si>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</si>
  <si>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</si>
  <si>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</si>
  <si>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</si>
  <si>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</si>
  <si>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</si>
  <si>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</si>
  <si>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</si>
  <si>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</si>
  <si>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</si>
  <si>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</si>
  <si>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</si>
  <si>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</si>
  <si>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</si>
  <si>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</si>
  <si>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</si>
  <si>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</si>
  <si>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</si>
  <si>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</si>
  <si>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</si>
  <si>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</si>
  <si>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</si>
  <si>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</si>
  <si>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</si>
  <si>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</si>
  <si>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</si>
  <si>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</si>
  <si>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</si>
  <si>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</si>
  <si>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</si>
  <si>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</si>
  <si>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</si>
  <si>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</si>
  <si>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</si>
  <si>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</si>
  <si>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</si>
  <si>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</si>
  <si>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</si>
  <si>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</si>
  <si>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</si>
  <si>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</si>
  <si>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</si>
  <si>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</si>
  <si>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</si>
  <si>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</si>
  <si>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</si>
  <si>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</si>
  <si>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</si>
  <si>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</si>
  <si>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</si>
  <si>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</si>
  <si>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</si>
  <si>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</si>
  <si>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</si>
  <si>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</si>
  <si>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</si>
  <si>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</si>
  <si>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</si>
  <si>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</si>
  <si>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</si>
  <si>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</si>
  <si>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</si>
  <si>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</si>
  <si>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</si>
  <si>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</si>
  <si>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</si>
  <si>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</si>
  <si>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</si>
  <si>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</si>
  <si>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</si>
  <si>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</si>
  <si>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</si>
  <si>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</si>
  <si>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</si>
  <si>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</si>
  <si>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</si>
  <si>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</si>
  <si>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</si>
  <si>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</si>
  <si>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</si>
  <si>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</si>
  <si>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</si>
  <si>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</si>
  <si>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</si>
  <si>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</si>
  <si>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</si>
  <si>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</si>
  <si>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A71 (Tela grande) original com aro</t>
  </si>
  <si>
    <t>SAM A71 (Tela pequena)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</si>
  <si>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</si>
  <si>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</si>
  <si>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</si>
  <si>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</si>
  <si>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</si>
  <si>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</si>
  <si>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</si>
  <si>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</si>
  <si>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</si>
  <si>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</si>
  <si>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</si>
  <si>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</si>
  <si>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</si>
  <si>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</si>
  <si>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</si>
  <si>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</si>
  <si>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</si>
  <si>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</si>
  <si>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</si>
  <si>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</si>
  <si>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</si>
  <si>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</si>
  <si>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</si>
  <si>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</si>
  <si>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</si>
  <si>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</si>
  <si>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</si>
  <si>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</si>
  <si>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</si>
  <si>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</si>
  <si>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</si>
  <si>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</si>
  <si>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</si>
  <si>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</si>
  <si>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</si>
  <si>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</si>
  <si>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</si>
  <si>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</si>
  <si>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</si>
  <si>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</si>
  <si>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</si>
  <si>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</si>
  <si>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</si>
  <si>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</si>
  <si>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</si>
  <si>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</si>
  <si>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</si>
  <si>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</si>
  <si>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</si>
  <si>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</si>
  <si>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</si>
  <si>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</si>
  <si>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</si>
  <si>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</si>
  <si>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</si>
  <si>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</si>
  <si>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</si>
  <si>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</si>
  <si>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</si>
  <si>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</si>
  <si>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</si>
  <si>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</si>
  <si>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</si>
  <si>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</si>
  <si>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</si>
  <si>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</si>
  <si>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</si>
  <si>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</si>
  <si>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</si>
  <si>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</si>
  <si>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</si>
  <si>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</si>
  <si>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</si>
  <si>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</si>
  <si>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</si>
  <si>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</si>
  <si>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</si>
  <si>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</si>
  <si>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</si>
  <si>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</si>
  <si>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</si>
  <si>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</si>
  <si>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</si>
  <si>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</si>
  <si>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</si>
  <si>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</si>
  <si>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</si>
  <si>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</si>
  <si>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</si>
  <si>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</si>
  <si>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</si>
  <si>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</si>
  <si>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</si>
  <si>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</si>
  <si>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</si>
  <si>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</si>
  <si>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</si>
  <si>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</si>
  <si>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</si>
  <si>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</si>
  <si>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</si>
  <si>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</si>
  <si>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</si>
  <si>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</si>
  <si>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</si>
  <si>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</si>
  <si>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</si>
  <si>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</si>
  <si>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</si>
  <si>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</si>
  <si>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</si>
  <si>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</si>
  <si>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</si>
  <si>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</si>
  <si>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</si>
  <si>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</si>
  <si>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</si>
  <si>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</si>
  <si>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</si>
  <si>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</si>
  <si>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</si>
  <si>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</si>
  <si>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</si>
  <si>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</si>
  <si>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</si>
  <si>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</si>
  <si>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</si>
  <si>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</si>
  <si>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</si>
  <si>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</si>
  <si>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</si>
  <si>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</si>
  <si>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</si>
  <si>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</si>
  <si>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</si>
  <si>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</si>
  <si>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</si>
  <si>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</si>
  <si>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</si>
  <si>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</si>
  <si>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</si>
  <si>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</si>
  <si>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</si>
  <si>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</si>
  <si>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</si>
  <si>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</si>
  <si>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</si>
  <si>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</si>
  <si>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</si>
  <si>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</si>
  <si>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</si>
  <si>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</si>
  <si>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</si>
  <si>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</si>
  <si>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</si>
  <si>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</si>
  <si>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</si>
  <si>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</si>
  <si>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</si>
  <si>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</si>
  <si>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</si>
  <si>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</si>
  <si>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</si>
  <si>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</si>
  <si>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</si>
  <si>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</si>
  <si>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</si>
  <si>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</si>
  <si>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</si>
  <si>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</si>
  <si>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</si>
  <si>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</si>
  <si>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</si>
  <si>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</si>
  <si>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</si>
  <si>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</si>
  <si>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</si>
  <si>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</si>
  <si>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</si>
  <si>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</si>
  <si>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</si>
  <si>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</si>
  <si>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</si>
  <si>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</si>
  <si>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</si>
  <si>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</si>
  <si>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</si>
  <si>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</si>
  <si>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</si>
  <si>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</si>
  <si>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</si>
  <si>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</si>
  <si>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</si>
  <si>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</si>
  <si>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</si>
  <si>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</si>
  <si>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</si>
  <si>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</si>
  <si>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</si>
  <si>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</si>
  <si>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</si>
  <si>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Redmi Poco M5s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</si>
  <si>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</si>
  <si>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</si>
  <si>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</si>
  <si>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</si>
  <si>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</si>
  <si>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</si>
  <si>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</si>
  <si>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</si>
  <si>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</si>
  <si>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</si>
  <si>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</si>
  <si>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</si>
  <si>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</si>
  <si>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</si>
  <si>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</si>
  <si>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</si>
  <si>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</si>
  <si>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</si>
  <si>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</si>
  <si>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</si>
  <si>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</si>
  <si>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</si>
  <si>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</si>
  <si>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</si>
  <si>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</si>
  <si>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</si>
  <si>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</si>
  <si>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</si>
  <si>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</si>
  <si>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</si>
  <si>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</si>
  <si>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</si>
  <si>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</si>
  <si>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</si>
  <si>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</si>
  <si>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</si>
  <si>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</si>
  <si>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</si>
  <si>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</si>
  <si>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</si>
  <si>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</si>
  <si>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</si>
  <si>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</si>
  <si>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</si>
  <si>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</si>
  <si>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</si>
  <si>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</si>
  <si>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</si>
  <si>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</si>
  <si>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</si>
  <si>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</si>
  <si>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</si>
  <si>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</si>
  <si>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</si>
  <si>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</si>
  <si>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</si>
  <si>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</si>
  <si>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</si>
  <si>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</si>
  <si>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</si>
  <si>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</si>
  <si>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</si>
  <si>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</si>
  <si>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</si>
  <si>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</si>
  <si>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</si>
  <si>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</si>
  <si>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</si>
  <si>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</si>
  <si>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</si>
  <si>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</si>
  <si>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</si>
  <si>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</si>
  <si>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</si>
  <si>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</si>
  <si>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Redmi Poco M5s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</si>
  <si>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</si>
  <si>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</si>
  <si>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</si>
  <si>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</si>
  <si>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</si>
  <si>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</si>
  <si>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</si>
  <si>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</si>
  <si>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</si>
  <si>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</si>
  <si>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</si>
  <si>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l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</si>
  <si>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</si>
  <si>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</si>
  <si>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</si>
  <si>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</si>
  <si>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</si>
  <si>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</si>
  <si>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</si>
  <si>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</si>
  <si>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</si>
  <si>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</si>
  <si>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</si>
  <si>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</si>
  <si>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</si>
  <si>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</si>
  <si>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</si>
  <si>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</si>
  <si>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</si>
  <si>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</si>
  <si>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</si>
  <si>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</si>
  <si>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</si>
  <si>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</si>
  <si>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</si>
  <si>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</si>
  <si>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</si>
  <si>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</si>
  <si>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</si>
  <si>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</si>
  <si>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</si>
  <si>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</si>
  <si>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</si>
  <si>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</si>
  <si>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</si>
  <si>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</si>
  <si>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</si>
  <si>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</si>
  <si>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</si>
  <si>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</si>
  <si>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</si>
  <si>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</si>
  <si>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</si>
  <si>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</si>
  <si>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</si>
  <si>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</si>
  <si>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</si>
  <si>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</si>
  <si>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</si>
  <si>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</si>
  <si>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</si>
  <si>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</si>
  <si>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</si>
  <si>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</si>
  <si>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</si>
  <si>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</si>
  <si>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</si>
  <si>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</si>
  <si>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</si>
  <si>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</si>
  <si>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</si>
  <si>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</si>
  <si>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</si>
  <si>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</si>
  <si>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</si>
  <si>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</si>
  <si>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</si>
  <si>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</si>
  <si>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</si>
  <si>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</si>
  <si>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</si>
  <si>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</si>
  <si>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</si>
  <si>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</si>
  <si>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</si>
  <si>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</si>
  <si>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</si>
  <si>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</si>
  <si>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</si>
  <si>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</si>
  <si>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</si>
  <si>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</si>
  <si>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</si>
  <si>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</si>
  <si>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</si>
  <si>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</si>
  <si>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</si>
  <si>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</si>
  <si>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</si>
  <si>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</si>
  <si>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</si>
  <si>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</si>
  <si>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</si>
  <si>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</si>
  <si>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</si>
  <si>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</si>
  <si>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</si>
  <si>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</si>
  <si>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</si>
  <si>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</si>
  <si>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</si>
  <si>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</si>
  <si>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</si>
  <si>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</si>
  <si>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</si>
  <si>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</si>
  <si>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</si>
  <si>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</si>
  <si>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</si>
  <si>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</si>
  <si>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</si>
  <si>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</si>
  <si>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</si>
  <si>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</si>
  <si>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</si>
  <si>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</si>
  <si>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</si>
  <si>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</si>
  <si>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</si>
  <si>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</si>
  <si>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</si>
  <si>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</si>
  <si>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</si>
  <si>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</si>
  <si>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</si>
  <si>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</si>
  <si>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</si>
  <si>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</si>
  <si>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</si>
  <si>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</si>
  <si>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</si>
  <si>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</si>
  <si>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</si>
  <si>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</si>
  <si>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</si>
  <si>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</si>
  <si>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</si>
  <si>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</si>
  <si>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</si>
  <si>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</si>
  <si>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</si>
  <si>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</si>
  <si>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</si>
  <si>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</si>
  <si>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</si>
  <si>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</si>
  <si>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</si>
  <si>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</si>
  <si>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</si>
  <si>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</si>
  <si>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</si>
  <si>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</si>
  <si>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</si>
  <si>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</si>
  <si>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</si>
  <si>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</si>
  <si>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</si>
  <si>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</si>
  <si>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</si>
  <si>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</si>
  <si>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</si>
  <si>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</si>
  <si>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</si>
  <si>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</si>
  <si>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</si>
  <si>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</si>
  <si>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</si>
  <si>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</si>
  <si>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</si>
  <si>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</si>
  <si>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</si>
  <si>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</si>
  <si>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</si>
  <si>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</si>
  <si>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</si>
  <si>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</si>
  <si>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</si>
  <si>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</si>
  <si>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</si>
  <si>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</si>
  <si>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</si>
  <si>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</si>
  <si>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</si>
  <si>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</si>
  <si>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</si>
  <si>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</si>
  <si>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</si>
  <si>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</si>
  <si>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</si>
  <si>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</si>
  <si>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</si>
  <si>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</si>
  <si>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</si>
  <si>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</si>
  <si>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</si>
  <si>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</si>
  <si>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</si>
  <si>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</si>
  <si>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</si>
  <si>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</si>
  <si>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</si>
  <si>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</si>
  <si>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</si>
  <si>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</si>
  <si>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</si>
  <si>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</si>
  <si>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</si>
  <si>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</si>
  <si>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</si>
  <si>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</si>
  <si>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</si>
  <si>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</si>
  <si>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</si>
  <si>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</si>
  <si>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</si>
  <si>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</si>
  <si>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</si>
  <si>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</si>
  <si>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</si>
  <si>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</si>
  <si>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</si>
  <si>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</si>
  <si>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</si>
  <si>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</si>
  <si>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</si>
  <si>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</si>
  <si>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</si>
  <si>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</si>
  <si>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</si>
  <si>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</si>
  <si>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</si>
  <si>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</si>
  <si>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</si>
  <si>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</si>
  <si>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</si>
  <si>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</si>
  <si>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</si>
  <si>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</si>
  <si>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</si>
  <si>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</si>
  <si>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</si>
  <si>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</si>
  <si>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</si>
  <si>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</si>
  <si>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</si>
  <si>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</si>
  <si>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</si>
  <si>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</si>
  <si>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</si>
  <si>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</si>
  <si>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</si>
  <si>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</si>
  <si>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</si>
  <si>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</si>
  <si>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</si>
  <si>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</si>
  <si>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</si>
  <si>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</si>
  <si>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</si>
  <si>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</si>
  <si>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</si>
  <si>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</si>
  <si>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</si>
  <si>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</si>
  <si>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</si>
  <si>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</si>
  <si>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</si>
  <si>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</si>
  <si>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</si>
  <si>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</si>
  <si>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</si>
  <si>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</si>
  <si>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</si>
  <si>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</si>
  <si>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</si>
  <si>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</si>
  <si>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</si>
  <si>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</si>
  <si>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</si>
  <si>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</si>
  <si>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</si>
  <si>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</si>
  <si>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</si>
  <si>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</si>
  <si>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</si>
  <si>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</si>
  <si>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</si>
  <si>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</si>
  <si>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</si>
  <si>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</si>
  <si>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</si>
  <si>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</si>
  <si>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</si>
  <si>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</si>
  <si>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</si>
  <si>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</si>
  <si>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</si>
  <si>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</si>
  <si>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</si>
  <si>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</si>
  <si>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</si>
  <si>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</si>
  <si>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</si>
  <si>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</si>
  <si>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</si>
  <si>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</si>
  <si>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</si>
  <si>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</si>
  <si>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</si>
  <si>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</si>
  <si>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</si>
  <si>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</si>
  <si>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</si>
  <si>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</si>
  <si>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</si>
  <si>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</si>
  <si>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</si>
  <si>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</si>
  <si>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</si>
  <si>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</si>
  <si>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</si>
  <si>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</si>
  <si>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</si>
  <si>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</si>
  <si>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</si>
  <si>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</si>
  <si>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</si>
  <si>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</si>
  <si>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</si>
  <si>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</si>
  <si>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</si>
  <si>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</si>
  <si>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</si>
  <si>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</si>
  <si>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</si>
  <si>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</si>
  <si>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</si>
  <si>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</si>
  <si>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</si>
  <si>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</si>
  <si>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</si>
  <si>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</si>
  <si>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</si>
  <si>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</si>
  <si>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</si>
  <si>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</si>
  <si>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</si>
  <si>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</si>
  <si>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</si>
  <si>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</si>
  <si>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</si>
  <si>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</si>
  <si>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</si>
  <si>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</si>
  <si>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</si>
  <si>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</si>
  <si>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</si>
  <si>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</si>
  <si>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</si>
  <si>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</si>
  <si>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</si>
  <si>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</si>
  <si>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</si>
  <si>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</si>
  <si>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Poco C3 original sem aro</t>
  </si>
  <si>
    <t>Redmi Poco M5s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</si>
  <si>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</si>
  <si>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</si>
  <si>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</si>
  <si>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</si>
  <si>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</si>
  <si>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</si>
  <si>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</si>
  <si>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</si>
  <si>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</si>
  <si>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</si>
  <si>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</si>
  <si>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</si>
  <si>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</si>
  <si>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</si>
  <si>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</si>
  <si>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</si>
  <si>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9i Sport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</si>
  <si>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</si>
  <si>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</si>
  <si>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</si>
  <si>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</si>
  <si>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</si>
  <si>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</si>
  <si>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</si>
  <si>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</si>
  <si>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</si>
  <si>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</si>
  <si>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</si>
  <si>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</si>
  <si>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</si>
  <si>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</si>
  <si>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</si>
  <si>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</si>
  <si>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</si>
  <si>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</si>
  <si>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</si>
  <si>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</si>
  <si>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</si>
  <si>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</si>
  <si>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</si>
  <si>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</si>
  <si>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</si>
  <si>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</si>
  <si>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</si>
  <si>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</si>
  <si>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</si>
  <si>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</si>
  <si>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</si>
  <si>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</si>
  <si>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</si>
  <si>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</si>
  <si>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</si>
  <si>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</si>
  <si>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</si>
  <si>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</si>
  <si>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</si>
  <si>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</si>
  <si>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</si>
  <si>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</si>
  <si>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</si>
  <si>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</si>
  <si>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</si>
  <si>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</si>
  <si>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</si>
  <si>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</si>
  <si>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</si>
  <si>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</si>
  <si>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</si>
  <si>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</si>
  <si>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</si>
  <si>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</si>
  <si>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</si>
  <si>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</si>
  <si>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</si>
  <si>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</si>
  <si>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</si>
  <si>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</si>
  <si>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</si>
  <si>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</si>
  <si>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</si>
  <si>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</si>
  <si>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</si>
  <si>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</si>
  <si>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</si>
  <si>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</si>
  <si>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</si>
  <si>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</si>
  <si>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</si>
  <si>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</si>
  <si>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</si>
  <si>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</si>
  <si>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</si>
  <si>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</si>
  <si>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</si>
  <si>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</si>
  <si>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</si>
  <si>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</si>
  <si>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</si>
  <si>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</si>
  <si>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</si>
  <si>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</si>
  <si>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</si>
  <si>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</si>
  <si>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</si>
  <si>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</si>
  <si>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</si>
  <si>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</si>
  <si>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</si>
  <si>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</si>
  <si>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</si>
  <si>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</si>
  <si>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</si>
  <si>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</si>
  <si>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</si>
  <si>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</si>
  <si>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</si>
  <si>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</si>
  <si>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</si>
  <si>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</si>
  <si>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</si>
  <si>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</si>
  <si>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</si>
  <si>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</si>
  <si>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</si>
  <si>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</si>
  <si>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</si>
  <si>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</si>
  <si>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</si>
  <si>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</si>
  <si>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</si>
  <si>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</si>
  <si>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</si>
  <si>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</si>
  <si>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</si>
  <si>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</si>
  <si>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</si>
  <si>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</si>
  <si>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</si>
  <si>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</si>
  <si>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</si>
  <si>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</si>
  <si>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</si>
  <si>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</si>
  <si>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</si>
  <si>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</si>
  <si>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</si>
  <si>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</si>
  <si>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</si>
  <si>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</si>
  <si>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</si>
  <si>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</si>
  <si>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</si>
  <si>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</si>
  <si>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</si>
  <si>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</si>
  <si>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</si>
  <si>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</si>
  <si>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</si>
  <si>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</si>
  <si>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</si>
  <si>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</si>
  <si>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</si>
  <si>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</si>
  <si>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</si>
  <si>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</si>
  <si>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</si>
  <si>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</si>
  <si>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</si>
  <si>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</si>
  <si>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</si>
  <si>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</si>
  <si>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</si>
  <si>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</si>
  <si>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</si>
  <si>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</si>
  <si>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</si>
  <si>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</si>
  <si>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</si>
  <si>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</si>
  <si>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</si>
  <si>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</si>
  <si>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</si>
  <si>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</si>
  <si>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</si>
  <si>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</si>
  <si>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</si>
  <si>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</si>
  <si>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</si>
  <si>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</si>
  <si>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</si>
  <si>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</si>
  <si>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</si>
  <si>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</si>
  <si>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</si>
  <si>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</si>
  <si>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</si>
  <si>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</si>
  <si>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</si>
  <si>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</si>
  <si>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</si>
  <si>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</si>
  <si>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</si>
  <si>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</si>
  <si>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</si>
  <si>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</si>
  <si>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</si>
  <si>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</si>
  <si>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</si>
  <si>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</si>
  <si>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</si>
  <si>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</si>
  <si>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</si>
  <si>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</si>
  <si>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</si>
  <si>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</si>
  <si>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</si>
  <si>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</si>
  <si>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</si>
  <si>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</si>
  <si>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</si>
  <si>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</si>
  <si>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</si>
  <si>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</si>
  <si>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</si>
  <si>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</si>
  <si>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</si>
  <si>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</si>
  <si>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</si>
  <si>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</si>
  <si>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</si>
  <si>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</si>
  <si>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</si>
  <si>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</si>
  <si>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</si>
  <si>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</si>
  <si>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</si>
  <si>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</si>
  <si>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</si>
  <si>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</si>
  <si>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</si>
  <si>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</si>
  <si>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</si>
  <si>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</si>
  <si>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</si>
  <si>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</si>
  <si>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</si>
  <si>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</si>
  <si>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</si>
  <si>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</si>
  <si>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</si>
  <si>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</si>
  <si>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</si>
  <si>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</si>
  <si>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</si>
  <si>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</si>
  <si>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</si>
  <si>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</si>
  <si>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</si>
  <si>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</si>
  <si>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</si>
  <si>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</si>
  <si>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</si>
  <si>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</si>
  <si>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</si>
  <si>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</si>
  <si>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</si>
  <si>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</si>
  <si>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</si>
  <si>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</si>
  <si>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</si>
  <si>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</si>
  <si>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</si>
  <si>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</si>
  <si>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Redmi Note Note 12 Pro Plus sem aro OLED</t>
  </si>
  <si>
    <t>Redmi Note Note 12 Pro Plus OLED sem aro</t>
  </si>
  <si>
    <t>Redmi Note Poco X5 Pro sem aro OLED</t>
  </si>
  <si>
    <t>Redmi Note Poco X5 Pro OLED sem aro</t>
  </si>
  <si>
    <t>Redmi Poco M5s sem aro OLED</t>
  </si>
  <si>
    <t>Redmi Poco M5s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</si>
  <si>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</si>
  <si>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</si>
  <si>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</si>
  <si>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</si>
  <si>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</si>
  <si>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</si>
  <si>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</si>
  <si>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</si>
  <si>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</si>
  <si>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</si>
  <si>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</si>
  <si>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11 VIVID</t>
  </si>
  <si>
    <t>iPhone 11 Pro VIVID OLED</t>
  </si>
  <si>
    <t>iPhone 11 Pro Max VIVID OLED</t>
  </si>
  <si>
    <t>iPhone 12 VIVID OLED</t>
  </si>
  <si>
    <t>iPhone 12 Pro VIVID OLED</t>
  </si>
  <si>
    <t>iPhone 12 Pro Max VIVID OLED</t>
  </si>
  <si>
    <t xml:space="preserve">iPhone 13 VIVID OLED </t>
  </si>
  <si>
    <t>iPhone 13 Pro VIVID OLED</t>
  </si>
  <si>
    <t>iPhone 13 Pro Max VIVID OLED</t>
  </si>
  <si>
    <t>iPhone 14 VIVID OLED</t>
  </si>
  <si>
    <t>iPhone 14 Pro VIVID OLED</t>
  </si>
  <si>
    <t>iPhone 14 Pro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</si>
  <si>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</si>
  <si>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</si>
  <si>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</si>
  <si>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</si>
  <si>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</si>
  <si>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</si>
  <si>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</si>
  <si>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</si>
  <si>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</si>
  <si>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</si>
  <si>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</si>
  <si>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</si>
  <si>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</si>
  <si>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</si>
  <si>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</si>
  <si>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</si>
  <si>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</si>
  <si>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</si>
  <si>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</si>
  <si>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</si>
  <si>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</si>
  <si>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</si>
  <si>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</si>
  <si>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</si>
  <si>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</si>
  <si>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</si>
  <si>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11 (Foxcoon)</t>
  </si>
  <si>
    <t>bateria 11 (Gold-867)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</si>
  <si>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</si>
  <si>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</si>
  <si>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</si>
  <si>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</si>
  <si>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</si>
  <si>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</si>
  <si>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(Foxcoon)</t>
  </si>
  <si>
    <t>bateria 13 (Gold-873)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</si>
  <si>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</si>
  <si>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</si>
  <si>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</si>
  <si>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</si>
  <si>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</si>
  <si>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(Foxcoon)</t>
  </si>
  <si>
    <t>bateria 14 (Gold)</t>
  </si>
  <si>
    <t>bateria 14 Pro (Foxcoon)</t>
  </si>
  <si>
    <t>bateria 14 Pro (Gold-891)</t>
  </si>
  <si>
    <t>bateria 14 Pro Max (Foxcoon)</t>
  </si>
  <si>
    <t>bateria 14 Pro Max (Gold)</t>
  </si>
  <si>
    <t>bateria 15 (Foxconn)</t>
  </si>
  <si>
    <t>bateria 15 (Gold)</t>
  </si>
  <si>
    <t>bateria 15 Pro (Foxconn)</t>
  </si>
  <si>
    <t>bateria 15 Pro (Gold)</t>
  </si>
  <si>
    <t>bateria 15 Pro Max (Foxconn)</t>
  </si>
  <si>
    <t>bateria 15 Pro Max (Gold)</t>
  </si>
  <si>
    <t>bateria 6 (Foxcoon)</t>
  </si>
  <si>
    <t>bateria 6 (Gold-855)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</si>
  <si>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</si>
  <si>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</si>
  <si>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</si>
  <si>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</si>
  <si>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</si>
  <si>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</si>
  <si>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(Foxcoon)</t>
  </si>
  <si>
    <t>bateria 7 (Gold-859)</t>
  </si>
  <si>
    <t>bateria 7 Plus (Foxcoon)</t>
  </si>
  <si>
    <t>bateria 7 Plus (Gold-860)</t>
  </si>
  <si>
    <t>bateria 8 (Foxcoon)</t>
  </si>
  <si>
    <t>bateria 8 (Gold-861)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</si>
  <si>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</si>
  <si>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</si>
  <si>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</si>
  <si>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</si>
  <si>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</si>
  <si>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</si>
  <si>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</si>
  <si>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</si>
  <si>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</si>
  <si>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</si>
  <si>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</si>
  <si>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</si>
  <si>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</si>
  <si>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</si>
  <si>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</si>
  <si>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</si>
  <si>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</si>
  <si>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iPhone 12</t>
  </si>
  <si>
    <t>iPhone 12 Pro</t>
  </si>
  <si>
    <t>iPhone 12 (Foxconn)</t>
  </si>
  <si>
    <t>iPhone 12 Pro (Foxconn)</t>
  </si>
  <si>
    <t>iPhone 12 (Gold-870/871)</t>
  </si>
  <si>
    <t>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</si>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</sst>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6" fontId="8" fillId="2" borderId="3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/>
    <xf numFmtId="0" fontId="8" fillId="4" borderId="6" xfId="0" applyFont="1" applyFill="1" applyBorder="1"/>
    <xf numFmtId="0" fontId="8" fillId="4" borderId="7" xfId="0" applyFont="1" applyFill="1" applyBorder="1" applyAlignment="1">
      <alignment horizontal="left" vertical="center"/>
    </xf>
    <xf numFmtId="0" fontId="8" fillId="5" borderId="6" xfId="0" applyFont="1" applyFill="1" applyBorder="1"/>
    <xf numFmtId="0" fontId="8" fillId="5" borderId="7" xfId="0" applyFont="1" applyFill="1" applyBorder="1" applyAlignment="1">
      <alignment horizontal="left" vertical="center"/>
    </xf>
    <xf numFmtId="0" fontId="8" fillId="6" borderId="6" xfId="0" applyFont="1" applyFill="1" applyBorder="1"/>
    <xf numFmtId="0" fontId="8" fillId="6" borderId="7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/>
    </xf>
    <xf numFmtId="0" fontId="8" fillId="7" borderId="6" xfId="0" applyFont="1" applyFill="1" applyBorder="1"/>
    <xf numFmtId="0" fontId="8" fillId="7" borderId="7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2" fontId="8" fillId="4" borderId="7" xfId="0" applyNumberFormat="1" applyFont="1" applyFill="1" applyBorder="1" applyAlignment="1">
      <alignment horizontal="left" vertical="center"/>
    </xf>
    <xf numFmtId="2" fontId="8" fillId="5" borderId="7" xfId="0" applyNumberFormat="1" applyFont="1" applyFill="1" applyBorder="1" applyAlignment="1">
      <alignment horizontal="left" vertical="center"/>
    </xf>
    <xf numFmtId="2" fontId="8" fillId="6" borderId="7" xfId="0" applyNumberFormat="1" applyFont="1" applyFill="1" applyBorder="1" applyAlignment="1">
      <alignment horizontal="left" vertical="center"/>
    </xf>
    <xf numFmtId="2" fontId="8" fillId="0" borderId="0" xfId="0" applyNumberFormat="1" applyFont="1" applyAlignment="1">
      <alignment horizontal="right"/>
    </xf>
    <xf numFmtId="0" fontId="8" fillId="8" borderId="6" xfId="0" applyFont="1" applyFill="1" applyBorder="1"/>
    <xf numFmtId="0" fontId="8" fillId="8" borderId="7" xfId="0" applyFont="1" applyFill="1" applyBorder="1" applyAlignment="1">
      <alignment horizontal="left" vertical="center"/>
    </xf>
    <xf numFmtId="0" fontId="8" fillId="0" borderId="8" xfId="0" applyFont="1" applyBorder="1"/>
    <xf numFmtId="0" fontId="8" fillId="0" borderId="9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2" xfId="0" applyFont="1" applyBorder="1"/>
    <xf numFmtId="0" fontId="8" fillId="0" borderId="13" xfId="0" applyFont="1" applyBorder="1" applyAlignment="1">
      <alignment horizontal="left" vertical="center"/>
    </xf>
    <xf numFmtId="0" fontId="8" fillId="9" borderId="6" xfId="0" applyFont="1" applyFill="1" applyBorder="1"/>
    <xf numFmtId="0" fontId="8" fillId="9" borderId="7" xfId="0" applyFont="1" applyFill="1" applyBorder="1" applyAlignment="1">
      <alignment horizontal="left" vertical="center"/>
    </xf>
    <xf numFmtId="0" fontId="8" fillId="10" borderId="6" xfId="0" applyFont="1" applyFill="1" applyBorder="1"/>
    <xf numFmtId="0" fontId="8" fillId="10" borderId="7" xfId="0" applyFont="1" applyFill="1" applyBorder="1" applyAlignment="1">
      <alignment horizontal="left" vertical="center"/>
    </xf>
    <xf numFmtId="0" fontId="8" fillId="11" borderId="6" xfId="0" applyFont="1" applyFill="1" applyBorder="1"/>
    <xf numFmtId="0" fontId="8" fillId="11" borderId="7" xfId="0" applyFont="1" applyFill="1" applyBorder="1" applyAlignment="1">
      <alignment horizontal="left" vertical="center"/>
    </xf>
    <xf numFmtId="0" fontId="8" fillId="12" borderId="6" xfId="0" applyFont="1" applyFill="1" applyBorder="1"/>
    <xf numFmtId="0" fontId="8" fillId="12" borderId="7" xfId="0" applyFont="1" applyFill="1" applyBorder="1" applyAlignment="1">
      <alignment horizontal="left" vertical="center"/>
    </xf>
    <xf numFmtId="0" fontId="8" fillId="13" borderId="6" xfId="0" applyFont="1" applyFill="1" applyBorder="1"/>
    <xf numFmtId="0" fontId="8" fillId="13" borderId="7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14" borderId="6" xfId="0" applyFont="1" applyFill="1" applyBorder="1"/>
    <xf numFmtId="0" fontId="8" fillId="14" borderId="7" xfId="0" applyFont="1" applyFill="1" applyBorder="1" applyAlignment="1">
      <alignment horizontal="left" vertical="center"/>
    </xf>
    <xf numFmtId="0" fontId="8" fillId="15" borderId="6" xfId="0" applyFont="1" applyFill="1" applyBorder="1"/>
    <xf numFmtId="0" fontId="8" fillId="15" borderId="7" xfId="0" applyFont="1" applyFill="1" applyBorder="1" applyAlignment="1">
      <alignment horizontal="left" vertical="center"/>
    </xf>
    <xf numFmtId="0" fontId="8" fillId="16" borderId="6" xfId="0" applyFont="1" applyFill="1" applyBorder="1"/>
    <xf numFmtId="0" fontId="8" fillId="16" borderId="7" xfId="0" applyFont="1" applyFill="1" applyBorder="1" applyAlignment="1">
      <alignment horizontal="left" vertical="center"/>
    </xf>
    <xf numFmtId="0" fontId="8" fillId="17" borderId="6" xfId="0" applyFont="1" applyFill="1" applyBorder="1"/>
    <xf numFmtId="0" fontId="8" fillId="17" borderId="7" xfId="0" applyFont="1" applyFill="1" applyBorder="1" applyAlignment="1">
      <alignment horizontal="left" vertical="center"/>
    </xf>
    <xf numFmtId="0" fontId="8" fillId="18" borderId="6" xfId="0" applyFont="1" applyFill="1" applyBorder="1"/>
    <xf numFmtId="0" fontId="8" fillId="18" borderId="7" xfId="0" applyFont="1" applyFill="1" applyBorder="1" applyAlignment="1">
      <alignment horizontal="left" vertical="center"/>
    </xf>
    <xf numFmtId="0" fontId="8" fillId="0" borderId="13" xfId="0" applyFont="1" applyBorder="1" applyAlignment="1">
      <alignment horizontal="left"/>
    </xf>
    <xf numFmtId="0" fontId="8" fillId="7" borderId="7" xfId="0" applyFont="1" applyFill="1" applyBorder="1" applyAlignment="1">
      <alignment horizontal="left"/>
    </xf>
    <xf numFmtId="0" fontId="8" fillId="12" borderId="7" xfId="0" applyFont="1" applyFill="1" applyBorder="1" applyAlignment="1">
      <alignment horizontal="left"/>
    </xf>
    <xf numFmtId="164" fontId="8" fillId="0" borderId="0" xfId="0" applyNumberFormat="1" applyFont="1" applyAlignment="1">
      <alignment horizontal="left"/>
    </xf>
    <xf numFmtId="0" fontId="8" fillId="19" borderId="6" xfId="0" applyFont="1" applyFill="1" applyBorder="1"/>
    <xf numFmtId="0" fontId="8" fillId="19" borderId="7" xfId="0" applyFont="1" applyFill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/>
    </xf>
    <xf numFmtId="0" fontId="8" fillId="20" borderId="4" xfId="0" applyFont="1" applyFill="1" applyBorder="1" applyAlignment="1">
      <alignment horizontal="left" vertical="center"/>
    </xf>
    <xf numFmtId="0" fontId="8" fillId="0" borderId="6" xfId="0" applyFont="1" applyBorder="1"/>
    <xf numFmtId="2" fontId="0" fillId="0" borderId="0" xfId="0" applyNumberFormat="1"/>
    <xf numFmtId="0" fontId="0" fillId="20" borderId="0" xfId="0" applyFill="1"/>
    <xf numFmtId="0" fontId="8" fillId="20" borderId="5" xfId="0" applyFont="1" applyFill="1" applyBorder="1"/>
    <xf numFmtId="0" fontId="7" fillId="0" borderId="0" xfId="0" applyFont="1"/>
    <xf numFmtId="0" fontId="12" fillId="0" borderId="4" xfId="0" applyFont="1" applyBorder="1" applyAlignment="1">
      <alignment horizontal="left" vertical="center"/>
    </xf>
    <xf numFmtId="0" fontId="12" fillId="0" borderId="5" xfId="0" applyFont="1" applyBorder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8" fillId="3" borderId="1" xfId="0" applyFont="1" applyFill="1" applyBorder="1" applyAlignment="1">
      <alignment horizontal="center"/>
    </xf>
    <xf numFmtId="0" fontId="10" fillId="0" borderId="2" xfId="0" applyFont="1" applyBorder="1"/>
    <xf numFmtId="0" fontId="8" fillId="2" borderId="1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/>
    </xf>
    <xf numFmtId="0" fontId="10" fillId="0" borderId="11" xfId="0" applyFont="1" applyBorder="1"/>
    <xf numFmtId="0" fontId="8" fillId="0" borderId="0" xfId="0" applyFont="1" applyAlignment="1">
      <alignment horizontal="center" vertical="center"/>
    </xf>
    <xf numFmtId="0" fontId="0" fillId="0" borderId="0" xfId="0"/>
    <xf numFmtId="9" fontId="9" fillId="2" borderId="1" xfId="0" applyNumberFormat="1" applyFont="1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09"/>
  <sheetViews>
    <sheetView tabSelected="1" topLeftCell="A3695" zoomScaleNormal="100" workbookViewId="0">
      <selection activeCell="E3706" sqref="E3706"/>
    </sheetView>
  </sheetViews>
  <sheetFormatPr defaultColWidth="14.44140625" defaultRowHeight="15" customHeight="1"/>
  <cols>
    <col min="1" max="1" width="33.6640625" customWidth="1"/>
    <col min="2" max="2" width="8.88671875"/>
    <col min="4" max="4" width="30.5546875" customWidth="1"/>
    <col min="6" max="6" width="8.5546875" customWidth="1"/>
    <col min="7" max="7" width="39.5546875" customWidth="1"/>
    <col min="8" max="8" width="6" customWidth="1"/>
    <col min="9" max="9" width="5.88671875" customWidth="1"/>
    <col min="10" max="10" width="29.44140625" customWidth="1"/>
    <col min="11" max="11" width="7.109375" customWidth="1"/>
    <col min="12" max="12" width="3.5546875" customWidth="1"/>
    <col min="13" max="13" width="29.44140625" customWidth="1"/>
    <col min="14" max="14" width="6.109375" customWidth="1"/>
    <col min="15" max="15" width="28.44140625" customWidth="1"/>
    <col min="16" max="16" width="7.44140625" customWidth="1"/>
    <col min="17" max="17" width="28.88671875" customWidth="1"/>
    <col min="18" max="18" width="6.88671875" customWidth="1"/>
    <col min="19" max="19" width="31.88671875" customWidth="1"/>
    <col min="20" max="20" width="6.109375" customWidth="1"/>
    <col min="21" max="21" width="32.6640625" customWidth="1"/>
    <col min="22" max="25" width="8.6640625" customWidth="1"/>
  </cols>
  <sheetData>
    <row r="1" spans="1:21" ht="14.4">
      <c r="A1" t="s">
        <v>3189</v>
      </c>
      <c r="B1" t="s">
        <v>1347</v>
      </c>
      <c r="D1" t="s">
        <v>3189</v>
      </c>
      <c r="E1" t="s">
        <v>1347</v>
      </c>
      <c r="F1" s="1"/>
      <c r="G1" s="79"/>
      <c r="H1" s="80"/>
      <c r="I1" s="1"/>
      <c r="J1" s="1"/>
      <c r="K1" s="2"/>
      <c r="M1" s="1"/>
      <c r="O1" s="1"/>
      <c r="Q1" s="1"/>
      <c r="S1" s="1"/>
      <c r="U1" s="1"/>
    </row>
    <row r="2" spans="1:21" ht="15.6">
      <c r="A2" t="s">
        <v>3376</v>
      </c>
      <c r="B2">
        <f>K5</f>
        <v>80</v>
      </c>
      <c r="F2" s="8"/>
      <c r="G2" s="81"/>
      <c r="H2" s="75"/>
      <c r="I2" s="1"/>
      <c r="J2" s="76" t="s">
        <v>0</v>
      </c>
      <c r="K2" s="75"/>
      <c r="M2" s="4" t="s">
        <v>1</v>
      </c>
      <c r="O2" s="5">
        <v>5</v>
      </c>
      <c r="Q2" s="5">
        <v>-5</v>
      </c>
      <c r="S2" s="5">
        <v>-10</v>
      </c>
      <c r="U2" s="5">
        <v>10</v>
      </c>
    </row>
    <row r="3" spans="1:21" ht="14.4">
      <c r="A3" t="s">
        <v>3191</v>
      </c>
      <c r="B3">
        <f>K6</f>
        <v>100</v>
      </c>
      <c r="F3" s="8"/>
      <c r="G3" s="74" t="s">
        <v>2</v>
      </c>
      <c r="H3" s="75"/>
      <c r="J3" s="6" t="s">
        <v>3</v>
      </c>
      <c r="K3" s="7"/>
      <c r="M3" s="6" t="s">
        <v>3</v>
      </c>
      <c r="O3" s="6" t="s">
        <v>3</v>
      </c>
      <c r="Q3" s="6" t="s">
        <v>3</v>
      </c>
      <c r="S3" s="6" t="s">
        <v>3</v>
      </c>
      <c r="U3" s="6" t="s">
        <v>3</v>
      </c>
    </row>
    <row r="4" spans="1:21" ht="14.4">
      <c r="A4" t="s">
        <v>3724</v>
      </c>
      <c r="B4">
        <f>K6</f>
        <v>100</v>
      </c>
      <c r="F4" s="8"/>
      <c r="G4" s="9" t="s">
        <v>4</v>
      </c>
      <c r="H4" s="8">
        <v>65</v>
      </c>
      <c r="J4" s="6" t="s">
        <v>5</v>
      </c>
      <c r="K4" s="7">
        <f t="shared" ref="K4:K25" si="0">H4</f>
        <v>65</v>
      </c>
      <c r="M4" s="6" t="str">
        <f t="shared" ref="M4:M77" si="1">CONCATENATE(J4,K4,",00")</f>
        <v>A01 (M)          = R$ 65,00</v>
      </c>
      <c r="O4" s="6" t="str">
        <f t="shared" ref="O4:O77" si="2">CONCATENATE(J4,K4+5,",00")</f>
        <v>A01 (M)          = R$ 70,00</v>
      </c>
      <c r="Q4" s="6" t="str">
        <f t="shared" ref="Q4:Q173" si="3">CONCATENATE(J4,K4-5,",00")</f>
        <v>A01 (M)          = R$ 60,00</v>
      </c>
      <c r="S4" s="6" t="str">
        <f t="shared" ref="S4:S173" si="4">CONCATENATE(J4,K4-10,",00")</f>
        <v>A01 (M)          = R$ 55,00</v>
      </c>
      <c r="U4" s="6" t="str">
        <f t="shared" ref="U4:U173" si="5">CONCATENATE(J4,K4+10,",00")</f>
        <v>A01 (M)          = R$ 75,00</v>
      </c>
    </row>
    <row r="5" spans="1:21" ht="15.6">
      <c r="A5" t="s">
        <v>3897</v>
      </c>
      <c r="B5">
        <f>K4</f>
        <v>65</v>
      </c>
      <c r="F5" s="3"/>
      <c r="G5" s="9" t="s">
        <v>6</v>
      </c>
      <c r="H5" s="8">
        <v>80</v>
      </c>
      <c r="J5" s="6" t="s">
        <v>7</v>
      </c>
      <c r="K5" s="7">
        <f t="shared" si="0"/>
        <v>80</v>
      </c>
      <c r="M5" s="6" t="str">
        <f t="shared" si="1"/>
        <v>A01 (M) c/aro     = R$ 80,00</v>
      </c>
      <c r="O5" s="6" t="str">
        <f t="shared" si="2"/>
        <v>A01 (M) c/aro     = R$ 85,00</v>
      </c>
      <c r="Q5" s="6" t="str">
        <f t="shared" si="3"/>
        <v>A01 (M) c/aro     = R$ 75,00</v>
      </c>
      <c r="S5" s="6" t="str">
        <f t="shared" si="4"/>
        <v>A01 (M) c/aro     = R$ 70,00</v>
      </c>
      <c r="U5" s="6" t="str">
        <f t="shared" si="5"/>
        <v>A01 (M) c/aro     = R$ 90,00</v>
      </c>
    </row>
    <row r="6" spans="1:21" ht="14.4">
      <c r="A6" t="s">
        <v>3375</v>
      </c>
      <c r="B6">
        <f>K8</f>
        <v>80</v>
      </c>
      <c r="F6" s="6"/>
      <c r="G6" s="9" t="s">
        <v>8</v>
      </c>
      <c r="H6" s="8">
        <v>100</v>
      </c>
      <c r="J6" s="6" t="s">
        <v>9</v>
      </c>
      <c r="K6" s="7">
        <f t="shared" si="0"/>
        <v>100</v>
      </c>
      <c r="M6" s="6" t="str">
        <f>CONCATENATE(J6,K6,",00")</f>
        <v>A01 (M) c/aro Nacional=R$ 100,00</v>
      </c>
      <c r="O6" s="6" t="str">
        <f t="shared" si="2"/>
        <v>A01 (M) c/aro Nacional=R$ 105,00</v>
      </c>
      <c r="Q6" s="6" t="str">
        <f t="shared" si="3"/>
        <v>A01 (M) c/aro Nacional=R$ 95,00</v>
      </c>
      <c r="S6" s="6" t="str">
        <f t="shared" si="4"/>
        <v>A01 (M) c/aro Nacional=R$ 90,00</v>
      </c>
      <c r="U6" s="6" t="str">
        <f t="shared" si="5"/>
        <v>A01 (M) c/aro Nacional=R$ 110,00</v>
      </c>
    </row>
    <row r="7" spans="1:21" ht="14.4">
      <c r="A7" t="s">
        <v>3190</v>
      </c>
      <c r="B7">
        <f>K9</f>
        <v>95</v>
      </c>
      <c r="C7" s="65" t="s">
        <v>4338</v>
      </c>
      <c r="F7" s="8"/>
      <c r="G7" s="9" t="s">
        <v>10</v>
      </c>
      <c r="H7" s="8">
        <v>70</v>
      </c>
      <c r="J7" s="6" t="s">
        <v>11</v>
      </c>
      <c r="K7" s="7">
        <f t="shared" si="0"/>
        <v>70</v>
      </c>
      <c r="M7" s="6" t="str">
        <f t="shared" si="1"/>
        <v>A01 Core            = R$ 70,00</v>
      </c>
      <c r="O7" s="6" t="str">
        <f t="shared" si="2"/>
        <v>A01 Core            = R$ 75,00</v>
      </c>
      <c r="Q7" s="6" t="str">
        <f t="shared" si="3"/>
        <v>A01 Core            = R$ 65,00</v>
      </c>
      <c r="S7" s="6" t="str">
        <f t="shared" si="4"/>
        <v>A01 Core            = R$ 60,00</v>
      </c>
      <c r="U7" s="6" t="str">
        <f t="shared" si="5"/>
        <v>A01 Core            = R$ 80,00</v>
      </c>
    </row>
    <row r="8" spans="1:21" ht="14.4">
      <c r="A8" t="s">
        <v>3723</v>
      </c>
      <c r="B8">
        <f>K9</f>
        <v>95</v>
      </c>
      <c r="F8" s="8"/>
      <c r="G8" s="9" t="s">
        <v>12</v>
      </c>
      <c r="H8" s="8">
        <v>80</v>
      </c>
      <c r="J8" s="6" t="s">
        <v>13</v>
      </c>
      <c r="K8" s="7">
        <f t="shared" si="0"/>
        <v>80</v>
      </c>
      <c r="M8" s="6" t="str">
        <f t="shared" si="1"/>
        <v>A01 Core c/aro      = R$ 80,00</v>
      </c>
      <c r="O8" s="6" t="str">
        <f t="shared" si="2"/>
        <v>A01 Core c/aro      = R$ 85,00</v>
      </c>
      <c r="Q8" s="6" t="str">
        <f t="shared" si="3"/>
        <v>A01 Core c/aro      = R$ 75,00</v>
      </c>
      <c r="S8" s="6" t="str">
        <f t="shared" si="4"/>
        <v>A01 Core c/aro      = R$ 70,00</v>
      </c>
      <c r="U8" s="6" t="str">
        <f t="shared" si="5"/>
        <v>A01 Core c/aro      = R$ 90,00</v>
      </c>
    </row>
    <row r="9" spans="1:21" ht="14.4">
      <c r="A9" t="s">
        <v>3898</v>
      </c>
      <c r="B9">
        <f>K7</f>
        <v>70</v>
      </c>
      <c r="F9" s="8"/>
      <c r="G9" s="9" t="s">
        <v>14</v>
      </c>
      <c r="H9" s="8">
        <v>95</v>
      </c>
      <c r="J9" s="6" t="s">
        <v>15</v>
      </c>
      <c r="K9" s="7">
        <f t="shared" si="0"/>
        <v>95</v>
      </c>
      <c r="M9" s="6" t="str">
        <f t="shared" si="1"/>
        <v>A01 Core c/aro Nacional= R$ 95,00</v>
      </c>
      <c r="O9" s="6" t="str">
        <f t="shared" si="2"/>
        <v>A01 Core c/aro Nacional= R$ 100,00</v>
      </c>
      <c r="Q9" s="6" t="str">
        <f t="shared" si="3"/>
        <v>A01 Core c/aro Nacional= R$ 90,00</v>
      </c>
      <c r="S9" s="6" t="str">
        <f t="shared" si="4"/>
        <v>A01 Core c/aro Nacional= R$ 85,00</v>
      </c>
      <c r="U9" s="6" t="str">
        <f t="shared" si="5"/>
        <v>A01 Core c/aro Nacional= R$ 105,00</v>
      </c>
    </row>
    <row r="10" spans="1:21" ht="14.4">
      <c r="A10" t="s">
        <v>3377</v>
      </c>
      <c r="B10">
        <f>K11</f>
        <v>80</v>
      </c>
      <c r="F10" s="8"/>
      <c r="G10" s="10" t="s">
        <v>16</v>
      </c>
      <c r="H10" s="11">
        <v>70</v>
      </c>
      <c r="J10" s="6" t="s">
        <v>17</v>
      </c>
      <c r="K10" s="7">
        <f t="shared" si="0"/>
        <v>70</v>
      </c>
      <c r="M10" s="6" t="str">
        <f>CONCATENATE(J10,K10,",00")</f>
        <v>A02 - orig         = R$ 70,00</v>
      </c>
      <c r="O10" s="6" t="str">
        <f t="shared" si="2"/>
        <v>A02 - orig         = R$ 75,00</v>
      </c>
      <c r="Q10" s="6" t="str">
        <f t="shared" si="3"/>
        <v>A02 - orig         = R$ 65,00</v>
      </c>
      <c r="S10" s="6" t="str">
        <f t="shared" si="4"/>
        <v>A02 - orig         = R$ 60,00</v>
      </c>
      <c r="U10" s="6" t="str">
        <f t="shared" si="5"/>
        <v>A02 - orig         = R$ 80,00</v>
      </c>
    </row>
    <row r="11" spans="1:21" ht="14.4">
      <c r="A11" t="s">
        <v>3192</v>
      </c>
      <c r="B11">
        <f>K12</f>
        <v>100</v>
      </c>
      <c r="F11" s="8"/>
      <c r="G11" s="9" t="s">
        <v>18</v>
      </c>
      <c r="H11" s="8">
        <v>80</v>
      </c>
      <c r="J11" s="6" t="s">
        <v>19</v>
      </c>
      <c r="K11" s="7">
        <f t="shared" si="0"/>
        <v>80</v>
      </c>
      <c r="M11" s="6" t="str">
        <f t="shared" si="1"/>
        <v>A02 c/aro - orig     = R$ 80,00</v>
      </c>
      <c r="O11" s="6" t="str">
        <f t="shared" si="2"/>
        <v>A02 c/aro - orig     = R$ 85,00</v>
      </c>
      <c r="Q11" s="6" t="str">
        <f t="shared" si="3"/>
        <v>A02 c/aro - orig     = R$ 75,00</v>
      </c>
      <c r="S11" s="6" t="str">
        <f t="shared" si="4"/>
        <v>A02 c/aro - orig     = R$ 70,00</v>
      </c>
      <c r="U11" s="6" t="str">
        <f t="shared" si="5"/>
        <v>A02 c/aro - orig     = R$ 90,00</v>
      </c>
    </row>
    <row r="12" spans="1:21" ht="14.4">
      <c r="A12" t="s">
        <v>3725</v>
      </c>
      <c r="B12">
        <f>K12</f>
        <v>100</v>
      </c>
      <c r="F12" s="8"/>
      <c r="G12" s="9" t="s">
        <v>20</v>
      </c>
      <c r="H12" s="8">
        <v>100</v>
      </c>
      <c r="J12" s="6" t="s">
        <v>21</v>
      </c>
      <c r="K12" s="7">
        <f t="shared" si="0"/>
        <v>100</v>
      </c>
      <c r="M12" s="6" t="str">
        <f t="shared" si="1"/>
        <v>A02 c/aro Nacional  = R$ 100,00</v>
      </c>
      <c r="O12" s="6" t="str">
        <f t="shared" si="2"/>
        <v>A02 c/aro Nacional  = R$ 105,00</v>
      </c>
      <c r="Q12" s="6" t="str">
        <f t="shared" si="3"/>
        <v>A02 c/aro Nacional  = R$ 95,00</v>
      </c>
      <c r="S12" s="6" t="str">
        <f t="shared" si="4"/>
        <v>A02 c/aro Nacional  = R$ 90,00</v>
      </c>
      <c r="U12" s="6" t="str">
        <f t="shared" si="5"/>
        <v>A02 c/aro Nacional  = R$ 110,00</v>
      </c>
    </row>
    <row r="13" spans="1:21" ht="14.4">
      <c r="A13" t="s">
        <v>3899</v>
      </c>
      <c r="B13">
        <f>K10</f>
        <v>70</v>
      </c>
      <c r="F13" s="8"/>
      <c r="G13" s="9" t="s">
        <v>22</v>
      </c>
      <c r="H13" s="8">
        <v>80</v>
      </c>
      <c r="J13" s="6" t="s">
        <v>23</v>
      </c>
      <c r="K13" s="7">
        <f t="shared" si="0"/>
        <v>80</v>
      </c>
      <c r="M13" s="6" t="str">
        <f t="shared" si="1"/>
        <v>A02s c/aro         = R$ 80,00</v>
      </c>
      <c r="O13" s="6" t="str">
        <f t="shared" si="2"/>
        <v>A02s c/aro         = R$ 85,00</v>
      </c>
      <c r="Q13" s="6" t="str">
        <f t="shared" si="3"/>
        <v>A02s c/aro         = R$ 75,00</v>
      </c>
      <c r="S13" s="6" t="str">
        <f t="shared" si="4"/>
        <v>A02s c/aro         = R$ 70,00</v>
      </c>
      <c r="U13" s="6" t="str">
        <f t="shared" si="5"/>
        <v>A02s c/aro         = R$ 90,00</v>
      </c>
    </row>
    <row r="14" spans="1:21" ht="14.4">
      <c r="A14" t="s">
        <v>3378</v>
      </c>
      <c r="B14">
        <f>K13</f>
        <v>80</v>
      </c>
      <c r="F14" s="8"/>
      <c r="G14" s="9" t="s">
        <v>24</v>
      </c>
      <c r="H14" s="8">
        <v>100</v>
      </c>
      <c r="J14" s="6" t="s">
        <v>25</v>
      </c>
      <c r="K14" s="7">
        <f t="shared" si="0"/>
        <v>100</v>
      </c>
      <c r="M14" s="6" t="str">
        <f t="shared" si="1"/>
        <v>A02s c/aro Nacional = R$ 100,00</v>
      </c>
      <c r="O14" s="6" t="str">
        <f t="shared" si="2"/>
        <v>A02s c/aro Nacional = R$ 105,00</v>
      </c>
      <c r="Q14" s="6" t="str">
        <f t="shared" si="3"/>
        <v>A02s c/aro Nacional = R$ 95,00</v>
      </c>
      <c r="S14" s="6" t="str">
        <f t="shared" si="4"/>
        <v>A02s c/aro Nacional = R$ 90,00</v>
      </c>
      <c r="U14" s="6" t="str">
        <f t="shared" si="5"/>
        <v>A02s c/aro Nacional = R$ 110,00</v>
      </c>
    </row>
    <row r="15" spans="1:21" ht="14.4">
      <c r="A15" t="s">
        <v>3193</v>
      </c>
      <c r="B15">
        <f>K14</f>
        <v>100</v>
      </c>
      <c r="F15" s="8"/>
      <c r="G15" s="9" t="s">
        <v>26</v>
      </c>
      <c r="H15" s="8">
        <v>70</v>
      </c>
      <c r="J15" s="6" t="s">
        <v>27</v>
      </c>
      <c r="K15" s="7">
        <f t="shared" si="0"/>
        <v>70</v>
      </c>
      <c r="M15" s="6" t="str">
        <f t="shared" si="1"/>
        <v>A02s/A03/A03s      = R$ 70,00</v>
      </c>
      <c r="O15" s="6" t="str">
        <f t="shared" si="2"/>
        <v>A02s/A03/A03s      = R$ 75,00</v>
      </c>
      <c r="Q15" s="6" t="str">
        <f t="shared" si="3"/>
        <v>A02s/A03/A03s      = R$ 65,00</v>
      </c>
      <c r="S15" s="6" t="str">
        <f t="shared" si="4"/>
        <v>A02s/A03/A03s      = R$ 60,00</v>
      </c>
      <c r="U15" s="6" t="str">
        <f t="shared" si="5"/>
        <v>A02s/A03/A03s      = R$ 80,00</v>
      </c>
    </row>
    <row r="16" spans="1:21" ht="14.4">
      <c r="A16" t="s">
        <v>3726</v>
      </c>
      <c r="B16">
        <f>K14</f>
        <v>100</v>
      </c>
      <c r="F16" s="8"/>
      <c r="G16" s="9" t="s">
        <v>28</v>
      </c>
      <c r="H16" s="8">
        <v>80</v>
      </c>
      <c r="J16" s="6" t="s">
        <v>29</v>
      </c>
      <c r="K16" s="7">
        <f t="shared" si="0"/>
        <v>80</v>
      </c>
      <c r="M16" s="6" t="str">
        <f t="shared" si="1"/>
        <v>A03 c/aro          = R$ 80,00</v>
      </c>
      <c r="O16" s="6" t="str">
        <f t="shared" si="2"/>
        <v>A03 c/aro          = R$ 85,00</v>
      </c>
      <c r="Q16" s="6" t="str">
        <f t="shared" si="3"/>
        <v>A03 c/aro          = R$ 75,00</v>
      </c>
      <c r="S16" s="6" t="str">
        <f t="shared" si="4"/>
        <v>A03 c/aro          = R$ 70,00</v>
      </c>
      <c r="U16" s="6" t="str">
        <f t="shared" si="5"/>
        <v>A03 c/aro          = R$ 90,00</v>
      </c>
    </row>
    <row r="17" spans="1:21" ht="14.4">
      <c r="A17" t="s">
        <v>3900</v>
      </c>
      <c r="B17">
        <f>K15</f>
        <v>70</v>
      </c>
      <c r="F17" s="8"/>
      <c r="G17" s="9" t="s">
        <v>30</v>
      </c>
      <c r="H17" s="8">
        <v>105</v>
      </c>
      <c r="J17" s="6" t="s">
        <v>31</v>
      </c>
      <c r="K17" s="7">
        <f t="shared" si="0"/>
        <v>105</v>
      </c>
      <c r="M17" s="6" t="str">
        <f t="shared" si="1"/>
        <v>A03 c/aro Nacional = R$ 105,00</v>
      </c>
      <c r="O17" s="6" t="str">
        <f t="shared" si="2"/>
        <v>A03 c/aro Nacional = R$ 110,00</v>
      </c>
      <c r="Q17" s="6" t="str">
        <f t="shared" si="3"/>
        <v>A03 c/aro Nacional = R$ 100,00</v>
      </c>
      <c r="S17" s="6" t="str">
        <f t="shared" si="4"/>
        <v>A03 c/aro Nacional = R$ 95,00</v>
      </c>
      <c r="U17" s="6" t="str">
        <f t="shared" si="5"/>
        <v>A03 c/aro Nacional = R$ 115,00</v>
      </c>
    </row>
    <row r="18" spans="1:21" ht="14.4">
      <c r="A18" t="s">
        <v>3380</v>
      </c>
      <c r="B18">
        <f>K21</f>
        <v>80</v>
      </c>
      <c r="F18" s="8"/>
      <c r="G18" s="9" t="s">
        <v>32</v>
      </c>
      <c r="H18" s="8">
        <v>80</v>
      </c>
      <c r="J18" s="6" t="s">
        <v>33</v>
      </c>
      <c r="K18" s="7">
        <f t="shared" si="0"/>
        <v>80</v>
      </c>
      <c r="M18" s="6" t="str">
        <f t="shared" si="1"/>
        <v>A03s c/aro         = R$ 80,00</v>
      </c>
      <c r="O18" s="6" t="str">
        <f t="shared" si="2"/>
        <v>A03s c/aro         = R$ 85,00</v>
      </c>
      <c r="Q18" s="6" t="str">
        <f t="shared" si="3"/>
        <v>A03s c/aro         = R$ 75,00</v>
      </c>
      <c r="S18" s="6" t="str">
        <f t="shared" si="4"/>
        <v>A03s c/aro         = R$ 70,00</v>
      </c>
      <c r="U18" s="6" t="str">
        <f t="shared" si="5"/>
        <v>A03s c/aro         = R$ 90,00</v>
      </c>
    </row>
    <row r="19" spans="1:21" ht="14.4">
      <c r="A19" t="s">
        <v>3195</v>
      </c>
      <c r="B19">
        <f>K19</f>
        <v>105</v>
      </c>
      <c r="F19" s="8"/>
      <c r="G19" s="9" t="s">
        <v>34</v>
      </c>
      <c r="H19" s="8">
        <v>105</v>
      </c>
      <c r="J19" s="6" t="s">
        <v>35</v>
      </c>
      <c r="K19" s="7">
        <f t="shared" si="0"/>
        <v>105</v>
      </c>
      <c r="M19" s="6" t="str">
        <f t="shared" si="1"/>
        <v>A03s c/aro Nacional = R$ 105,00</v>
      </c>
      <c r="O19" s="6" t="str">
        <f t="shared" si="2"/>
        <v>A03s c/aro Nacional = R$ 110,00</v>
      </c>
      <c r="Q19" s="6" t="str">
        <f t="shared" si="3"/>
        <v>A03s c/aro Nacional = R$ 100,00</v>
      </c>
      <c r="S19" s="6" t="str">
        <f t="shared" si="4"/>
        <v>A03s c/aro Nacional = R$ 95,00</v>
      </c>
      <c r="U19" s="6" t="str">
        <f t="shared" si="5"/>
        <v>A03s c/aro Nacional = R$ 115,00</v>
      </c>
    </row>
    <row r="20" spans="1:21" ht="14.4">
      <c r="A20" t="s">
        <v>3728</v>
      </c>
      <c r="B20">
        <f>K19</f>
        <v>105</v>
      </c>
      <c r="F20" s="8"/>
      <c r="G20" s="9" t="s">
        <v>36</v>
      </c>
      <c r="H20" s="8">
        <v>70</v>
      </c>
      <c r="J20" s="6" t="s">
        <v>37</v>
      </c>
      <c r="K20" s="7">
        <f t="shared" si="0"/>
        <v>70</v>
      </c>
      <c r="M20" s="6" t="str">
        <f t="shared" si="1"/>
        <v>A03 Core         = R$ 70,00</v>
      </c>
      <c r="O20" s="6" t="str">
        <f t="shared" si="2"/>
        <v>A03 Core         = R$ 75,00</v>
      </c>
      <c r="Q20" s="6" t="str">
        <f t="shared" si="3"/>
        <v>A03 Core         = R$ 65,00</v>
      </c>
      <c r="S20" s="6" t="str">
        <f t="shared" si="4"/>
        <v>A03 Core         = R$ 60,00</v>
      </c>
      <c r="U20" s="6" t="str">
        <f t="shared" si="5"/>
        <v>A03 Core         = R$ 80,00</v>
      </c>
    </row>
    <row r="21" spans="1:21" ht="15.75" customHeight="1">
      <c r="A21" t="s">
        <v>3902</v>
      </c>
      <c r="B21">
        <f>K20</f>
        <v>70</v>
      </c>
      <c r="F21" s="8"/>
      <c r="G21" s="9" t="s">
        <v>38</v>
      </c>
      <c r="H21" s="8">
        <v>80</v>
      </c>
      <c r="J21" s="6" t="s">
        <v>39</v>
      </c>
      <c r="K21" s="7">
        <f t="shared" si="0"/>
        <v>80</v>
      </c>
      <c r="M21" s="6" t="str">
        <f t="shared" si="1"/>
        <v>A03 Core c/aro   = R$ 80,00</v>
      </c>
      <c r="O21" s="6" t="str">
        <f t="shared" si="2"/>
        <v>A03 Core c/aro   = R$ 85,00</v>
      </c>
      <c r="Q21" s="6" t="str">
        <f t="shared" si="3"/>
        <v>A03 Core c/aro   = R$ 75,00</v>
      </c>
      <c r="S21" s="6" t="str">
        <f t="shared" si="4"/>
        <v>A03 Core c/aro   = R$ 70,00</v>
      </c>
      <c r="U21" s="6" t="str">
        <f t="shared" si="5"/>
        <v>A03 Core c/aro   = R$ 90,00</v>
      </c>
    </row>
    <row r="22" spans="1:21" ht="15.75" customHeight="1">
      <c r="A22" t="s">
        <v>3379</v>
      </c>
      <c r="B22">
        <f>K16</f>
        <v>80</v>
      </c>
      <c r="F22" s="8"/>
      <c r="G22" s="9" t="s">
        <v>40</v>
      </c>
      <c r="H22" s="8">
        <v>100</v>
      </c>
      <c r="J22" s="6" t="s">
        <v>41</v>
      </c>
      <c r="K22" s="7">
        <f t="shared" si="0"/>
        <v>100</v>
      </c>
      <c r="M22" s="6" t="str">
        <f t="shared" si="1"/>
        <v>A03 Core Nacional c/aro= 100,00</v>
      </c>
      <c r="O22" s="6" t="str">
        <f t="shared" si="2"/>
        <v>A03 Core Nacional c/aro= 105,00</v>
      </c>
      <c r="Q22" s="6" t="str">
        <f t="shared" si="3"/>
        <v>A03 Core Nacional c/aro= 95,00</v>
      </c>
      <c r="S22" s="6" t="str">
        <f t="shared" si="4"/>
        <v>A03 Core Nacional c/aro= 90,00</v>
      </c>
      <c r="U22" s="6" t="str">
        <f t="shared" si="5"/>
        <v>A03 Core Nacional c/aro= 110,00</v>
      </c>
    </row>
    <row r="23" spans="1:21" ht="15.75" customHeight="1">
      <c r="A23" t="s">
        <v>3194</v>
      </c>
      <c r="B23">
        <f>K17</f>
        <v>105</v>
      </c>
      <c r="F23" s="8"/>
      <c r="G23" s="9" t="s">
        <v>42</v>
      </c>
      <c r="H23" s="8">
        <v>75</v>
      </c>
      <c r="J23" s="6" t="s">
        <v>43</v>
      </c>
      <c r="K23" s="7">
        <f t="shared" si="0"/>
        <v>75</v>
      </c>
      <c r="M23" s="6" t="str">
        <f t="shared" si="1"/>
        <v>A04            = R$ 75,00</v>
      </c>
      <c r="O23" s="6" t="str">
        <f t="shared" si="2"/>
        <v>A04            = R$ 80,00</v>
      </c>
      <c r="Q23" s="6" t="str">
        <f t="shared" si="3"/>
        <v>A04            = R$ 70,00</v>
      </c>
      <c r="S23" s="6" t="str">
        <f t="shared" si="4"/>
        <v>A04            = R$ 65,00</v>
      </c>
      <c r="U23" s="6" t="str">
        <f t="shared" si="5"/>
        <v>A04            = R$ 85,00</v>
      </c>
    </row>
    <row r="24" spans="1:21" ht="15.75" customHeight="1">
      <c r="A24" t="s">
        <v>3727</v>
      </c>
      <c r="B24">
        <f>K17</f>
        <v>105</v>
      </c>
      <c r="F24" s="8"/>
      <c r="G24" s="9" t="s">
        <v>44</v>
      </c>
      <c r="H24" s="8">
        <v>90</v>
      </c>
      <c r="J24" s="6" t="s">
        <v>45</v>
      </c>
      <c r="K24" s="7">
        <f t="shared" si="0"/>
        <v>90</v>
      </c>
      <c r="M24" s="6" t="str">
        <f t="shared" si="1"/>
        <v>A04 c/aro      = R$ 90,00</v>
      </c>
      <c r="O24" s="6" t="str">
        <f t="shared" si="2"/>
        <v>A04 c/aro      = R$ 95,00</v>
      </c>
      <c r="Q24" s="6" t="str">
        <f t="shared" si="3"/>
        <v>A04 c/aro      = R$ 85,00</v>
      </c>
      <c r="S24" s="6" t="str">
        <f t="shared" si="4"/>
        <v>A04 c/aro      = R$ 80,00</v>
      </c>
      <c r="U24" s="6" t="str">
        <f t="shared" si="5"/>
        <v>A04 c/aro      = R$ 100,00</v>
      </c>
    </row>
    <row r="25" spans="1:21" ht="15.75" customHeight="1">
      <c r="A25" t="s">
        <v>3901</v>
      </c>
      <c r="B25">
        <f>K15</f>
        <v>70</v>
      </c>
      <c r="F25" s="8"/>
      <c r="G25" s="9" t="s">
        <v>46</v>
      </c>
      <c r="H25" s="8">
        <v>115</v>
      </c>
      <c r="J25" s="6" t="s">
        <v>47</v>
      </c>
      <c r="K25" s="7">
        <f t="shared" si="0"/>
        <v>115</v>
      </c>
      <c r="M25" s="6" t="str">
        <f t="shared" si="1"/>
        <v>A04 c/aro Nacional= R$ 115,00</v>
      </c>
      <c r="O25" s="6" t="str">
        <f t="shared" si="2"/>
        <v>A04 c/aro Nacional= R$ 120,00</v>
      </c>
      <c r="Q25" s="6" t="str">
        <f t="shared" si="3"/>
        <v>A04 c/aro Nacional= R$ 110,00</v>
      </c>
      <c r="S25" s="6" t="str">
        <f t="shared" si="4"/>
        <v>A04 c/aro Nacional= R$ 105,00</v>
      </c>
      <c r="U25" s="6" t="str">
        <f t="shared" si="5"/>
        <v>A04 c/aro Nacional= R$ 125,00</v>
      </c>
    </row>
    <row r="26" spans="1:21" ht="15.75" customHeight="1">
      <c r="A26" t="s">
        <v>3381</v>
      </c>
      <c r="B26">
        <f>K18</f>
        <v>80</v>
      </c>
      <c r="F26" s="8"/>
      <c r="G26" s="9" t="s">
        <v>48</v>
      </c>
      <c r="H26" s="8">
        <v>85</v>
      </c>
      <c r="J26" s="6" t="s">
        <v>49</v>
      </c>
      <c r="K26" s="7">
        <f>H15</f>
        <v>70</v>
      </c>
      <c r="M26" s="6" t="str">
        <f t="shared" si="1"/>
        <v>A04E          = R$ 70,00</v>
      </c>
      <c r="O26" s="6" t="str">
        <f t="shared" si="2"/>
        <v>A04E          = R$ 75,00</v>
      </c>
      <c r="Q26" s="6" t="str">
        <f t="shared" si="3"/>
        <v>A04E          = R$ 65,00</v>
      </c>
      <c r="S26" s="6" t="str">
        <f t="shared" si="4"/>
        <v>A04E          = R$ 60,00</v>
      </c>
      <c r="U26" s="6" t="str">
        <f t="shared" si="5"/>
        <v>A04E          = R$ 80,00</v>
      </c>
    </row>
    <row r="27" spans="1:21" ht="15.75" customHeight="1">
      <c r="A27" t="s">
        <v>3196</v>
      </c>
      <c r="B27">
        <f>K19</f>
        <v>105</v>
      </c>
      <c r="F27" s="8"/>
      <c r="G27" s="9" t="s">
        <v>50</v>
      </c>
      <c r="H27" s="8">
        <v>115</v>
      </c>
      <c r="J27" s="6" t="s">
        <v>51</v>
      </c>
      <c r="K27" s="7">
        <f t="shared" ref="K27:K65" si="6">H26</f>
        <v>85</v>
      </c>
      <c r="M27" s="6" t="str">
        <f t="shared" si="1"/>
        <v>A04E c/aro         = R$ 85,00</v>
      </c>
      <c r="O27" s="6" t="str">
        <f t="shared" si="2"/>
        <v>A04E c/aro         = R$ 90,00</v>
      </c>
      <c r="Q27" s="6" t="str">
        <f t="shared" si="3"/>
        <v>A04E c/aro         = R$ 80,00</v>
      </c>
      <c r="S27" s="6" t="str">
        <f t="shared" si="4"/>
        <v>A04E c/aro         = R$ 75,00</v>
      </c>
      <c r="U27" s="6" t="str">
        <f t="shared" si="5"/>
        <v>A04E c/aro         = R$ 95,00</v>
      </c>
    </row>
    <row r="28" spans="1:21" ht="15.75" customHeight="1">
      <c r="A28" t="s">
        <v>3729</v>
      </c>
      <c r="B28">
        <f>K19</f>
        <v>105</v>
      </c>
      <c r="F28" s="8"/>
      <c r="G28" s="9" t="s">
        <v>52</v>
      </c>
      <c r="H28" s="8">
        <v>75</v>
      </c>
      <c r="J28" s="6" t="s">
        <v>53</v>
      </c>
      <c r="K28" s="7">
        <f t="shared" si="6"/>
        <v>115</v>
      </c>
      <c r="M28" s="6" t="str">
        <f t="shared" si="1"/>
        <v>A04E c/aro Nacional= R$115,00</v>
      </c>
      <c r="O28" s="6" t="str">
        <f t="shared" si="2"/>
        <v>A04E c/aro Nacional= R$120,00</v>
      </c>
      <c r="Q28" s="6" t="str">
        <f t="shared" si="3"/>
        <v>A04E c/aro Nacional= R$110,00</v>
      </c>
      <c r="S28" s="6" t="str">
        <f t="shared" si="4"/>
        <v>A04E c/aro Nacional= R$105,00</v>
      </c>
      <c r="U28" s="6" t="str">
        <f t="shared" si="5"/>
        <v>A04E c/aro Nacional= R$125,00</v>
      </c>
    </row>
    <row r="29" spans="1:21" ht="15.75" customHeight="1">
      <c r="A29" t="s">
        <v>3903</v>
      </c>
      <c r="B29">
        <f>K15</f>
        <v>70</v>
      </c>
      <c r="F29" s="8"/>
      <c r="G29" s="9" t="s">
        <v>54</v>
      </c>
      <c r="H29" s="8">
        <v>85</v>
      </c>
      <c r="J29" s="6" t="s">
        <v>55</v>
      </c>
      <c r="K29" s="7">
        <f t="shared" si="6"/>
        <v>75</v>
      </c>
      <c r="M29" s="6" t="str">
        <f t="shared" si="1"/>
        <v>A04s             = R$ 75,00</v>
      </c>
      <c r="O29" s="6" t="str">
        <f t="shared" si="2"/>
        <v>A04s             = R$ 80,00</v>
      </c>
      <c r="Q29" s="6" t="str">
        <f t="shared" si="3"/>
        <v>A04s             = R$ 70,00</v>
      </c>
      <c r="S29" s="6" t="str">
        <f t="shared" si="4"/>
        <v>A04s             = R$ 65,00</v>
      </c>
      <c r="U29" s="6" t="str">
        <f t="shared" si="5"/>
        <v>A04s             = R$ 85,00</v>
      </c>
    </row>
    <row r="30" spans="1:21" ht="15.75" customHeight="1">
      <c r="A30" t="s">
        <v>3382</v>
      </c>
      <c r="B30">
        <f>K24</f>
        <v>90</v>
      </c>
      <c r="F30" s="8"/>
      <c r="G30" s="9" t="s">
        <v>56</v>
      </c>
      <c r="H30" s="8">
        <v>100</v>
      </c>
      <c r="J30" s="6" t="s">
        <v>57</v>
      </c>
      <c r="K30" s="7">
        <f t="shared" si="6"/>
        <v>85</v>
      </c>
      <c r="M30" s="6" t="str">
        <f t="shared" si="1"/>
        <v>A04s c/aro       = R$ 85,00</v>
      </c>
      <c r="O30" s="6" t="str">
        <f t="shared" si="2"/>
        <v>A04s c/aro       = R$ 90,00</v>
      </c>
      <c r="Q30" s="6" t="str">
        <f t="shared" si="3"/>
        <v>A04s c/aro       = R$ 80,00</v>
      </c>
      <c r="S30" s="6" t="str">
        <f t="shared" si="4"/>
        <v>A04s c/aro       = R$ 75,00</v>
      </c>
      <c r="U30" s="6" t="str">
        <f t="shared" si="5"/>
        <v>A04s c/aro       = R$ 95,00</v>
      </c>
    </row>
    <row r="31" spans="1:21" ht="15.75" customHeight="1">
      <c r="A31" t="s">
        <v>3197</v>
      </c>
      <c r="B31">
        <f>K25</f>
        <v>115</v>
      </c>
      <c r="F31" s="8"/>
      <c r="G31" s="9" t="s">
        <v>58</v>
      </c>
      <c r="H31" s="8">
        <v>85</v>
      </c>
      <c r="J31" s="6" t="s">
        <v>59</v>
      </c>
      <c r="K31" s="7">
        <f t="shared" si="6"/>
        <v>100</v>
      </c>
      <c r="M31" s="6" t="str">
        <f t="shared" si="1"/>
        <v>A04s c/aro Nacional= R$ 100,00</v>
      </c>
      <c r="O31" s="6" t="str">
        <f t="shared" si="2"/>
        <v>A04s c/aro Nacional= R$ 105,00</v>
      </c>
      <c r="Q31" s="6" t="str">
        <f t="shared" si="3"/>
        <v>A04s c/aro Nacional= R$ 95,00</v>
      </c>
      <c r="S31" s="6" t="str">
        <f t="shared" si="4"/>
        <v>A04s c/aro Nacional= R$ 90,00</v>
      </c>
      <c r="U31" s="6" t="str">
        <f t="shared" si="5"/>
        <v>A04s c/aro Nacional= R$ 110,00</v>
      </c>
    </row>
    <row r="32" spans="1:21" ht="15.75" customHeight="1">
      <c r="A32" t="s">
        <v>3730</v>
      </c>
      <c r="B32">
        <f>K25</f>
        <v>115</v>
      </c>
      <c r="F32" s="8"/>
      <c r="G32" s="9" t="s">
        <v>60</v>
      </c>
      <c r="H32" s="8">
        <v>100</v>
      </c>
      <c r="J32" s="6" t="s">
        <v>61</v>
      </c>
      <c r="K32" s="7">
        <f t="shared" si="6"/>
        <v>85</v>
      </c>
      <c r="M32" s="6" t="str">
        <f t="shared" si="1"/>
        <v>A05          = R$ 85,00</v>
      </c>
      <c r="O32" s="6" t="str">
        <f t="shared" si="2"/>
        <v>A05          = R$ 90,00</v>
      </c>
      <c r="Q32" s="6" t="str">
        <f t="shared" si="3"/>
        <v>A05          = R$ 80,00</v>
      </c>
      <c r="S32" s="6" t="str">
        <f t="shared" si="4"/>
        <v>A05          = R$ 75,00</v>
      </c>
      <c r="U32" s="6" t="str">
        <f t="shared" si="5"/>
        <v>A05          = R$ 95,00</v>
      </c>
    </row>
    <row r="33" spans="1:21" ht="15.75" customHeight="1">
      <c r="A33" t="s">
        <v>3904</v>
      </c>
      <c r="B33">
        <f>K23</f>
        <v>75</v>
      </c>
      <c r="F33" s="8"/>
      <c r="G33" s="9" t="s">
        <v>62</v>
      </c>
      <c r="H33" s="8">
        <v>90</v>
      </c>
      <c r="J33" s="6" t="s">
        <v>63</v>
      </c>
      <c r="K33" s="7">
        <f t="shared" si="6"/>
        <v>100</v>
      </c>
      <c r="M33" s="6" t="str">
        <f t="shared" si="1"/>
        <v>A05 c/aro       = R$ 100,00</v>
      </c>
      <c r="O33" s="6" t="str">
        <f t="shared" si="2"/>
        <v>A05 c/aro       = R$ 105,00</v>
      </c>
      <c r="Q33" s="6" t="str">
        <f t="shared" si="3"/>
        <v>A05 c/aro       = R$ 95,00</v>
      </c>
      <c r="S33" s="6" t="str">
        <f t="shared" si="4"/>
        <v>A05 c/aro       = R$ 90,00</v>
      </c>
      <c r="U33" s="6" t="str">
        <f t="shared" si="5"/>
        <v>A05 c/aro       = R$ 110,00</v>
      </c>
    </row>
    <row r="34" spans="1:21" ht="15.75" customHeight="1">
      <c r="A34" t="s">
        <v>3383</v>
      </c>
      <c r="B34">
        <f>K27</f>
        <v>85</v>
      </c>
      <c r="F34" s="8"/>
      <c r="G34" s="9" t="s">
        <v>64</v>
      </c>
      <c r="H34" s="8">
        <v>100</v>
      </c>
      <c r="J34" s="6" t="s">
        <v>65</v>
      </c>
      <c r="K34" s="7">
        <f t="shared" si="6"/>
        <v>90</v>
      </c>
      <c r="M34" s="6" t="str">
        <f t="shared" si="1"/>
        <v>A05s         = R$ 90,00</v>
      </c>
      <c r="O34" s="6" t="str">
        <f t="shared" si="2"/>
        <v>A05s         = R$ 95,00</v>
      </c>
      <c r="Q34" s="6" t="str">
        <f t="shared" si="3"/>
        <v>A05s         = R$ 85,00</v>
      </c>
      <c r="S34" s="6" t="str">
        <f t="shared" si="4"/>
        <v>A05s         = R$ 80,00</v>
      </c>
      <c r="U34" s="6" t="str">
        <f t="shared" si="5"/>
        <v>A05s         = R$ 100,00</v>
      </c>
    </row>
    <row r="35" spans="1:21" ht="15.75" customHeight="1">
      <c r="A35" t="s">
        <v>3198</v>
      </c>
      <c r="B35">
        <f>K28</f>
        <v>115</v>
      </c>
      <c r="F35" s="8"/>
      <c r="G35" s="9" t="s">
        <v>66</v>
      </c>
      <c r="H35" s="8">
        <v>115</v>
      </c>
      <c r="J35" s="6" t="s">
        <v>67</v>
      </c>
      <c r="K35" s="7">
        <f t="shared" si="6"/>
        <v>100</v>
      </c>
      <c r="M35" s="6" t="str">
        <f t="shared" si="1"/>
        <v>A05s c/aro            = R$ 100,00</v>
      </c>
      <c r="O35" s="6" t="str">
        <f t="shared" si="2"/>
        <v>A05s c/aro            = R$ 105,00</v>
      </c>
      <c r="Q35" s="6" t="str">
        <f t="shared" si="3"/>
        <v>A05s c/aro            = R$ 95,00</v>
      </c>
      <c r="S35" s="6" t="str">
        <f t="shared" si="4"/>
        <v>A05s c/aro            = R$ 90,00</v>
      </c>
      <c r="U35" s="6" t="str">
        <f t="shared" si="5"/>
        <v>A05s c/aro            = R$ 110,00</v>
      </c>
    </row>
    <row r="36" spans="1:21" ht="15.75" customHeight="1">
      <c r="A36" t="s">
        <v>3731</v>
      </c>
      <c r="B36">
        <f>K28</f>
        <v>115</v>
      </c>
      <c r="F36" s="8"/>
      <c r="G36" s="9" t="s">
        <v>68</v>
      </c>
      <c r="H36" s="8">
        <v>135</v>
      </c>
      <c r="J36" s="6" t="s">
        <v>69</v>
      </c>
      <c r="K36" s="7">
        <f t="shared" si="6"/>
        <v>115</v>
      </c>
      <c r="M36" s="6" t="str">
        <f t="shared" si="1"/>
        <v>A06        = R$ 115,00</v>
      </c>
      <c r="O36" s="6" t="str">
        <f t="shared" si="2"/>
        <v>A06        = R$ 120,00</v>
      </c>
      <c r="Q36" s="6" t="str">
        <f t="shared" si="3"/>
        <v>A06        = R$ 110,00</v>
      </c>
      <c r="S36" s="6" t="str">
        <f t="shared" si="4"/>
        <v>A06        = R$ 105,00</v>
      </c>
      <c r="U36" s="6" t="str">
        <f t="shared" si="5"/>
        <v>A06        = R$ 125,00</v>
      </c>
    </row>
    <row r="37" spans="1:21" ht="15.75" customHeight="1">
      <c r="A37" t="s">
        <v>3905</v>
      </c>
      <c r="B37">
        <f>K26</f>
        <v>70</v>
      </c>
      <c r="F37" s="8"/>
      <c r="G37" s="12" t="s">
        <v>70</v>
      </c>
      <c r="H37" s="13">
        <v>65</v>
      </c>
      <c r="J37" s="6" t="s">
        <v>71</v>
      </c>
      <c r="K37" s="7">
        <f t="shared" si="6"/>
        <v>135</v>
      </c>
      <c r="M37" s="6" t="str">
        <f t="shared" si="1"/>
        <v>A06 c/aro    = R$ 135,00</v>
      </c>
      <c r="O37" s="6" t="str">
        <f t="shared" si="2"/>
        <v>A06 c/aro    = R$ 140,00</v>
      </c>
      <c r="Q37" s="6" t="str">
        <f t="shared" si="3"/>
        <v>A06 c/aro    = R$ 130,00</v>
      </c>
      <c r="S37" s="6" t="str">
        <f t="shared" si="4"/>
        <v>A06 c/aro    = R$ 125,00</v>
      </c>
      <c r="U37" s="6" t="str">
        <f t="shared" si="5"/>
        <v>A06 c/aro    = R$ 145,00</v>
      </c>
    </row>
    <row r="38" spans="1:21" ht="15.75" customHeight="1">
      <c r="A38" t="s">
        <v>3384</v>
      </c>
      <c r="B38">
        <f>K30</f>
        <v>85</v>
      </c>
      <c r="F38" s="8"/>
      <c r="G38" s="14" t="s">
        <v>72</v>
      </c>
      <c r="H38" s="15">
        <v>75</v>
      </c>
      <c r="J38" s="6" t="s">
        <v>73</v>
      </c>
      <c r="K38" s="7">
        <f t="shared" si="6"/>
        <v>65</v>
      </c>
      <c r="M38" s="6" t="str">
        <f t="shared" si="1"/>
        <v>A10 - original          = R$ 65,00</v>
      </c>
      <c r="O38" s="6" t="str">
        <f t="shared" si="2"/>
        <v>A10 - original          = R$ 70,00</v>
      </c>
      <c r="Q38" s="6" t="str">
        <f t="shared" si="3"/>
        <v>A10 - original          = R$ 60,00</v>
      </c>
      <c r="S38" s="6" t="str">
        <f t="shared" si="4"/>
        <v>A10 - original          = R$ 55,00</v>
      </c>
      <c r="U38" s="6" t="str">
        <f t="shared" si="5"/>
        <v>A10 - original          = R$ 75,00</v>
      </c>
    </row>
    <row r="39" spans="1:21" ht="15.75" customHeight="1">
      <c r="A39" t="s">
        <v>3199</v>
      </c>
      <c r="B39">
        <f>K31</f>
        <v>100</v>
      </c>
      <c r="F39" s="8"/>
      <c r="G39" s="9" t="s">
        <v>74</v>
      </c>
      <c r="H39" s="8">
        <v>95</v>
      </c>
      <c r="J39" s="6" t="s">
        <v>75</v>
      </c>
      <c r="K39" s="7">
        <f t="shared" si="6"/>
        <v>75</v>
      </c>
      <c r="M39" s="6" t="str">
        <f t="shared" si="1"/>
        <v>A10 c/aro - orig      = R$ 75,00</v>
      </c>
      <c r="O39" s="6" t="str">
        <f t="shared" si="2"/>
        <v>A10 c/aro - orig      = R$ 80,00</v>
      </c>
      <c r="Q39" s="6" t="str">
        <f t="shared" si="3"/>
        <v>A10 c/aro - orig      = R$ 70,00</v>
      </c>
      <c r="S39" s="6" t="str">
        <f t="shared" si="4"/>
        <v>A10 c/aro - orig      = R$ 65,00</v>
      </c>
      <c r="U39" s="6" t="str">
        <f t="shared" si="5"/>
        <v>A10 c/aro - orig      = R$ 85,00</v>
      </c>
    </row>
    <row r="40" spans="1:21" ht="15.75" customHeight="1">
      <c r="A40" t="s">
        <v>3732</v>
      </c>
      <c r="B40">
        <f>K31</f>
        <v>100</v>
      </c>
      <c r="F40" s="8"/>
      <c r="G40" s="9" t="s">
        <v>76</v>
      </c>
      <c r="H40" s="8">
        <v>65</v>
      </c>
      <c r="J40" s="6" t="s">
        <v>77</v>
      </c>
      <c r="K40" s="7">
        <f t="shared" si="6"/>
        <v>95</v>
      </c>
      <c r="M40" s="6" t="str">
        <f t="shared" si="1"/>
        <v>A10 c/aro Nacional= R$ 95,00</v>
      </c>
      <c r="O40" s="6" t="str">
        <f t="shared" si="2"/>
        <v>A10 c/aro Nacional= R$ 100,00</v>
      </c>
      <c r="Q40" s="6" t="str">
        <f t="shared" si="3"/>
        <v>A10 c/aro Nacional= R$ 90,00</v>
      </c>
      <c r="S40" s="6" t="str">
        <f t="shared" si="4"/>
        <v>A10 c/aro Nacional= R$ 85,00</v>
      </c>
      <c r="U40" s="6" t="str">
        <f t="shared" si="5"/>
        <v>A10 c/aro Nacional= R$ 105,00</v>
      </c>
    </row>
    <row r="41" spans="1:21" ht="15.75" customHeight="1">
      <c r="A41" t="s">
        <v>3906</v>
      </c>
      <c r="B41">
        <f>K29</f>
        <v>75</v>
      </c>
      <c r="F41" s="8"/>
      <c r="G41" s="9" t="s">
        <v>78</v>
      </c>
      <c r="H41" s="8">
        <v>75</v>
      </c>
      <c r="J41" s="6" t="s">
        <v>79</v>
      </c>
      <c r="K41" s="7">
        <f t="shared" si="6"/>
        <v>65</v>
      </c>
      <c r="M41" s="6" t="str">
        <f t="shared" si="1"/>
        <v>A10s - original        = R$ 65,00</v>
      </c>
      <c r="O41" s="6" t="str">
        <f t="shared" si="2"/>
        <v>A10s - original        = R$ 70,00</v>
      </c>
      <c r="Q41" s="6" t="str">
        <f t="shared" si="3"/>
        <v>A10s - original        = R$ 60,00</v>
      </c>
      <c r="S41" s="6" t="str">
        <f t="shared" si="4"/>
        <v>A10s - original        = R$ 55,00</v>
      </c>
      <c r="U41" s="6" t="str">
        <f t="shared" si="5"/>
        <v>A10s - original        = R$ 75,00</v>
      </c>
    </row>
    <row r="42" spans="1:21" ht="15.75" customHeight="1">
      <c r="A42" t="s">
        <v>3385</v>
      </c>
      <c r="B42">
        <f>K33</f>
        <v>100</v>
      </c>
      <c r="F42" s="8"/>
      <c r="G42" s="9" t="s">
        <v>80</v>
      </c>
      <c r="H42" s="8">
        <v>95</v>
      </c>
      <c r="J42" s="6" t="s">
        <v>81</v>
      </c>
      <c r="K42" s="7">
        <f t="shared" si="6"/>
        <v>75</v>
      </c>
      <c r="M42" s="6" t="str">
        <f t="shared" si="1"/>
        <v>A10s c/aro - orig     = R$ 75,00</v>
      </c>
      <c r="O42" s="6" t="str">
        <f t="shared" si="2"/>
        <v>A10s c/aro - orig     = R$ 80,00</v>
      </c>
      <c r="Q42" s="6" t="str">
        <f t="shared" si="3"/>
        <v>A10s c/aro - orig     = R$ 70,00</v>
      </c>
      <c r="S42" s="6" t="str">
        <f t="shared" si="4"/>
        <v>A10s c/aro - orig     = R$ 65,00</v>
      </c>
      <c r="U42" s="6" t="str">
        <f t="shared" si="5"/>
        <v>A10s c/aro - orig     = R$ 85,00</v>
      </c>
    </row>
    <row r="43" spans="1:21" ht="15.75" customHeight="1">
      <c r="A43" t="s">
        <v>3200</v>
      </c>
      <c r="B43">
        <f>K32</f>
        <v>85</v>
      </c>
      <c r="F43" s="8"/>
      <c r="G43" s="9" t="s">
        <v>82</v>
      </c>
      <c r="H43" s="8">
        <v>75</v>
      </c>
      <c r="J43" s="6" t="s">
        <v>83</v>
      </c>
      <c r="K43" s="7">
        <f t="shared" si="6"/>
        <v>95</v>
      </c>
      <c r="M43" s="6" t="str">
        <f t="shared" si="1"/>
        <v>A10s c/aro Nacional= R$ 95,00</v>
      </c>
      <c r="O43" s="6" t="str">
        <f t="shared" si="2"/>
        <v>A10s c/aro Nacional= R$ 100,00</v>
      </c>
      <c r="Q43" s="6" t="str">
        <f t="shared" si="3"/>
        <v>A10s c/aro Nacional= R$ 90,00</v>
      </c>
      <c r="S43" s="6" t="str">
        <f t="shared" si="4"/>
        <v>A10s c/aro Nacional= R$ 85,00</v>
      </c>
      <c r="U43" s="6" t="str">
        <f t="shared" si="5"/>
        <v>A10s c/aro Nacional= R$ 105,00</v>
      </c>
    </row>
    <row r="44" spans="1:21" ht="15.75" customHeight="1">
      <c r="A44" t="s">
        <v>3386</v>
      </c>
      <c r="B44">
        <f>K35</f>
        <v>100</v>
      </c>
      <c r="F44" s="8"/>
      <c r="G44" s="9" t="s">
        <v>84</v>
      </c>
      <c r="H44" s="8">
        <v>85</v>
      </c>
      <c r="J44" s="6" t="s">
        <v>85</v>
      </c>
      <c r="K44" s="7">
        <f t="shared" si="6"/>
        <v>75</v>
      </c>
      <c r="M44" s="6" t="str">
        <f t="shared" si="1"/>
        <v>A11             = R$ 75,00</v>
      </c>
      <c r="O44" s="6" t="str">
        <f t="shared" si="2"/>
        <v>A11             = R$ 80,00</v>
      </c>
      <c r="Q44" s="6" t="str">
        <f t="shared" si="3"/>
        <v>A11             = R$ 70,00</v>
      </c>
      <c r="S44" s="6" t="str">
        <f t="shared" si="4"/>
        <v>A11             = R$ 65,00</v>
      </c>
      <c r="U44" s="6" t="str">
        <f t="shared" si="5"/>
        <v>A11             = R$ 85,00</v>
      </c>
    </row>
    <row r="45" spans="1:21" ht="15.75" customHeight="1">
      <c r="A45" t="s">
        <v>3201</v>
      </c>
      <c r="B45">
        <f>K34</f>
        <v>90</v>
      </c>
      <c r="F45" s="8"/>
      <c r="G45" s="9" t="s">
        <v>86</v>
      </c>
      <c r="H45" s="8">
        <v>105</v>
      </c>
      <c r="J45" s="6" t="s">
        <v>87</v>
      </c>
      <c r="K45" s="7">
        <f t="shared" si="6"/>
        <v>85</v>
      </c>
      <c r="M45" s="6" t="str">
        <f t="shared" si="1"/>
        <v>A11 c/aro  = R$ 85,00</v>
      </c>
      <c r="O45" s="6" t="str">
        <f t="shared" si="2"/>
        <v>A11 c/aro  = R$ 90,00</v>
      </c>
      <c r="Q45" s="6" t="str">
        <f t="shared" si="3"/>
        <v>A11 c/aro  = R$ 80,00</v>
      </c>
      <c r="S45" s="6" t="str">
        <f t="shared" si="4"/>
        <v>A11 c/aro  = R$ 75,00</v>
      </c>
      <c r="U45" s="6" t="str">
        <f t="shared" si="5"/>
        <v>A11 c/aro  = R$ 95,00</v>
      </c>
    </row>
    <row r="46" spans="1:21" ht="15.75" customHeight="1">
      <c r="A46" t="s">
        <v>3387</v>
      </c>
      <c r="B46">
        <f>K37</f>
        <v>135</v>
      </c>
      <c r="F46" s="8"/>
      <c r="G46" s="10" t="s">
        <v>88</v>
      </c>
      <c r="H46" s="11">
        <f>H10</f>
        <v>70</v>
      </c>
      <c r="J46" s="6" t="s">
        <v>89</v>
      </c>
      <c r="K46" s="7">
        <f t="shared" si="6"/>
        <v>105</v>
      </c>
      <c r="M46" s="6" t="str">
        <f t="shared" si="1"/>
        <v>A11 c/aro Nacional = R$ 105,00</v>
      </c>
      <c r="O46" s="6" t="str">
        <f t="shared" si="2"/>
        <v>A11 c/aro Nacional = R$ 110,00</v>
      </c>
      <c r="Q46" s="6" t="str">
        <f t="shared" si="3"/>
        <v>A11 c/aro Nacional = R$ 100,00</v>
      </c>
      <c r="S46" s="6" t="str">
        <f t="shared" si="4"/>
        <v>A11 c/aro Nacional = R$ 95,00</v>
      </c>
      <c r="U46" s="6" t="str">
        <f t="shared" si="5"/>
        <v>A11 c/aro Nacional = R$ 115,00</v>
      </c>
    </row>
    <row r="47" spans="1:21" ht="15.75" customHeight="1">
      <c r="A47" t="s">
        <v>3202</v>
      </c>
      <c r="B47">
        <f>K36</f>
        <v>115</v>
      </c>
      <c r="F47" s="8"/>
      <c r="G47" s="9" t="s">
        <v>90</v>
      </c>
      <c r="H47" s="8">
        <v>80</v>
      </c>
      <c r="J47" s="6" t="s">
        <v>91</v>
      </c>
      <c r="K47" s="7">
        <f t="shared" si="6"/>
        <v>70</v>
      </c>
      <c r="M47" s="6" t="str">
        <f t="shared" si="1"/>
        <v>A12/A12s - orig         = R$ 70,00</v>
      </c>
      <c r="O47" s="6" t="str">
        <f t="shared" si="2"/>
        <v>A12/A12s - orig         = R$ 75,00</v>
      </c>
      <c r="Q47" s="6" t="str">
        <f t="shared" si="3"/>
        <v>A12/A12s - orig         = R$ 65,00</v>
      </c>
      <c r="S47" s="6" t="str">
        <f t="shared" si="4"/>
        <v>A12/A12s - orig         = R$ 60,00</v>
      </c>
      <c r="U47" s="6" t="str">
        <f t="shared" si="5"/>
        <v>A12/A12s - orig         = R$ 80,00</v>
      </c>
    </row>
    <row r="48" spans="1:21" ht="15.75" customHeight="1">
      <c r="A48" t="s">
        <v>3388</v>
      </c>
      <c r="B48">
        <f>K39</f>
        <v>75</v>
      </c>
      <c r="F48" s="8"/>
      <c r="G48" s="9" t="s">
        <v>92</v>
      </c>
      <c r="H48" s="8">
        <v>100</v>
      </c>
      <c r="J48" s="6" t="s">
        <v>93</v>
      </c>
      <c r="K48" s="7">
        <f t="shared" si="6"/>
        <v>80</v>
      </c>
      <c r="M48" s="6" t="str">
        <f t="shared" si="1"/>
        <v>A12/A12s c/aro - orig= R$ 80,00</v>
      </c>
      <c r="O48" s="6" t="str">
        <f t="shared" si="2"/>
        <v>A12/A12s c/aro - orig= R$ 85,00</v>
      </c>
      <c r="Q48" s="6" t="str">
        <f t="shared" si="3"/>
        <v>A12/A12s c/aro - orig= R$ 75,00</v>
      </c>
      <c r="S48" s="6" t="str">
        <f t="shared" si="4"/>
        <v>A12/A12s c/aro - orig= R$ 70,00</v>
      </c>
      <c r="U48" s="6" t="str">
        <f t="shared" si="5"/>
        <v>A12/A12s c/aro - orig= R$ 90,00</v>
      </c>
    </row>
    <row r="49" spans="1:21" ht="15.75" customHeight="1">
      <c r="A49" t="s">
        <v>3203</v>
      </c>
      <c r="B49">
        <f>K40</f>
        <v>95</v>
      </c>
      <c r="F49" s="8"/>
      <c r="G49" s="9" t="s">
        <v>94</v>
      </c>
      <c r="H49" s="8">
        <v>80</v>
      </c>
      <c r="J49" s="6" t="s">
        <v>95</v>
      </c>
      <c r="K49" s="7">
        <f t="shared" si="6"/>
        <v>100</v>
      </c>
      <c r="M49" s="6" t="str">
        <f t="shared" si="1"/>
        <v>A12 c/aro Nacional = R$ 100,00</v>
      </c>
      <c r="O49" s="6" t="str">
        <f t="shared" si="2"/>
        <v>A12 c/aro Nacional = R$ 105,00</v>
      </c>
      <c r="Q49" s="6" t="str">
        <f t="shared" si="3"/>
        <v>A12 c/aro Nacional = R$ 95,00</v>
      </c>
      <c r="S49" s="6" t="str">
        <f t="shared" si="4"/>
        <v>A12 c/aro Nacional = R$ 90,00</v>
      </c>
      <c r="U49" s="6" t="str">
        <f t="shared" si="5"/>
        <v>A12 c/aro Nacional = R$ 110,00</v>
      </c>
    </row>
    <row r="50" spans="1:21" ht="15.75" customHeight="1">
      <c r="A50" t="s">
        <v>3733</v>
      </c>
      <c r="B50">
        <f>K40</f>
        <v>95</v>
      </c>
      <c r="F50" s="8"/>
      <c r="G50" s="9" t="s">
        <v>96</v>
      </c>
      <c r="H50" s="8">
        <v>85</v>
      </c>
      <c r="J50" s="6" t="s">
        <v>97</v>
      </c>
      <c r="K50" s="7">
        <f t="shared" si="6"/>
        <v>80</v>
      </c>
      <c r="M50" s="6" t="str">
        <f t="shared" si="1"/>
        <v>A13 4G - orig = R$ 80,00</v>
      </c>
      <c r="O50" s="6" t="str">
        <f t="shared" si="2"/>
        <v>A13 4G - orig = R$ 85,00</v>
      </c>
      <c r="Q50" s="6" t="str">
        <f t="shared" si="3"/>
        <v>A13 4G - orig = R$ 75,00</v>
      </c>
      <c r="S50" s="6" t="str">
        <f t="shared" si="4"/>
        <v>A13 4G - orig = R$ 70,00</v>
      </c>
      <c r="U50" s="6" t="str">
        <f t="shared" si="5"/>
        <v>A13 4G - orig = R$ 90,00</v>
      </c>
    </row>
    <row r="51" spans="1:21" ht="15.75" customHeight="1">
      <c r="A51" t="s">
        <v>3907</v>
      </c>
      <c r="B51">
        <f>K38</f>
        <v>65</v>
      </c>
      <c r="F51" s="8"/>
      <c r="G51" s="9" t="s">
        <v>98</v>
      </c>
      <c r="H51" s="8">
        <v>120</v>
      </c>
      <c r="J51" s="6" t="s">
        <v>99</v>
      </c>
      <c r="K51" s="7">
        <f t="shared" si="6"/>
        <v>85</v>
      </c>
      <c r="M51" s="6" t="str">
        <f t="shared" si="1"/>
        <v>A13 4G c/aro            = R$ 85,00</v>
      </c>
      <c r="O51" s="6" t="str">
        <f t="shared" si="2"/>
        <v>A13 4G c/aro            = R$ 90,00</v>
      </c>
      <c r="Q51" s="6" t="str">
        <f t="shared" si="3"/>
        <v>A13 4G c/aro            = R$ 80,00</v>
      </c>
      <c r="S51" s="6" t="str">
        <f t="shared" si="4"/>
        <v>A13 4G c/aro            = R$ 75,00</v>
      </c>
      <c r="U51" s="6" t="str">
        <f t="shared" si="5"/>
        <v>A13 4G c/aro            = R$ 95,00</v>
      </c>
    </row>
    <row r="52" spans="1:21" ht="15.75" customHeight="1">
      <c r="A52" t="s">
        <v>3389</v>
      </c>
      <c r="B52">
        <f>K42</f>
        <v>75</v>
      </c>
      <c r="F52" s="8"/>
      <c r="G52" s="9" t="s">
        <v>100</v>
      </c>
      <c r="H52" s="8">
        <v>75</v>
      </c>
      <c r="J52" s="6" t="s">
        <v>101</v>
      </c>
      <c r="K52" s="7">
        <f t="shared" si="6"/>
        <v>120</v>
      </c>
      <c r="M52" s="6" t="str">
        <f t="shared" si="1"/>
        <v>A13 4G c/aro Nacional = R$ 120,00</v>
      </c>
      <c r="O52" s="6" t="str">
        <f t="shared" si="2"/>
        <v>A13 4G c/aro Nacional = R$ 125,00</v>
      </c>
      <c r="Q52" s="6" t="str">
        <f t="shared" si="3"/>
        <v>A13 4G c/aro Nacional = R$ 115,00</v>
      </c>
      <c r="S52" s="6" t="str">
        <f t="shared" si="4"/>
        <v>A13 4G c/aro Nacional = R$ 110,00</v>
      </c>
      <c r="U52" s="6" t="str">
        <f t="shared" si="5"/>
        <v>A13 4G c/aro Nacional = R$ 130,00</v>
      </c>
    </row>
    <row r="53" spans="1:21" ht="15.75" customHeight="1">
      <c r="A53" t="s">
        <v>3204</v>
      </c>
      <c r="B53">
        <f>K43</f>
        <v>95</v>
      </c>
      <c r="F53" s="8"/>
      <c r="G53" s="9" t="s">
        <v>102</v>
      </c>
      <c r="H53" s="8">
        <v>95</v>
      </c>
      <c r="J53" s="6" t="s">
        <v>103</v>
      </c>
      <c r="K53" s="7">
        <f t="shared" si="6"/>
        <v>75</v>
      </c>
      <c r="M53" s="6" t="str">
        <f t="shared" si="1"/>
        <v>A13 5G      = R$ 75,00</v>
      </c>
      <c r="O53" s="6" t="str">
        <f t="shared" si="2"/>
        <v>A13 5G      = R$ 80,00</v>
      </c>
      <c r="Q53" s="6" t="str">
        <f t="shared" si="3"/>
        <v>A13 5G      = R$ 70,00</v>
      </c>
      <c r="S53" s="6" t="str">
        <f t="shared" si="4"/>
        <v>A13 5G      = R$ 65,00</v>
      </c>
      <c r="U53" s="6" t="str">
        <f t="shared" si="5"/>
        <v>A13 5G      = R$ 85,00</v>
      </c>
    </row>
    <row r="54" spans="1:21" ht="15.75" customHeight="1">
      <c r="A54" t="s">
        <v>3734</v>
      </c>
      <c r="B54">
        <f>K43</f>
        <v>95</v>
      </c>
      <c r="F54" s="8"/>
      <c r="G54" s="9" t="s">
        <v>104</v>
      </c>
      <c r="H54" s="8">
        <v>120</v>
      </c>
      <c r="J54" s="6" t="s">
        <v>105</v>
      </c>
      <c r="K54" s="7">
        <f t="shared" si="6"/>
        <v>95</v>
      </c>
      <c r="M54" s="6" t="str">
        <f t="shared" si="1"/>
        <v>A13 5G c/aro = R$ 95,00</v>
      </c>
      <c r="O54" s="6" t="str">
        <f t="shared" si="2"/>
        <v>A13 5G c/aro = R$ 100,00</v>
      </c>
      <c r="Q54" s="6" t="str">
        <f t="shared" si="3"/>
        <v>A13 5G c/aro = R$ 90,00</v>
      </c>
      <c r="S54" s="6" t="str">
        <f t="shared" si="4"/>
        <v>A13 5G c/aro = R$ 85,00</v>
      </c>
      <c r="U54" s="6" t="str">
        <f t="shared" si="5"/>
        <v>A13 5G c/aro = R$ 105,00</v>
      </c>
    </row>
    <row r="55" spans="1:21" ht="15.75" customHeight="1">
      <c r="A55" t="s">
        <v>3908</v>
      </c>
      <c r="B55">
        <f>K41</f>
        <v>65</v>
      </c>
      <c r="F55" s="8"/>
      <c r="G55" s="9" t="s">
        <v>106</v>
      </c>
      <c r="H55" s="8">
        <v>75</v>
      </c>
      <c r="J55" s="6" t="s">
        <v>107</v>
      </c>
      <c r="K55" s="7">
        <f t="shared" si="6"/>
        <v>120</v>
      </c>
      <c r="M55" s="6" t="str">
        <f t="shared" si="1"/>
        <v>A13 5G c/aro Nacional = R$ 120,00</v>
      </c>
      <c r="O55" s="6" t="str">
        <f t="shared" si="2"/>
        <v>A13 5G c/aro Nacional = R$ 125,00</v>
      </c>
      <c r="Q55" s="6" t="str">
        <f t="shared" si="3"/>
        <v>A13 5G c/aro Nacional = R$ 115,00</v>
      </c>
      <c r="S55" s="6" t="str">
        <f t="shared" si="4"/>
        <v>A13 5G c/aro Nacional = R$ 110,00</v>
      </c>
      <c r="U55" s="6" t="str">
        <f t="shared" si="5"/>
        <v>A13 5G c/aro Nacional = R$ 130,00</v>
      </c>
    </row>
    <row r="56" spans="1:21" ht="15.75" customHeight="1">
      <c r="A56" t="s">
        <v>3390</v>
      </c>
      <c r="B56">
        <f>K45</f>
        <v>85</v>
      </c>
      <c r="F56" s="8"/>
      <c r="G56" s="9" t="s">
        <v>108</v>
      </c>
      <c r="H56" s="8">
        <v>110</v>
      </c>
      <c r="J56" s="6" t="s">
        <v>109</v>
      </c>
      <c r="K56" s="7">
        <f t="shared" si="6"/>
        <v>75</v>
      </c>
      <c r="M56" s="6" t="str">
        <f t="shared" si="1"/>
        <v>A14 4G             = R$ 75,00</v>
      </c>
      <c r="O56" s="6" t="str">
        <f t="shared" si="2"/>
        <v>A14 4G             = R$ 80,00</v>
      </c>
      <c r="Q56" s="6" t="str">
        <f t="shared" si="3"/>
        <v>A14 4G             = R$ 70,00</v>
      </c>
      <c r="S56" s="6" t="str">
        <f t="shared" si="4"/>
        <v>A14 4G             = R$ 65,00</v>
      </c>
      <c r="U56" s="6" t="str">
        <f t="shared" si="5"/>
        <v>A14 4G             = R$ 85,00</v>
      </c>
    </row>
    <row r="57" spans="1:21" ht="15.75" customHeight="1">
      <c r="A57" t="s">
        <v>3205</v>
      </c>
      <c r="B57">
        <f>K46</f>
        <v>105</v>
      </c>
      <c r="F57" s="8"/>
      <c r="G57" s="9" t="s">
        <v>110</v>
      </c>
      <c r="H57" s="8">
        <v>85</v>
      </c>
      <c r="J57" s="6" t="s">
        <v>111</v>
      </c>
      <c r="K57" s="7">
        <f t="shared" si="6"/>
        <v>110</v>
      </c>
      <c r="M57" s="6" t="str">
        <f t="shared" si="1"/>
        <v>A14 4G c/aro           = R$ 110,00</v>
      </c>
      <c r="O57" s="6" t="str">
        <f t="shared" si="2"/>
        <v>A14 4G c/aro           = R$ 115,00</v>
      </c>
      <c r="Q57" s="6" t="str">
        <f t="shared" si="3"/>
        <v>A14 4G c/aro           = R$ 105,00</v>
      </c>
      <c r="S57" s="6" t="str">
        <f t="shared" si="4"/>
        <v>A14 4G c/aro           = R$ 100,00</v>
      </c>
      <c r="U57" s="6" t="str">
        <f t="shared" si="5"/>
        <v>A14 4G c/aro           = R$ 120,00</v>
      </c>
    </row>
    <row r="58" spans="1:21" ht="15.75" customHeight="1">
      <c r="A58" t="s">
        <v>3735</v>
      </c>
      <c r="B58">
        <f>K46</f>
        <v>105</v>
      </c>
      <c r="F58" s="8"/>
      <c r="G58" s="9" t="s">
        <v>112</v>
      </c>
      <c r="H58" s="8">
        <v>95</v>
      </c>
      <c r="J58" s="6" t="s">
        <v>113</v>
      </c>
      <c r="K58" s="7">
        <f t="shared" si="6"/>
        <v>85</v>
      </c>
      <c r="M58" s="6" t="str">
        <f t="shared" si="1"/>
        <v>A14 5G   = R$ 85,00</v>
      </c>
      <c r="O58" s="6" t="str">
        <f t="shared" si="2"/>
        <v>A14 5G   = R$ 90,00</v>
      </c>
      <c r="Q58" s="6" t="str">
        <f t="shared" si="3"/>
        <v>A14 5G   = R$ 80,00</v>
      </c>
      <c r="S58" s="6" t="str">
        <f t="shared" si="4"/>
        <v>A14 5G   = R$ 75,00</v>
      </c>
      <c r="U58" s="6" t="str">
        <f t="shared" si="5"/>
        <v>A14 5G   = R$ 95,00</v>
      </c>
    </row>
    <row r="59" spans="1:21" ht="15.75" customHeight="1">
      <c r="A59" t="s">
        <v>3909</v>
      </c>
      <c r="B59">
        <f>K44</f>
        <v>75</v>
      </c>
      <c r="F59" s="8"/>
      <c r="G59" s="9" t="s">
        <v>114</v>
      </c>
      <c r="H59" s="8">
        <v>110</v>
      </c>
      <c r="J59" s="6" t="s">
        <v>115</v>
      </c>
      <c r="K59" s="7">
        <f t="shared" si="6"/>
        <v>95</v>
      </c>
      <c r="M59" s="6" t="str">
        <f t="shared" si="1"/>
        <v>A14 5G c/aro           = R$ 95,00</v>
      </c>
      <c r="O59" s="6" t="str">
        <f t="shared" si="2"/>
        <v>A14 5G c/aro           = R$ 100,00</v>
      </c>
      <c r="Q59" s="6" t="str">
        <f t="shared" si="3"/>
        <v>A14 5G c/aro           = R$ 90,00</v>
      </c>
      <c r="S59" s="6" t="str">
        <f t="shared" si="4"/>
        <v>A14 5G c/aro           = R$ 85,00</v>
      </c>
      <c r="U59" s="6" t="str">
        <f t="shared" si="5"/>
        <v>A14 5G c/aro           = R$ 105,00</v>
      </c>
    </row>
    <row r="60" spans="1:21" ht="15.75" customHeight="1">
      <c r="A60" t="s">
        <v>3391</v>
      </c>
      <c r="B60">
        <f>K48</f>
        <v>80</v>
      </c>
      <c r="F60" s="8"/>
      <c r="G60" s="9" t="s">
        <v>116</v>
      </c>
      <c r="H60" s="8">
        <v>115</v>
      </c>
      <c r="J60" s="6" t="s">
        <v>117</v>
      </c>
      <c r="K60" s="7">
        <f t="shared" si="6"/>
        <v>110</v>
      </c>
      <c r="M60" s="6" t="str">
        <f t="shared" si="1"/>
        <v>A14 5G c/aro Nacional = R$ 110,00</v>
      </c>
      <c r="O60" s="6" t="str">
        <f t="shared" si="2"/>
        <v>A14 5G c/aro Nacional = R$ 115,00</v>
      </c>
      <c r="Q60" s="6" t="str">
        <f t="shared" si="3"/>
        <v>A14 5G c/aro Nacional = R$ 105,00</v>
      </c>
      <c r="S60" s="6" t="str">
        <f t="shared" si="4"/>
        <v>A14 5G c/aro Nacional = R$ 100,00</v>
      </c>
      <c r="U60" s="6" t="str">
        <f t="shared" si="5"/>
        <v>A14 5G c/aro Nacional = R$ 120,00</v>
      </c>
    </row>
    <row r="61" spans="1:21" ht="15.75" customHeight="1">
      <c r="A61" t="s">
        <v>3206</v>
      </c>
      <c r="B61">
        <f>K49</f>
        <v>100</v>
      </c>
      <c r="F61" s="8"/>
      <c r="G61" s="9" t="s">
        <v>118</v>
      </c>
      <c r="H61" s="8">
        <v>190</v>
      </c>
      <c r="J61" s="6" t="s">
        <v>119</v>
      </c>
      <c r="K61" s="7">
        <f t="shared" si="6"/>
        <v>115</v>
      </c>
      <c r="M61" s="6" t="str">
        <f t="shared" si="1"/>
        <v>A15 - incell c/aro   = R$ 115,00</v>
      </c>
      <c r="O61" s="6" t="str">
        <f t="shared" si="2"/>
        <v>A15 - incell c/aro   = R$ 120,00</v>
      </c>
      <c r="Q61" s="6" t="str">
        <f t="shared" si="3"/>
        <v>A15 - incell c/aro   = R$ 110,00</v>
      </c>
      <c r="S61" s="6" t="str">
        <f t="shared" si="4"/>
        <v>A15 - incell c/aro   = R$ 105,00</v>
      </c>
      <c r="U61" s="6" t="str">
        <f t="shared" si="5"/>
        <v>A15 - incell c/aro   = R$ 125,00</v>
      </c>
    </row>
    <row r="62" spans="1:21" ht="15.75" customHeight="1">
      <c r="A62" t="s">
        <v>3736</v>
      </c>
      <c r="B62">
        <f>K49</f>
        <v>100</v>
      </c>
      <c r="F62" s="8"/>
      <c r="G62" s="9" t="s">
        <v>120</v>
      </c>
      <c r="H62" s="8">
        <v>210</v>
      </c>
      <c r="J62" s="6" t="s">
        <v>121</v>
      </c>
      <c r="K62" s="7">
        <f t="shared" si="6"/>
        <v>190</v>
      </c>
      <c r="M62" s="6" t="str">
        <f t="shared" si="1"/>
        <v>A15 - original      = R$ 190,00</v>
      </c>
      <c r="O62" s="6" t="str">
        <f t="shared" si="2"/>
        <v>A15 - original      = R$ 195,00</v>
      </c>
      <c r="Q62" s="6" t="str">
        <f t="shared" si="3"/>
        <v>A15 - original      = R$ 185,00</v>
      </c>
      <c r="S62" s="6" t="str">
        <f t="shared" si="4"/>
        <v>A15 - original      = R$ 180,00</v>
      </c>
      <c r="U62" s="6" t="str">
        <f t="shared" si="5"/>
        <v>A15 - original      = R$ 200,00</v>
      </c>
    </row>
    <row r="63" spans="1:21" ht="15.75" customHeight="1">
      <c r="A63" t="s">
        <v>3910</v>
      </c>
      <c r="B63">
        <f>K47</f>
        <v>70</v>
      </c>
      <c r="F63" s="8"/>
      <c r="G63" s="9" t="s">
        <v>122</v>
      </c>
      <c r="H63" s="8">
        <v>250</v>
      </c>
      <c r="J63" s="6" t="s">
        <v>123</v>
      </c>
      <c r="K63" s="7">
        <f t="shared" si="6"/>
        <v>210</v>
      </c>
      <c r="M63" s="6" t="str">
        <f t="shared" si="1"/>
        <v>A15 - orig c/aro      = R$ 210,00</v>
      </c>
      <c r="O63" s="6" t="str">
        <f t="shared" si="2"/>
        <v>A15 - orig c/aro      = R$ 215,00</v>
      </c>
      <c r="Q63" s="6" t="str">
        <f t="shared" si="3"/>
        <v>A15 - orig c/aro      = R$ 205,00</v>
      </c>
      <c r="S63" s="6" t="str">
        <f t="shared" si="4"/>
        <v>A15 - orig c/aro      = R$ 200,00</v>
      </c>
      <c r="U63" s="6" t="str">
        <f t="shared" si="5"/>
        <v>A15 - orig c/aro      = R$ 220,00</v>
      </c>
    </row>
    <row r="64" spans="1:21" ht="15.75" customHeight="1">
      <c r="A64" t="s">
        <v>3392</v>
      </c>
      <c r="B64">
        <f>K51</f>
        <v>85</v>
      </c>
      <c r="F64" s="8"/>
      <c r="G64" s="9" t="s">
        <v>1303</v>
      </c>
      <c r="H64" s="8">
        <v>75</v>
      </c>
      <c r="J64" s="6" t="s">
        <v>124</v>
      </c>
      <c r="K64" s="7">
        <f t="shared" si="6"/>
        <v>250</v>
      </c>
      <c r="M64" s="6" t="str">
        <f t="shared" si="1"/>
        <v>A15 - Nacional c/aro= R$ 250,00</v>
      </c>
      <c r="O64" s="6" t="str">
        <f t="shared" si="2"/>
        <v>A15 - Nacional c/aro= R$ 255,00</v>
      </c>
      <c r="Q64" s="6" t="str">
        <f t="shared" si="3"/>
        <v>A15 - Nacional c/aro= R$ 245,00</v>
      </c>
      <c r="S64" s="6" t="str">
        <f t="shared" si="4"/>
        <v>A15 - Nacional c/aro= R$ 240,00</v>
      </c>
      <c r="U64" s="6" t="str">
        <f t="shared" si="5"/>
        <v>A15 - Nacional c/aro= R$ 260,00</v>
      </c>
    </row>
    <row r="65" spans="1:21" ht="15.75" customHeight="1">
      <c r="A65" t="s">
        <v>3207</v>
      </c>
      <c r="B65">
        <f>K52</f>
        <v>120</v>
      </c>
      <c r="F65" s="8"/>
      <c r="G65" s="9" t="s">
        <v>3840</v>
      </c>
      <c r="H65" s="8">
        <v>80</v>
      </c>
      <c r="J65" s="6" t="s">
        <v>3841</v>
      </c>
      <c r="K65" s="7">
        <f t="shared" si="6"/>
        <v>75</v>
      </c>
      <c r="M65" s="6" t="str">
        <f t="shared" si="1"/>
        <v>A20 - incell     = R$ 75,00</v>
      </c>
      <c r="O65" s="6" t="str">
        <f t="shared" si="2"/>
        <v>A20 - incell     = R$ 80,00</v>
      </c>
      <c r="Q65" s="6" t="str">
        <f t="shared" si="3"/>
        <v>A20 - incell     = R$ 70,00</v>
      </c>
      <c r="S65" s="6" t="str">
        <f t="shared" si="4"/>
        <v>A20 - incell     = R$ 65,00</v>
      </c>
      <c r="U65" s="6" t="str">
        <f t="shared" si="5"/>
        <v>A20 - incell     = R$ 85,00</v>
      </c>
    </row>
    <row r="66" spans="1:21" ht="15.75" customHeight="1">
      <c r="A66" t="s">
        <v>3737</v>
      </c>
      <c r="B66">
        <f>K52</f>
        <v>120</v>
      </c>
      <c r="F66" s="8"/>
      <c r="G66" s="9" t="s">
        <v>125</v>
      </c>
      <c r="H66" s="8">
        <v>130</v>
      </c>
      <c r="J66" s="6" t="s">
        <v>3842</v>
      </c>
      <c r="K66" s="7">
        <f t="shared" ref="K66" si="7">H65</f>
        <v>80</v>
      </c>
      <c r="M66" s="6" t="str">
        <f t="shared" si="1"/>
        <v>A20 - incell c/aro = R$ 80,00</v>
      </c>
      <c r="O66" s="6" t="str">
        <f t="shared" si="2"/>
        <v>A20 - incell c/aro = R$ 85,00</v>
      </c>
      <c r="Q66" s="6" t="str">
        <f t="shared" si="3"/>
        <v>A20 - incell c/aro = R$ 75,00</v>
      </c>
      <c r="S66" s="6" t="str">
        <f t="shared" si="4"/>
        <v>A20 - incell c/aro = R$ 70,00</v>
      </c>
      <c r="U66" s="6" t="str">
        <f t="shared" si="5"/>
        <v>A20 - incell c/aro = R$ 90,00</v>
      </c>
    </row>
    <row r="67" spans="1:21" ht="15.75" customHeight="1">
      <c r="A67" t="s">
        <v>3911</v>
      </c>
      <c r="B67">
        <f>K50</f>
        <v>80</v>
      </c>
      <c r="F67" s="8"/>
      <c r="G67" s="9" t="s">
        <v>126</v>
      </c>
      <c r="H67" s="8">
        <v>155</v>
      </c>
      <c r="J67" s="6" t="s">
        <v>127</v>
      </c>
      <c r="K67" s="7">
        <f t="shared" ref="K67:K75" si="8">H66</f>
        <v>130</v>
      </c>
      <c r="M67" s="6" t="str">
        <f t="shared" si="1"/>
        <v>A20 - original             = R$ 130,00</v>
      </c>
      <c r="O67" s="6" t="str">
        <f t="shared" si="2"/>
        <v>A20 - original             = R$ 135,00</v>
      </c>
      <c r="Q67" s="6" t="str">
        <f t="shared" si="3"/>
        <v>A20 - original             = R$ 125,00</v>
      </c>
      <c r="S67" s="6" t="str">
        <f t="shared" si="4"/>
        <v>A20 - original             = R$ 120,00</v>
      </c>
      <c r="U67" s="6" t="str">
        <f t="shared" si="5"/>
        <v>A20 - original             = R$ 140,00</v>
      </c>
    </row>
    <row r="68" spans="1:21" ht="15.75" customHeight="1">
      <c r="A68" t="s">
        <v>3393</v>
      </c>
      <c r="B68">
        <f>K54</f>
        <v>95</v>
      </c>
      <c r="F68" s="8"/>
      <c r="G68" s="9" t="s">
        <v>128</v>
      </c>
      <c r="H68" s="8">
        <v>70</v>
      </c>
      <c r="J68" s="6" t="s">
        <v>129</v>
      </c>
      <c r="K68" s="7">
        <f t="shared" si="8"/>
        <v>155</v>
      </c>
      <c r="M68" s="6" t="str">
        <f t="shared" si="1"/>
        <v>A20 c/aro - orig         = R$ 155,00</v>
      </c>
      <c r="O68" s="6" t="str">
        <f t="shared" si="2"/>
        <v>A20 c/aro - orig         = R$ 160,00</v>
      </c>
      <c r="Q68" s="6" t="str">
        <f t="shared" si="3"/>
        <v>A20 c/aro - orig         = R$ 150,00</v>
      </c>
      <c r="S68" s="6" t="str">
        <f t="shared" si="4"/>
        <v>A20 c/aro - orig         = R$ 145,00</v>
      </c>
      <c r="U68" s="6" t="str">
        <f t="shared" si="5"/>
        <v>A20 c/aro - orig         = R$ 165,00</v>
      </c>
    </row>
    <row r="69" spans="1:21" ht="15.75" customHeight="1">
      <c r="A69" t="s">
        <v>3208</v>
      </c>
      <c r="B69">
        <f>K55</f>
        <v>120</v>
      </c>
      <c r="F69" s="8"/>
      <c r="G69" s="9" t="s">
        <v>130</v>
      </c>
      <c r="H69" s="8">
        <v>80</v>
      </c>
      <c r="J69" s="6" t="s">
        <v>131</v>
      </c>
      <c r="K69" s="7">
        <f t="shared" si="8"/>
        <v>70</v>
      </c>
      <c r="M69" s="6" t="str">
        <f t="shared" si="1"/>
        <v>A20s   = R$ 70,00</v>
      </c>
      <c r="O69" s="6" t="str">
        <f t="shared" si="2"/>
        <v>A20s   = R$ 75,00</v>
      </c>
      <c r="Q69" s="6" t="str">
        <f t="shared" si="3"/>
        <v>A20s   = R$ 65,00</v>
      </c>
      <c r="S69" s="6" t="str">
        <f t="shared" si="4"/>
        <v>A20s   = R$ 60,00</v>
      </c>
      <c r="U69" s="6" t="str">
        <f t="shared" si="5"/>
        <v>A20s   = R$ 80,00</v>
      </c>
    </row>
    <row r="70" spans="1:21" ht="15.75" customHeight="1">
      <c r="A70" t="s">
        <v>3738</v>
      </c>
      <c r="B70">
        <f>K55</f>
        <v>120</v>
      </c>
      <c r="F70" s="8"/>
      <c r="G70" s="9" t="s">
        <v>132</v>
      </c>
      <c r="H70" s="8">
        <v>100</v>
      </c>
      <c r="J70" s="6" t="s">
        <v>133</v>
      </c>
      <c r="K70" s="7">
        <f t="shared" si="8"/>
        <v>80</v>
      </c>
      <c r="M70" s="6" t="str">
        <f t="shared" si="1"/>
        <v>A20s c/aro - orig       = R$ 80,00</v>
      </c>
      <c r="O70" s="6" t="str">
        <f t="shared" si="2"/>
        <v>A20s c/aro - orig       = R$ 85,00</v>
      </c>
      <c r="Q70" s="6" t="str">
        <f t="shared" si="3"/>
        <v>A20s c/aro - orig       = R$ 75,00</v>
      </c>
      <c r="S70" s="6" t="str">
        <f t="shared" si="4"/>
        <v>A20s c/aro - orig       = R$ 70,00</v>
      </c>
      <c r="U70" s="6" t="str">
        <f t="shared" si="5"/>
        <v>A20s c/aro - orig       = R$ 90,00</v>
      </c>
    </row>
    <row r="71" spans="1:21" ht="15.75" customHeight="1">
      <c r="A71" t="s">
        <v>3912</v>
      </c>
      <c r="B71">
        <f>K53</f>
        <v>75</v>
      </c>
      <c r="F71" s="8"/>
      <c r="G71" s="9" t="s">
        <v>134</v>
      </c>
      <c r="H71" s="8">
        <v>110</v>
      </c>
      <c r="J71" s="6" t="s">
        <v>135</v>
      </c>
      <c r="K71" s="7">
        <f t="shared" si="8"/>
        <v>100</v>
      </c>
      <c r="M71" s="6" t="str">
        <f t="shared" si="1"/>
        <v>A20s c/aro nacional= R$ 100,00</v>
      </c>
      <c r="O71" s="6" t="str">
        <f t="shared" si="2"/>
        <v>A20s c/aro nacional= R$ 105,00</v>
      </c>
      <c r="Q71" s="6" t="str">
        <f t="shared" si="3"/>
        <v>A20s c/aro nacional= R$ 95,00</v>
      </c>
      <c r="S71" s="6" t="str">
        <f t="shared" si="4"/>
        <v>A20s c/aro nacional= R$ 90,00</v>
      </c>
      <c r="U71" s="6" t="str">
        <f t="shared" si="5"/>
        <v>A20s c/aro nacional= R$ 110,00</v>
      </c>
    </row>
    <row r="72" spans="1:21" ht="15.75" customHeight="1">
      <c r="A72" t="s">
        <v>3394</v>
      </c>
      <c r="B72">
        <f>K57</f>
        <v>110</v>
      </c>
      <c r="F72" s="16"/>
      <c r="G72" s="9" t="s">
        <v>136</v>
      </c>
      <c r="H72" s="8">
        <v>70</v>
      </c>
      <c r="J72" s="6" t="s">
        <v>137</v>
      </c>
      <c r="K72" s="7">
        <f t="shared" si="8"/>
        <v>110</v>
      </c>
      <c r="M72" s="6" t="str">
        <f t="shared" si="1"/>
        <v>A21 - orig     = R$ 110,00</v>
      </c>
      <c r="O72" s="6" t="str">
        <f t="shared" si="2"/>
        <v>A21 - orig     = R$ 115,00</v>
      </c>
      <c r="Q72" s="6" t="str">
        <f t="shared" si="3"/>
        <v>A21 - orig     = R$ 105,00</v>
      </c>
      <c r="S72" s="6" t="str">
        <f t="shared" si="4"/>
        <v>A21 - orig     = R$ 100,00</v>
      </c>
      <c r="U72" s="6" t="str">
        <f t="shared" si="5"/>
        <v>A21 - orig     = R$ 120,00</v>
      </c>
    </row>
    <row r="73" spans="1:21" ht="15.75" customHeight="1">
      <c r="A73" t="s">
        <v>3209</v>
      </c>
      <c r="B73">
        <f>K56</f>
        <v>75</v>
      </c>
      <c r="F73" s="8"/>
      <c r="G73" s="9" t="s">
        <v>138</v>
      </c>
      <c r="H73" s="8">
        <v>80</v>
      </c>
      <c r="J73" s="6" t="s">
        <v>4418</v>
      </c>
      <c r="K73" s="7">
        <f t="shared" si="8"/>
        <v>70</v>
      </c>
      <c r="M73" s="6" t="str">
        <f t="shared" si="1"/>
        <v>A21s - orig    = R$ 70,00</v>
      </c>
      <c r="O73" s="6" t="str">
        <f t="shared" si="2"/>
        <v>A21s - orig    = R$ 75,00</v>
      </c>
      <c r="Q73" s="6" t="str">
        <f t="shared" si="3"/>
        <v>A21s - orig    = R$ 65,00</v>
      </c>
      <c r="S73" s="6" t="str">
        <f t="shared" si="4"/>
        <v>A21s - orig    = R$ 60,00</v>
      </c>
      <c r="U73" s="6" t="str">
        <f t="shared" si="5"/>
        <v>A21s - orig    = R$ 80,00</v>
      </c>
    </row>
    <row r="74" spans="1:21" ht="15.75" customHeight="1">
      <c r="A74" t="s">
        <v>3395</v>
      </c>
      <c r="B74">
        <f>K59</f>
        <v>95</v>
      </c>
      <c r="F74" s="8"/>
      <c r="G74" s="9" t="s">
        <v>139</v>
      </c>
      <c r="H74" s="8">
        <v>115</v>
      </c>
      <c r="J74" s="6" t="s">
        <v>140</v>
      </c>
      <c r="K74" s="7">
        <f t="shared" si="8"/>
        <v>80</v>
      </c>
      <c r="M74" s="6" t="str">
        <f t="shared" si="1"/>
        <v>A21s c/aro      = R$ 80,00</v>
      </c>
      <c r="O74" s="6" t="str">
        <f t="shared" si="2"/>
        <v>A21s c/aro      = R$ 85,00</v>
      </c>
      <c r="Q74" s="6" t="str">
        <f t="shared" si="3"/>
        <v>A21s c/aro      = R$ 75,00</v>
      </c>
      <c r="S74" s="6" t="str">
        <f t="shared" si="4"/>
        <v>A21s c/aro      = R$ 70,00</v>
      </c>
      <c r="U74" s="6" t="str">
        <f t="shared" si="5"/>
        <v>A21s c/aro      = R$ 90,00</v>
      </c>
    </row>
    <row r="75" spans="1:21" ht="15.75" customHeight="1">
      <c r="A75" t="s">
        <v>3210</v>
      </c>
      <c r="B75">
        <f>K60</f>
        <v>110</v>
      </c>
      <c r="F75" s="8"/>
      <c r="G75" s="9" t="s">
        <v>3870</v>
      </c>
      <c r="H75" s="8">
        <v>85</v>
      </c>
      <c r="J75" s="6" t="s">
        <v>141</v>
      </c>
      <c r="K75" s="7">
        <f t="shared" si="8"/>
        <v>115</v>
      </c>
      <c r="M75" s="6" t="str">
        <f t="shared" si="1"/>
        <v>A21s c/aro nacional= R$ 115,00</v>
      </c>
      <c r="O75" s="6" t="str">
        <f t="shared" si="2"/>
        <v>A21s c/aro nacional= R$ 120,00</v>
      </c>
      <c r="Q75" s="6" t="str">
        <f t="shared" si="3"/>
        <v>A21s c/aro nacional= R$ 110,00</v>
      </c>
      <c r="S75" s="6" t="str">
        <f t="shared" si="4"/>
        <v>A21s c/aro nacional= R$ 105,00</v>
      </c>
      <c r="U75" s="6" t="str">
        <f t="shared" si="5"/>
        <v>A21s c/aro nacional= R$ 125,00</v>
      </c>
    </row>
    <row r="76" spans="1:21" ht="15.75" customHeight="1">
      <c r="A76" t="s">
        <v>3739</v>
      </c>
      <c r="B76">
        <f>K60</f>
        <v>110</v>
      </c>
      <c r="F76" s="8"/>
      <c r="G76" s="9" t="s">
        <v>142</v>
      </c>
      <c r="H76" s="8">
        <v>165</v>
      </c>
      <c r="J76" s="6" t="s">
        <v>3871</v>
      </c>
      <c r="K76" s="7">
        <f t="shared" ref="K76:K91" si="9">H75</f>
        <v>85</v>
      </c>
      <c r="M76" s="6" t="str">
        <f t="shared" si="1"/>
        <v>A22 4G - incell c/aro = R$  85,00</v>
      </c>
      <c r="O76" s="6" t="str">
        <f t="shared" si="2"/>
        <v>A22 4G - incell c/aro = R$  90,00</v>
      </c>
      <c r="Q76" s="6" t="str">
        <f t="shared" si="3"/>
        <v>A22 4G - incell c/aro = R$  80,00</v>
      </c>
      <c r="S76" s="6" t="str">
        <f t="shared" si="4"/>
        <v>A22 4G - incell c/aro = R$  75,00</v>
      </c>
      <c r="U76" s="6" t="str">
        <f t="shared" si="5"/>
        <v>A22 4G - incell c/aro = R$  95,00</v>
      </c>
    </row>
    <row r="77" spans="1:21" ht="15.75" customHeight="1">
      <c r="A77" t="s">
        <v>3913</v>
      </c>
      <c r="B77">
        <f>K58</f>
        <v>85</v>
      </c>
      <c r="F77" s="8"/>
      <c r="G77" s="9" t="s">
        <v>143</v>
      </c>
      <c r="H77" s="8">
        <v>185</v>
      </c>
      <c r="J77" s="6" t="s">
        <v>144</v>
      </c>
      <c r="K77" s="7">
        <f t="shared" si="9"/>
        <v>165</v>
      </c>
      <c r="M77" s="6" t="str">
        <f t="shared" si="1"/>
        <v>A22 4G c/aro-original= R$ 165,00</v>
      </c>
      <c r="O77" s="6" t="str">
        <f t="shared" si="2"/>
        <v>A22 4G c/aro-original= R$ 170,00</v>
      </c>
      <c r="Q77" s="6" t="str">
        <f t="shared" si="3"/>
        <v>A22 4G c/aro-original= R$ 160,00</v>
      </c>
      <c r="S77" s="6" t="str">
        <f t="shared" si="4"/>
        <v>A22 4G c/aro-original= R$ 155,00</v>
      </c>
      <c r="U77" s="6" t="str">
        <f t="shared" si="5"/>
        <v>A22 4G c/aro-original= R$ 175,00</v>
      </c>
    </row>
    <row r="78" spans="1:21" ht="15.75" customHeight="1">
      <c r="A78" t="s">
        <v>3682</v>
      </c>
      <c r="B78">
        <f>K61</f>
        <v>115</v>
      </c>
      <c r="F78" s="8"/>
      <c r="G78" s="9" t="s">
        <v>145</v>
      </c>
      <c r="H78" s="8">
        <v>85</v>
      </c>
      <c r="J78" s="6" t="s">
        <v>146</v>
      </c>
      <c r="K78" s="7">
        <f t="shared" si="9"/>
        <v>185</v>
      </c>
      <c r="M78" s="6" t="str">
        <f>CONCATENATE(J78,K78,"")</f>
        <v>A22 4G c/aro-orig premium = 185</v>
      </c>
      <c r="O78" s="6" t="str">
        <f>CONCATENATE(J78,K78+5,"")</f>
        <v>A22 4G c/aro-orig premium = 190</v>
      </c>
      <c r="Q78" s="6" t="str">
        <f t="shared" si="3"/>
        <v>A22 4G c/aro-orig premium = 180,00</v>
      </c>
      <c r="S78" s="6" t="str">
        <f t="shared" si="4"/>
        <v>A22 4G c/aro-orig premium = 175,00</v>
      </c>
      <c r="U78" s="6" t="str">
        <f t="shared" si="5"/>
        <v>A22 4G c/aro-orig premium = 195,00</v>
      </c>
    </row>
    <row r="79" spans="1:21" ht="15.75" customHeight="1">
      <c r="A79" t="s">
        <v>3211</v>
      </c>
      <c r="B79">
        <f>K63</f>
        <v>210</v>
      </c>
      <c r="F79" s="8"/>
      <c r="G79" s="9" t="s">
        <v>147</v>
      </c>
      <c r="H79" s="8">
        <v>95</v>
      </c>
      <c r="J79" s="6" t="s">
        <v>148</v>
      </c>
      <c r="K79" s="7">
        <f t="shared" si="9"/>
        <v>85</v>
      </c>
      <c r="M79" s="6" t="str">
        <f t="shared" ref="M79:M104" si="10">CONCATENATE(J79,K79,",00")</f>
        <v>A22 5G - orig            = R$ 85,00</v>
      </c>
      <c r="O79" s="6" t="str">
        <f t="shared" ref="O79:O104" si="11">CONCATENATE(J79,K79+5,",00")</f>
        <v>A22 5G - orig            = R$ 90,00</v>
      </c>
      <c r="Q79" s="6" t="str">
        <f t="shared" si="3"/>
        <v>A22 5G - orig            = R$ 80,00</v>
      </c>
      <c r="S79" s="6" t="str">
        <f t="shared" si="4"/>
        <v>A22 5G - orig            = R$ 75,00</v>
      </c>
      <c r="U79" s="6" t="str">
        <f t="shared" si="5"/>
        <v>A22 5G - orig            = R$ 95,00</v>
      </c>
    </row>
    <row r="80" spans="1:21" ht="15.75" customHeight="1">
      <c r="A80" s="65" t="s">
        <v>4321</v>
      </c>
      <c r="B80">
        <f>K63</f>
        <v>210</v>
      </c>
      <c r="F80" s="8"/>
      <c r="G80" s="9" t="s">
        <v>149</v>
      </c>
      <c r="H80" s="8">
        <f>H49</f>
        <v>80</v>
      </c>
      <c r="J80" s="6" t="s">
        <v>150</v>
      </c>
      <c r="K80" s="7">
        <f t="shared" si="9"/>
        <v>95</v>
      </c>
      <c r="M80" s="6" t="str">
        <f t="shared" si="10"/>
        <v>A22 5G c/aro- orig    = R$ 95,00</v>
      </c>
      <c r="O80" s="6" t="str">
        <f t="shared" si="11"/>
        <v>A22 5G c/aro- orig    = R$ 100,00</v>
      </c>
      <c r="Q80" s="6" t="str">
        <f t="shared" si="3"/>
        <v>A22 5G c/aro- orig    = R$ 90,00</v>
      </c>
      <c r="S80" s="6" t="str">
        <f t="shared" si="4"/>
        <v>A22 5G c/aro- orig    = R$ 85,00</v>
      </c>
      <c r="U80" s="6" t="str">
        <f t="shared" si="5"/>
        <v>A22 5G c/aro- orig    = R$ 105,00</v>
      </c>
    </row>
    <row r="81" spans="1:21" ht="15.75" customHeight="1">
      <c r="A81" s="65" t="s">
        <v>4322</v>
      </c>
      <c r="B81">
        <f>K63</f>
        <v>210</v>
      </c>
      <c r="F81" s="8"/>
      <c r="G81" s="9" t="s">
        <v>151</v>
      </c>
      <c r="H81" s="8">
        <v>100</v>
      </c>
      <c r="J81" s="6" t="s">
        <v>152</v>
      </c>
      <c r="K81" s="7">
        <f t="shared" si="9"/>
        <v>80</v>
      </c>
      <c r="M81" s="6" t="str">
        <f t="shared" si="10"/>
        <v>A23 4G - original       = R$ 80,00</v>
      </c>
      <c r="O81" s="6" t="str">
        <f t="shared" si="11"/>
        <v>A23 4G - original       = R$ 85,00</v>
      </c>
      <c r="Q81" s="6" t="str">
        <f t="shared" si="3"/>
        <v>A23 4G - original       = R$ 75,00</v>
      </c>
      <c r="S81" s="6" t="str">
        <f t="shared" si="4"/>
        <v>A23 4G - original       = R$ 70,00</v>
      </c>
      <c r="U81" s="6" t="str">
        <f t="shared" si="5"/>
        <v>A23 4G - original       = R$ 90,00</v>
      </c>
    </row>
    <row r="82" spans="1:21" ht="15.75" customHeight="1">
      <c r="A82" t="s">
        <v>3740</v>
      </c>
      <c r="B82">
        <f>K64</f>
        <v>250</v>
      </c>
      <c r="F82" s="8"/>
      <c r="G82" s="9" t="s">
        <v>153</v>
      </c>
      <c r="H82" s="8">
        <v>110</v>
      </c>
      <c r="J82" s="6" t="s">
        <v>154</v>
      </c>
      <c r="K82" s="7">
        <f t="shared" si="9"/>
        <v>100</v>
      </c>
      <c r="M82" s="6" t="str">
        <f t="shared" si="10"/>
        <v>A23 4G c/aro - orig     = R$ 100,00</v>
      </c>
      <c r="O82" s="6" t="str">
        <f t="shared" si="11"/>
        <v>A23 4G c/aro - orig     = R$ 105,00</v>
      </c>
      <c r="Q82" s="6" t="str">
        <f t="shared" si="3"/>
        <v>A23 4G c/aro - orig     = R$ 95,00</v>
      </c>
      <c r="S82" s="6" t="str">
        <f t="shared" si="4"/>
        <v>A23 4G c/aro - orig     = R$ 90,00</v>
      </c>
      <c r="U82" s="6" t="str">
        <f t="shared" si="5"/>
        <v>A23 4G c/aro - orig     = R$ 110,00</v>
      </c>
    </row>
    <row r="83" spans="1:21" ht="15.75" customHeight="1">
      <c r="A83" t="s">
        <v>3914</v>
      </c>
      <c r="B83">
        <f>K64</f>
        <v>250</v>
      </c>
      <c r="F83" s="8"/>
      <c r="G83" s="17" t="s">
        <v>155</v>
      </c>
      <c r="H83" s="18">
        <v>90</v>
      </c>
      <c r="J83" s="6" t="s">
        <v>156</v>
      </c>
      <c r="K83" s="7">
        <f t="shared" si="9"/>
        <v>110</v>
      </c>
      <c r="M83" s="6" t="str">
        <f t="shared" si="10"/>
        <v>A23 4G c/aro Nacional=R$ 110,00</v>
      </c>
      <c r="O83" s="6" t="str">
        <f t="shared" si="11"/>
        <v>A23 4G c/aro Nacional=R$ 115,00</v>
      </c>
      <c r="Q83" s="6" t="str">
        <f t="shared" si="3"/>
        <v>A23 4G c/aro Nacional=R$ 105,00</v>
      </c>
      <c r="S83" s="6" t="str">
        <f t="shared" si="4"/>
        <v>A23 4G c/aro Nacional=R$ 100,00</v>
      </c>
      <c r="U83" s="6" t="str">
        <f t="shared" si="5"/>
        <v>A23 4G c/aro Nacional=R$ 120,00</v>
      </c>
    </row>
    <row r="84" spans="1:21" ht="15.75" customHeight="1">
      <c r="A84" s="65" t="s">
        <v>3396</v>
      </c>
      <c r="B84">
        <f>K62</f>
        <v>190</v>
      </c>
      <c r="F84" s="8"/>
      <c r="G84" s="9" t="s">
        <v>157</v>
      </c>
      <c r="H84" s="8">
        <v>100</v>
      </c>
      <c r="J84" s="6" t="s">
        <v>158</v>
      </c>
      <c r="K84" s="7">
        <f t="shared" si="9"/>
        <v>90</v>
      </c>
      <c r="M84" s="6" t="str">
        <f t="shared" si="10"/>
        <v>A23 5G - original        = R$ 90,00</v>
      </c>
      <c r="O84" s="6" t="str">
        <f t="shared" si="11"/>
        <v>A23 5G - original        = R$ 95,00</v>
      </c>
      <c r="Q84" s="6" t="str">
        <f t="shared" si="3"/>
        <v>A23 5G - original        = R$ 85,00</v>
      </c>
      <c r="S84" s="6" t="str">
        <f t="shared" si="4"/>
        <v>A23 5G - original        = R$ 80,00</v>
      </c>
      <c r="U84" s="6" t="str">
        <f t="shared" si="5"/>
        <v>A23 5G - original        = R$ 100,00</v>
      </c>
    </row>
    <row r="85" spans="1:21" ht="15.75" customHeight="1">
      <c r="A85" s="65" t="s">
        <v>4323</v>
      </c>
      <c r="B85">
        <f>K62</f>
        <v>190</v>
      </c>
      <c r="F85" s="8"/>
      <c r="G85" s="9" t="s">
        <v>159</v>
      </c>
      <c r="H85" s="8">
        <v>110</v>
      </c>
      <c r="J85" s="6" t="s">
        <v>160</v>
      </c>
      <c r="K85" s="7">
        <f t="shared" si="9"/>
        <v>100</v>
      </c>
      <c r="M85" s="6" t="str">
        <f t="shared" si="10"/>
        <v>A23 5G c/aro - orig   = R$ 100,00</v>
      </c>
      <c r="O85" s="6" t="str">
        <f t="shared" si="11"/>
        <v>A23 5G c/aro - orig   = R$ 105,00</v>
      </c>
      <c r="Q85" s="6" t="str">
        <f t="shared" si="3"/>
        <v>A23 5G c/aro - orig   = R$ 95,00</v>
      </c>
      <c r="S85" s="6" t="str">
        <f t="shared" si="4"/>
        <v>A23 5G c/aro - orig   = R$ 90,00</v>
      </c>
      <c r="U85" s="6" t="str">
        <f t="shared" si="5"/>
        <v>A23 5G c/aro - orig   = R$ 110,00</v>
      </c>
    </row>
    <row r="86" spans="1:21" ht="15.75" customHeight="1">
      <c r="A86" s="65" t="s">
        <v>4326</v>
      </c>
      <c r="B86">
        <f>K62</f>
        <v>190</v>
      </c>
      <c r="F86" s="8"/>
      <c r="G86" s="9" t="s">
        <v>1308</v>
      </c>
      <c r="H86" s="8">
        <v>110</v>
      </c>
      <c r="J86" s="6" t="s">
        <v>161</v>
      </c>
      <c r="K86" s="7">
        <f t="shared" si="9"/>
        <v>110</v>
      </c>
      <c r="M86" s="6" t="str">
        <f t="shared" si="10"/>
        <v>A23 5G c/aro Nacional=R$ 110,00</v>
      </c>
      <c r="O86" s="6" t="str">
        <f t="shared" si="11"/>
        <v>A23 5G c/aro Nacional=R$ 115,00</v>
      </c>
      <c r="Q86" s="6" t="str">
        <f t="shared" si="3"/>
        <v>A23 5G c/aro Nacional=R$ 105,00</v>
      </c>
      <c r="S86" s="6" t="str">
        <f t="shared" si="4"/>
        <v>A23 5G c/aro Nacional=R$ 100,00</v>
      </c>
      <c r="U86" s="6" t="str">
        <f t="shared" si="5"/>
        <v>A23 5G c/aro Nacional=R$ 120,00</v>
      </c>
    </row>
    <row r="87" spans="1:21" ht="15.75" customHeight="1">
      <c r="A87" t="s">
        <v>3823</v>
      </c>
      <c r="B87">
        <f>K66</f>
        <v>80</v>
      </c>
      <c r="F87" s="8"/>
      <c r="G87" s="9" t="s">
        <v>162</v>
      </c>
      <c r="H87" s="8">
        <v>145</v>
      </c>
      <c r="J87" s="6" t="s">
        <v>163</v>
      </c>
      <c r="K87" s="7">
        <f t="shared" si="9"/>
        <v>110</v>
      </c>
      <c r="M87" s="6" t="str">
        <f t="shared" si="10"/>
        <v>A24 - incell     = R$ 110,00</v>
      </c>
      <c r="O87" s="6" t="str">
        <f t="shared" si="11"/>
        <v>A24 - incell     = R$ 115,00</v>
      </c>
      <c r="Q87" s="6" t="str">
        <f t="shared" si="3"/>
        <v>A24 - incell     = R$ 105,00</v>
      </c>
      <c r="S87" s="6" t="str">
        <f t="shared" si="4"/>
        <v>A24 - incell     = R$ 100,00</v>
      </c>
      <c r="U87" s="6" t="str">
        <f t="shared" si="5"/>
        <v>A24 - incell     = R$ 120,00</v>
      </c>
    </row>
    <row r="88" spans="1:21" ht="15.75" customHeight="1">
      <c r="A88" t="s">
        <v>3212</v>
      </c>
      <c r="B88">
        <f>K68</f>
        <v>155</v>
      </c>
      <c r="F88" s="8"/>
      <c r="G88" s="9" t="s">
        <v>164</v>
      </c>
      <c r="H88" s="8">
        <v>185</v>
      </c>
      <c r="J88" s="6" t="s">
        <v>165</v>
      </c>
      <c r="K88" s="7">
        <f t="shared" si="9"/>
        <v>145</v>
      </c>
      <c r="M88" s="6" t="str">
        <f t="shared" si="10"/>
        <v>A24 c/aro - incell     = R$ 145,00</v>
      </c>
      <c r="O88" s="6" t="str">
        <f t="shared" si="11"/>
        <v>A24 c/aro - incell     = R$ 150,00</v>
      </c>
      <c r="Q88" s="6" t="str">
        <f t="shared" si="3"/>
        <v>A24 c/aro - incell     = R$ 140,00</v>
      </c>
      <c r="S88" s="6" t="str">
        <f t="shared" si="4"/>
        <v>A24 c/aro - incell     = R$ 135,00</v>
      </c>
      <c r="U88" s="6" t="str">
        <f t="shared" si="5"/>
        <v>A24 c/aro - incell     = R$ 155,00</v>
      </c>
    </row>
    <row r="89" spans="1:21" ht="15.75" customHeight="1">
      <c r="A89" s="65" t="s">
        <v>4324</v>
      </c>
      <c r="B89">
        <f>K68</f>
        <v>155</v>
      </c>
      <c r="F89" s="8"/>
      <c r="G89" s="9" t="s">
        <v>166</v>
      </c>
      <c r="H89" s="8">
        <v>100</v>
      </c>
      <c r="J89" s="6" t="s">
        <v>167</v>
      </c>
      <c r="K89" s="7">
        <f t="shared" si="9"/>
        <v>185</v>
      </c>
      <c r="M89" s="6" t="str">
        <f t="shared" si="10"/>
        <v>A24 c/aro - original = R$ 185,00</v>
      </c>
      <c r="O89" s="6" t="str">
        <f t="shared" si="11"/>
        <v>A24 c/aro - original = R$ 190,00</v>
      </c>
      <c r="Q89" s="6" t="str">
        <f t="shared" si="3"/>
        <v>A24 c/aro - original = R$ 180,00</v>
      </c>
      <c r="S89" s="6" t="str">
        <f t="shared" si="4"/>
        <v>A24 c/aro - original = R$ 175,00</v>
      </c>
      <c r="U89" s="6" t="str">
        <f t="shared" si="5"/>
        <v>A24 c/aro - original = R$ 195,00</v>
      </c>
    </row>
    <row r="90" spans="1:21" ht="15.75" customHeight="1">
      <c r="A90" s="65" t="s">
        <v>4327</v>
      </c>
      <c r="B90">
        <f>K68</f>
        <v>155</v>
      </c>
      <c r="F90" s="8"/>
      <c r="G90" s="9" t="s">
        <v>168</v>
      </c>
      <c r="H90" s="8">
        <v>115</v>
      </c>
      <c r="J90" s="6" t="s">
        <v>169</v>
      </c>
      <c r="K90" s="7">
        <f t="shared" si="9"/>
        <v>100</v>
      </c>
      <c r="M90" s="6" t="str">
        <f t="shared" si="10"/>
        <v>A25 - incell     = R$ 100,00</v>
      </c>
      <c r="O90" s="6" t="str">
        <f t="shared" si="11"/>
        <v>A25 - incell     = R$ 105,00</v>
      </c>
      <c r="Q90" s="6" t="str">
        <f t="shared" si="3"/>
        <v>A25 - incell     = R$ 95,00</v>
      </c>
      <c r="S90" s="6" t="str">
        <f t="shared" si="4"/>
        <v>A25 - incell     = R$ 90,00</v>
      </c>
      <c r="U90" s="6" t="str">
        <f t="shared" si="5"/>
        <v>A25 - incell     = R$ 110,00</v>
      </c>
    </row>
    <row r="91" spans="1:21" ht="15.75" customHeight="1">
      <c r="A91" t="s">
        <v>3627</v>
      </c>
      <c r="B91">
        <f>K65</f>
        <v>75</v>
      </c>
      <c r="F91" s="8"/>
      <c r="G91" s="9" t="s">
        <v>172</v>
      </c>
      <c r="H91" s="8">
        <v>75</v>
      </c>
      <c r="J91" s="6" t="s">
        <v>170</v>
      </c>
      <c r="K91" s="7">
        <f t="shared" si="9"/>
        <v>115</v>
      </c>
      <c r="M91" s="6" t="str">
        <f t="shared" si="10"/>
        <v>A25 c/aro - incell     = R$ 115,00</v>
      </c>
      <c r="O91" s="6" t="str">
        <f t="shared" si="11"/>
        <v>A25 c/aro - incell     = R$ 120,00</v>
      </c>
      <c r="Q91" s="6" t="str">
        <f t="shared" si="3"/>
        <v>A25 c/aro - incell     = R$ 110,00</v>
      </c>
      <c r="S91" s="6" t="str">
        <f t="shared" si="4"/>
        <v>A25 c/aro - incell     = R$ 105,00</v>
      </c>
      <c r="U91" s="6" t="str">
        <f t="shared" si="5"/>
        <v>A25 c/aro - incell     = R$ 125,00</v>
      </c>
    </row>
    <row r="92" spans="1:21" ht="15.75" customHeight="1">
      <c r="A92" t="s">
        <v>3397</v>
      </c>
      <c r="B92">
        <f>K67</f>
        <v>130</v>
      </c>
      <c r="F92" s="8"/>
      <c r="G92" s="9" t="s">
        <v>3875</v>
      </c>
      <c r="H92" s="8">
        <v>80</v>
      </c>
      <c r="J92" s="6" t="s">
        <v>171</v>
      </c>
      <c r="K92" s="7">
        <f>H113</f>
        <v>80</v>
      </c>
      <c r="M92" s="6" t="str">
        <f t="shared" si="10"/>
        <v>A30 - incell    = R$ 80,00</v>
      </c>
      <c r="O92" s="6" t="str">
        <f t="shared" si="11"/>
        <v>A30 - incell    = R$ 85,00</v>
      </c>
      <c r="Q92" s="6" t="str">
        <f t="shared" si="3"/>
        <v>A30 - incell    = R$ 75,00</v>
      </c>
      <c r="S92" s="6" t="str">
        <f t="shared" si="4"/>
        <v>A30 - incell    = R$ 70,00</v>
      </c>
      <c r="U92" s="6" t="str">
        <f t="shared" si="5"/>
        <v>A30 - incell    = R$ 90,00</v>
      </c>
    </row>
    <row r="93" spans="1:21" ht="15.75" customHeight="1">
      <c r="A93" s="65" t="s">
        <v>4325</v>
      </c>
      <c r="B93">
        <f>K67</f>
        <v>130</v>
      </c>
      <c r="F93" s="8"/>
      <c r="G93" s="9" t="s">
        <v>174</v>
      </c>
      <c r="H93" s="8">
        <v>140</v>
      </c>
      <c r="J93" s="6" t="s">
        <v>3873</v>
      </c>
      <c r="K93" s="7">
        <f>H114</f>
        <v>85</v>
      </c>
      <c r="M93" s="6" t="str">
        <f t="shared" si="10"/>
        <v>A30 - incell c/aro = R$ 85,00</v>
      </c>
      <c r="O93" s="6" t="str">
        <f t="shared" si="11"/>
        <v>A30 - incell c/aro = R$ 90,00</v>
      </c>
      <c r="Q93" s="6" t="str">
        <f t="shared" si="3"/>
        <v>A30 - incell c/aro = R$ 80,00</v>
      </c>
      <c r="S93" s="6" t="str">
        <f t="shared" si="4"/>
        <v>A30 - incell c/aro = R$ 75,00</v>
      </c>
      <c r="U93" s="6" t="str">
        <f t="shared" si="5"/>
        <v>A30 - incell c/aro = R$ 95,00</v>
      </c>
    </row>
    <row r="94" spans="1:21" ht="15.75" customHeight="1">
      <c r="A94" s="65" t="s">
        <v>4328</v>
      </c>
      <c r="B94">
        <f>K67</f>
        <v>130</v>
      </c>
      <c r="F94" s="8"/>
      <c r="G94" s="9" t="s">
        <v>176</v>
      </c>
      <c r="H94" s="8">
        <v>160</v>
      </c>
      <c r="J94" s="6" t="s">
        <v>173</v>
      </c>
      <c r="K94" s="7">
        <f>H115</f>
        <v>140</v>
      </c>
      <c r="M94" s="6" t="str">
        <f t="shared" si="10"/>
        <v>A30 - original             = R$ 140,00</v>
      </c>
      <c r="O94" s="6" t="str">
        <f t="shared" si="11"/>
        <v>A30 - original             = R$ 145,00</v>
      </c>
      <c r="Q94" s="6" t="str">
        <f t="shared" si="3"/>
        <v>A30 - original             = R$ 135,00</v>
      </c>
      <c r="S94" s="6" t="str">
        <f t="shared" si="4"/>
        <v>A30 - original             = R$ 130,00</v>
      </c>
      <c r="U94" s="6" t="str">
        <f t="shared" si="5"/>
        <v>A30 - original             = R$ 150,00</v>
      </c>
    </row>
    <row r="95" spans="1:21" ht="15.75" customHeight="1">
      <c r="A95" t="s">
        <v>3398</v>
      </c>
      <c r="B95">
        <f>K70</f>
        <v>80</v>
      </c>
      <c r="F95" s="8"/>
      <c r="G95" s="9" t="s">
        <v>177</v>
      </c>
      <c r="H95" s="8">
        <v>85</v>
      </c>
      <c r="J95" s="6" t="s">
        <v>3874</v>
      </c>
      <c r="K95" s="7">
        <f>H116</f>
        <v>155</v>
      </c>
      <c r="M95" s="6" t="str">
        <f t="shared" si="10"/>
        <v>A30 - original c/aro = R$ 155,00</v>
      </c>
      <c r="O95" s="6" t="str">
        <f t="shared" si="11"/>
        <v>A30 - original c/aro = R$ 160,00</v>
      </c>
      <c r="Q95" s="6" t="str">
        <f t="shared" si="3"/>
        <v>A30 - original c/aro = R$ 150,00</v>
      </c>
      <c r="S95" s="6" t="str">
        <f t="shared" si="4"/>
        <v>A30 - original c/aro = R$ 145,00</v>
      </c>
      <c r="U95" s="6" t="str">
        <f t="shared" si="5"/>
        <v>A30 - original c/aro = R$ 165,00</v>
      </c>
    </row>
    <row r="96" spans="1:21" ht="15.75" customHeight="1">
      <c r="A96" s="65" t="s">
        <v>3213</v>
      </c>
      <c r="B96">
        <f>K71</f>
        <v>100</v>
      </c>
      <c r="F96" s="8"/>
      <c r="G96" s="9" t="s">
        <v>3878</v>
      </c>
      <c r="H96" s="8">
        <v>90</v>
      </c>
      <c r="J96" s="6" t="s">
        <v>175</v>
      </c>
      <c r="K96" s="7">
        <f t="shared" ref="K96:K127" si="12">H91</f>
        <v>75</v>
      </c>
      <c r="M96" s="6" t="str">
        <f t="shared" si="10"/>
        <v>A30s - incell  = R$ 75,00</v>
      </c>
      <c r="O96" s="6" t="str">
        <f t="shared" si="11"/>
        <v>A30s - incell  = R$ 80,00</v>
      </c>
      <c r="Q96" s="6" t="str">
        <f t="shared" si="3"/>
        <v>A30s - incell  = R$ 70,00</v>
      </c>
      <c r="S96" s="6" t="str">
        <f t="shared" si="4"/>
        <v>A30s - incell  = R$ 65,00</v>
      </c>
      <c r="U96" s="6" t="str">
        <f t="shared" si="5"/>
        <v>A30s - incell  = R$ 85,00</v>
      </c>
    </row>
    <row r="97" spans="1:21" ht="15.75" customHeight="1">
      <c r="A97" t="s">
        <v>3741</v>
      </c>
      <c r="B97">
        <f>K71</f>
        <v>100</v>
      </c>
      <c r="F97" s="8"/>
      <c r="G97" s="9" t="s">
        <v>180</v>
      </c>
      <c r="H97" s="8">
        <v>165</v>
      </c>
      <c r="J97" s="6" t="s">
        <v>3876</v>
      </c>
      <c r="K97" s="7">
        <f t="shared" si="12"/>
        <v>80</v>
      </c>
      <c r="M97" s="6" t="str">
        <f t="shared" si="10"/>
        <v>A30s - incell c/aro = R$ 80,00</v>
      </c>
      <c r="O97" s="6" t="str">
        <f t="shared" si="11"/>
        <v>A30s - incell c/aro = R$ 85,00</v>
      </c>
      <c r="Q97" s="6" t="str">
        <f t="shared" si="3"/>
        <v>A30s - incell c/aro = R$ 75,00</v>
      </c>
      <c r="S97" s="6" t="str">
        <f t="shared" si="4"/>
        <v>A30s - incell c/aro = R$ 70,00</v>
      </c>
      <c r="U97" s="6" t="str">
        <f t="shared" si="5"/>
        <v>A30s - incell c/aro = R$ 90,00</v>
      </c>
    </row>
    <row r="98" spans="1:21" ht="15.75" customHeight="1">
      <c r="A98" t="s">
        <v>3915</v>
      </c>
      <c r="B98">
        <f>K69</f>
        <v>70</v>
      </c>
      <c r="F98" s="19"/>
      <c r="G98" s="9" t="s">
        <v>3882</v>
      </c>
      <c r="H98" s="8">
        <v>90</v>
      </c>
      <c r="J98" s="6" t="s">
        <v>178</v>
      </c>
      <c r="K98" s="7">
        <f t="shared" si="12"/>
        <v>140</v>
      </c>
      <c r="M98" s="6" t="str">
        <f t="shared" si="10"/>
        <v>A30s - original = R$ 140,00</v>
      </c>
      <c r="O98" s="6" t="str">
        <f t="shared" si="11"/>
        <v>A30s - original = R$ 145,00</v>
      </c>
      <c r="Q98" s="6" t="str">
        <f t="shared" si="3"/>
        <v>A30s - original = R$ 135,00</v>
      </c>
      <c r="S98" s="6" t="str">
        <f t="shared" si="4"/>
        <v>A30s - original = R$ 130,00</v>
      </c>
      <c r="U98" s="6" t="str">
        <f t="shared" si="5"/>
        <v>A30s - original = R$ 150,00</v>
      </c>
    </row>
    <row r="99" spans="1:21" ht="15.75" customHeight="1">
      <c r="A99" t="s">
        <v>3399</v>
      </c>
      <c r="B99">
        <f>K72</f>
        <v>110</v>
      </c>
      <c r="F99" s="19"/>
      <c r="G99" s="9" t="s">
        <v>182</v>
      </c>
      <c r="H99" s="8">
        <v>170</v>
      </c>
      <c r="J99" s="6" t="s">
        <v>179</v>
      </c>
      <c r="K99" s="7">
        <f t="shared" si="12"/>
        <v>160</v>
      </c>
      <c r="M99" s="6" t="str">
        <f t="shared" si="10"/>
        <v>A30s c/aro - orig       = R$ 160,00</v>
      </c>
      <c r="O99" s="6" t="str">
        <f t="shared" si="11"/>
        <v>A30s c/aro - orig       = R$ 165,00</v>
      </c>
      <c r="Q99" s="6" t="str">
        <f t="shared" si="3"/>
        <v>A30s c/aro - orig       = R$ 155,00</v>
      </c>
      <c r="S99" s="6" t="str">
        <f t="shared" si="4"/>
        <v>A30s c/aro - orig       = R$ 150,00</v>
      </c>
      <c r="U99" s="6" t="str">
        <f t="shared" si="5"/>
        <v>A30s c/aro - orig       = R$ 170,00</v>
      </c>
    </row>
    <row r="100" spans="1:21" ht="15.75" customHeight="1">
      <c r="A100" t="s">
        <v>3400</v>
      </c>
      <c r="B100">
        <f>K74</f>
        <v>80</v>
      </c>
      <c r="F100" s="19"/>
      <c r="G100" s="9" t="s">
        <v>183</v>
      </c>
      <c r="H100" s="8">
        <v>185</v>
      </c>
      <c r="J100" s="6" t="s">
        <v>181</v>
      </c>
      <c r="K100" s="7">
        <f t="shared" si="12"/>
        <v>85</v>
      </c>
      <c r="M100" s="6" t="str">
        <f t="shared" si="10"/>
        <v>A31 - incell   = R$ 85,00</v>
      </c>
      <c r="O100" s="6" t="str">
        <f t="shared" si="11"/>
        <v>A31 - incell   = R$ 90,00</v>
      </c>
      <c r="Q100" s="6" t="str">
        <f t="shared" si="3"/>
        <v>A31 - incell   = R$ 80,00</v>
      </c>
      <c r="S100" s="6" t="str">
        <f t="shared" si="4"/>
        <v>A31 - incell   = R$ 75,00</v>
      </c>
      <c r="U100" s="6" t="str">
        <f t="shared" si="5"/>
        <v>A31 - incell   = R$ 95,00</v>
      </c>
    </row>
    <row r="101" spans="1:21" ht="15.75" customHeight="1">
      <c r="A101" t="s">
        <v>3214</v>
      </c>
      <c r="B101">
        <f>K75</f>
        <v>115</v>
      </c>
      <c r="F101" s="19"/>
      <c r="G101" s="10" t="s">
        <v>184</v>
      </c>
      <c r="H101" s="11">
        <f>H10</f>
        <v>70</v>
      </c>
      <c r="J101" s="6" t="s">
        <v>3879</v>
      </c>
      <c r="K101" s="7">
        <f t="shared" si="12"/>
        <v>90</v>
      </c>
      <c r="M101" s="6" t="str">
        <f t="shared" si="10"/>
        <v>A31 - incell c/aro = R$  90,00</v>
      </c>
      <c r="O101" s="6" t="str">
        <f t="shared" si="11"/>
        <v>A31 - incell c/aro = R$  95,00</v>
      </c>
      <c r="Q101" s="6" t="str">
        <f t="shared" si="3"/>
        <v>A31 - incell c/aro = R$  85,00</v>
      </c>
      <c r="S101" s="6" t="str">
        <f t="shared" si="4"/>
        <v>A31 - incell c/aro = R$  80,00</v>
      </c>
      <c r="U101" s="6" t="str">
        <f t="shared" si="5"/>
        <v>A31 - incell c/aro = R$  100,00</v>
      </c>
    </row>
    <row r="102" spans="1:21" ht="15.75" customHeight="1">
      <c r="A102" t="s">
        <v>3742</v>
      </c>
      <c r="B102">
        <f>K75</f>
        <v>115</v>
      </c>
      <c r="F102" s="8"/>
      <c r="G102" s="9" t="s">
        <v>185</v>
      </c>
      <c r="H102" s="8">
        <v>90</v>
      </c>
      <c r="J102" s="6" t="s">
        <v>3880</v>
      </c>
      <c r="K102" s="7">
        <f t="shared" si="12"/>
        <v>165</v>
      </c>
      <c r="M102" s="6" t="str">
        <f t="shared" si="10"/>
        <v>A31 - original c/aro    = R$ 165,00</v>
      </c>
      <c r="O102" s="6" t="str">
        <f t="shared" si="11"/>
        <v>A31 - original c/aro    = R$ 170,00</v>
      </c>
      <c r="Q102" s="6" t="str">
        <f t="shared" si="3"/>
        <v>A31 - original c/aro    = R$ 160,00</v>
      </c>
      <c r="S102" s="6" t="str">
        <f t="shared" si="4"/>
        <v>A31 - original c/aro    = R$ 155,00</v>
      </c>
      <c r="U102" s="6" t="str">
        <f t="shared" si="5"/>
        <v>A31 - original c/aro    = R$ 175,00</v>
      </c>
    </row>
    <row r="103" spans="1:21" ht="15.75" customHeight="1">
      <c r="A103" t="s">
        <v>3916</v>
      </c>
      <c r="B103">
        <f>K73</f>
        <v>70</v>
      </c>
      <c r="F103" s="8"/>
      <c r="G103" s="9" t="s">
        <v>187</v>
      </c>
      <c r="H103" s="8">
        <v>120</v>
      </c>
      <c r="J103" s="6" t="s">
        <v>3883</v>
      </c>
      <c r="K103" s="7">
        <f t="shared" si="12"/>
        <v>90</v>
      </c>
      <c r="M103" s="6" t="str">
        <f t="shared" si="10"/>
        <v>A32 4G - incell c/aro = R$ 90,00</v>
      </c>
      <c r="O103" s="6" t="str">
        <f t="shared" si="11"/>
        <v>A32 4G - incell c/aro = R$ 95,00</v>
      </c>
      <c r="Q103" s="6" t="str">
        <f t="shared" si="3"/>
        <v>A32 4G - incell c/aro = R$ 85,00</v>
      </c>
      <c r="S103" s="6" t="str">
        <f t="shared" si="4"/>
        <v>A32 4G - incell c/aro = R$ 80,00</v>
      </c>
      <c r="U103" s="6" t="str">
        <f t="shared" si="5"/>
        <v>A32 4G - incell c/aro = R$ 100,00</v>
      </c>
    </row>
    <row r="104" spans="1:21" ht="15.75" customHeight="1">
      <c r="A104" t="s">
        <v>3825</v>
      </c>
      <c r="B104">
        <f>K76</f>
        <v>85</v>
      </c>
      <c r="F104" s="8"/>
      <c r="G104" s="9" t="s">
        <v>189</v>
      </c>
      <c r="H104" s="8">
        <v>95</v>
      </c>
      <c r="J104" s="6" t="s">
        <v>186</v>
      </c>
      <c r="K104" s="7">
        <f t="shared" si="12"/>
        <v>170</v>
      </c>
      <c r="M104" s="6" t="str">
        <f t="shared" si="10"/>
        <v>A32 4G c/aro - orig   = R$ 170,00</v>
      </c>
      <c r="O104" s="6" t="str">
        <f t="shared" si="11"/>
        <v>A32 4G c/aro - orig   = R$ 175,00</v>
      </c>
      <c r="Q104" s="6" t="str">
        <f t="shared" si="3"/>
        <v>A32 4G c/aro - orig   = R$ 165,00</v>
      </c>
      <c r="S104" s="6" t="str">
        <f t="shared" si="4"/>
        <v>A32 4G c/aro - orig   = R$ 160,00</v>
      </c>
      <c r="U104" s="6" t="str">
        <f t="shared" si="5"/>
        <v>A32 4G c/aro - orig   = R$ 180,00</v>
      </c>
    </row>
    <row r="105" spans="1:21" ht="15.75" customHeight="1">
      <c r="A105" t="s">
        <v>3215</v>
      </c>
      <c r="B105">
        <f>K77</f>
        <v>165</v>
      </c>
      <c r="F105" s="8"/>
      <c r="G105" s="9" t="s">
        <v>191</v>
      </c>
      <c r="H105" s="8">
        <v>130</v>
      </c>
      <c r="J105" s="6" t="s">
        <v>188</v>
      </c>
      <c r="K105" s="7">
        <f t="shared" si="12"/>
        <v>185</v>
      </c>
      <c r="M105" s="6" t="str">
        <f>CONCATENATE(J105,K105,"")</f>
        <v>A32 4G c/aro-orig premium = 185</v>
      </c>
      <c r="O105" s="6" t="str">
        <f>CONCATENATE(J105,K105+5,"")</f>
        <v>A32 4G c/aro-orig premium = 190</v>
      </c>
      <c r="Q105" s="6" t="str">
        <f t="shared" si="3"/>
        <v>A32 4G c/aro-orig premium = 180,00</v>
      </c>
      <c r="S105" s="6" t="str">
        <f t="shared" si="4"/>
        <v>A32 4G c/aro-orig premium = 175,00</v>
      </c>
      <c r="U105" s="6" t="str">
        <f t="shared" si="5"/>
        <v>A32 4G c/aro-orig premium = 195,00</v>
      </c>
    </row>
    <row r="106" spans="1:21" ht="15.75" customHeight="1">
      <c r="A106" s="65" t="s">
        <v>4330</v>
      </c>
      <c r="B106">
        <f>K77</f>
        <v>165</v>
      </c>
      <c r="F106" s="66" t="s">
        <v>4329</v>
      </c>
      <c r="G106" s="9" t="s">
        <v>193</v>
      </c>
      <c r="H106" s="8">
        <v>185</v>
      </c>
      <c r="J106" s="6" t="s">
        <v>190</v>
      </c>
      <c r="K106" s="7">
        <f t="shared" si="12"/>
        <v>70</v>
      </c>
      <c r="M106" s="6" t="str">
        <f t="shared" ref="M106:M127" si="13">CONCATENATE(J106,K106,",00")</f>
        <v>A32 5G - orig             = R$ 70,00</v>
      </c>
      <c r="O106" s="6" t="str">
        <f t="shared" ref="O106:O127" si="14">CONCATENATE(J106,K106+5,",00")</f>
        <v>A32 5G - orig             = R$ 75,00</v>
      </c>
      <c r="Q106" s="6" t="str">
        <f t="shared" si="3"/>
        <v>A32 5G - orig             = R$ 65,00</v>
      </c>
      <c r="S106" s="6" t="str">
        <f t="shared" si="4"/>
        <v>A32 5G - orig             = R$ 60,00</v>
      </c>
      <c r="U106" s="6" t="str">
        <f t="shared" si="5"/>
        <v>A32 5G - orig             = R$ 80,00</v>
      </c>
    </row>
    <row r="107" spans="1:21" ht="15.75" customHeight="1">
      <c r="A107" s="65" t="s">
        <v>4331</v>
      </c>
      <c r="B107">
        <f>K77</f>
        <v>165</v>
      </c>
      <c r="F107" s="19"/>
      <c r="G107" s="9" t="s">
        <v>195</v>
      </c>
      <c r="H107" s="8">
        <v>220</v>
      </c>
      <c r="J107" s="6" t="s">
        <v>192</v>
      </c>
      <c r="K107" s="7">
        <f t="shared" si="12"/>
        <v>90</v>
      </c>
      <c r="M107" s="6" t="str">
        <f t="shared" si="13"/>
        <v>A32 5G c/aro - orig    = R$ 90,00</v>
      </c>
      <c r="O107" s="6" t="str">
        <f t="shared" si="14"/>
        <v>A32 5G c/aro - orig    = R$ 95,00</v>
      </c>
      <c r="Q107" s="6" t="str">
        <f t="shared" si="3"/>
        <v>A32 5G c/aro - orig    = R$ 85,00</v>
      </c>
      <c r="S107" s="6" t="str">
        <f t="shared" si="4"/>
        <v>A32 5G c/aro - orig    = R$ 80,00</v>
      </c>
      <c r="U107" s="6" t="str">
        <f t="shared" si="5"/>
        <v>A32 5G c/aro - orig    = R$ 100,00</v>
      </c>
    </row>
    <row r="108" spans="1:21" ht="15.75" customHeight="1">
      <c r="A108" t="s">
        <v>3826</v>
      </c>
      <c r="B108">
        <f>K78</f>
        <v>185</v>
      </c>
      <c r="F108" s="19"/>
      <c r="G108" s="9" t="s">
        <v>197</v>
      </c>
      <c r="H108" s="8">
        <v>130</v>
      </c>
      <c r="J108" s="6" t="s">
        <v>194</v>
      </c>
      <c r="K108" s="7">
        <f t="shared" si="12"/>
        <v>120</v>
      </c>
      <c r="M108" s="6" t="str">
        <f t="shared" si="13"/>
        <v>A32 5G c/aro Nacional  = R$ 120,00</v>
      </c>
      <c r="O108" s="6" t="str">
        <f t="shared" si="14"/>
        <v>A32 5G c/aro Nacional  = R$ 125,00</v>
      </c>
      <c r="Q108" s="6" t="str">
        <f t="shared" si="3"/>
        <v>A32 5G c/aro Nacional  = R$ 115,00</v>
      </c>
      <c r="S108" s="6" t="str">
        <f t="shared" si="4"/>
        <v>A32 5G c/aro Nacional  = R$ 110,00</v>
      </c>
      <c r="U108" s="6" t="str">
        <f t="shared" si="5"/>
        <v>A32 5G c/aro Nacional  = R$ 130,00</v>
      </c>
    </row>
    <row r="109" spans="1:21" ht="15.75" customHeight="1">
      <c r="A109" t="s">
        <v>3401</v>
      </c>
      <c r="B109">
        <f>K80</f>
        <v>95</v>
      </c>
      <c r="F109" s="19"/>
      <c r="G109" s="9" t="s">
        <v>199</v>
      </c>
      <c r="H109" s="8">
        <v>190</v>
      </c>
      <c r="J109" s="6" t="s">
        <v>196</v>
      </c>
      <c r="K109" s="7">
        <f t="shared" si="12"/>
        <v>95</v>
      </c>
      <c r="M109" s="6" t="str">
        <f t="shared" si="13"/>
        <v>A33 - incell      = R$ 95,00</v>
      </c>
      <c r="O109" s="6" t="str">
        <f t="shared" si="14"/>
        <v>A33 - incell      = R$ 100,00</v>
      </c>
      <c r="Q109" s="6" t="str">
        <f t="shared" si="3"/>
        <v>A33 - incell      = R$ 90,00</v>
      </c>
      <c r="S109" s="6" t="str">
        <f t="shared" si="4"/>
        <v>A33 - incell      = R$ 85,00</v>
      </c>
      <c r="U109" s="6" t="str">
        <f t="shared" si="5"/>
        <v>A33 - incell      = R$ 105,00</v>
      </c>
    </row>
    <row r="110" spans="1:21" ht="15.75" customHeight="1">
      <c r="A110" t="s">
        <v>3216</v>
      </c>
      <c r="B110">
        <f>K79</f>
        <v>85</v>
      </c>
      <c r="F110" s="8"/>
      <c r="G110" s="9" t="s">
        <v>201</v>
      </c>
      <c r="H110" s="8">
        <v>250</v>
      </c>
      <c r="J110" s="6" t="s">
        <v>198</v>
      </c>
      <c r="K110" s="7">
        <f t="shared" si="12"/>
        <v>130</v>
      </c>
      <c r="M110" s="6" t="str">
        <f t="shared" si="13"/>
        <v>A33 c/aro - incell     = R$ 130,00</v>
      </c>
      <c r="O110" s="6" t="str">
        <f t="shared" si="14"/>
        <v>A33 c/aro - incell     = R$ 135,00</v>
      </c>
      <c r="Q110" s="6" t="str">
        <f t="shared" si="3"/>
        <v>A33 c/aro - incell     = R$ 125,00</v>
      </c>
      <c r="S110" s="6" t="str">
        <f t="shared" si="4"/>
        <v>A33 c/aro - incell     = R$ 120,00</v>
      </c>
      <c r="U110" s="6" t="str">
        <f t="shared" si="5"/>
        <v>A33 c/aro - incell     = R$ 140,00</v>
      </c>
    </row>
    <row r="111" spans="1:21" ht="15.75" customHeight="1">
      <c r="A111" t="s">
        <v>3402</v>
      </c>
      <c r="B111">
        <f>K81</f>
        <v>80</v>
      </c>
      <c r="F111" s="8"/>
      <c r="G111" s="9" t="s">
        <v>203</v>
      </c>
      <c r="H111" s="8">
        <v>300</v>
      </c>
      <c r="J111" s="6" t="s">
        <v>200</v>
      </c>
      <c r="K111" s="7">
        <f t="shared" si="12"/>
        <v>185</v>
      </c>
      <c r="M111" s="6" t="str">
        <f t="shared" si="13"/>
        <v>A33 c/aro - original = R$ 185,00</v>
      </c>
      <c r="O111" s="6" t="str">
        <f t="shared" si="14"/>
        <v>A33 c/aro - original = R$ 190,00</v>
      </c>
      <c r="Q111" s="6" t="str">
        <f t="shared" si="3"/>
        <v>A33 c/aro - original = R$ 180,00</v>
      </c>
      <c r="S111" s="6" t="str">
        <f t="shared" si="4"/>
        <v>A33 c/aro - original = R$ 175,00</v>
      </c>
      <c r="U111" s="6" t="str">
        <f t="shared" si="5"/>
        <v>A33 c/aro - original = R$ 195,00</v>
      </c>
    </row>
    <row r="112" spans="1:21" ht="15.75" customHeight="1">
      <c r="A112" t="s">
        <v>3217</v>
      </c>
      <c r="B112">
        <f>K82</f>
        <v>100</v>
      </c>
      <c r="F112" s="8"/>
      <c r="G112" s="9" t="s">
        <v>205</v>
      </c>
      <c r="H112" s="8">
        <v>350</v>
      </c>
      <c r="J112" s="6" t="s">
        <v>202</v>
      </c>
      <c r="K112" s="7">
        <f t="shared" si="12"/>
        <v>220</v>
      </c>
      <c r="M112" s="6" t="str">
        <f t="shared" si="13"/>
        <v>A33 c/aro Nacional   = R$ 220,00</v>
      </c>
      <c r="O112" s="6" t="str">
        <f t="shared" si="14"/>
        <v>A33 c/aro Nacional   = R$ 225,00</v>
      </c>
      <c r="Q112" s="6" t="str">
        <f t="shared" si="3"/>
        <v>A33 c/aro Nacional   = R$ 215,00</v>
      </c>
      <c r="S112" s="6" t="str">
        <f t="shared" si="4"/>
        <v>A33 c/aro Nacional   = R$ 210,00</v>
      </c>
      <c r="U112" s="6" t="str">
        <f t="shared" si="5"/>
        <v>A33 c/aro Nacional   = R$ 230,00</v>
      </c>
    </row>
    <row r="113" spans="1:21" ht="15.75" customHeight="1">
      <c r="A113" t="s">
        <v>3743</v>
      </c>
      <c r="B113">
        <f>K83</f>
        <v>110</v>
      </c>
      <c r="F113" s="8"/>
      <c r="G113" s="9" t="s">
        <v>3836</v>
      </c>
      <c r="H113" s="8">
        <v>80</v>
      </c>
      <c r="J113" s="6" t="s">
        <v>204</v>
      </c>
      <c r="K113" s="7">
        <f t="shared" si="12"/>
        <v>130</v>
      </c>
      <c r="M113" s="6" t="str">
        <f t="shared" si="13"/>
        <v>A34 c/aro - incell       = R$ 130,00</v>
      </c>
      <c r="O113" s="6" t="str">
        <f t="shared" si="14"/>
        <v>A34 c/aro - incell       = R$ 135,00</v>
      </c>
      <c r="Q113" s="6" t="str">
        <f t="shared" si="3"/>
        <v>A34 c/aro - incell       = R$ 125,00</v>
      </c>
      <c r="S113" s="6" t="str">
        <f t="shared" si="4"/>
        <v>A34 c/aro - incell       = R$ 120,00</v>
      </c>
      <c r="U113" s="6" t="str">
        <f t="shared" si="5"/>
        <v>A34 c/aro - incell       = R$ 140,00</v>
      </c>
    </row>
    <row r="114" spans="1:21" ht="15.75" customHeight="1">
      <c r="A114" t="s">
        <v>3917</v>
      </c>
      <c r="B114">
        <f>K83</f>
        <v>110</v>
      </c>
      <c r="F114" s="8"/>
      <c r="G114" s="9" t="s">
        <v>3837</v>
      </c>
      <c r="H114" s="8">
        <v>85</v>
      </c>
      <c r="J114" s="6" t="s">
        <v>206</v>
      </c>
      <c r="K114" s="7">
        <f t="shared" si="12"/>
        <v>190</v>
      </c>
      <c r="M114" s="6" t="str">
        <f t="shared" si="13"/>
        <v>A34 c/aro - orig (T/P)= R$ 190,00</v>
      </c>
      <c r="O114" s="6" t="str">
        <f t="shared" si="14"/>
        <v>A34 c/aro - orig (T/P)= R$ 195,00</v>
      </c>
      <c r="Q114" s="6" t="str">
        <f t="shared" si="3"/>
        <v>A34 c/aro - orig (T/P)= R$ 185,00</v>
      </c>
      <c r="S114" s="6" t="str">
        <f t="shared" si="4"/>
        <v>A34 c/aro - orig (T/P)= R$ 180,00</v>
      </c>
      <c r="U114" s="6" t="str">
        <f t="shared" si="5"/>
        <v>A34 c/aro - orig (T/P)= R$ 200,00</v>
      </c>
    </row>
    <row r="115" spans="1:21" ht="15.75" customHeight="1">
      <c r="A115" t="s">
        <v>3403</v>
      </c>
      <c r="B115">
        <f>K85</f>
        <v>100</v>
      </c>
      <c r="F115" s="8"/>
      <c r="G115" s="9" t="s">
        <v>207</v>
      </c>
      <c r="H115" s="8">
        <v>140</v>
      </c>
      <c r="J115" s="6" t="s">
        <v>208</v>
      </c>
      <c r="K115" s="7">
        <f t="shared" si="12"/>
        <v>250</v>
      </c>
      <c r="M115" s="6" t="str">
        <f t="shared" si="13"/>
        <v>A34 c/aro - orig (T/G)= R$ 250,00</v>
      </c>
      <c r="O115" s="6" t="str">
        <f t="shared" si="14"/>
        <v>A34 c/aro - orig (T/G)= R$ 255,00</v>
      </c>
      <c r="Q115" s="6" t="str">
        <f t="shared" si="3"/>
        <v>A34 c/aro - orig (T/G)= R$ 245,00</v>
      </c>
      <c r="S115" s="6" t="str">
        <f t="shared" si="4"/>
        <v>A34 c/aro - orig (T/G)= R$ 240,00</v>
      </c>
      <c r="U115" s="6" t="str">
        <f t="shared" si="5"/>
        <v>A34 c/aro - orig (T/G)= R$ 260,00</v>
      </c>
    </row>
    <row r="116" spans="1:21" ht="15.75" customHeight="1">
      <c r="A116" t="s">
        <v>3218</v>
      </c>
      <c r="B116">
        <f>K86</f>
        <v>110</v>
      </c>
      <c r="F116" s="8"/>
      <c r="G116" s="9" t="s">
        <v>209</v>
      </c>
      <c r="H116" s="8">
        <v>155</v>
      </c>
      <c r="J116" s="6" t="s">
        <v>210</v>
      </c>
      <c r="K116" s="7">
        <f t="shared" si="12"/>
        <v>300</v>
      </c>
      <c r="M116" s="6" t="str">
        <f t="shared" si="13"/>
        <v>A34 c/aro Nacional   = R$ 300,00</v>
      </c>
      <c r="O116" s="6" t="str">
        <f t="shared" si="14"/>
        <v>A34 c/aro Nacional   = R$ 305,00</v>
      </c>
      <c r="Q116" s="6" t="str">
        <f t="shared" si="3"/>
        <v>A34 c/aro Nacional   = R$ 295,00</v>
      </c>
      <c r="S116" s="6" t="str">
        <f t="shared" si="4"/>
        <v>A34 c/aro Nacional   = R$ 290,00</v>
      </c>
      <c r="U116" s="6" t="str">
        <f t="shared" si="5"/>
        <v>A34 c/aro Nacional   = R$ 310,00</v>
      </c>
    </row>
    <row r="117" spans="1:21" ht="15.75" customHeight="1">
      <c r="A117" t="s">
        <v>3744</v>
      </c>
      <c r="B117">
        <f>K86</f>
        <v>110</v>
      </c>
      <c r="F117" s="8"/>
      <c r="G117" s="64" t="s">
        <v>211</v>
      </c>
      <c r="H117" s="60">
        <v>95</v>
      </c>
      <c r="J117" s="6" t="s">
        <v>212</v>
      </c>
      <c r="K117" s="7">
        <f t="shared" si="12"/>
        <v>350</v>
      </c>
      <c r="M117" s="6" t="str">
        <f t="shared" si="13"/>
        <v>A35 c/aro Nacional   = R$ 350,00</v>
      </c>
      <c r="O117" s="6" t="str">
        <f t="shared" si="14"/>
        <v>A35 c/aro Nacional   = R$ 355,00</v>
      </c>
      <c r="Q117" s="6" t="str">
        <f t="shared" si="3"/>
        <v>A35 c/aro Nacional   = R$ 345,00</v>
      </c>
      <c r="S117" s="6" t="str">
        <f t="shared" si="4"/>
        <v>A35 c/aro Nacional   = R$ 340,00</v>
      </c>
      <c r="U117" s="6" t="str">
        <f t="shared" si="5"/>
        <v>A35 c/aro Nacional   = R$ 360,00</v>
      </c>
    </row>
    <row r="118" spans="1:21" ht="15.75" customHeight="1">
      <c r="A118" t="s">
        <v>3918</v>
      </c>
      <c r="B118">
        <f>K84</f>
        <v>90</v>
      </c>
      <c r="F118" s="8"/>
      <c r="G118" s="64" t="s">
        <v>213</v>
      </c>
      <c r="H118" s="60">
        <v>115</v>
      </c>
      <c r="J118" s="6" t="s">
        <v>214</v>
      </c>
      <c r="K118" s="7">
        <f t="shared" si="12"/>
        <v>80</v>
      </c>
      <c r="M118" s="6" t="str">
        <f t="shared" si="13"/>
        <v>A50 - incell      = R$ 80,00</v>
      </c>
      <c r="O118" s="6" t="str">
        <f t="shared" si="14"/>
        <v>A50 - incell      = R$ 85,00</v>
      </c>
      <c r="Q118" s="6" t="str">
        <f t="shared" si="3"/>
        <v>A50 - incell      = R$ 75,00</v>
      </c>
      <c r="S118" s="6" t="str">
        <f t="shared" si="4"/>
        <v>A50 - incell      = R$ 70,00</v>
      </c>
      <c r="U118" s="6" t="str">
        <f t="shared" si="5"/>
        <v>A50 - incell      = R$ 90,00</v>
      </c>
    </row>
    <row r="119" spans="1:21" ht="15.75" customHeight="1">
      <c r="A119" t="s">
        <v>3683</v>
      </c>
      <c r="B119">
        <f>K88</f>
        <v>145</v>
      </c>
      <c r="F119" s="8"/>
      <c r="G119" s="9" t="s">
        <v>215</v>
      </c>
      <c r="H119" s="8">
        <v>165</v>
      </c>
      <c r="J119" s="6" t="s">
        <v>3889</v>
      </c>
      <c r="K119" s="7">
        <f t="shared" si="12"/>
        <v>85</v>
      </c>
      <c r="M119" s="6" t="str">
        <f t="shared" si="13"/>
        <v>A50 - incell c/aro = R$ 85,00</v>
      </c>
      <c r="O119" s="6" t="str">
        <f t="shared" si="14"/>
        <v>A50 - incell c/aro = R$ 90,00</v>
      </c>
      <c r="Q119" s="6" t="str">
        <f t="shared" si="3"/>
        <v>A50 - incell c/aro = R$ 80,00</v>
      </c>
      <c r="S119" s="6" t="str">
        <f t="shared" si="4"/>
        <v>A50 - incell c/aro = R$ 75,00</v>
      </c>
      <c r="U119" s="6" t="str">
        <f t="shared" si="5"/>
        <v>A50 - incell c/aro = R$ 95,00</v>
      </c>
    </row>
    <row r="120" spans="1:21" ht="15.75" customHeight="1">
      <c r="A120" t="s">
        <v>3628</v>
      </c>
      <c r="B120">
        <f>K87</f>
        <v>110</v>
      </c>
      <c r="F120" s="8"/>
      <c r="G120" s="9" t="s">
        <v>216</v>
      </c>
      <c r="H120" s="8">
        <v>190</v>
      </c>
      <c r="J120" s="6" t="s">
        <v>218</v>
      </c>
      <c r="K120" s="7">
        <f t="shared" si="12"/>
        <v>140</v>
      </c>
      <c r="M120" s="6" t="str">
        <f t="shared" si="13"/>
        <v>A50 - original   = R$ 140,00</v>
      </c>
      <c r="O120" s="6" t="str">
        <f t="shared" si="14"/>
        <v>A50 - original   = R$ 145,00</v>
      </c>
      <c r="Q120" s="6" t="str">
        <f t="shared" si="3"/>
        <v>A50 - original   = R$ 135,00</v>
      </c>
      <c r="S120" s="6" t="str">
        <f t="shared" si="4"/>
        <v>A50 - original   = R$ 130,00</v>
      </c>
      <c r="U120" s="6" t="str">
        <f t="shared" si="5"/>
        <v>A50 - original   = R$ 150,00</v>
      </c>
    </row>
    <row r="121" spans="1:21" ht="15.75" customHeight="1">
      <c r="A121" t="s">
        <v>3219</v>
      </c>
      <c r="B121">
        <f>K89</f>
        <v>185</v>
      </c>
      <c r="F121" s="8"/>
      <c r="G121" s="9" t="s">
        <v>217</v>
      </c>
      <c r="H121" s="8">
        <v>115</v>
      </c>
      <c r="J121" s="6" t="s">
        <v>220</v>
      </c>
      <c r="K121" s="7">
        <f t="shared" si="12"/>
        <v>155</v>
      </c>
      <c r="M121" s="6" t="str">
        <f t="shared" si="13"/>
        <v>A50 c/aro - original     = R$ 155,00</v>
      </c>
      <c r="O121" s="6" t="str">
        <f t="shared" si="14"/>
        <v>A50 c/aro - original     = R$ 160,00</v>
      </c>
      <c r="Q121" s="6" t="str">
        <f t="shared" si="3"/>
        <v>A50 c/aro - original     = R$ 150,00</v>
      </c>
      <c r="S121" s="6" t="str">
        <f t="shared" si="4"/>
        <v>A50 c/aro - original     = R$ 145,00</v>
      </c>
      <c r="U121" s="6" t="str">
        <f t="shared" si="5"/>
        <v>A50 c/aro - original     = R$ 165,00</v>
      </c>
    </row>
    <row r="122" spans="1:21" ht="15.75" customHeight="1">
      <c r="A122" s="65" t="s">
        <v>4332</v>
      </c>
      <c r="B122">
        <f>K89</f>
        <v>185</v>
      </c>
      <c r="F122" s="8"/>
      <c r="G122" s="9" t="s">
        <v>219</v>
      </c>
      <c r="H122" s="8">
        <v>125</v>
      </c>
      <c r="J122" s="6" t="s">
        <v>222</v>
      </c>
      <c r="K122" s="7">
        <f t="shared" si="12"/>
        <v>95</v>
      </c>
      <c r="M122" s="6" t="str">
        <f t="shared" si="13"/>
        <v>A51 c/aro - incell (Tela/P)= 95,00</v>
      </c>
      <c r="O122" s="6" t="str">
        <f t="shared" si="14"/>
        <v>A51 c/aro - incell (Tela/P)= 100,00</v>
      </c>
      <c r="Q122" s="6" t="str">
        <f t="shared" si="3"/>
        <v>A51 c/aro - incell (Tela/P)= 90,00</v>
      </c>
      <c r="S122" s="6" t="str">
        <f t="shared" si="4"/>
        <v>A51 c/aro - incell (Tela/P)= 85,00</v>
      </c>
      <c r="U122" s="6" t="str">
        <f t="shared" si="5"/>
        <v>A51 c/aro - incell (Tela/P)= 105,00</v>
      </c>
    </row>
    <row r="123" spans="1:21" ht="15.75" customHeight="1">
      <c r="A123" s="65" t="s">
        <v>4333</v>
      </c>
      <c r="B123">
        <f>K89</f>
        <v>185</v>
      </c>
      <c r="F123" s="8"/>
      <c r="G123" s="9" t="s">
        <v>221</v>
      </c>
      <c r="H123" s="8">
        <v>210</v>
      </c>
      <c r="J123" s="6" t="s">
        <v>224</v>
      </c>
      <c r="K123" s="7">
        <f t="shared" si="12"/>
        <v>115</v>
      </c>
      <c r="M123" s="6" t="str">
        <f t="shared" si="13"/>
        <v>A51 c/aro -incell(Tela/G)= 115,00</v>
      </c>
      <c r="O123" s="6" t="str">
        <f t="shared" si="14"/>
        <v>A51 c/aro -incell(Tela/G)= 120,00</v>
      </c>
      <c r="Q123" s="6" t="str">
        <f t="shared" si="3"/>
        <v>A51 c/aro -incell(Tela/G)= 110,00</v>
      </c>
      <c r="S123" s="6" t="str">
        <f t="shared" si="4"/>
        <v>A51 c/aro -incell(Tela/G)= 105,00</v>
      </c>
      <c r="U123" s="6" t="str">
        <f t="shared" si="5"/>
        <v>A51 c/aro -incell(Tela/G)= 125,00</v>
      </c>
    </row>
    <row r="124" spans="1:21" ht="15.75" customHeight="1">
      <c r="A124" t="s">
        <v>3684</v>
      </c>
      <c r="B124">
        <f>K91</f>
        <v>115</v>
      </c>
      <c r="F124" s="8"/>
      <c r="G124" s="9" t="s">
        <v>223</v>
      </c>
      <c r="H124" s="8">
        <v>220</v>
      </c>
      <c r="J124" s="6" t="s">
        <v>226</v>
      </c>
      <c r="K124" s="7">
        <f t="shared" si="12"/>
        <v>165</v>
      </c>
      <c r="M124" s="6" t="str">
        <f t="shared" si="13"/>
        <v>A51 c/aro-orig(Tela/P)= R$ 165,00</v>
      </c>
      <c r="O124" s="6" t="str">
        <f t="shared" si="14"/>
        <v>A51 c/aro-orig(Tela/P)= R$ 170,00</v>
      </c>
      <c r="Q124" s="6" t="str">
        <f t="shared" si="3"/>
        <v>A51 c/aro-orig(Tela/P)= R$ 160,00</v>
      </c>
      <c r="S124" s="6" t="str">
        <f t="shared" si="4"/>
        <v>A51 c/aro-orig(Tela/P)= R$ 155,00</v>
      </c>
      <c r="U124" s="6" t="str">
        <f t="shared" si="5"/>
        <v>A51 c/aro-orig(Tela/P)= R$ 175,00</v>
      </c>
    </row>
    <row r="125" spans="1:21" ht="15.75" customHeight="1">
      <c r="A125" t="s">
        <v>3629</v>
      </c>
      <c r="B125">
        <f>K90</f>
        <v>100</v>
      </c>
      <c r="F125" s="19"/>
      <c r="G125" s="9" t="s">
        <v>225</v>
      </c>
      <c r="H125" s="8">
        <v>240</v>
      </c>
      <c r="J125" s="6" t="s">
        <v>228</v>
      </c>
      <c r="K125" s="7">
        <f t="shared" si="12"/>
        <v>190</v>
      </c>
      <c r="M125" s="6" t="str">
        <f t="shared" si="13"/>
        <v>A51 c/aro-orig(Tela/G)= R$ 190,00</v>
      </c>
      <c r="O125" s="6" t="str">
        <f t="shared" si="14"/>
        <v>A51 c/aro-orig(Tela/G)= R$ 195,00</v>
      </c>
      <c r="Q125" s="6" t="str">
        <f t="shared" si="3"/>
        <v>A51 c/aro-orig(Tela/G)= R$ 185,00</v>
      </c>
      <c r="S125" s="6" t="str">
        <f t="shared" si="4"/>
        <v>A51 c/aro-orig(Tela/G)= R$ 180,00</v>
      </c>
      <c r="U125" s="6" t="str">
        <f t="shared" si="5"/>
        <v>A51 c/aro-orig(Tela/G)= R$ 200,00</v>
      </c>
    </row>
    <row r="126" spans="1:21" ht="15.75" customHeight="1">
      <c r="A126" t="s">
        <v>3872</v>
      </c>
      <c r="B126">
        <f>K93</f>
        <v>85</v>
      </c>
      <c r="F126" s="19"/>
      <c r="G126" s="9" t="s">
        <v>227</v>
      </c>
      <c r="H126" s="8">
        <v>120</v>
      </c>
      <c r="J126" s="6" t="s">
        <v>230</v>
      </c>
      <c r="K126" s="7">
        <f t="shared" si="12"/>
        <v>115</v>
      </c>
      <c r="M126" s="6" t="str">
        <f t="shared" si="13"/>
        <v>A52 4G c/aro - incell  = R$ 115,00</v>
      </c>
      <c r="O126" s="6" t="str">
        <f t="shared" si="14"/>
        <v>A52 4G c/aro - incell  = R$ 120,00</v>
      </c>
      <c r="Q126" s="6" t="str">
        <f t="shared" si="3"/>
        <v>A52 4G c/aro - incell  = R$ 110,00</v>
      </c>
      <c r="S126" s="6" t="str">
        <f t="shared" si="4"/>
        <v>A52 4G c/aro - incell  = R$ 105,00</v>
      </c>
      <c r="U126" s="6" t="str">
        <f t="shared" si="5"/>
        <v>A52 4G c/aro - incell  = R$ 125,00</v>
      </c>
    </row>
    <row r="127" spans="1:21" ht="15.75" customHeight="1">
      <c r="A127" t="s">
        <v>3220</v>
      </c>
      <c r="B127">
        <f>K95</f>
        <v>155</v>
      </c>
      <c r="F127" s="8"/>
      <c r="G127" s="9" t="s">
        <v>229</v>
      </c>
      <c r="H127" s="8">
        <v>125</v>
      </c>
      <c r="J127" s="6" t="s">
        <v>232</v>
      </c>
      <c r="K127" s="7">
        <f t="shared" si="12"/>
        <v>125</v>
      </c>
      <c r="M127" s="6" t="str">
        <f t="shared" si="13"/>
        <v>A52 5G c/aro - incell  = R$ 125,00</v>
      </c>
      <c r="O127" s="6" t="str">
        <f t="shared" si="14"/>
        <v>A52 5G c/aro - incell  = R$ 130,00</v>
      </c>
      <c r="Q127" s="6" t="str">
        <f t="shared" si="3"/>
        <v>A52 5G c/aro - incell  = R$ 120,00</v>
      </c>
      <c r="S127" s="6" t="str">
        <f t="shared" si="4"/>
        <v>A52 5G c/aro - incell  = R$ 115,00</v>
      </c>
      <c r="U127" s="6" t="str">
        <f t="shared" si="5"/>
        <v>A52 5G c/aro - incell  = R$ 135,00</v>
      </c>
    </row>
    <row r="128" spans="1:21" ht="15.75" customHeight="1">
      <c r="A128" s="65" t="s">
        <v>4334</v>
      </c>
      <c r="B128">
        <f>K95</f>
        <v>155</v>
      </c>
      <c r="F128" s="19"/>
      <c r="G128" s="9" t="s">
        <v>231</v>
      </c>
      <c r="H128" s="8">
        <v>220</v>
      </c>
      <c r="J128" s="6" t="s">
        <v>234</v>
      </c>
      <c r="K128" s="7">
        <f t="shared" ref="K128:K159" si="15">H123</f>
        <v>210</v>
      </c>
      <c r="M128" s="6" t="str">
        <f t="shared" ref="M128:M129" si="16">CONCATENATE(J128,K128,"")</f>
        <v>A52 4G c/aro-orig premium = 210</v>
      </c>
      <c r="O128" s="6" t="str">
        <f t="shared" ref="O128:O129" si="17">CONCATENATE(J128,K128+5,"")</f>
        <v>A52 4G c/aro-orig premium = 215</v>
      </c>
      <c r="Q128" s="6" t="str">
        <f t="shared" si="3"/>
        <v>A52 4G c/aro-orig premium = 205,00</v>
      </c>
      <c r="S128" s="6" t="str">
        <f t="shared" si="4"/>
        <v>A52 4G c/aro-orig premium = 200,00</v>
      </c>
      <c r="U128" s="6" t="str">
        <f t="shared" si="5"/>
        <v>A52 4G c/aro-orig premium = 220,00</v>
      </c>
    </row>
    <row r="129" spans="1:21" ht="15.75" customHeight="1">
      <c r="A129" s="65" t="s">
        <v>4335</v>
      </c>
      <c r="B129">
        <f>K95</f>
        <v>155</v>
      </c>
      <c r="F129" s="8"/>
      <c r="G129" s="9" t="s">
        <v>233</v>
      </c>
      <c r="H129" s="8">
        <v>320</v>
      </c>
      <c r="J129" s="6" t="s">
        <v>236</v>
      </c>
      <c r="K129" s="7">
        <f t="shared" si="15"/>
        <v>220</v>
      </c>
      <c r="M129" s="6" t="str">
        <f t="shared" si="16"/>
        <v>A52 5G c/aro-orig premium = 220</v>
      </c>
      <c r="O129" s="6" t="str">
        <f t="shared" si="17"/>
        <v>A52 5G c/aro-orig premium = 225</v>
      </c>
      <c r="Q129" s="6" t="str">
        <f t="shared" si="3"/>
        <v>A52 5G c/aro-orig premium = 215,00</v>
      </c>
      <c r="S129" s="6" t="str">
        <f t="shared" si="4"/>
        <v>A52 5G c/aro-orig premium = 210,00</v>
      </c>
      <c r="U129" s="6" t="str">
        <f t="shared" si="5"/>
        <v>A52 5G c/aro-orig premium = 230,00</v>
      </c>
    </row>
    <row r="130" spans="1:21" ht="15.75" customHeight="1">
      <c r="A130" t="s">
        <v>3630</v>
      </c>
      <c r="B130">
        <f>K92</f>
        <v>80</v>
      </c>
      <c r="F130" s="8"/>
      <c r="G130" s="9" t="s">
        <v>235</v>
      </c>
      <c r="H130" s="8">
        <v>170</v>
      </c>
      <c r="J130" s="6" t="s">
        <v>238</v>
      </c>
      <c r="K130" s="7">
        <f t="shared" si="15"/>
        <v>240</v>
      </c>
      <c r="M130" s="6" t="str">
        <f t="shared" ref="M130:M165" si="18">CONCATENATE(J130,K130,",00")</f>
        <v>A52s c/aro-orig premium = 240,00</v>
      </c>
      <c r="O130" s="6" t="str">
        <f t="shared" ref="O130:O165" si="19">CONCATENATE(J130,K130+5,",00")</f>
        <v>A52s c/aro-orig premium = 245,00</v>
      </c>
      <c r="Q130" s="6" t="str">
        <f t="shared" si="3"/>
        <v>A52s c/aro-orig premium = 235,00</v>
      </c>
      <c r="S130" s="6" t="str">
        <f t="shared" si="4"/>
        <v>A52s c/aro-orig premium = 230,00</v>
      </c>
      <c r="U130" s="6" t="str">
        <f t="shared" si="5"/>
        <v>A52s c/aro-orig premium = 250,00</v>
      </c>
    </row>
    <row r="131" spans="1:21" ht="15.75" customHeight="1">
      <c r="A131" t="s">
        <v>3404</v>
      </c>
      <c r="B131">
        <f>K94</f>
        <v>140</v>
      </c>
      <c r="F131" s="8"/>
      <c r="G131" s="9" t="s">
        <v>237</v>
      </c>
      <c r="H131" s="8">
        <v>180</v>
      </c>
      <c r="J131" s="6" t="s">
        <v>240</v>
      </c>
      <c r="K131" s="7">
        <f t="shared" si="15"/>
        <v>120</v>
      </c>
      <c r="M131" s="6" t="str">
        <f t="shared" si="18"/>
        <v>A53 - incell     = R$ 120,00</v>
      </c>
      <c r="O131" s="6" t="str">
        <f t="shared" si="19"/>
        <v>A53 - incell     = R$ 125,00</v>
      </c>
      <c r="Q131" s="6" t="str">
        <f t="shared" si="3"/>
        <v>A53 - incell     = R$ 115,00</v>
      </c>
      <c r="S131" s="6" t="str">
        <f t="shared" si="4"/>
        <v>A53 - incell     = R$ 110,00</v>
      </c>
      <c r="U131" s="6" t="str">
        <f t="shared" si="5"/>
        <v>A53 - incell     = R$ 130,00</v>
      </c>
    </row>
    <row r="132" spans="1:21" ht="15.75" customHeight="1">
      <c r="A132" s="65" t="s">
        <v>4336</v>
      </c>
      <c r="B132">
        <f>K94</f>
        <v>140</v>
      </c>
      <c r="F132" s="8"/>
      <c r="G132" s="9" t="s">
        <v>239</v>
      </c>
      <c r="H132" s="8">
        <v>220</v>
      </c>
      <c r="J132" s="6" t="s">
        <v>241</v>
      </c>
      <c r="K132" s="7">
        <f t="shared" si="15"/>
        <v>125</v>
      </c>
      <c r="M132" s="6" t="str">
        <f t="shared" si="18"/>
        <v>A53 - incell c/aro     = R$ 125,00</v>
      </c>
      <c r="O132" s="6" t="str">
        <f t="shared" si="19"/>
        <v>A53 - incell c/aro     = R$ 130,00</v>
      </c>
      <c r="Q132" s="6" t="str">
        <f t="shared" si="3"/>
        <v>A53 - incell c/aro     = R$ 120,00</v>
      </c>
      <c r="S132" s="6" t="str">
        <f t="shared" si="4"/>
        <v>A53 - incell c/aro     = R$ 115,00</v>
      </c>
      <c r="U132" s="6" t="str">
        <f t="shared" si="5"/>
        <v>A53 - incell c/aro     = R$ 135,00</v>
      </c>
    </row>
    <row r="133" spans="1:21" ht="15.75" customHeight="1">
      <c r="A133" s="65" t="s">
        <v>4337</v>
      </c>
      <c r="B133">
        <f>K94</f>
        <v>140</v>
      </c>
      <c r="F133" s="8"/>
      <c r="G133" s="9" t="s">
        <v>242</v>
      </c>
      <c r="H133" s="8">
        <v>350</v>
      </c>
      <c r="J133" s="6" t="s">
        <v>243</v>
      </c>
      <c r="K133" s="7">
        <f t="shared" si="15"/>
        <v>220</v>
      </c>
      <c r="M133" s="6" t="str">
        <f t="shared" si="18"/>
        <v>A53 c/aro - orig          = R$ 220,00</v>
      </c>
      <c r="O133" s="6" t="str">
        <f t="shared" si="19"/>
        <v>A53 c/aro - orig          = R$ 225,00</v>
      </c>
      <c r="Q133" s="6" t="str">
        <f t="shared" si="3"/>
        <v>A53 c/aro - orig          = R$ 215,00</v>
      </c>
      <c r="S133" s="6" t="str">
        <f t="shared" si="4"/>
        <v>A53 c/aro - orig          = R$ 210,00</v>
      </c>
      <c r="U133" s="6" t="str">
        <f t="shared" si="5"/>
        <v>A53 c/aro - orig          = R$ 230,00</v>
      </c>
    </row>
    <row r="134" spans="1:21" ht="15.75" customHeight="1">
      <c r="A134" t="s">
        <v>3877</v>
      </c>
      <c r="B134">
        <f>K97</f>
        <v>80</v>
      </c>
      <c r="F134" s="8"/>
      <c r="G134" s="9" t="s">
        <v>244</v>
      </c>
      <c r="H134" s="8">
        <v>80</v>
      </c>
      <c r="J134" s="6" t="s">
        <v>245</v>
      </c>
      <c r="K134" s="7">
        <f t="shared" si="15"/>
        <v>320</v>
      </c>
      <c r="M134" s="6" t="str">
        <f t="shared" si="18"/>
        <v>A53 - c/aro Nacional= R$ 320,00</v>
      </c>
      <c r="O134" s="6" t="str">
        <f t="shared" si="19"/>
        <v>A53 - c/aro Nacional= R$ 325,00</v>
      </c>
      <c r="Q134" s="6" t="str">
        <f t="shared" si="3"/>
        <v>A53 - c/aro Nacional= R$ 315,00</v>
      </c>
      <c r="S134" s="6" t="str">
        <f t="shared" si="4"/>
        <v>A53 - c/aro Nacional= R$ 310,00</v>
      </c>
      <c r="U134" s="6" t="str">
        <f t="shared" si="5"/>
        <v>A53 - c/aro Nacional= R$ 330,00</v>
      </c>
    </row>
    <row r="135" spans="1:21" ht="15.75" customHeight="1">
      <c r="A135" t="s">
        <v>3221</v>
      </c>
      <c r="B135">
        <f>K99</f>
        <v>160</v>
      </c>
      <c r="F135" s="8"/>
      <c r="G135" s="9" t="s">
        <v>246</v>
      </c>
      <c r="H135" s="8">
        <v>100</v>
      </c>
      <c r="J135" s="6" t="s">
        <v>247</v>
      </c>
      <c r="K135" s="7">
        <f t="shared" si="15"/>
        <v>170</v>
      </c>
      <c r="M135" s="6" t="str">
        <f t="shared" si="18"/>
        <v>A54 - incell  = R$ 170,00</v>
      </c>
      <c r="O135" s="6" t="str">
        <f t="shared" si="19"/>
        <v>A54 - incell  = R$ 175,00</v>
      </c>
      <c r="Q135" s="6" t="str">
        <f t="shared" si="3"/>
        <v>A54 - incell  = R$ 165,00</v>
      </c>
      <c r="S135" s="6" t="str">
        <f t="shared" si="4"/>
        <v>A54 - incell  = R$ 160,00</v>
      </c>
      <c r="U135" s="6" t="str">
        <f t="shared" si="5"/>
        <v>A54 - incell  = R$ 180,00</v>
      </c>
    </row>
    <row r="136" spans="1:21" ht="15.75" customHeight="1">
      <c r="A136" s="65" t="s">
        <v>4340</v>
      </c>
      <c r="B136">
        <f>K99</f>
        <v>160</v>
      </c>
      <c r="F136" s="8"/>
      <c r="G136" s="9" t="s">
        <v>248</v>
      </c>
      <c r="H136" s="8">
        <v>150</v>
      </c>
      <c r="J136" s="6" t="s">
        <v>249</v>
      </c>
      <c r="K136" s="7">
        <f t="shared" si="15"/>
        <v>180</v>
      </c>
      <c r="M136" s="6" t="str">
        <f t="shared" si="18"/>
        <v>A54 - incell c/aro     = R$ 180,00</v>
      </c>
      <c r="O136" s="6" t="str">
        <f t="shared" si="19"/>
        <v>A54 - incell c/aro     = R$ 185,00</v>
      </c>
      <c r="Q136" s="6" t="str">
        <f t="shared" si="3"/>
        <v>A54 - incell c/aro     = R$ 175,00</v>
      </c>
      <c r="S136" s="6" t="str">
        <f t="shared" si="4"/>
        <v>A54 - incell c/aro     = R$ 170,00</v>
      </c>
      <c r="U136" s="6" t="str">
        <f t="shared" si="5"/>
        <v>A54 - incell c/aro     = R$ 190,00</v>
      </c>
    </row>
    <row r="137" spans="1:21" ht="15.75" customHeight="1">
      <c r="A137" s="65" t="s">
        <v>4339</v>
      </c>
      <c r="B137">
        <f>K99</f>
        <v>160</v>
      </c>
      <c r="F137" s="8"/>
      <c r="G137" s="9" t="s">
        <v>250</v>
      </c>
      <c r="H137" s="8">
        <v>240</v>
      </c>
      <c r="J137" s="6" t="s">
        <v>251</v>
      </c>
      <c r="K137" s="7">
        <f t="shared" si="15"/>
        <v>220</v>
      </c>
      <c r="M137" s="6" t="str">
        <f t="shared" si="18"/>
        <v>A54 - c/aro orig    = R$ 220,00</v>
      </c>
      <c r="O137" s="6" t="str">
        <f t="shared" si="19"/>
        <v>A54 - c/aro orig    = R$ 225,00</v>
      </c>
      <c r="Q137" s="6" t="str">
        <f t="shared" si="3"/>
        <v>A54 - c/aro orig    = R$ 215,00</v>
      </c>
      <c r="S137" s="6" t="str">
        <f t="shared" si="4"/>
        <v>A54 - c/aro orig    = R$ 210,00</v>
      </c>
      <c r="U137" s="6" t="str">
        <f t="shared" si="5"/>
        <v>A54 - c/aro orig    = R$ 230,00</v>
      </c>
    </row>
    <row r="138" spans="1:21" ht="15.75" customHeight="1">
      <c r="A138" t="s">
        <v>3631</v>
      </c>
      <c r="B138">
        <f>K96</f>
        <v>75</v>
      </c>
      <c r="F138" s="19"/>
      <c r="G138" s="9" t="s">
        <v>252</v>
      </c>
      <c r="H138" s="8">
        <v>85</v>
      </c>
      <c r="J138" s="6" t="s">
        <v>254</v>
      </c>
      <c r="K138" s="7">
        <f t="shared" si="15"/>
        <v>350</v>
      </c>
      <c r="M138" s="6" t="str">
        <f t="shared" si="18"/>
        <v>A54 - c/aro Nacional= R$ 350,00</v>
      </c>
      <c r="O138" s="6" t="str">
        <f t="shared" si="19"/>
        <v>A54 - c/aro Nacional= R$ 355,00</v>
      </c>
      <c r="Q138" s="6" t="str">
        <f t="shared" si="3"/>
        <v>A54 - c/aro Nacional= R$ 345,00</v>
      </c>
      <c r="S138" s="6" t="str">
        <f t="shared" si="4"/>
        <v>A54 - c/aro Nacional= R$ 340,00</v>
      </c>
      <c r="U138" s="6" t="str">
        <f t="shared" si="5"/>
        <v>A54 - c/aro Nacional= R$ 360,00</v>
      </c>
    </row>
    <row r="139" spans="1:21" ht="15.75" customHeight="1">
      <c r="A139" t="s">
        <v>3405</v>
      </c>
      <c r="B139">
        <f>K98</f>
        <v>140</v>
      </c>
      <c r="F139" s="19"/>
      <c r="G139" s="9" t="s">
        <v>253</v>
      </c>
      <c r="H139" s="8">
        <v>105</v>
      </c>
      <c r="J139" s="6" t="s">
        <v>256</v>
      </c>
      <c r="K139" s="7">
        <f t="shared" si="15"/>
        <v>80</v>
      </c>
      <c r="M139" s="6" t="str">
        <f t="shared" si="18"/>
        <v>A70 - incell    = R$ 80,00</v>
      </c>
      <c r="O139" s="6" t="str">
        <f t="shared" si="19"/>
        <v>A70 - incell    = R$ 85,00</v>
      </c>
      <c r="Q139" s="6" t="str">
        <f t="shared" si="3"/>
        <v>A70 - incell    = R$ 75,00</v>
      </c>
      <c r="S139" s="6" t="str">
        <f t="shared" si="4"/>
        <v>A70 - incell    = R$ 70,00</v>
      </c>
      <c r="U139" s="6" t="str">
        <f t="shared" si="5"/>
        <v>A70 - incell    = R$ 90,00</v>
      </c>
    </row>
    <row r="140" spans="1:21" ht="15.75" customHeight="1">
      <c r="A140" s="65" t="s">
        <v>4341</v>
      </c>
      <c r="B140">
        <f>K98</f>
        <v>140</v>
      </c>
      <c r="F140" s="19"/>
      <c r="G140" s="9" t="s">
        <v>255</v>
      </c>
      <c r="H140" s="8">
        <v>160</v>
      </c>
      <c r="J140" s="6" t="s">
        <v>258</v>
      </c>
      <c r="K140" s="7">
        <f t="shared" si="15"/>
        <v>100</v>
      </c>
      <c r="M140" s="6" t="str">
        <f t="shared" si="18"/>
        <v>A70 c/aro - incell       = R$ 100,00</v>
      </c>
      <c r="O140" s="6" t="str">
        <f t="shared" si="19"/>
        <v>A70 c/aro - incell       = R$ 105,00</v>
      </c>
      <c r="Q140" s="6" t="str">
        <f t="shared" si="3"/>
        <v>A70 c/aro - incell       = R$ 95,00</v>
      </c>
      <c r="S140" s="6" t="str">
        <f t="shared" si="4"/>
        <v>A70 c/aro - incell       = R$ 90,00</v>
      </c>
      <c r="U140" s="6" t="str">
        <f t="shared" si="5"/>
        <v>A70 c/aro - incell       = R$ 110,00</v>
      </c>
    </row>
    <row r="141" spans="1:21" ht="15.75" customHeight="1">
      <c r="A141" s="65" t="s">
        <v>4342</v>
      </c>
      <c r="B141">
        <f>K98</f>
        <v>140</v>
      </c>
      <c r="F141" s="19"/>
      <c r="G141" s="9" t="s">
        <v>257</v>
      </c>
      <c r="H141" s="8">
        <v>260</v>
      </c>
      <c r="J141" s="6" t="s">
        <v>260</v>
      </c>
      <c r="K141" s="7">
        <f t="shared" si="15"/>
        <v>150</v>
      </c>
      <c r="M141" s="6" t="str">
        <f t="shared" si="18"/>
        <v>A70 c/aro-orig(Tela/P)= R$ 150,00</v>
      </c>
      <c r="O141" s="6" t="str">
        <f t="shared" si="19"/>
        <v>A70 c/aro-orig(Tela/P)= R$ 155,00</v>
      </c>
      <c r="Q141" s="6" t="str">
        <f t="shared" si="3"/>
        <v>A70 c/aro-orig(Tela/P)= R$ 145,00</v>
      </c>
      <c r="S141" s="6" t="str">
        <f t="shared" si="4"/>
        <v>A70 c/aro-orig(Tela/P)= R$ 140,00</v>
      </c>
      <c r="U141" s="6" t="str">
        <f t="shared" si="5"/>
        <v>A70 c/aro-orig(Tela/P)= R$ 160,00</v>
      </c>
    </row>
    <row r="142" spans="1:21" ht="15.75" customHeight="1">
      <c r="A142" t="s">
        <v>3881</v>
      </c>
      <c r="B142">
        <f>K101</f>
        <v>90</v>
      </c>
      <c r="F142" s="19"/>
      <c r="G142" s="9" t="s">
        <v>259</v>
      </c>
      <c r="H142" s="8">
        <v>125</v>
      </c>
      <c r="J142" s="6" t="s">
        <v>262</v>
      </c>
      <c r="K142" s="7">
        <f t="shared" si="15"/>
        <v>240</v>
      </c>
      <c r="M142" s="6" t="str">
        <f t="shared" si="18"/>
        <v>A70 c/aro-orig(Tela/G)= R$ 240,00</v>
      </c>
      <c r="O142" s="6" t="str">
        <f t="shared" si="19"/>
        <v>A70 c/aro-orig(Tela/G)= R$ 245,00</v>
      </c>
      <c r="Q142" s="6" t="str">
        <f t="shared" si="3"/>
        <v>A70 c/aro-orig(Tela/G)= R$ 235,00</v>
      </c>
      <c r="S142" s="6" t="str">
        <f t="shared" si="4"/>
        <v>A70 c/aro-orig(Tela/G)= R$ 230,00</v>
      </c>
      <c r="U142" s="6" t="str">
        <f t="shared" si="5"/>
        <v>A70 c/aro-orig(Tela/G)= R$ 250,00</v>
      </c>
    </row>
    <row r="143" spans="1:21" ht="15.75" customHeight="1">
      <c r="A143" t="s">
        <v>3222</v>
      </c>
      <c r="B143">
        <f>K102</f>
        <v>165</v>
      </c>
      <c r="F143" s="19"/>
      <c r="G143" s="9" t="s">
        <v>261</v>
      </c>
      <c r="H143" s="8">
        <v>135</v>
      </c>
      <c r="J143" s="6" t="s">
        <v>264</v>
      </c>
      <c r="K143" s="7">
        <f t="shared" si="15"/>
        <v>85</v>
      </c>
      <c r="M143" s="6" t="str">
        <f t="shared" si="18"/>
        <v>A71 - incell   = R$ 85,00</v>
      </c>
      <c r="O143" s="6" t="str">
        <f t="shared" si="19"/>
        <v>A71 - incell   = R$ 90,00</v>
      </c>
      <c r="Q143" s="6" t="str">
        <f t="shared" si="3"/>
        <v>A71 - incell   = R$ 80,00</v>
      </c>
      <c r="S143" s="6" t="str">
        <f t="shared" si="4"/>
        <v>A71 - incell   = R$ 75,00</v>
      </c>
      <c r="U143" s="6" t="str">
        <f t="shared" si="5"/>
        <v>A71 - incell   = R$ 95,00</v>
      </c>
    </row>
    <row r="144" spans="1:21" ht="15.75" customHeight="1">
      <c r="A144" s="65" t="s">
        <v>4343</v>
      </c>
      <c r="B144">
        <f>K102</f>
        <v>165</v>
      </c>
      <c r="F144" s="19"/>
      <c r="G144" s="9" t="s">
        <v>263</v>
      </c>
      <c r="H144" s="8">
        <v>170</v>
      </c>
      <c r="J144" s="6" t="s">
        <v>266</v>
      </c>
      <c r="K144" s="7">
        <f t="shared" si="15"/>
        <v>105</v>
      </c>
      <c r="M144" s="6" t="str">
        <f t="shared" si="18"/>
        <v>A71 c/aro - incell       = R$ 105,00</v>
      </c>
      <c r="O144" s="6" t="str">
        <f t="shared" si="19"/>
        <v>A71 c/aro - incell       = R$ 110,00</v>
      </c>
      <c r="Q144" s="6" t="str">
        <f t="shared" si="3"/>
        <v>A71 c/aro - incell       = R$ 100,00</v>
      </c>
      <c r="S144" s="6" t="str">
        <f t="shared" si="4"/>
        <v>A71 c/aro - incell       = R$ 95,00</v>
      </c>
      <c r="U144" s="6" t="str">
        <f t="shared" si="5"/>
        <v>A71 c/aro - incell       = R$ 115,00</v>
      </c>
    </row>
    <row r="145" spans="1:21" ht="15.75" customHeight="1">
      <c r="A145" s="65" t="s">
        <v>4344</v>
      </c>
      <c r="B145">
        <f>K102</f>
        <v>165</v>
      </c>
      <c r="F145" s="19"/>
      <c r="G145" s="9" t="s">
        <v>265</v>
      </c>
      <c r="H145" s="8">
        <v>250</v>
      </c>
      <c r="J145" s="6" t="s">
        <v>268</v>
      </c>
      <c r="K145" s="7">
        <f t="shared" si="15"/>
        <v>160</v>
      </c>
      <c r="M145" s="6" t="str">
        <f t="shared" si="18"/>
        <v>A71 c/aro-orig(Tela/P)= R$ 160,00</v>
      </c>
      <c r="O145" s="6" t="str">
        <f t="shared" si="19"/>
        <v>A71 c/aro-orig(Tela/P)= R$ 165,00</v>
      </c>
      <c r="Q145" s="6" t="str">
        <f t="shared" si="3"/>
        <v>A71 c/aro-orig(Tela/P)= R$ 155,00</v>
      </c>
      <c r="S145" s="6" t="str">
        <f t="shared" si="4"/>
        <v>A71 c/aro-orig(Tela/P)= R$ 150,00</v>
      </c>
      <c r="U145" s="6" t="str">
        <f t="shared" si="5"/>
        <v>A71 c/aro-orig(Tela/P)= R$ 170,00</v>
      </c>
    </row>
    <row r="146" spans="1:21" ht="15.75" customHeight="1">
      <c r="A146" t="s">
        <v>3632</v>
      </c>
      <c r="B146">
        <f>K100</f>
        <v>85</v>
      </c>
      <c r="F146" s="19"/>
      <c r="G146" s="9" t="s">
        <v>267</v>
      </c>
      <c r="H146" s="8">
        <v>170</v>
      </c>
      <c r="J146" s="6" t="s">
        <v>270</v>
      </c>
      <c r="K146" s="7">
        <f t="shared" si="15"/>
        <v>260</v>
      </c>
      <c r="M146" s="6" t="str">
        <f t="shared" si="18"/>
        <v>A71 c/aro-orig (Tela/G)= R$ 260,00</v>
      </c>
      <c r="O146" s="6" t="str">
        <f t="shared" si="19"/>
        <v>A71 c/aro-orig (Tela/G)= R$ 265,00</v>
      </c>
      <c r="Q146" s="6" t="str">
        <f t="shared" si="3"/>
        <v>A71 c/aro-orig (Tela/G)= R$ 255,00</v>
      </c>
      <c r="S146" s="6" t="str">
        <f t="shared" si="4"/>
        <v>A71 c/aro-orig (Tela/G)= R$ 250,00</v>
      </c>
      <c r="U146" s="6" t="str">
        <f t="shared" si="5"/>
        <v>A71 c/aro-orig (Tela/G)= R$ 270,00</v>
      </c>
    </row>
    <row r="147" spans="1:21" ht="15.75" customHeight="1">
      <c r="A147" s="65" t="s">
        <v>3884</v>
      </c>
      <c r="B147">
        <f>K103</f>
        <v>90</v>
      </c>
      <c r="F147" s="19"/>
      <c r="G147" s="9" t="s">
        <v>269</v>
      </c>
      <c r="H147" s="8">
        <v>190</v>
      </c>
      <c r="J147" s="6" t="s">
        <v>272</v>
      </c>
      <c r="K147" s="7">
        <f t="shared" si="15"/>
        <v>125</v>
      </c>
      <c r="M147" s="6" t="str">
        <f t="shared" si="18"/>
        <v>A72 - incell   = R$ 125,00</v>
      </c>
      <c r="O147" s="6" t="str">
        <f t="shared" si="19"/>
        <v>A72 - incell   = R$ 130,00</v>
      </c>
      <c r="Q147" s="6" t="str">
        <f t="shared" si="3"/>
        <v>A72 - incell   = R$ 120,00</v>
      </c>
      <c r="S147" s="6" t="str">
        <f t="shared" si="4"/>
        <v>A72 - incell   = R$ 115,00</v>
      </c>
      <c r="U147" s="6" t="str">
        <f t="shared" si="5"/>
        <v>A72 - incell   = R$ 135,00</v>
      </c>
    </row>
    <row r="148" spans="1:21" ht="15.75" customHeight="1">
      <c r="A148" t="s">
        <v>3223</v>
      </c>
      <c r="B148">
        <f>K104</f>
        <v>170</v>
      </c>
      <c r="F148" s="19"/>
      <c r="G148" s="9" t="s">
        <v>271</v>
      </c>
      <c r="H148" s="8">
        <v>270</v>
      </c>
      <c r="J148" s="6" t="s">
        <v>274</v>
      </c>
      <c r="K148" s="7">
        <f t="shared" si="15"/>
        <v>135</v>
      </c>
      <c r="M148" s="6" t="str">
        <f t="shared" si="18"/>
        <v>A72 c/aro - incell      = R$ 135,00</v>
      </c>
      <c r="O148" s="6" t="str">
        <f t="shared" si="19"/>
        <v>A72 c/aro - incell      = R$ 140,00</v>
      </c>
      <c r="Q148" s="6" t="str">
        <f t="shared" si="3"/>
        <v>A72 c/aro - incell      = R$ 130,00</v>
      </c>
      <c r="S148" s="6" t="str">
        <f t="shared" si="4"/>
        <v>A72 c/aro - incell      = R$ 125,00</v>
      </c>
      <c r="U148" s="6" t="str">
        <f t="shared" si="5"/>
        <v>A72 c/aro - incell      = R$ 145,00</v>
      </c>
    </row>
    <row r="149" spans="1:21" ht="15.75" customHeight="1">
      <c r="A149" s="65" t="s">
        <v>4345</v>
      </c>
      <c r="B149">
        <f>K104</f>
        <v>170</v>
      </c>
      <c r="F149" s="19"/>
      <c r="G149" s="9" t="s">
        <v>273</v>
      </c>
      <c r="H149" s="8">
        <v>350</v>
      </c>
      <c r="J149" s="6" t="s">
        <v>276</v>
      </c>
      <c r="K149" s="7">
        <f t="shared" si="15"/>
        <v>170</v>
      </c>
      <c r="M149" s="6" t="str">
        <f t="shared" si="18"/>
        <v>A72 c/aro-orig (Tela/P)= R$ 170,00</v>
      </c>
      <c r="O149" s="6" t="str">
        <f t="shared" si="19"/>
        <v>A72 c/aro-orig (Tela/P)= R$ 175,00</v>
      </c>
      <c r="Q149" s="6" t="str">
        <f t="shared" si="3"/>
        <v>A72 c/aro-orig (Tela/P)= R$ 165,00</v>
      </c>
      <c r="S149" s="6" t="str">
        <f t="shared" si="4"/>
        <v>A72 c/aro-orig (Tela/P)= R$ 160,00</v>
      </c>
      <c r="U149" s="6" t="str">
        <f t="shared" si="5"/>
        <v>A72 c/aro-orig (Tela/P)= R$ 180,00</v>
      </c>
    </row>
    <row r="150" spans="1:21" ht="15.75" customHeight="1">
      <c r="A150" s="65" t="s">
        <v>4346</v>
      </c>
      <c r="B150">
        <f>K104</f>
        <v>170</v>
      </c>
      <c r="F150" s="19"/>
      <c r="G150" s="9" t="s">
        <v>275</v>
      </c>
      <c r="H150" s="8">
        <v>480</v>
      </c>
      <c r="J150" s="6" t="s">
        <v>278</v>
      </c>
      <c r="K150" s="7">
        <f t="shared" si="15"/>
        <v>250</v>
      </c>
      <c r="M150" s="6" t="str">
        <f t="shared" si="18"/>
        <v>A72 c/aro-orig (Tela/G)= R$ 250,00</v>
      </c>
      <c r="O150" s="6" t="str">
        <f t="shared" si="19"/>
        <v>A72 c/aro-orig (Tela/G)= R$ 255,00</v>
      </c>
      <c r="Q150" s="6" t="str">
        <f t="shared" si="3"/>
        <v>A72 c/aro-orig (Tela/G)= R$ 245,00</v>
      </c>
      <c r="S150" s="6" t="str">
        <f t="shared" si="4"/>
        <v>A72 c/aro-orig (Tela/G)= R$ 240,00</v>
      </c>
      <c r="U150" s="6" t="str">
        <f t="shared" si="5"/>
        <v>A72 c/aro-orig (Tela/G)= R$ 260,00</v>
      </c>
    </row>
    <row r="151" spans="1:21" ht="15.75" customHeight="1">
      <c r="A151" t="s">
        <v>3885</v>
      </c>
      <c r="B151">
        <f>K105</f>
        <v>185</v>
      </c>
      <c r="F151" s="19"/>
      <c r="G151" s="9" t="s">
        <v>277</v>
      </c>
      <c r="H151" s="8">
        <v>160</v>
      </c>
      <c r="J151" s="6" t="s">
        <v>280</v>
      </c>
      <c r="K151" s="7">
        <f t="shared" si="15"/>
        <v>170</v>
      </c>
      <c r="M151" s="6" t="str">
        <f t="shared" si="18"/>
        <v>A73 c/aro - incell = R$ 170,00</v>
      </c>
      <c r="O151" s="6" t="str">
        <f t="shared" si="19"/>
        <v>A73 c/aro - incell = R$ 175,00</v>
      </c>
      <c r="Q151" s="6" t="str">
        <f t="shared" si="3"/>
        <v>A73 c/aro - incell = R$ 165,00</v>
      </c>
      <c r="S151" s="6" t="str">
        <f t="shared" si="4"/>
        <v>A73 c/aro - incell = R$ 160,00</v>
      </c>
      <c r="U151" s="6" t="str">
        <f t="shared" si="5"/>
        <v>A73 c/aro - incell = R$ 180,00</v>
      </c>
    </row>
    <row r="152" spans="1:21" ht="15.75" customHeight="1">
      <c r="A152" t="s">
        <v>3406</v>
      </c>
      <c r="B152">
        <f>K106</f>
        <v>70</v>
      </c>
      <c r="F152" s="19"/>
      <c r="G152" s="9" t="s">
        <v>279</v>
      </c>
      <c r="H152" s="8">
        <v>105</v>
      </c>
      <c r="J152" s="6" t="s">
        <v>282</v>
      </c>
      <c r="K152" s="7">
        <f t="shared" si="15"/>
        <v>190</v>
      </c>
      <c r="M152" s="6" t="str">
        <f t="shared" si="18"/>
        <v>A73 c/aro-orig (Tela/P)= R$ 190,00</v>
      </c>
      <c r="O152" s="6" t="str">
        <f t="shared" si="19"/>
        <v>A73 c/aro-orig (Tela/P)= R$ 195,00</v>
      </c>
      <c r="Q152" s="6" t="str">
        <f t="shared" si="3"/>
        <v>A73 c/aro-orig (Tela/P)= R$ 185,00</v>
      </c>
      <c r="S152" s="6" t="str">
        <f t="shared" si="4"/>
        <v>A73 c/aro-orig (Tela/P)= R$ 180,00</v>
      </c>
      <c r="U152" s="6" t="str">
        <f t="shared" si="5"/>
        <v>A73 c/aro-orig (Tela/P)= R$ 200,00</v>
      </c>
    </row>
    <row r="153" spans="1:21" ht="15.75" customHeight="1">
      <c r="A153" t="s">
        <v>3224</v>
      </c>
      <c r="B153">
        <f>K107</f>
        <v>90</v>
      </c>
      <c r="F153" s="19"/>
      <c r="G153" s="9" t="s">
        <v>281</v>
      </c>
      <c r="H153" s="8">
        <v>145</v>
      </c>
      <c r="J153" s="6" t="s">
        <v>284</v>
      </c>
      <c r="K153" s="7">
        <f t="shared" si="15"/>
        <v>270</v>
      </c>
      <c r="M153" s="6" t="str">
        <f t="shared" si="18"/>
        <v>A73 c/aro-orig (Tela/G)= R$ 270,00</v>
      </c>
      <c r="O153" s="6" t="str">
        <f t="shared" si="19"/>
        <v>A73 c/aro-orig (Tela/G)= R$ 275,00</v>
      </c>
      <c r="Q153" s="6" t="str">
        <f t="shared" si="3"/>
        <v>A73 c/aro-orig (Tela/G)= R$ 265,00</v>
      </c>
      <c r="S153" s="6" t="str">
        <f t="shared" si="4"/>
        <v>A73 c/aro-orig (Tela/G)= R$ 260,00</v>
      </c>
      <c r="U153" s="6" t="str">
        <f t="shared" si="5"/>
        <v>A73 c/aro-orig (Tela/G)= R$ 280,00</v>
      </c>
    </row>
    <row r="154" spans="1:21" ht="15.75" customHeight="1">
      <c r="A154" t="s">
        <v>3745</v>
      </c>
      <c r="B154">
        <f>K108</f>
        <v>120</v>
      </c>
      <c r="F154" s="19"/>
      <c r="G154" s="9" t="s">
        <v>283</v>
      </c>
      <c r="H154" s="8">
        <v>130</v>
      </c>
      <c r="J154" s="6" t="s">
        <v>286</v>
      </c>
      <c r="K154" s="7">
        <f t="shared" si="15"/>
        <v>350</v>
      </c>
      <c r="M154" s="6" t="str">
        <f t="shared" si="18"/>
        <v>A80 - original = R$ 350,00</v>
      </c>
      <c r="O154" s="6" t="str">
        <f t="shared" si="19"/>
        <v>A80 - original = R$ 355,00</v>
      </c>
      <c r="Q154" s="6" t="str">
        <f t="shared" si="3"/>
        <v>A80 - original = R$ 345,00</v>
      </c>
      <c r="S154" s="6" t="str">
        <f t="shared" si="4"/>
        <v>A80 - original = R$ 340,00</v>
      </c>
      <c r="U154" s="6" t="str">
        <f t="shared" si="5"/>
        <v>A80 - original = R$ 360,00</v>
      </c>
    </row>
    <row r="155" spans="1:21" ht="15.75" customHeight="1">
      <c r="A155" t="s">
        <v>3919</v>
      </c>
      <c r="B155">
        <f>K108</f>
        <v>120</v>
      </c>
      <c r="F155" s="19"/>
      <c r="G155" s="9" t="s">
        <v>285</v>
      </c>
      <c r="H155" s="8">
        <v>145</v>
      </c>
      <c r="J155" s="6" t="s">
        <v>288</v>
      </c>
      <c r="K155" s="7">
        <f t="shared" si="15"/>
        <v>480</v>
      </c>
      <c r="M155" s="6" t="str">
        <f t="shared" si="18"/>
        <v>A80 c/aro - orig           = R$ 480,00</v>
      </c>
      <c r="O155" s="6" t="str">
        <f t="shared" si="19"/>
        <v>A80 c/aro - orig           = R$ 485,00</v>
      </c>
      <c r="Q155" s="6" t="str">
        <f t="shared" si="3"/>
        <v>A80 c/aro - orig           = R$ 475,00</v>
      </c>
      <c r="S155" s="6" t="str">
        <f t="shared" si="4"/>
        <v>A80 c/aro - orig           = R$ 470,00</v>
      </c>
      <c r="U155" s="6" t="str">
        <f t="shared" si="5"/>
        <v>A80 c/aro - orig           = R$ 490,00</v>
      </c>
    </row>
    <row r="156" spans="1:21" ht="15.75" customHeight="1">
      <c r="A156" t="s">
        <v>3685</v>
      </c>
      <c r="B156">
        <f>K110</f>
        <v>130</v>
      </c>
      <c r="F156" s="19"/>
      <c r="G156" s="67" t="s">
        <v>287</v>
      </c>
      <c r="H156" s="8">
        <v>120</v>
      </c>
      <c r="J156" s="6" t="s">
        <v>290</v>
      </c>
      <c r="K156" s="7">
        <f t="shared" si="15"/>
        <v>160</v>
      </c>
      <c r="M156" s="6" t="str">
        <f t="shared" si="18"/>
        <v>A6 Plus - original         = R$ 160,00</v>
      </c>
      <c r="O156" s="6" t="str">
        <f t="shared" si="19"/>
        <v>A6 Plus - original         = R$ 165,00</v>
      </c>
      <c r="Q156" s="6" t="str">
        <f t="shared" si="3"/>
        <v>A6 Plus - original         = R$ 155,00</v>
      </c>
      <c r="S156" s="6" t="str">
        <f t="shared" si="4"/>
        <v>A6 Plus - original         = R$ 150,00</v>
      </c>
      <c r="U156" s="6" t="str">
        <f t="shared" si="5"/>
        <v>A6 Plus - original         = R$ 170,00</v>
      </c>
    </row>
    <row r="157" spans="1:21" ht="15.75" customHeight="1">
      <c r="A157" t="s">
        <v>3225</v>
      </c>
      <c r="B157">
        <f>K111</f>
        <v>185</v>
      </c>
      <c r="F157" s="19"/>
      <c r="G157" s="9" t="s">
        <v>289</v>
      </c>
      <c r="H157" s="8">
        <v>145</v>
      </c>
      <c r="J157" s="6" t="s">
        <v>292</v>
      </c>
      <c r="K157" s="7">
        <f t="shared" si="15"/>
        <v>105</v>
      </c>
      <c r="M157" s="6" t="str">
        <f t="shared" si="18"/>
        <v>A5 2016 (A510)- incell = R$ 105,00</v>
      </c>
      <c r="O157" s="6" t="str">
        <f t="shared" si="19"/>
        <v>A5 2016 (A510)- incell = R$ 110,00</v>
      </c>
      <c r="Q157" s="6" t="str">
        <f t="shared" si="3"/>
        <v>A5 2016 (A510)- incell = R$ 100,00</v>
      </c>
      <c r="S157" s="6" t="str">
        <f t="shared" si="4"/>
        <v>A5 2016 (A510)- incell = R$ 95,00</v>
      </c>
      <c r="U157" s="6" t="str">
        <f t="shared" si="5"/>
        <v>A5 2016 (A510)- incell = R$ 115,00</v>
      </c>
    </row>
    <row r="158" spans="1:21" ht="15.75" customHeight="1">
      <c r="A158" s="70" t="s">
        <v>4348</v>
      </c>
      <c r="B158">
        <f>K111</f>
        <v>185</v>
      </c>
      <c r="F158" s="19"/>
      <c r="G158" s="9" t="s">
        <v>291</v>
      </c>
      <c r="H158" s="8">
        <v>120</v>
      </c>
      <c r="J158" s="6" t="s">
        <v>294</v>
      </c>
      <c r="K158" s="7">
        <f t="shared" si="15"/>
        <v>145</v>
      </c>
      <c r="M158" s="6" t="str">
        <f t="shared" si="18"/>
        <v>A5 2016 (A510) - orig = R$ 145,00</v>
      </c>
      <c r="O158" s="6" t="str">
        <f t="shared" si="19"/>
        <v>A5 2016 (A510) - orig = R$ 150,00</v>
      </c>
      <c r="Q158" s="6" t="str">
        <f t="shared" si="3"/>
        <v>A5 2016 (A510) - orig = R$ 140,00</v>
      </c>
      <c r="S158" s="6" t="str">
        <f t="shared" si="4"/>
        <v>A5 2016 (A510) - orig = R$ 135,00</v>
      </c>
      <c r="U158" s="6" t="str">
        <f t="shared" si="5"/>
        <v>A5 2016 (A510) - orig = R$ 155,00</v>
      </c>
    </row>
    <row r="159" spans="1:21" ht="15.75" customHeight="1">
      <c r="A159" s="65" t="s">
        <v>4347</v>
      </c>
      <c r="B159">
        <f>K111</f>
        <v>185</v>
      </c>
      <c r="F159" s="19"/>
      <c r="G159" s="9" t="s">
        <v>293</v>
      </c>
      <c r="H159" s="8">
        <v>130</v>
      </c>
      <c r="J159" s="6" t="s">
        <v>296</v>
      </c>
      <c r="K159" s="7">
        <f t="shared" si="15"/>
        <v>130</v>
      </c>
      <c r="M159" s="6" t="str">
        <f t="shared" si="18"/>
        <v>A5 2017 (A520)-incell= R$ 130,00</v>
      </c>
      <c r="O159" s="6" t="str">
        <f t="shared" si="19"/>
        <v>A5 2017 (A520)-incell= R$ 135,00</v>
      </c>
      <c r="Q159" s="6" t="str">
        <f t="shared" si="3"/>
        <v>A5 2017 (A520)-incell= R$ 125,00</v>
      </c>
      <c r="S159" s="6" t="str">
        <f t="shared" si="4"/>
        <v>A5 2017 (A520)-incell= R$ 120,00</v>
      </c>
      <c r="U159" s="6" t="str">
        <f t="shared" si="5"/>
        <v>A5 2017 (A520)-incell= R$ 140,00</v>
      </c>
    </row>
    <row r="160" spans="1:21" ht="15.75" customHeight="1">
      <c r="A160" t="s">
        <v>3746</v>
      </c>
      <c r="B160">
        <f>K112</f>
        <v>220</v>
      </c>
      <c r="F160" s="19"/>
      <c r="G160" s="9" t="s">
        <v>295</v>
      </c>
      <c r="H160" s="8">
        <v>95</v>
      </c>
      <c r="J160" s="6" t="s">
        <v>298</v>
      </c>
      <c r="K160" s="7">
        <f t="shared" ref="K160:K173" si="20">H155</f>
        <v>145</v>
      </c>
      <c r="M160" s="6" t="str">
        <f t="shared" si="18"/>
        <v>A5 2017 (A520) - orig = R$ 145,00</v>
      </c>
      <c r="O160" s="6" t="str">
        <f t="shared" si="19"/>
        <v>A5 2017 (A520) - orig = R$ 150,00</v>
      </c>
      <c r="Q160" s="6" t="str">
        <f t="shared" si="3"/>
        <v>A5 2017 (A520) - orig = R$ 140,00</v>
      </c>
      <c r="S160" s="6" t="str">
        <f t="shared" si="4"/>
        <v>A5 2017 (A520) - orig = R$ 135,00</v>
      </c>
      <c r="U160" s="6" t="str">
        <f t="shared" si="5"/>
        <v>A5 2017 (A520) - orig = R$ 155,00</v>
      </c>
    </row>
    <row r="161" spans="1:21" ht="15.75" customHeight="1">
      <c r="A161" t="s">
        <v>3920</v>
      </c>
      <c r="B161">
        <f>K112</f>
        <v>220</v>
      </c>
      <c r="F161" s="19"/>
      <c r="G161" s="9" t="s">
        <v>297</v>
      </c>
      <c r="H161" s="8">
        <v>140</v>
      </c>
      <c r="J161" s="6" t="s">
        <v>300</v>
      </c>
      <c r="K161" s="7">
        <f t="shared" si="20"/>
        <v>120</v>
      </c>
      <c r="M161" s="6" t="str">
        <f t="shared" si="18"/>
        <v>A7 2016 (A710)- incell = R$ 120,00</v>
      </c>
      <c r="O161" s="6" t="str">
        <f t="shared" si="19"/>
        <v>A7 2016 (A710)- incell = R$ 125,00</v>
      </c>
      <c r="Q161" s="6" t="str">
        <f t="shared" si="3"/>
        <v>A7 2016 (A710)- incell = R$ 115,00</v>
      </c>
      <c r="S161" s="6" t="str">
        <f t="shared" si="4"/>
        <v>A7 2016 (A710)- incell = R$ 110,00</v>
      </c>
      <c r="U161" s="6" t="str">
        <f t="shared" si="5"/>
        <v>A7 2016 (A710)- incell = R$ 130,00</v>
      </c>
    </row>
    <row r="162" spans="1:21" ht="15.75" customHeight="1">
      <c r="A162" t="s">
        <v>3633</v>
      </c>
      <c r="B162">
        <f>K109</f>
        <v>95</v>
      </c>
      <c r="F162" s="19"/>
      <c r="G162" s="9" t="s">
        <v>299</v>
      </c>
      <c r="H162" s="8">
        <v>150</v>
      </c>
      <c r="J162" s="6" t="s">
        <v>302</v>
      </c>
      <c r="K162" s="7">
        <f t="shared" si="20"/>
        <v>145</v>
      </c>
      <c r="M162" s="6" t="str">
        <f t="shared" si="18"/>
        <v>A7 2016 (A710)- orig   = R$ 145,00</v>
      </c>
      <c r="O162" s="6" t="str">
        <f t="shared" si="19"/>
        <v>A7 2016 (A710)- orig   = R$ 150,00</v>
      </c>
      <c r="Q162" s="6" t="str">
        <f t="shared" si="3"/>
        <v>A7 2016 (A710)- orig   = R$ 140,00</v>
      </c>
      <c r="S162" s="6" t="str">
        <f t="shared" si="4"/>
        <v>A7 2016 (A710)- orig   = R$ 135,00</v>
      </c>
      <c r="U162" s="6" t="str">
        <f t="shared" si="5"/>
        <v>A7 2016 (A710)- orig   = R$ 155,00</v>
      </c>
    </row>
    <row r="163" spans="1:21" ht="15.75" customHeight="1">
      <c r="A163" t="s">
        <v>3686</v>
      </c>
      <c r="B163">
        <f>K113</f>
        <v>130</v>
      </c>
      <c r="F163" s="19"/>
      <c r="G163" s="9" t="s">
        <v>301</v>
      </c>
      <c r="H163" s="8">
        <v>180</v>
      </c>
      <c r="J163" s="6" t="s">
        <v>304</v>
      </c>
      <c r="K163" s="7">
        <f t="shared" si="20"/>
        <v>120</v>
      </c>
      <c r="M163" s="6" t="str">
        <f t="shared" si="18"/>
        <v>A7 2017 (A720)- incell = R$ 120,00</v>
      </c>
      <c r="O163" s="6" t="str">
        <f t="shared" si="19"/>
        <v>A7 2017 (A720)- incell = R$ 125,00</v>
      </c>
      <c r="Q163" s="6" t="str">
        <f t="shared" si="3"/>
        <v>A7 2017 (A720)- incell = R$ 115,00</v>
      </c>
      <c r="S163" s="6" t="str">
        <f t="shared" si="4"/>
        <v>A7 2017 (A720)- incell = R$ 110,00</v>
      </c>
      <c r="U163" s="6" t="str">
        <f t="shared" si="5"/>
        <v>A7 2017 (A720)- incell = R$ 130,00</v>
      </c>
    </row>
    <row r="164" spans="1:21" ht="15.75" customHeight="1">
      <c r="A164" t="s">
        <v>3890</v>
      </c>
      <c r="B164">
        <f>K115</f>
        <v>250</v>
      </c>
      <c r="F164" s="19"/>
      <c r="G164" s="6" t="s">
        <v>303</v>
      </c>
      <c r="H164" s="8">
        <v>125</v>
      </c>
      <c r="J164" s="6" t="s">
        <v>306</v>
      </c>
      <c r="K164" s="7">
        <f t="shared" si="20"/>
        <v>130</v>
      </c>
      <c r="M164" s="6" t="str">
        <f t="shared" si="18"/>
        <v>A7 2017 (A720)- orig   = R$ 130,00</v>
      </c>
      <c r="O164" s="6" t="str">
        <f t="shared" si="19"/>
        <v>A7 2017 (A720)- orig   = R$ 135,00</v>
      </c>
      <c r="Q164" s="6" t="str">
        <f t="shared" si="3"/>
        <v>A7 2017 (A720)- orig   = R$ 125,00</v>
      </c>
      <c r="S164" s="6" t="str">
        <f t="shared" si="4"/>
        <v>A7 2017 (A720)- orig   = R$ 120,00</v>
      </c>
      <c r="U164" s="6" t="str">
        <f t="shared" si="5"/>
        <v>A7 2017 (A720)- orig   = R$ 140,00</v>
      </c>
    </row>
    <row r="165" spans="1:21" ht="15.75" customHeight="1">
      <c r="A165" s="65" t="s">
        <v>4349</v>
      </c>
      <c r="B165">
        <f>K115</f>
        <v>250</v>
      </c>
      <c r="F165" s="19"/>
      <c r="G165" s="6" t="s">
        <v>305</v>
      </c>
      <c r="H165" s="8">
        <v>195</v>
      </c>
      <c r="J165" s="6" t="s">
        <v>308</v>
      </c>
      <c r="K165" s="7">
        <f t="shared" si="20"/>
        <v>95</v>
      </c>
      <c r="M165" s="6" t="str">
        <f t="shared" si="18"/>
        <v>A7 2018 (A750)- incell = R$ 95,00</v>
      </c>
      <c r="O165" s="6" t="str">
        <f t="shared" si="19"/>
        <v>A7 2018 (A750)- incell = R$ 100,00</v>
      </c>
      <c r="Q165" s="6" t="str">
        <f t="shared" si="3"/>
        <v>A7 2018 (A750)- incell = R$ 90,00</v>
      </c>
      <c r="S165" s="6" t="str">
        <f t="shared" si="4"/>
        <v>A7 2018 (A750)- incell = R$ 85,00</v>
      </c>
      <c r="U165" s="6" t="str">
        <f t="shared" si="5"/>
        <v>A7 2018 (A750)- incell = R$ 105,00</v>
      </c>
    </row>
    <row r="166" spans="1:21" ht="15.75" customHeight="1">
      <c r="A166" s="65" t="s">
        <v>4350</v>
      </c>
      <c r="B166">
        <f>K115</f>
        <v>250</v>
      </c>
      <c r="F166" s="19"/>
      <c r="G166" s="6" t="s">
        <v>307</v>
      </c>
      <c r="H166" s="8">
        <v>115</v>
      </c>
      <c r="J166" s="6" t="s">
        <v>310</v>
      </c>
      <c r="K166" s="7">
        <f t="shared" si="20"/>
        <v>140</v>
      </c>
      <c r="M166" s="6" t="str">
        <f>CONCATENATE(J166,K166,"")</f>
        <v>A7 2018 c/aro(A750)-incell = 140</v>
      </c>
      <c r="O166" s="6" t="str">
        <f>CONCATENATE(J166,K166+5,"")</f>
        <v>A7 2018 c/aro(A750)-incell = 145</v>
      </c>
      <c r="Q166" s="6" t="str">
        <f t="shared" si="3"/>
        <v>A7 2018 c/aro(A750)-incell = 135,00</v>
      </c>
      <c r="S166" s="6" t="str">
        <f t="shared" si="4"/>
        <v>A7 2018 c/aro(A750)-incell = 130,00</v>
      </c>
      <c r="U166" s="6" t="str">
        <f t="shared" si="5"/>
        <v>A7 2018 c/aro(A750)-incell = 150,00</v>
      </c>
    </row>
    <row r="167" spans="1:21" ht="15.75" customHeight="1">
      <c r="A167" t="s">
        <v>3891</v>
      </c>
      <c r="B167">
        <f>K114</f>
        <v>190</v>
      </c>
      <c r="F167" s="19"/>
      <c r="G167" s="6" t="s">
        <v>309</v>
      </c>
      <c r="H167" s="8">
        <v>170</v>
      </c>
      <c r="J167" s="6" t="s">
        <v>312</v>
      </c>
      <c r="K167" s="7">
        <f t="shared" si="20"/>
        <v>150</v>
      </c>
      <c r="M167" s="6" t="str">
        <f t="shared" ref="M167:M173" si="21">CONCATENATE(J167,K167,",00")</f>
        <v>A7 2018 (A750)- orig  = R$ 150,00</v>
      </c>
      <c r="O167" s="6" t="str">
        <f t="shared" ref="O167:O173" si="22">CONCATENATE(J167,K167+5,",00")</f>
        <v>A7 2018 (A750)- orig  = R$ 155,00</v>
      </c>
      <c r="Q167" s="6" t="str">
        <f t="shared" si="3"/>
        <v>A7 2018 (A750)- orig  = R$ 145,00</v>
      </c>
      <c r="S167" s="6" t="str">
        <f t="shared" si="4"/>
        <v>A7 2018 (A750)- orig  = R$ 140,00</v>
      </c>
      <c r="U167" s="6" t="str">
        <f t="shared" si="5"/>
        <v>A7 2018 (A750)- orig  = R$ 160,00</v>
      </c>
    </row>
    <row r="168" spans="1:21" ht="15.75" customHeight="1">
      <c r="A168" s="65" t="s">
        <v>4351</v>
      </c>
      <c r="B168">
        <f>K114</f>
        <v>190</v>
      </c>
      <c r="F168" s="19"/>
      <c r="G168" s="9" t="s">
        <v>311</v>
      </c>
      <c r="H168" s="8">
        <v>170</v>
      </c>
      <c r="J168" s="6" t="s">
        <v>313</v>
      </c>
      <c r="K168" s="7">
        <f t="shared" si="20"/>
        <v>180</v>
      </c>
      <c r="M168" s="6" t="str">
        <f t="shared" si="21"/>
        <v>A7 2018 c/aro(A750)-ori= 180,00</v>
      </c>
      <c r="O168" s="6" t="str">
        <f t="shared" si="22"/>
        <v>A7 2018 c/aro(A750)-ori= 185,00</v>
      </c>
      <c r="Q168" s="6" t="str">
        <f t="shared" si="3"/>
        <v>A7 2018 c/aro(A750)-ori= 175,00</v>
      </c>
      <c r="S168" s="6" t="str">
        <f t="shared" si="4"/>
        <v>A7 2018 c/aro(A750)-ori= 170,00</v>
      </c>
      <c r="U168" s="6" t="str">
        <f t="shared" si="5"/>
        <v>A7 2018 c/aro(A750)-ori= 190,00</v>
      </c>
    </row>
    <row r="169" spans="1:21" ht="15.75" customHeight="1">
      <c r="A169" s="65" t="s">
        <v>4352</v>
      </c>
      <c r="B169">
        <f>K114</f>
        <v>190</v>
      </c>
      <c r="F169" s="19"/>
      <c r="G169" s="9"/>
      <c r="H169" s="16"/>
      <c r="J169" s="6" t="s">
        <v>315</v>
      </c>
      <c r="K169" s="7">
        <f t="shared" si="20"/>
        <v>125</v>
      </c>
      <c r="M169" s="6" t="str">
        <f t="shared" si="21"/>
        <v>A8 2018 (A530) - incell = 125,00</v>
      </c>
      <c r="O169" s="6" t="str">
        <f t="shared" si="22"/>
        <v>A8 2018 (A530) - incell = 130,00</v>
      </c>
      <c r="Q169" s="6" t="str">
        <f t="shared" si="3"/>
        <v>A8 2018 (A530) - incell = 120,00</v>
      </c>
      <c r="S169" s="6" t="str">
        <f t="shared" si="4"/>
        <v>A8 2018 (A530) - incell = 115,00</v>
      </c>
      <c r="U169" s="6" t="str">
        <f t="shared" si="5"/>
        <v>A8 2018 (A530) - incell = 135,00</v>
      </c>
    </row>
    <row r="170" spans="1:21" ht="15.75" customHeight="1">
      <c r="A170" t="s">
        <v>3747</v>
      </c>
      <c r="B170">
        <f>K116</f>
        <v>300</v>
      </c>
      <c r="F170" s="19"/>
      <c r="G170" s="10" t="s">
        <v>314</v>
      </c>
      <c r="H170" s="20">
        <f>H10</f>
        <v>70</v>
      </c>
      <c r="J170" s="6" t="s">
        <v>317</v>
      </c>
      <c r="K170" s="7">
        <f t="shared" si="20"/>
        <v>195</v>
      </c>
      <c r="M170" s="6" t="str">
        <f t="shared" si="21"/>
        <v>A8 2018 (A530)- orig= R$195,00</v>
      </c>
      <c r="O170" s="6" t="str">
        <f t="shared" si="22"/>
        <v>A8 2018 (A530)- orig= R$200,00</v>
      </c>
      <c r="Q170" s="6" t="str">
        <f t="shared" si="3"/>
        <v>A8 2018 (A530)- orig= R$190,00</v>
      </c>
      <c r="S170" s="6" t="str">
        <f t="shared" si="4"/>
        <v>A8 2018 (A530)- orig= R$185,00</v>
      </c>
      <c r="U170" s="6" t="str">
        <f t="shared" si="5"/>
        <v>A8 2018 (A530)- orig= R$205,00</v>
      </c>
    </row>
    <row r="171" spans="1:21" ht="15.75" customHeight="1">
      <c r="A171" t="s">
        <v>3921</v>
      </c>
      <c r="B171">
        <f>K116</f>
        <v>300</v>
      </c>
      <c r="F171" s="19"/>
      <c r="G171" s="12" t="s">
        <v>316</v>
      </c>
      <c r="H171" s="21">
        <f>H37</f>
        <v>65</v>
      </c>
      <c r="J171" s="6" t="s">
        <v>319</v>
      </c>
      <c r="K171" s="7">
        <f t="shared" si="20"/>
        <v>115</v>
      </c>
      <c r="M171" s="6" t="str">
        <f t="shared" si="21"/>
        <v>A8 Plus (A730)-incell=R$ 115,00</v>
      </c>
      <c r="O171" s="6" t="str">
        <f t="shared" si="22"/>
        <v>A8 Plus (A730)-incell=R$ 120,00</v>
      </c>
      <c r="Q171" s="6" t="str">
        <f t="shared" si="3"/>
        <v>A8 Plus (A730)-incell=R$ 110,00</v>
      </c>
      <c r="S171" s="6" t="str">
        <f t="shared" si="4"/>
        <v>A8 Plus (A730)-incell=R$ 105,00</v>
      </c>
      <c r="U171" s="6" t="str">
        <f t="shared" si="5"/>
        <v>A8 Plus (A730)-incell=R$ 125,00</v>
      </c>
    </row>
    <row r="172" spans="1:21" ht="15.75" customHeight="1">
      <c r="A172" t="s">
        <v>3748</v>
      </c>
      <c r="B172">
        <f>K117</f>
        <v>350</v>
      </c>
      <c r="F172" s="19"/>
      <c r="G172" s="14" t="s">
        <v>318</v>
      </c>
      <c r="H172" s="22">
        <f>H38</f>
        <v>75</v>
      </c>
      <c r="J172" s="6" t="s">
        <v>321</v>
      </c>
      <c r="K172" s="7">
        <f t="shared" si="20"/>
        <v>170</v>
      </c>
      <c r="M172" s="6" t="str">
        <f t="shared" si="21"/>
        <v>A8 Plus (A730)- orig = R$ 170,00</v>
      </c>
      <c r="O172" s="6" t="str">
        <f t="shared" si="22"/>
        <v>A8 Plus (A730)- orig = R$ 175,00</v>
      </c>
      <c r="Q172" s="6" t="str">
        <f t="shared" si="3"/>
        <v>A8 Plus (A730)- orig = R$ 165,00</v>
      </c>
      <c r="S172" s="6" t="str">
        <f t="shared" si="4"/>
        <v>A8 Plus (A730)- orig = R$ 160,00</v>
      </c>
      <c r="U172" s="6" t="str">
        <f t="shared" si="5"/>
        <v>A8 Plus (A730)- orig = R$ 180,00</v>
      </c>
    </row>
    <row r="173" spans="1:21" ht="15.75" customHeight="1">
      <c r="A173" t="s">
        <v>3922</v>
      </c>
      <c r="B173">
        <f>K117</f>
        <v>350</v>
      </c>
      <c r="F173" s="19"/>
      <c r="G173" s="9" t="s">
        <v>320</v>
      </c>
      <c r="H173" s="8">
        <v>75</v>
      </c>
      <c r="J173" s="6" t="s">
        <v>323</v>
      </c>
      <c r="K173" s="7">
        <f t="shared" si="20"/>
        <v>170</v>
      </c>
      <c r="M173" s="6" t="str">
        <f t="shared" si="21"/>
        <v>A9 2018 (A920)- orig= R$  170,00</v>
      </c>
      <c r="O173" s="6" t="str">
        <f t="shared" si="22"/>
        <v>A9 2018 (A920)- orig= R$  175,00</v>
      </c>
      <c r="Q173" s="6" t="str">
        <f t="shared" si="3"/>
        <v>A9 2018 (A920)- orig= R$  165,00</v>
      </c>
      <c r="S173" s="6" t="str">
        <f t="shared" si="4"/>
        <v>A9 2018 (A920)- orig= R$  160,00</v>
      </c>
      <c r="U173" s="6" t="str">
        <f t="shared" si="5"/>
        <v>A9 2018 (A920)- orig= R$  180,00</v>
      </c>
    </row>
    <row r="174" spans="1:21" ht="15.75" customHeight="1">
      <c r="A174" s="65" t="s">
        <v>3827</v>
      </c>
      <c r="B174">
        <f>K157</f>
        <v>105</v>
      </c>
      <c r="F174" s="19"/>
      <c r="G174" s="9" t="s">
        <v>322</v>
      </c>
      <c r="H174" s="8">
        <v>85</v>
      </c>
      <c r="J174" s="6" t="s">
        <v>325</v>
      </c>
      <c r="K174" s="7"/>
    </row>
    <row r="175" spans="1:21" ht="15.75" customHeight="1">
      <c r="A175" s="71" t="s">
        <v>4251</v>
      </c>
      <c r="B175">
        <f>K157</f>
        <v>105</v>
      </c>
      <c r="F175" s="19"/>
      <c r="G175" s="9" t="s">
        <v>324</v>
      </c>
      <c r="H175" s="8">
        <v>115</v>
      </c>
      <c r="J175" s="6" t="s">
        <v>327</v>
      </c>
      <c r="K175" s="23">
        <f t="shared" ref="K175:K190" si="23">H170</f>
        <v>70</v>
      </c>
      <c r="M175" s="6" t="str">
        <f t="shared" ref="M175:M228" si="24">CONCATENATE(J175,K175,",00")</f>
        <v>M02 - orig  = R$ 70,00</v>
      </c>
      <c r="O175" s="6" t="str">
        <f t="shared" ref="O175:O228" si="25">CONCATENATE(J175,K175+5,",00")</f>
        <v>M02 - orig  = R$ 75,00</v>
      </c>
      <c r="Q175" s="6" t="str">
        <f t="shared" ref="Q175:Q228" si="26">CONCATENATE(J175,K175-5,",00")</f>
        <v>M02 - orig  = R$ 65,00</v>
      </c>
      <c r="S175" s="6" t="str">
        <f t="shared" ref="S175:S228" si="27">CONCATENATE(J175,K175-10,",00")</f>
        <v>M02 - orig  = R$ 60,00</v>
      </c>
      <c r="U175" s="6" t="str">
        <f t="shared" ref="U175:U228" si="28">CONCATENATE(J175,K175+10,",00")</f>
        <v>M02 - orig  = R$ 80,00</v>
      </c>
    </row>
    <row r="176" spans="1:21" ht="15.75" customHeight="1">
      <c r="A176" t="s">
        <v>3828</v>
      </c>
      <c r="B176">
        <f>K157</f>
        <v>105</v>
      </c>
      <c r="F176" s="19"/>
      <c r="G176" s="9" t="s">
        <v>326</v>
      </c>
      <c r="H176" s="8">
        <v>95</v>
      </c>
      <c r="J176" s="6" t="s">
        <v>329</v>
      </c>
      <c r="K176" s="23">
        <f t="shared" si="23"/>
        <v>65</v>
      </c>
      <c r="M176" s="6" t="str">
        <f t="shared" si="24"/>
        <v>M10 - orig  = R$ 65,00</v>
      </c>
      <c r="O176" s="6" t="str">
        <f t="shared" si="25"/>
        <v>M10 - orig  = R$ 70,00</v>
      </c>
      <c r="Q176" s="6" t="str">
        <f t="shared" si="26"/>
        <v>M10 - orig  = R$ 60,00</v>
      </c>
      <c r="S176" s="6" t="str">
        <f t="shared" si="27"/>
        <v>M10 - orig  = R$ 55,00</v>
      </c>
      <c r="U176" s="6" t="str">
        <f t="shared" si="28"/>
        <v>M10 - orig  = R$ 75,00</v>
      </c>
    </row>
    <row r="177" spans="1:21" ht="15.75" customHeight="1">
      <c r="A177" t="s">
        <v>4252</v>
      </c>
      <c r="B177">
        <f>K157</f>
        <v>105</v>
      </c>
      <c r="F177" s="19"/>
      <c r="G177" s="9" t="s">
        <v>328</v>
      </c>
      <c r="H177" s="8">
        <v>110</v>
      </c>
      <c r="J177" s="6" t="s">
        <v>331</v>
      </c>
      <c r="K177" s="23">
        <f t="shared" si="23"/>
        <v>75</v>
      </c>
      <c r="M177" s="6" t="str">
        <f t="shared" si="24"/>
        <v>M10 c/aro - orig      = R$ 75,00</v>
      </c>
      <c r="O177" s="6" t="str">
        <f t="shared" si="25"/>
        <v>M10 c/aro - orig      = R$ 80,00</v>
      </c>
      <c r="Q177" s="6" t="str">
        <f t="shared" si="26"/>
        <v>M10 c/aro - orig      = R$ 70,00</v>
      </c>
      <c r="S177" s="6" t="str">
        <f t="shared" si="27"/>
        <v>M10 c/aro - orig      = R$ 65,00</v>
      </c>
      <c r="U177" s="6" t="str">
        <f t="shared" si="28"/>
        <v>M10 c/aro - orig      = R$ 85,00</v>
      </c>
    </row>
    <row r="178" spans="1:21" ht="15.75" customHeight="1">
      <c r="A178" t="s">
        <v>3829</v>
      </c>
      <c r="B178">
        <f>K158</f>
        <v>145</v>
      </c>
      <c r="F178" s="19"/>
      <c r="G178" s="9" t="s">
        <v>330</v>
      </c>
      <c r="H178" s="8">
        <v>125</v>
      </c>
      <c r="J178" s="6" t="s">
        <v>332</v>
      </c>
      <c r="K178" s="7">
        <f t="shared" si="23"/>
        <v>75</v>
      </c>
      <c r="M178" s="6" t="str">
        <f t="shared" si="24"/>
        <v>M12 - orig   = R$ 75,00</v>
      </c>
      <c r="O178" s="6" t="str">
        <f t="shared" si="25"/>
        <v>M12 - orig   = R$ 80,00</v>
      </c>
      <c r="Q178" s="6" t="str">
        <f t="shared" si="26"/>
        <v>M12 - orig   = R$ 70,00</v>
      </c>
      <c r="S178" s="6" t="str">
        <f t="shared" si="27"/>
        <v>M12 - orig   = R$ 65,00</v>
      </c>
      <c r="U178" s="6" t="str">
        <f t="shared" si="28"/>
        <v>M12 - orig   = R$ 85,00</v>
      </c>
    </row>
    <row r="179" spans="1:21" ht="15.75" customHeight="1">
      <c r="A179" t="s">
        <v>4419</v>
      </c>
      <c r="B179">
        <f>K158</f>
        <v>145</v>
      </c>
      <c r="F179" s="19"/>
      <c r="G179" s="9" t="s">
        <v>1328</v>
      </c>
      <c r="H179" s="8">
        <v>95</v>
      </c>
      <c r="J179" s="6" t="s">
        <v>333</v>
      </c>
      <c r="K179" s="7">
        <f t="shared" si="23"/>
        <v>85</v>
      </c>
      <c r="M179" s="6" t="str">
        <f t="shared" si="24"/>
        <v>M12 c/aro - orig       = R$ 85,00</v>
      </c>
      <c r="O179" s="6" t="str">
        <f t="shared" si="25"/>
        <v>M12 c/aro - orig       = R$ 90,00</v>
      </c>
      <c r="Q179" s="6" t="str">
        <f t="shared" si="26"/>
        <v>M12 c/aro - orig       = R$ 80,00</v>
      </c>
      <c r="S179" s="6" t="str">
        <f t="shared" si="27"/>
        <v>M12 c/aro - orig       = R$ 75,00</v>
      </c>
      <c r="U179" s="6" t="str">
        <f t="shared" si="28"/>
        <v>M12 c/aro - orig       = R$ 95,00</v>
      </c>
    </row>
    <row r="180" spans="1:21" ht="15.75" customHeight="1">
      <c r="A180" t="s">
        <v>4420</v>
      </c>
      <c r="B180">
        <f>K158</f>
        <v>145</v>
      </c>
      <c r="F180" s="19"/>
      <c r="G180" s="9" t="s">
        <v>1327</v>
      </c>
      <c r="H180" s="8">
        <v>100</v>
      </c>
      <c r="J180" s="6" t="s">
        <v>335</v>
      </c>
      <c r="K180" s="7">
        <f t="shared" si="23"/>
        <v>115</v>
      </c>
      <c r="M180" s="6" t="str">
        <f t="shared" si="24"/>
        <v>M12 c/aro Nacional = R$ 115,00</v>
      </c>
      <c r="O180" s="6" t="str">
        <f t="shared" si="25"/>
        <v>M12 c/aro Nacional = R$ 120,00</v>
      </c>
      <c r="Q180" s="6" t="str">
        <f t="shared" si="26"/>
        <v>M12 c/aro Nacional = R$ 110,00</v>
      </c>
      <c r="S180" s="6" t="str">
        <f t="shared" si="27"/>
        <v>M12 c/aro Nacional = R$ 105,00</v>
      </c>
      <c r="U180" s="6" t="str">
        <f t="shared" si="28"/>
        <v>M12 c/aro Nacional = R$ 125,00</v>
      </c>
    </row>
    <row r="181" spans="1:21" ht="15.75" customHeight="1">
      <c r="A181" t="s">
        <v>4421</v>
      </c>
      <c r="B181">
        <f>K158</f>
        <v>145</v>
      </c>
      <c r="F181" s="8"/>
      <c r="G181" s="9" t="s">
        <v>1326</v>
      </c>
      <c r="H181" s="8">
        <v>120</v>
      </c>
      <c r="J181" s="6" t="s">
        <v>337</v>
      </c>
      <c r="K181" s="7">
        <f t="shared" si="23"/>
        <v>95</v>
      </c>
      <c r="M181" s="6" t="str">
        <f t="shared" si="24"/>
        <v>M13 4G - orig     = R$ 95,00</v>
      </c>
      <c r="O181" s="6" t="str">
        <f t="shared" si="25"/>
        <v>M13 4G - orig     = R$ 100,00</v>
      </c>
      <c r="Q181" s="6" t="str">
        <f t="shared" si="26"/>
        <v>M13 4G - orig     = R$ 90,00</v>
      </c>
      <c r="S181" s="6" t="str">
        <f t="shared" si="27"/>
        <v>M13 4G - orig     = R$ 85,00</v>
      </c>
      <c r="U181" s="6" t="str">
        <f t="shared" si="28"/>
        <v>M13 4G - orig     = R$ 105,00</v>
      </c>
    </row>
    <row r="182" spans="1:21" ht="15.75" customHeight="1">
      <c r="A182" t="s">
        <v>3830</v>
      </c>
      <c r="B182">
        <f>K158</f>
        <v>145</v>
      </c>
      <c r="F182" s="8"/>
      <c r="G182" s="9" t="s">
        <v>1329</v>
      </c>
      <c r="H182" s="8">
        <v>125</v>
      </c>
      <c r="J182" s="6" t="s">
        <v>339</v>
      </c>
      <c r="K182" s="7">
        <f t="shared" si="23"/>
        <v>110</v>
      </c>
      <c r="M182" s="6" t="str">
        <f t="shared" si="24"/>
        <v>M13 4G c/aro - orig  = R$ 110,00</v>
      </c>
      <c r="O182" s="6" t="str">
        <f t="shared" si="25"/>
        <v>M13 4G c/aro - orig  = R$ 115,00</v>
      </c>
      <c r="Q182" s="6" t="str">
        <f t="shared" si="26"/>
        <v>M13 4G c/aro - orig  = R$ 105,00</v>
      </c>
      <c r="S182" s="6" t="str">
        <f t="shared" si="27"/>
        <v>M13 4G c/aro - orig  = R$ 100,00</v>
      </c>
      <c r="U182" s="6" t="str">
        <f t="shared" si="28"/>
        <v>M13 4G c/aro - orig  = R$ 120,00</v>
      </c>
    </row>
    <row r="183" spans="1:21" ht="15.75" customHeight="1">
      <c r="A183" t="s">
        <v>4422</v>
      </c>
      <c r="B183">
        <f>K158</f>
        <v>145</v>
      </c>
      <c r="F183" s="8"/>
      <c r="G183" s="9" t="s">
        <v>334</v>
      </c>
      <c r="H183" s="8">
        <v>75</v>
      </c>
      <c r="J183" s="6" t="s">
        <v>341</v>
      </c>
      <c r="K183" s="7">
        <f t="shared" si="23"/>
        <v>125</v>
      </c>
      <c r="M183" s="6" t="str">
        <f t="shared" si="24"/>
        <v>M13 4G c/aro Nacional = 125,00</v>
      </c>
      <c r="O183" s="6" t="str">
        <f t="shared" si="25"/>
        <v>M13 4G c/aro Nacional = 130,00</v>
      </c>
      <c r="Q183" s="6" t="str">
        <f t="shared" si="26"/>
        <v>M13 4G c/aro Nacional = 120,00</v>
      </c>
      <c r="S183" s="6" t="str">
        <f t="shared" si="27"/>
        <v>M13 4G c/aro Nacional = 115,00</v>
      </c>
      <c r="U183" s="6" t="str">
        <f t="shared" si="28"/>
        <v>M13 4G c/aro Nacional = 135,00</v>
      </c>
    </row>
    <row r="184" spans="1:21" ht="15.75" customHeight="1">
      <c r="A184" t="s">
        <v>4423</v>
      </c>
      <c r="B184">
        <f>K158</f>
        <v>145</v>
      </c>
      <c r="F184" s="8"/>
      <c r="G184" s="9" t="s">
        <v>336</v>
      </c>
      <c r="H184" s="8">
        <v>85</v>
      </c>
      <c r="J184" s="6" t="s">
        <v>1331</v>
      </c>
      <c r="K184" s="7">
        <f t="shared" si="23"/>
        <v>95</v>
      </c>
      <c r="M184" s="6" t="str">
        <f t="shared" ref="M184" si="29">CONCATENATE(J184,K184,",00")</f>
        <v>M14 4G    = R$ 95,00</v>
      </c>
      <c r="O184" s="6" t="str">
        <f t="shared" ref="O184" si="30">CONCATENATE(J184,K184+5,",00")</f>
        <v>M14 4G    = R$ 100,00</v>
      </c>
      <c r="Q184" s="6" t="str">
        <f t="shared" ref="Q184" si="31">CONCATENATE(J184,K184-5,",00")</f>
        <v>M14 4G    = R$ 90,00</v>
      </c>
      <c r="S184" s="6" t="str">
        <f t="shared" ref="S184" si="32">CONCATENATE(J184,K184-10,",00")</f>
        <v>M14 4G    = R$ 85,00</v>
      </c>
      <c r="U184" s="6" t="str">
        <f t="shared" ref="U184" si="33">CONCATENATE(J184,K184+10,",00")</f>
        <v>M14 4G    = R$ 105,00</v>
      </c>
    </row>
    <row r="185" spans="1:21" ht="15.75" customHeight="1">
      <c r="A185" t="s">
        <v>4424</v>
      </c>
      <c r="B185">
        <f>K158</f>
        <v>145</v>
      </c>
      <c r="F185" s="8"/>
      <c r="G185" s="9" t="s">
        <v>338</v>
      </c>
      <c r="H185" s="8">
        <v>85</v>
      </c>
      <c r="J185" s="6" t="s">
        <v>1330</v>
      </c>
      <c r="K185" s="7">
        <f t="shared" si="23"/>
        <v>100</v>
      </c>
      <c r="M185" s="6" t="str">
        <f t="shared" si="24"/>
        <v>M14 5G    = R$ 100,00</v>
      </c>
      <c r="O185" s="6" t="str">
        <f t="shared" si="25"/>
        <v>M14 5G    = R$ 105,00</v>
      </c>
      <c r="Q185" s="6" t="str">
        <f t="shared" si="26"/>
        <v>M14 5G    = R$ 95,00</v>
      </c>
      <c r="S185" s="6" t="str">
        <f t="shared" si="27"/>
        <v>M14 5G    = R$ 90,00</v>
      </c>
      <c r="U185" s="6" t="str">
        <f t="shared" si="28"/>
        <v>M14 5G    = R$ 110,00</v>
      </c>
    </row>
    <row r="186" spans="1:21" ht="15.75" customHeight="1">
      <c r="A186" t="s">
        <v>3831</v>
      </c>
      <c r="B186">
        <f>K159</f>
        <v>130</v>
      </c>
      <c r="F186" s="8"/>
      <c r="G186" s="9" t="s">
        <v>340</v>
      </c>
      <c r="H186" s="8">
        <v>90</v>
      </c>
      <c r="J186" s="6" t="s">
        <v>1333</v>
      </c>
      <c r="K186" s="7">
        <f t="shared" si="23"/>
        <v>120</v>
      </c>
      <c r="M186" s="6" t="str">
        <f t="shared" ref="M186" si="34">CONCATENATE(J186,K186,",00")</f>
        <v>M14 4G c/aro           = R$ 120,00</v>
      </c>
      <c r="O186" s="6" t="str">
        <f t="shared" ref="O186" si="35">CONCATENATE(J186,K186+5,",00")</f>
        <v>M14 4G c/aro           = R$ 125,00</v>
      </c>
      <c r="Q186" s="6" t="str">
        <f t="shared" ref="Q186" si="36">CONCATENATE(J186,K186-5,",00")</f>
        <v>M14 4G c/aro           = R$ 115,00</v>
      </c>
      <c r="S186" s="6" t="str">
        <f t="shared" ref="S186" si="37">CONCATENATE(J186,K186-10,",00")</f>
        <v>M14 4G c/aro           = R$ 110,00</v>
      </c>
      <c r="U186" s="6" t="str">
        <f t="shared" ref="U186" si="38">CONCATENATE(J186,K186+10,",00")</f>
        <v>M14 4G c/aro           = R$ 130,00</v>
      </c>
    </row>
    <row r="187" spans="1:21" ht="15.75" customHeight="1">
      <c r="A187" t="s">
        <v>4253</v>
      </c>
      <c r="B187">
        <f>K159</f>
        <v>130</v>
      </c>
      <c r="F187" s="8"/>
      <c r="G187" s="9" t="s">
        <v>342</v>
      </c>
      <c r="H187" s="8">
        <v>130</v>
      </c>
      <c r="J187" s="6" t="s">
        <v>1332</v>
      </c>
      <c r="K187" s="7">
        <f t="shared" si="23"/>
        <v>125</v>
      </c>
      <c r="M187" s="6" t="str">
        <f t="shared" si="24"/>
        <v>M14 5G c/aro           = R$ 125,00</v>
      </c>
      <c r="O187" s="6" t="str">
        <f t="shared" si="25"/>
        <v>M14 5G c/aro           = R$ 130,00</v>
      </c>
      <c r="Q187" s="6" t="str">
        <f t="shared" si="26"/>
        <v>M14 5G c/aro           = R$ 120,00</v>
      </c>
      <c r="S187" s="6" t="str">
        <f t="shared" si="27"/>
        <v>M14 5G c/aro           = R$ 115,00</v>
      </c>
      <c r="U187" s="6" t="str">
        <f t="shared" si="28"/>
        <v>M14 5G c/aro           = R$ 135,00</v>
      </c>
    </row>
    <row r="188" spans="1:21" ht="15.75" customHeight="1">
      <c r="A188" t="s">
        <v>3832</v>
      </c>
      <c r="B188">
        <f>K158</f>
        <v>145</v>
      </c>
      <c r="F188" s="8"/>
      <c r="G188" s="9" t="s">
        <v>343</v>
      </c>
      <c r="H188" s="8">
        <v>160</v>
      </c>
      <c r="J188" s="6" t="s">
        <v>345</v>
      </c>
      <c r="K188" s="7">
        <f t="shared" si="23"/>
        <v>75</v>
      </c>
      <c r="M188" s="6" t="str">
        <f t="shared" si="24"/>
        <v>M20 - orig     = R$ 75,00</v>
      </c>
      <c r="O188" s="6" t="str">
        <f t="shared" si="25"/>
        <v>M20 - orig     = R$ 80,00</v>
      </c>
      <c r="Q188" s="6" t="str">
        <f t="shared" si="26"/>
        <v>M20 - orig     = R$ 70,00</v>
      </c>
      <c r="S188" s="6" t="str">
        <f t="shared" si="27"/>
        <v>M20 - orig     = R$ 65,00</v>
      </c>
      <c r="U188" s="6" t="str">
        <f t="shared" si="28"/>
        <v>M20 - orig     = R$ 85,00</v>
      </c>
    </row>
    <row r="189" spans="1:21" ht="15.75" customHeight="1">
      <c r="A189" t="s">
        <v>4254</v>
      </c>
      <c r="B189">
        <f>K159</f>
        <v>130</v>
      </c>
      <c r="F189" s="8"/>
      <c r="G189" s="9" t="s">
        <v>344</v>
      </c>
      <c r="H189" s="8">
        <v>130</v>
      </c>
      <c r="J189" s="6" t="s">
        <v>347</v>
      </c>
      <c r="K189" s="7">
        <f t="shared" si="23"/>
        <v>85</v>
      </c>
      <c r="M189" s="6" t="str">
        <f t="shared" si="24"/>
        <v>M20 c/aro - orig         = R$ 85,00</v>
      </c>
      <c r="O189" s="6" t="str">
        <f t="shared" si="25"/>
        <v>M20 c/aro - orig         = R$ 90,00</v>
      </c>
      <c r="Q189" s="6" t="str">
        <f t="shared" si="26"/>
        <v>M20 c/aro - orig         = R$ 80,00</v>
      </c>
      <c r="S189" s="6" t="str">
        <f t="shared" si="27"/>
        <v>M20 c/aro - orig         = R$ 75,00</v>
      </c>
      <c r="U189" s="6" t="str">
        <f t="shared" si="28"/>
        <v>M20 c/aro - orig         = R$ 95,00</v>
      </c>
    </row>
    <row r="190" spans="1:21" ht="15.75" customHeight="1">
      <c r="A190" t="s">
        <v>3833</v>
      </c>
      <c r="B190">
        <f>K160</f>
        <v>145</v>
      </c>
      <c r="F190" s="8"/>
      <c r="G190" s="9" t="s">
        <v>346</v>
      </c>
      <c r="H190" s="8">
        <v>140</v>
      </c>
      <c r="J190" s="6" t="s">
        <v>349</v>
      </c>
      <c r="K190" s="7">
        <f t="shared" si="23"/>
        <v>85</v>
      </c>
      <c r="M190" s="6" t="str">
        <f t="shared" si="24"/>
        <v>M21s - incell       = R$ 85,00</v>
      </c>
      <c r="O190" s="6" t="str">
        <f t="shared" si="25"/>
        <v>M21s - incell       = R$ 90,00</v>
      </c>
      <c r="Q190" s="6" t="str">
        <f t="shared" si="26"/>
        <v>M21s - incell       = R$ 80,00</v>
      </c>
      <c r="S190" s="6" t="str">
        <f t="shared" si="27"/>
        <v>M21s - incell       = R$ 75,00</v>
      </c>
      <c r="U190" s="6" t="str">
        <f t="shared" si="28"/>
        <v>M21s - incell       = R$ 95,00</v>
      </c>
    </row>
    <row r="191" spans="1:21" ht="15.75" customHeight="1">
      <c r="A191" t="s">
        <v>3834</v>
      </c>
      <c r="B191">
        <f>K160</f>
        <v>145</v>
      </c>
      <c r="F191" s="58"/>
      <c r="G191" s="9" t="s">
        <v>348</v>
      </c>
      <c r="H191" s="8">
        <v>160</v>
      </c>
      <c r="J191" s="6" t="s">
        <v>351</v>
      </c>
      <c r="K191" s="7">
        <f>H185</f>
        <v>85</v>
      </c>
      <c r="M191" s="6" t="str">
        <f t="shared" si="24"/>
        <v>M30/M30s/M31-incell = R$ 85,00</v>
      </c>
      <c r="O191" s="6" t="str">
        <f t="shared" si="25"/>
        <v>M30/M30s/M31-incell = R$ 90,00</v>
      </c>
      <c r="Q191" s="6" t="str">
        <f t="shared" si="26"/>
        <v>M30/M30s/M31-incell = R$ 80,00</v>
      </c>
      <c r="S191" s="6" t="str">
        <f t="shared" si="27"/>
        <v>M30/M30s/M31-incell = R$ 75,00</v>
      </c>
      <c r="U191" s="6" t="str">
        <f t="shared" si="28"/>
        <v>M30/M30s/M31-incell = R$ 95,00</v>
      </c>
    </row>
    <row r="192" spans="1:21" ht="15.75" customHeight="1">
      <c r="A192" t="s">
        <v>3835</v>
      </c>
      <c r="B192">
        <f>K119</f>
        <v>85</v>
      </c>
      <c r="F192" s="8"/>
      <c r="G192" s="9" t="s">
        <v>350</v>
      </c>
      <c r="H192" s="8">
        <v>170</v>
      </c>
      <c r="J192" s="6" t="s">
        <v>353</v>
      </c>
      <c r="K192" s="7">
        <f>H186</f>
        <v>90</v>
      </c>
      <c r="M192" s="6" t="str">
        <f t="shared" si="24"/>
        <v>M30 c/aro- incell = R$ 90,00</v>
      </c>
      <c r="O192" s="6" t="str">
        <f t="shared" si="25"/>
        <v>M30 c/aro- incell = R$ 95,00</v>
      </c>
      <c r="Q192" s="6" t="str">
        <f t="shared" si="26"/>
        <v>M30 c/aro- incell = R$ 85,00</v>
      </c>
      <c r="S192" s="6" t="str">
        <f t="shared" si="27"/>
        <v>M30 c/aro- incell = R$ 80,00</v>
      </c>
      <c r="U192" s="6" t="str">
        <f t="shared" si="28"/>
        <v>M30 c/aro- incell = R$ 100,00</v>
      </c>
    </row>
    <row r="193" spans="1:21" ht="15.75" customHeight="1">
      <c r="A193" t="s">
        <v>3634</v>
      </c>
      <c r="B193">
        <f>K118</f>
        <v>80</v>
      </c>
      <c r="F193" s="8"/>
      <c r="G193" s="9" t="s">
        <v>352</v>
      </c>
      <c r="H193" s="8">
        <v>205</v>
      </c>
      <c r="J193" s="6" t="s">
        <v>355</v>
      </c>
      <c r="K193" s="7">
        <f>H186</f>
        <v>90</v>
      </c>
      <c r="M193" s="6" t="str">
        <f t="shared" si="24"/>
        <v>M30s/M31 c/aro-incell = R$ 90,00</v>
      </c>
      <c r="O193" s="6" t="str">
        <f t="shared" si="25"/>
        <v>M30s/M31 c/aro-incell = R$ 95,00</v>
      </c>
      <c r="Q193" s="6" t="str">
        <f t="shared" si="26"/>
        <v>M30s/M31 c/aro-incell = R$ 85,00</v>
      </c>
      <c r="S193" s="6" t="str">
        <f t="shared" si="27"/>
        <v>M30s/M31 c/aro-incell = R$ 80,00</v>
      </c>
      <c r="U193" s="6" t="str">
        <f t="shared" si="28"/>
        <v>M30s/M31 c/aro-incell = R$ 100,00</v>
      </c>
    </row>
    <row r="194" spans="1:21" ht="15.75" customHeight="1">
      <c r="A194" t="s">
        <v>3226</v>
      </c>
      <c r="B194">
        <f>K121</f>
        <v>155</v>
      </c>
      <c r="F194" s="8"/>
      <c r="G194" s="17" t="s">
        <v>354</v>
      </c>
      <c r="H194" s="18">
        <f>H83</f>
        <v>90</v>
      </c>
      <c r="J194" s="6" t="s">
        <v>357</v>
      </c>
      <c r="K194" s="7">
        <f>H187</f>
        <v>130</v>
      </c>
      <c r="M194" s="6" t="str">
        <f t="shared" si="24"/>
        <v>M21s - original    = R$ 130,00</v>
      </c>
      <c r="O194" s="6" t="str">
        <f t="shared" si="25"/>
        <v>M21s - original    = R$ 135,00</v>
      </c>
      <c r="Q194" s="6" t="str">
        <f t="shared" si="26"/>
        <v>M21s - original    = R$ 125,00</v>
      </c>
      <c r="S194" s="6" t="str">
        <f t="shared" si="27"/>
        <v>M21s - original    = R$ 120,00</v>
      </c>
      <c r="U194" s="6" t="str">
        <f t="shared" si="28"/>
        <v>M21s - original    = R$ 140,00</v>
      </c>
    </row>
    <row r="195" spans="1:21" ht="15.75" customHeight="1">
      <c r="A195" s="65" t="s">
        <v>4353</v>
      </c>
      <c r="B195">
        <f>K121</f>
        <v>155</v>
      </c>
      <c r="F195" s="8"/>
      <c r="G195" s="9" t="s">
        <v>356</v>
      </c>
      <c r="H195" s="8">
        <v>140</v>
      </c>
      <c r="J195" s="6" t="s">
        <v>359</v>
      </c>
      <c r="K195" s="7">
        <f>H187</f>
        <v>130</v>
      </c>
      <c r="M195" s="6" t="str">
        <f t="shared" si="24"/>
        <v>M30/M30s/M31- orig  = R$ 130,00</v>
      </c>
      <c r="O195" s="6" t="str">
        <f t="shared" si="25"/>
        <v>M30/M30s/M31- orig  = R$ 135,00</v>
      </c>
      <c r="Q195" s="6" t="str">
        <f t="shared" si="26"/>
        <v>M30/M30s/M31- orig  = R$ 125,00</v>
      </c>
      <c r="S195" s="6" t="str">
        <f t="shared" si="27"/>
        <v>M30/M30s/M31- orig  = R$ 120,00</v>
      </c>
      <c r="U195" s="6" t="str">
        <f t="shared" si="28"/>
        <v>M30/M30s/M31- orig  = R$ 140,00</v>
      </c>
    </row>
    <row r="196" spans="1:21" ht="15.75" customHeight="1">
      <c r="A196" s="65" t="s">
        <v>4354</v>
      </c>
      <c r="B196">
        <f>K121</f>
        <v>155</v>
      </c>
      <c r="F196" s="8"/>
      <c r="G196" s="9" t="s">
        <v>358</v>
      </c>
      <c r="H196" s="8">
        <v>120</v>
      </c>
      <c r="J196" s="6" t="s">
        <v>361</v>
      </c>
      <c r="K196" s="7">
        <f>H188</f>
        <v>160</v>
      </c>
      <c r="M196" s="6" t="str">
        <f t="shared" si="24"/>
        <v>M30 c/aro - orig  = R$ 160,00</v>
      </c>
      <c r="O196" s="6" t="str">
        <f t="shared" si="25"/>
        <v>M30 c/aro - orig  = R$ 165,00</v>
      </c>
      <c r="Q196" s="6" t="str">
        <f t="shared" si="26"/>
        <v>M30 c/aro - orig  = R$ 155,00</v>
      </c>
      <c r="S196" s="6" t="str">
        <f t="shared" si="27"/>
        <v>M30 c/aro - orig  = R$ 150,00</v>
      </c>
      <c r="U196" s="6" t="str">
        <f t="shared" si="28"/>
        <v>M30 c/aro - orig  = R$ 170,00</v>
      </c>
    </row>
    <row r="197" spans="1:21" ht="15.75" customHeight="1">
      <c r="A197" t="s">
        <v>3407</v>
      </c>
      <c r="B197">
        <f>K120</f>
        <v>140</v>
      </c>
      <c r="F197" s="8"/>
      <c r="G197" s="9" t="s">
        <v>360</v>
      </c>
      <c r="H197" s="8">
        <v>175</v>
      </c>
      <c r="J197" s="6" t="s">
        <v>363</v>
      </c>
      <c r="K197" s="7">
        <f>H188</f>
        <v>160</v>
      </c>
      <c r="M197" s="6" t="str">
        <f t="shared" si="24"/>
        <v>M30s/M31 c/aro - orig = R$ 160,00</v>
      </c>
      <c r="O197" s="6" t="str">
        <f t="shared" si="25"/>
        <v>M30s/M31 c/aro - orig = R$ 165,00</v>
      </c>
      <c r="Q197" s="6" t="str">
        <f t="shared" si="26"/>
        <v>M30s/M31 c/aro - orig = R$ 155,00</v>
      </c>
      <c r="S197" s="6" t="str">
        <f t="shared" si="27"/>
        <v>M30s/M31 c/aro - orig = R$ 150,00</v>
      </c>
      <c r="U197" s="6" t="str">
        <f t="shared" si="28"/>
        <v>M30s/M31 c/aro - orig = R$ 170,00</v>
      </c>
    </row>
    <row r="198" spans="1:21" ht="15.75" customHeight="1">
      <c r="A198" s="65" t="s">
        <v>4355</v>
      </c>
      <c r="B198">
        <f>K120</f>
        <v>140</v>
      </c>
      <c r="F198" s="58"/>
      <c r="G198" s="9" t="s">
        <v>362</v>
      </c>
      <c r="H198" s="8">
        <v>140</v>
      </c>
      <c r="J198" s="6" t="s">
        <v>365</v>
      </c>
      <c r="K198" s="7">
        <f>H186</f>
        <v>90</v>
      </c>
      <c r="M198" s="6" t="str">
        <f t="shared" si="24"/>
        <v>M21s c/aro - incell        = R$ 90,00</v>
      </c>
      <c r="O198" s="6" t="str">
        <f t="shared" si="25"/>
        <v>M21s c/aro - incell        = R$ 95,00</v>
      </c>
      <c r="Q198" s="6" t="str">
        <f t="shared" si="26"/>
        <v>M21s c/aro - incell        = R$ 85,00</v>
      </c>
      <c r="S198" s="6" t="str">
        <f t="shared" si="27"/>
        <v>M21s c/aro - incell        = R$ 80,00</v>
      </c>
      <c r="U198" s="6" t="str">
        <f t="shared" si="28"/>
        <v>M21s c/aro - incell        = R$ 100,00</v>
      </c>
    </row>
    <row r="199" spans="1:21" ht="15.75" customHeight="1">
      <c r="A199" s="65" t="s">
        <v>4356</v>
      </c>
      <c r="B199">
        <f>K120</f>
        <v>140</v>
      </c>
      <c r="F199" s="8"/>
      <c r="G199" s="9" t="s">
        <v>364</v>
      </c>
      <c r="H199" s="8">
        <v>275</v>
      </c>
      <c r="J199" s="6" t="s">
        <v>367</v>
      </c>
      <c r="K199" s="7">
        <f t="shared" ref="K199:K208" si="39">H188</f>
        <v>160</v>
      </c>
      <c r="M199" s="6" t="str">
        <f t="shared" si="24"/>
        <v>M21s c/aro - original    = R$ 160,00</v>
      </c>
      <c r="O199" s="6" t="str">
        <f t="shared" si="25"/>
        <v>M21s c/aro - original    = R$ 165,00</v>
      </c>
      <c r="Q199" s="6" t="str">
        <f t="shared" si="26"/>
        <v>M21s c/aro - original    = R$ 155,00</v>
      </c>
      <c r="S199" s="6" t="str">
        <f t="shared" si="27"/>
        <v>M21s c/aro - original    = R$ 150,00</v>
      </c>
      <c r="U199" s="6" t="str">
        <f t="shared" si="28"/>
        <v>M21s c/aro - original    = R$ 170,00</v>
      </c>
    </row>
    <row r="200" spans="1:21" ht="15.75" customHeight="1">
      <c r="A200" s="65" t="s">
        <v>4359</v>
      </c>
      <c r="B200">
        <f>K122</f>
        <v>95</v>
      </c>
      <c r="F200" s="8"/>
      <c r="G200" s="9" t="s">
        <v>366</v>
      </c>
      <c r="H200" s="8">
        <v>290</v>
      </c>
      <c r="J200" s="6" t="s">
        <v>369</v>
      </c>
      <c r="K200" s="7">
        <f t="shared" si="39"/>
        <v>130</v>
      </c>
      <c r="M200" s="6" t="str">
        <f t="shared" si="24"/>
        <v>M22 - incell = R$ 130,00</v>
      </c>
      <c r="O200" s="6" t="str">
        <f t="shared" si="25"/>
        <v>M22 - incell = R$ 135,00</v>
      </c>
      <c r="Q200" s="6" t="str">
        <f t="shared" si="26"/>
        <v>M22 - incell = R$ 125,00</v>
      </c>
      <c r="S200" s="6" t="str">
        <f t="shared" si="27"/>
        <v>M22 - incell = R$ 120,00</v>
      </c>
      <c r="U200" s="6" t="str">
        <f t="shared" si="28"/>
        <v>M22 - incell = R$ 140,00</v>
      </c>
    </row>
    <row r="201" spans="1:21" ht="15.75" customHeight="1">
      <c r="A201" s="65" t="s">
        <v>4360</v>
      </c>
      <c r="B201">
        <f>K124</f>
        <v>165</v>
      </c>
      <c r="F201" s="8"/>
      <c r="G201" s="9" t="s">
        <v>368</v>
      </c>
      <c r="H201" s="8">
        <v>130</v>
      </c>
      <c r="J201" s="6" t="s">
        <v>371</v>
      </c>
      <c r="K201" s="7">
        <f t="shared" si="39"/>
        <v>140</v>
      </c>
      <c r="M201" s="6" t="str">
        <f t="shared" si="24"/>
        <v>M22 - incell c/aro    = R$ 140,00</v>
      </c>
      <c r="O201" s="6" t="str">
        <f t="shared" si="25"/>
        <v>M22 - incell c/aro    = R$ 145,00</v>
      </c>
      <c r="Q201" s="6" t="str">
        <f t="shared" si="26"/>
        <v>M22 - incell c/aro    = R$ 135,00</v>
      </c>
      <c r="S201" s="6" t="str">
        <f t="shared" si="27"/>
        <v>M22 - incell c/aro    = R$ 130,00</v>
      </c>
      <c r="U201" s="6" t="str">
        <f t="shared" si="28"/>
        <v>M22 - incell c/aro    = R$ 150,00</v>
      </c>
    </row>
    <row r="202" spans="1:21" ht="15.75" customHeight="1">
      <c r="A202" s="65" t="s">
        <v>4357</v>
      </c>
      <c r="B202">
        <f>K123</f>
        <v>115</v>
      </c>
      <c r="F202" s="8"/>
      <c r="G202" s="9" t="s">
        <v>370</v>
      </c>
      <c r="H202" s="8">
        <v>165</v>
      </c>
      <c r="J202" s="6" t="s">
        <v>373</v>
      </c>
      <c r="K202" s="7">
        <f t="shared" si="39"/>
        <v>160</v>
      </c>
      <c r="M202" s="6" t="str">
        <f t="shared" si="24"/>
        <v>M22 - original         = R$ 160,00</v>
      </c>
      <c r="O202" s="6" t="str">
        <f t="shared" si="25"/>
        <v>M22 - original         = R$ 165,00</v>
      </c>
      <c r="Q202" s="6" t="str">
        <f t="shared" si="26"/>
        <v>M22 - original         = R$ 155,00</v>
      </c>
      <c r="S202" s="6" t="str">
        <f t="shared" si="27"/>
        <v>M22 - original         = R$ 150,00</v>
      </c>
      <c r="U202" s="6" t="str">
        <f t="shared" si="28"/>
        <v>M22 - original         = R$ 170,00</v>
      </c>
    </row>
    <row r="203" spans="1:21" ht="15.75" customHeight="1">
      <c r="A203" s="65" t="s">
        <v>4358</v>
      </c>
      <c r="B203">
        <f>K125</f>
        <v>190</v>
      </c>
      <c r="F203" s="8"/>
      <c r="G203" s="9" t="s">
        <v>372</v>
      </c>
      <c r="H203" s="8">
        <v>230</v>
      </c>
      <c r="J203" s="6" t="s">
        <v>375</v>
      </c>
      <c r="K203" s="7">
        <f t="shared" si="39"/>
        <v>170</v>
      </c>
      <c r="M203" s="6" t="str">
        <f t="shared" si="24"/>
        <v>M22 - original c/aro  = R$ 170,00</v>
      </c>
      <c r="O203" s="6" t="str">
        <f t="shared" si="25"/>
        <v>M22 - original c/aro  = R$ 175,00</v>
      </c>
      <c r="Q203" s="6" t="str">
        <f t="shared" si="26"/>
        <v>M22 - original c/aro  = R$ 165,00</v>
      </c>
      <c r="S203" s="6" t="str">
        <f t="shared" si="27"/>
        <v>M22 - original c/aro  = R$ 160,00</v>
      </c>
      <c r="U203" s="6" t="str">
        <f t="shared" si="28"/>
        <v>M22 - original c/aro  = R$ 180,00</v>
      </c>
    </row>
    <row r="204" spans="1:21" ht="15.75" customHeight="1">
      <c r="A204" s="65" t="s">
        <v>4361</v>
      </c>
      <c r="B204">
        <f>K126</f>
        <v>115</v>
      </c>
      <c r="F204" s="8"/>
      <c r="G204" s="9" t="s">
        <v>374</v>
      </c>
      <c r="H204" s="8">
        <v>270</v>
      </c>
      <c r="J204" s="6" t="s">
        <v>377</v>
      </c>
      <c r="K204" s="7">
        <f t="shared" si="39"/>
        <v>205</v>
      </c>
      <c r="M204" s="6" t="str">
        <f t="shared" si="24"/>
        <v>M22 - c/aro Nacional = R$ 205,00</v>
      </c>
      <c r="O204" s="6" t="str">
        <f t="shared" si="25"/>
        <v>M22 - c/aro Nacional = R$ 210,00</v>
      </c>
      <c r="Q204" s="6" t="str">
        <f t="shared" si="26"/>
        <v>M22 - c/aro Nacional = R$ 200,00</v>
      </c>
      <c r="S204" s="6" t="str">
        <f t="shared" si="27"/>
        <v>M22 - c/aro Nacional = R$ 195,00</v>
      </c>
      <c r="U204" s="6" t="str">
        <f t="shared" si="28"/>
        <v>M22 - c/aro Nacional = R$ 215,00</v>
      </c>
    </row>
    <row r="205" spans="1:21" ht="15.75" customHeight="1">
      <c r="A205" s="72" t="s">
        <v>5018</v>
      </c>
      <c r="B205">
        <f>K128</f>
        <v>210</v>
      </c>
      <c r="F205" s="8"/>
      <c r="G205" s="9" t="s">
        <v>376</v>
      </c>
      <c r="H205" s="8">
        <v>100</v>
      </c>
      <c r="J205" s="6" t="s">
        <v>379</v>
      </c>
      <c r="K205" s="7">
        <f t="shared" si="39"/>
        <v>90</v>
      </c>
      <c r="M205" s="6" t="str">
        <f t="shared" si="24"/>
        <v>M23 - original  = R$ 90,00</v>
      </c>
      <c r="O205" s="6" t="str">
        <f t="shared" si="25"/>
        <v>M23 - original  = R$ 95,00</v>
      </c>
      <c r="Q205" s="6" t="str">
        <f t="shared" si="26"/>
        <v>M23 - original  = R$ 85,00</v>
      </c>
      <c r="S205" s="6" t="str">
        <f t="shared" si="27"/>
        <v>M23 - original  = R$ 80,00</v>
      </c>
      <c r="U205" s="6" t="str">
        <f t="shared" si="28"/>
        <v>M23 - original  = R$ 100,00</v>
      </c>
    </row>
    <row r="206" spans="1:21" ht="15.75" customHeight="1">
      <c r="A206" s="72" t="s">
        <v>5017</v>
      </c>
      <c r="B206">
        <f>K128</f>
        <v>210</v>
      </c>
      <c r="F206" s="8"/>
      <c r="G206" s="9" t="s">
        <v>378</v>
      </c>
      <c r="H206" s="8">
        <v>130</v>
      </c>
      <c r="J206" s="6" t="s">
        <v>381</v>
      </c>
      <c r="K206" s="7">
        <f t="shared" si="39"/>
        <v>140</v>
      </c>
      <c r="M206" s="6" t="str">
        <f t="shared" si="24"/>
        <v>M23 - c/aro Nacional = R$ 140,00</v>
      </c>
      <c r="O206" s="6" t="str">
        <f t="shared" si="25"/>
        <v>M23 - c/aro Nacional = R$ 145,00</v>
      </c>
      <c r="Q206" s="6" t="str">
        <f t="shared" si="26"/>
        <v>M23 - c/aro Nacional = R$ 135,00</v>
      </c>
      <c r="S206" s="6" t="str">
        <f t="shared" si="27"/>
        <v>M23 - c/aro Nacional = R$ 130,00</v>
      </c>
      <c r="U206" s="6" t="str">
        <f t="shared" si="28"/>
        <v>M23 - c/aro Nacional = R$ 150,00</v>
      </c>
    </row>
    <row r="207" spans="1:21" ht="15.75" customHeight="1">
      <c r="A207" s="72" t="s">
        <v>5016</v>
      </c>
      <c r="B207">
        <f>K128</f>
        <v>210</v>
      </c>
      <c r="F207" s="8"/>
      <c r="G207" s="9" t="s">
        <v>380</v>
      </c>
      <c r="H207" s="8">
        <v>200</v>
      </c>
      <c r="J207" s="6" t="s">
        <v>383</v>
      </c>
      <c r="K207" s="7">
        <f t="shared" si="39"/>
        <v>120</v>
      </c>
      <c r="M207" s="6" t="str">
        <f t="shared" si="24"/>
        <v>M32 - incell c/aro     = R$ 120,00</v>
      </c>
      <c r="O207" s="6" t="str">
        <f t="shared" si="25"/>
        <v>M32 - incell c/aro     = R$ 125,00</v>
      </c>
      <c r="Q207" s="6" t="str">
        <f t="shared" si="26"/>
        <v>M32 - incell c/aro     = R$ 115,00</v>
      </c>
      <c r="S207" s="6" t="str">
        <f t="shared" si="27"/>
        <v>M32 - incell c/aro     = R$ 110,00</v>
      </c>
      <c r="U207" s="6" t="str">
        <f t="shared" si="28"/>
        <v>M32 - incell c/aro     = R$ 130,00</v>
      </c>
    </row>
    <row r="208" spans="1:21" ht="15.75" customHeight="1">
      <c r="A208" s="65" t="s">
        <v>4362</v>
      </c>
      <c r="B208">
        <f>K127</f>
        <v>125</v>
      </c>
      <c r="F208" s="8"/>
      <c r="G208" s="9" t="s">
        <v>382</v>
      </c>
      <c r="H208" s="8">
        <v>260</v>
      </c>
      <c r="J208" s="6" t="s">
        <v>385</v>
      </c>
      <c r="K208" s="7">
        <f t="shared" si="39"/>
        <v>175</v>
      </c>
      <c r="M208" s="6" t="str">
        <f t="shared" si="24"/>
        <v>M32 - original c/aro  = R$ 175,00</v>
      </c>
      <c r="O208" s="6" t="str">
        <f t="shared" si="25"/>
        <v>M32 - original c/aro  = R$ 180,00</v>
      </c>
      <c r="Q208" s="6" t="str">
        <f t="shared" si="26"/>
        <v>M32 - original c/aro  = R$ 170,00</v>
      </c>
      <c r="S208" s="6" t="str">
        <f t="shared" si="27"/>
        <v>M32 - original c/aro  = R$ 165,00</v>
      </c>
      <c r="U208" s="6" t="str">
        <f t="shared" si="28"/>
        <v>M32 - original c/aro  = R$ 185,00</v>
      </c>
    </row>
    <row r="209" spans="1:21" ht="15.75" customHeight="1">
      <c r="A209" s="72" t="s">
        <v>5015</v>
      </c>
      <c r="B209">
        <f>K129</f>
        <v>220</v>
      </c>
      <c r="F209" s="8"/>
      <c r="G209" s="9" t="s">
        <v>384</v>
      </c>
      <c r="H209" s="8">
        <v>275</v>
      </c>
      <c r="J209" s="6" t="s">
        <v>1309</v>
      </c>
      <c r="K209" s="7">
        <f>H86</f>
        <v>110</v>
      </c>
      <c r="M209" s="6" t="str">
        <f t="shared" ref="M209" si="40">CONCATENATE(J209,K209,",00")</f>
        <v>M34 - incell      = R$ 110,00</v>
      </c>
      <c r="O209" s="6" t="str">
        <f t="shared" ref="O209" si="41">CONCATENATE(J209,K209+5,",00")</f>
        <v>M34 - incell      = R$ 115,00</v>
      </c>
      <c r="Q209" s="6" t="str">
        <f t="shared" ref="Q209" si="42">CONCATENATE(J209,K209-5,",00")</f>
        <v>M34 - incell      = R$ 105,00</v>
      </c>
      <c r="S209" s="6" t="str">
        <f t="shared" ref="S209" si="43">CONCATENATE(J209,K209-10,",00")</f>
        <v>M34 - incell      = R$ 100,00</v>
      </c>
      <c r="U209" s="6" t="str">
        <f t="shared" ref="U209" si="44">CONCATENATE(J209,K209+10,",00")</f>
        <v>M34 - incell      = R$ 120,00</v>
      </c>
    </row>
    <row r="210" spans="1:21" ht="15.75" customHeight="1">
      <c r="A210" s="72" t="s">
        <v>5014</v>
      </c>
      <c r="B210">
        <f>K129</f>
        <v>220</v>
      </c>
      <c r="F210" s="8"/>
      <c r="G210" s="9" t="s">
        <v>386</v>
      </c>
      <c r="H210" s="8">
        <v>140</v>
      </c>
      <c r="J210" s="6" t="s">
        <v>387</v>
      </c>
      <c r="K210" s="7">
        <f t="shared" ref="K210:K228" si="45">H198</f>
        <v>140</v>
      </c>
      <c r="M210" s="6" t="str">
        <f t="shared" si="24"/>
        <v>M34 - incell c/aro     = R$ 140,00</v>
      </c>
      <c r="O210" s="6" t="str">
        <f t="shared" si="25"/>
        <v>M34 - incell c/aro     = R$ 145,00</v>
      </c>
      <c r="Q210" s="6" t="str">
        <f t="shared" si="26"/>
        <v>M34 - incell c/aro     = R$ 135,00</v>
      </c>
      <c r="S210" s="6" t="str">
        <f t="shared" si="27"/>
        <v>M34 - incell c/aro     = R$ 130,00</v>
      </c>
      <c r="U210" s="6" t="str">
        <f t="shared" si="28"/>
        <v>M34 - incell c/aro     = R$ 150,00</v>
      </c>
    </row>
    <row r="211" spans="1:21" ht="15.75" customHeight="1">
      <c r="A211" s="72" t="s">
        <v>5013</v>
      </c>
      <c r="B211">
        <f>K129</f>
        <v>220</v>
      </c>
      <c r="F211" s="8"/>
      <c r="G211" s="9" t="s">
        <v>388</v>
      </c>
      <c r="H211" s="8">
        <v>250</v>
      </c>
      <c r="J211" s="6" t="s">
        <v>389</v>
      </c>
      <c r="K211" s="7">
        <f t="shared" si="45"/>
        <v>275</v>
      </c>
      <c r="M211" s="6" t="str">
        <f t="shared" si="24"/>
        <v>M34 - original c/aro  = R$ 275,00</v>
      </c>
      <c r="O211" s="6" t="str">
        <f t="shared" si="25"/>
        <v>M34 - original c/aro  = R$ 280,00</v>
      </c>
      <c r="Q211" s="6" t="str">
        <f t="shared" si="26"/>
        <v>M34 - original c/aro  = R$ 270,00</v>
      </c>
      <c r="S211" s="6" t="str">
        <f t="shared" si="27"/>
        <v>M34 - original c/aro  = R$ 265,00</v>
      </c>
      <c r="U211" s="6" t="str">
        <f t="shared" si="28"/>
        <v>M34 - original c/aro  = R$ 285,00</v>
      </c>
    </row>
    <row r="212" spans="1:21" ht="15.75" customHeight="1">
      <c r="A212" t="s">
        <v>3687</v>
      </c>
      <c r="B212">
        <f>K126</f>
        <v>115</v>
      </c>
      <c r="F212" s="8"/>
      <c r="G212" s="9" t="s">
        <v>390</v>
      </c>
      <c r="H212" s="8">
        <v>280</v>
      </c>
      <c r="J212" s="6" t="s">
        <v>3188</v>
      </c>
      <c r="K212" s="7">
        <f t="shared" si="45"/>
        <v>290</v>
      </c>
      <c r="M212" s="6" t="str">
        <f t="shared" ref="M212" si="46">CONCATENATE(J212,K212,",00")</f>
        <v>M34 c/aro Nacional = R$ 290,00</v>
      </c>
      <c r="O212" s="6" t="str">
        <f t="shared" ref="O212" si="47">CONCATENATE(J212,K212+5,",00")</f>
        <v>M34 c/aro Nacional = R$ 295,00</v>
      </c>
      <c r="Q212" s="6" t="str">
        <f t="shared" ref="Q212" si="48">CONCATENATE(J212,K212-5,",00")</f>
        <v>M34 c/aro Nacional = R$ 285,00</v>
      </c>
      <c r="S212" s="6" t="str">
        <f t="shared" ref="S212" si="49">CONCATENATE(J212,K212-10,",00")</f>
        <v>M34 c/aro Nacional = R$ 280,00</v>
      </c>
      <c r="U212" s="6" t="str">
        <f t="shared" ref="U212" si="50">CONCATENATE(J212,K212+10,",00")</f>
        <v>M34 c/aro Nacional = R$ 300,00</v>
      </c>
    </row>
    <row r="213" spans="1:21" ht="15.75" customHeight="1">
      <c r="A213" s="72" t="s">
        <v>5012</v>
      </c>
      <c r="B213">
        <f>K128</f>
        <v>210</v>
      </c>
      <c r="F213" s="8"/>
      <c r="G213" s="9" t="s">
        <v>392</v>
      </c>
      <c r="H213" s="8">
        <v>120</v>
      </c>
      <c r="J213" s="6" t="s">
        <v>391</v>
      </c>
      <c r="K213" s="7">
        <f t="shared" si="45"/>
        <v>130</v>
      </c>
      <c r="M213" s="6" t="str">
        <f t="shared" si="24"/>
        <v>M51 - incell      = R$ 130,00</v>
      </c>
      <c r="O213" s="6" t="str">
        <f t="shared" si="25"/>
        <v>M51 - incell      = R$ 135,00</v>
      </c>
      <c r="Q213" s="6" t="str">
        <f t="shared" si="26"/>
        <v>M51 - incell      = R$ 125,00</v>
      </c>
      <c r="S213" s="6" t="str">
        <f t="shared" si="27"/>
        <v>M51 - incell      = R$ 120,00</v>
      </c>
      <c r="U213" s="6" t="str">
        <f t="shared" si="28"/>
        <v>M51 - incell      = R$ 140,00</v>
      </c>
    </row>
    <row r="214" spans="1:21" ht="15.75" customHeight="1">
      <c r="A214" s="72" t="s">
        <v>5011</v>
      </c>
      <c r="B214">
        <f>K128</f>
        <v>210</v>
      </c>
      <c r="F214" s="8"/>
      <c r="G214" s="9" t="s">
        <v>394</v>
      </c>
      <c r="H214" s="8">
        <v>220</v>
      </c>
      <c r="J214" s="6" t="s">
        <v>393</v>
      </c>
      <c r="K214" s="7">
        <f t="shared" si="45"/>
        <v>165</v>
      </c>
      <c r="M214" s="6" t="str">
        <f t="shared" si="24"/>
        <v>M51 original  = R$ 165,00</v>
      </c>
      <c r="O214" s="6" t="str">
        <f t="shared" si="25"/>
        <v>M51 original  = R$ 170,00</v>
      </c>
      <c r="Q214" s="6" t="str">
        <f t="shared" si="26"/>
        <v>M51 original  = R$ 160,00</v>
      </c>
      <c r="S214" s="6" t="str">
        <f t="shared" si="27"/>
        <v>M51 original  = R$ 155,00</v>
      </c>
      <c r="U214" s="6" t="str">
        <f t="shared" si="28"/>
        <v>M51 original  = R$ 175,00</v>
      </c>
    </row>
    <row r="215" spans="1:21" ht="15.75" customHeight="1">
      <c r="A215" s="72" t="s">
        <v>5010</v>
      </c>
      <c r="B215">
        <f>K128</f>
        <v>210</v>
      </c>
      <c r="F215" s="8"/>
      <c r="G215" s="9" t="s">
        <v>396</v>
      </c>
      <c r="H215" s="8">
        <v>210</v>
      </c>
      <c r="J215" s="6" t="s">
        <v>395</v>
      </c>
      <c r="K215" s="7">
        <f t="shared" si="45"/>
        <v>230</v>
      </c>
      <c r="M215" s="6" t="str">
        <f t="shared" si="24"/>
        <v>M51 c/aro-orig (T/P)=R$ 230,00</v>
      </c>
      <c r="O215" s="6" t="str">
        <f t="shared" si="25"/>
        <v>M51 c/aro-orig (T/P)=R$ 235,00</v>
      </c>
      <c r="Q215" s="6" t="str">
        <f t="shared" si="26"/>
        <v>M51 c/aro-orig (T/P)=R$ 225,00</v>
      </c>
      <c r="S215" s="6" t="str">
        <f t="shared" si="27"/>
        <v>M51 c/aro-orig (T/P)=R$ 220,00</v>
      </c>
      <c r="U215" s="6" t="str">
        <f t="shared" si="28"/>
        <v>M51 c/aro-orig (T/P)=R$ 240,00</v>
      </c>
    </row>
    <row r="216" spans="1:21" ht="15.75" customHeight="1">
      <c r="A216" t="s">
        <v>3688</v>
      </c>
      <c r="B216">
        <f>K127</f>
        <v>125</v>
      </c>
      <c r="F216" s="8"/>
      <c r="G216" s="9" t="s">
        <v>398</v>
      </c>
      <c r="H216" s="8">
        <v>240</v>
      </c>
      <c r="J216" s="6" t="s">
        <v>397</v>
      </c>
      <c r="K216" s="7">
        <f t="shared" si="45"/>
        <v>270</v>
      </c>
      <c r="M216" s="6" t="str">
        <f t="shared" si="24"/>
        <v>M51 c/aro-orig (T/G)=R$ 270,00</v>
      </c>
      <c r="O216" s="6" t="str">
        <f t="shared" si="25"/>
        <v>M51 c/aro-orig (T/G)=R$ 275,00</v>
      </c>
      <c r="Q216" s="6" t="str">
        <f t="shared" si="26"/>
        <v>M51 c/aro-orig (T/G)=R$ 265,00</v>
      </c>
      <c r="S216" s="6" t="str">
        <f t="shared" si="27"/>
        <v>M51 c/aro-orig (T/G)=R$ 260,00</v>
      </c>
      <c r="U216" s="6" t="str">
        <f t="shared" si="28"/>
        <v>M51 c/aro-orig (T/G)=R$ 280,00</v>
      </c>
    </row>
    <row r="217" spans="1:21" ht="15.75" customHeight="1">
      <c r="A217" s="72" t="s">
        <v>5009</v>
      </c>
      <c r="B217">
        <f>K129</f>
        <v>220</v>
      </c>
      <c r="F217" s="8"/>
      <c r="G217" s="9" t="s">
        <v>400</v>
      </c>
      <c r="H217" s="16">
        <v>60</v>
      </c>
      <c r="J217" s="6" t="s">
        <v>399</v>
      </c>
      <c r="K217" s="7">
        <f t="shared" si="45"/>
        <v>100</v>
      </c>
      <c r="M217" s="6" t="str">
        <f t="shared" si="24"/>
        <v>M52 - incell     = R$ 100,00</v>
      </c>
      <c r="O217" s="6" t="str">
        <f t="shared" si="25"/>
        <v>M52 - incell     = R$ 105,00</v>
      </c>
      <c r="Q217" s="6" t="str">
        <f t="shared" si="26"/>
        <v>M52 - incell     = R$ 95,00</v>
      </c>
      <c r="S217" s="6" t="str">
        <f t="shared" si="27"/>
        <v>M52 - incell     = R$ 90,00</v>
      </c>
      <c r="U217" s="6" t="str">
        <f t="shared" si="28"/>
        <v>M52 - incell     = R$ 110,00</v>
      </c>
    </row>
    <row r="218" spans="1:21" ht="15.75" customHeight="1">
      <c r="A218" s="72" t="s">
        <v>5008</v>
      </c>
      <c r="B218">
        <f>K129</f>
        <v>220</v>
      </c>
      <c r="F218" s="8"/>
      <c r="G218" s="9" t="s">
        <v>403</v>
      </c>
      <c r="H218" s="8">
        <v>65</v>
      </c>
      <c r="J218" s="6" t="s">
        <v>401</v>
      </c>
      <c r="K218" s="7">
        <f t="shared" si="45"/>
        <v>130</v>
      </c>
      <c r="M218" s="6" t="str">
        <f t="shared" si="24"/>
        <v>M52 - incell c/aro     = R$ 130,00</v>
      </c>
      <c r="O218" s="6" t="str">
        <f t="shared" si="25"/>
        <v>M52 - incell c/aro     = R$ 135,00</v>
      </c>
      <c r="Q218" s="6" t="str">
        <f t="shared" si="26"/>
        <v>M52 - incell c/aro     = R$ 125,00</v>
      </c>
      <c r="S218" s="6" t="str">
        <f t="shared" si="27"/>
        <v>M52 - incell c/aro     = R$ 120,00</v>
      </c>
      <c r="U218" s="6" t="str">
        <f t="shared" si="28"/>
        <v>M52 - incell c/aro     = R$ 140,00</v>
      </c>
    </row>
    <row r="219" spans="1:21" ht="15.75" customHeight="1">
      <c r="A219" s="72" t="s">
        <v>5007</v>
      </c>
      <c r="B219">
        <f>K129</f>
        <v>220</v>
      </c>
      <c r="F219" s="8"/>
      <c r="G219" s="9" t="s">
        <v>405</v>
      </c>
      <c r="H219" s="8">
        <v>65</v>
      </c>
      <c r="J219" s="6" t="s">
        <v>402</v>
      </c>
      <c r="K219" s="7">
        <f t="shared" si="45"/>
        <v>200</v>
      </c>
      <c r="M219" s="6" t="str">
        <f t="shared" si="24"/>
        <v>M52 c/aro-orig (T/P)=R$ 200,00</v>
      </c>
      <c r="O219" s="6" t="str">
        <f t="shared" si="25"/>
        <v>M52 c/aro-orig (T/P)=R$ 205,00</v>
      </c>
      <c r="Q219" s="6" t="str">
        <f t="shared" si="26"/>
        <v>M52 c/aro-orig (T/P)=R$ 195,00</v>
      </c>
      <c r="S219" s="6" t="str">
        <f t="shared" si="27"/>
        <v>M52 c/aro-orig (T/P)=R$ 190,00</v>
      </c>
      <c r="U219" s="6" t="str">
        <f t="shared" si="28"/>
        <v>M52 c/aro-orig (T/P)=R$ 210,00</v>
      </c>
    </row>
    <row r="220" spans="1:21" ht="15.75" customHeight="1">
      <c r="A220" s="65" t="s">
        <v>4363</v>
      </c>
      <c r="B220">
        <f>K130</f>
        <v>240</v>
      </c>
      <c r="F220" s="8"/>
      <c r="G220" s="9" t="s">
        <v>407</v>
      </c>
      <c r="H220" s="8">
        <v>120</v>
      </c>
      <c r="J220" s="6" t="s">
        <v>404</v>
      </c>
      <c r="K220" s="7">
        <f t="shared" si="45"/>
        <v>260</v>
      </c>
      <c r="M220" s="6" t="str">
        <f t="shared" si="24"/>
        <v>M52 c/aro-orig (T/G)=R$ 260,00</v>
      </c>
      <c r="O220" s="6" t="str">
        <f t="shared" si="25"/>
        <v>M52 c/aro-orig (T/G)=R$ 265,00</v>
      </c>
      <c r="Q220" s="6" t="str">
        <f t="shared" si="26"/>
        <v>M52 c/aro-orig (T/G)=R$ 255,00</v>
      </c>
      <c r="S220" s="6" t="str">
        <f t="shared" si="27"/>
        <v>M52 c/aro-orig (T/G)=R$ 250,00</v>
      </c>
      <c r="U220" s="6" t="str">
        <f t="shared" si="28"/>
        <v>M52 c/aro-orig (T/G)=R$ 270,00</v>
      </c>
    </row>
    <row r="221" spans="1:21" ht="15.75" customHeight="1">
      <c r="A221" s="65" t="s">
        <v>4364</v>
      </c>
      <c r="B221">
        <f>K130</f>
        <v>240</v>
      </c>
      <c r="F221" s="8"/>
      <c r="G221" s="24" t="s">
        <v>409</v>
      </c>
      <c r="H221" s="25">
        <v>70</v>
      </c>
      <c r="J221" s="6" t="s">
        <v>406</v>
      </c>
      <c r="K221" s="7">
        <f t="shared" si="45"/>
        <v>275</v>
      </c>
      <c r="M221" s="6" t="str">
        <f t="shared" si="24"/>
        <v>M52 c/aro Nacional = R$ 275,00</v>
      </c>
      <c r="O221" s="6" t="str">
        <f t="shared" si="25"/>
        <v>M52 c/aro Nacional = R$ 280,00</v>
      </c>
      <c r="Q221" s="6" t="str">
        <f t="shared" si="26"/>
        <v>M52 c/aro Nacional = R$ 270,00</v>
      </c>
      <c r="S221" s="6" t="str">
        <f t="shared" si="27"/>
        <v>M52 c/aro Nacional = R$ 265,00</v>
      </c>
      <c r="U221" s="6" t="str">
        <f t="shared" si="28"/>
        <v>M52 c/aro Nacional = R$ 285,00</v>
      </c>
    </row>
    <row r="222" spans="1:21" ht="15.75" customHeight="1">
      <c r="A222" s="65" t="s">
        <v>4365</v>
      </c>
      <c r="B222">
        <f>K130</f>
        <v>240</v>
      </c>
      <c r="F222" s="8"/>
      <c r="G222" s="9" t="s">
        <v>411</v>
      </c>
      <c r="H222" s="8">
        <v>65</v>
      </c>
      <c r="J222" s="6" t="s">
        <v>408</v>
      </c>
      <c r="K222" s="7">
        <f t="shared" si="45"/>
        <v>140</v>
      </c>
      <c r="M222" s="6" t="str">
        <f t="shared" si="24"/>
        <v>M53 - incell c/aro     = R$ 140,00</v>
      </c>
      <c r="O222" s="6" t="str">
        <f t="shared" si="25"/>
        <v>M53 - incell c/aro     = R$ 145,00</v>
      </c>
      <c r="Q222" s="6" t="str">
        <f t="shared" si="26"/>
        <v>M53 - incell c/aro     = R$ 135,00</v>
      </c>
      <c r="S222" s="6" t="str">
        <f t="shared" si="27"/>
        <v>M53 - incell c/aro     = R$ 130,00</v>
      </c>
      <c r="U222" s="6" t="str">
        <f t="shared" si="28"/>
        <v>M53 - incell c/aro     = R$ 150,00</v>
      </c>
    </row>
    <row r="223" spans="1:21" ht="15.75" customHeight="1">
      <c r="A223" t="s">
        <v>3689</v>
      </c>
      <c r="B223">
        <f>K132</f>
        <v>125</v>
      </c>
      <c r="F223" s="8"/>
      <c r="G223" s="9" t="s">
        <v>413</v>
      </c>
      <c r="H223" s="8">
        <v>60</v>
      </c>
      <c r="J223" s="6" t="s">
        <v>410</v>
      </c>
      <c r="K223" s="7">
        <f t="shared" si="45"/>
        <v>250</v>
      </c>
      <c r="M223" s="6" t="str">
        <f t="shared" si="24"/>
        <v>M53 - orig c/aro  = R$ 250,00</v>
      </c>
      <c r="O223" s="6" t="str">
        <f t="shared" si="25"/>
        <v>M53 - orig c/aro  = R$ 255,00</v>
      </c>
      <c r="Q223" s="6" t="str">
        <f t="shared" si="26"/>
        <v>M53 - orig c/aro  = R$ 245,00</v>
      </c>
      <c r="S223" s="6" t="str">
        <f t="shared" si="27"/>
        <v>M53 - orig c/aro  = R$ 240,00</v>
      </c>
      <c r="U223" s="6" t="str">
        <f t="shared" si="28"/>
        <v>M53 - orig c/aro  = R$ 260,00</v>
      </c>
    </row>
    <row r="224" spans="1:21" ht="15.75" customHeight="1">
      <c r="A224" t="s">
        <v>3227</v>
      </c>
      <c r="B224">
        <f>K133</f>
        <v>220</v>
      </c>
      <c r="F224" s="8"/>
      <c r="G224" s="9" t="s">
        <v>415</v>
      </c>
      <c r="H224" s="8">
        <v>70</v>
      </c>
      <c r="J224" s="6" t="s">
        <v>412</v>
      </c>
      <c r="K224" s="7">
        <f t="shared" si="45"/>
        <v>280</v>
      </c>
      <c r="M224" s="6" t="str">
        <f t="shared" si="24"/>
        <v>M53 c/aro Nacional = R$ 280,00</v>
      </c>
      <c r="O224" s="6" t="str">
        <f t="shared" si="25"/>
        <v>M53 c/aro Nacional = R$ 285,00</v>
      </c>
      <c r="Q224" s="6" t="str">
        <f t="shared" si="26"/>
        <v>M53 c/aro Nacional = R$ 275,00</v>
      </c>
      <c r="S224" s="6" t="str">
        <f t="shared" si="27"/>
        <v>M53 c/aro Nacional = R$ 270,00</v>
      </c>
      <c r="U224" s="6" t="str">
        <f t="shared" si="28"/>
        <v>M53 c/aro Nacional = R$ 290,00</v>
      </c>
    </row>
    <row r="225" spans="1:21" ht="15.75" customHeight="1">
      <c r="A225" s="65" t="s">
        <v>4366</v>
      </c>
      <c r="B225">
        <f>K133</f>
        <v>220</v>
      </c>
      <c r="F225" s="8"/>
      <c r="G225" s="9" t="s">
        <v>417</v>
      </c>
      <c r="H225" s="8">
        <v>70</v>
      </c>
      <c r="J225" s="6" t="s">
        <v>414</v>
      </c>
      <c r="K225" s="7">
        <f t="shared" si="45"/>
        <v>120</v>
      </c>
      <c r="M225" s="6" t="str">
        <f t="shared" si="24"/>
        <v>M62 - incell c/aro     = R$ 120,00</v>
      </c>
      <c r="O225" s="6" t="str">
        <f t="shared" si="25"/>
        <v>M62 - incell c/aro     = R$ 125,00</v>
      </c>
      <c r="Q225" s="6" t="str">
        <f t="shared" si="26"/>
        <v>M62 - incell c/aro     = R$ 115,00</v>
      </c>
      <c r="S225" s="6" t="str">
        <f t="shared" si="27"/>
        <v>M62 - incell c/aro     = R$ 110,00</v>
      </c>
      <c r="U225" s="6" t="str">
        <f t="shared" si="28"/>
        <v>M62 - incell c/aro     = R$ 130,00</v>
      </c>
    </row>
    <row r="226" spans="1:21" ht="15.75" customHeight="1">
      <c r="A226" s="65" t="s">
        <v>4367</v>
      </c>
      <c r="B226">
        <f>K133</f>
        <v>220</v>
      </c>
      <c r="F226" s="8"/>
      <c r="G226" s="9" t="s">
        <v>419</v>
      </c>
      <c r="H226" s="8">
        <v>125</v>
      </c>
      <c r="J226" s="6" t="s">
        <v>416</v>
      </c>
      <c r="K226" s="7">
        <f t="shared" si="45"/>
        <v>220</v>
      </c>
      <c r="M226" s="6" t="str">
        <f t="shared" si="24"/>
        <v>M62 - original           = R$ 220,00</v>
      </c>
      <c r="O226" s="6" t="str">
        <f t="shared" si="25"/>
        <v>M62 - original           = R$ 225,00</v>
      </c>
      <c r="Q226" s="6" t="str">
        <f t="shared" si="26"/>
        <v>M62 - original           = R$ 215,00</v>
      </c>
      <c r="S226" s="6" t="str">
        <f t="shared" si="27"/>
        <v>M62 - original           = R$ 210,00</v>
      </c>
      <c r="U226" s="6" t="str">
        <f t="shared" si="28"/>
        <v>M62 - original           = R$ 230,00</v>
      </c>
    </row>
    <row r="227" spans="1:21" ht="15.75" customHeight="1">
      <c r="A227" t="s">
        <v>3749</v>
      </c>
      <c r="B227">
        <f>K134</f>
        <v>320</v>
      </c>
      <c r="F227" s="8"/>
      <c r="G227" s="9" t="s">
        <v>421</v>
      </c>
      <c r="H227" s="8">
        <v>65</v>
      </c>
      <c r="J227" s="6" t="s">
        <v>418</v>
      </c>
      <c r="K227" s="7">
        <f t="shared" si="45"/>
        <v>210</v>
      </c>
      <c r="M227" s="6" t="str">
        <f t="shared" si="24"/>
        <v>M62 c/aro-orig (T/P)=R$ 210,00</v>
      </c>
      <c r="O227" s="6" t="str">
        <f t="shared" si="25"/>
        <v>M62 c/aro-orig (T/P)=R$ 215,00</v>
      </c>
      <c r="Q227" s="6" t="str">
        <f t="shared" si="26"/>
        <v>M62 c/aro-orig (T/P)=R$ 205,00</v>
      </c>
      <c r="S227" s="6" t="str">
        <f t="shared" si="27"/>
        <v>M62 c/aro-orig (T/P)=R$ 200,00</v>
      </c>
      <c r="U227" s="6" t="str">
        <f t="shared" si="28"/>
        <v>M62 c/aro-orig (T/P)=R$ 220,00</v>
      </c>
    </row>
    <row r="228" spans="1:21" ht="15.75" customHeight="1">
      <c r="A228" t="s">
        <v>3923</v>
      </c>
      <c r="B228">
        <f>K134</f>
        <v>320</v>
      </c>
      <c r="F228" s="8"/>
      <c r="G228" s="9" t="s">
        <v>422</v>
      </c>
      <c r="H228" s="8">
        <v>170</v>
      </c>
      <c r="J228" s="6" t="s">
        <v>420</v>
      </c>
      <c r="K228" s="7">
        <f t="shared" si="45"/>
        <v>240</v>
      </c>
      <c r="M228" s="6" t="str">
        <f t="shared" si="24"/>
        <v>M62 c/aro-orig (T/G)=R$ 240,00</v>
      </c>
      <c r="O228" s="6" t="str">
        <f t="shared" si="25"/>
        <v>M62 c/aro-orig (T/G)=R$ 245,00</v>
      </c>
      <c r="Q228" s="6" t="str">
        <f t="shared" si="26"/>
        <v>M62 c/aro-orig (T/G)=R$ 235,00</v>
      </c>
      <c r="S228" s="6" t="str">
        <f t="shared" si="27"/>
        <v>M62 c/aro-orig (T/G)=R$ 230,00</v>
      </c>
      <c r="U228" s="6" t="str">
        <f t="shared" si="28"/>
        <v>M62 c/aro-orig (T/G)=R$ 250,00</v>
      </c>
    </row>
    <row r="229" spans="1:21" ht="15.75" customHeight="1">
      <c r="A229" t="s">
        <v>3635</v>
      </c>
      <c r="B229">
        <f>K131</f>
        <v>120</v>
      </c>
      <c r="F229" s="8"/>
      <c r="G229" s="24" t="s">
        <v>424</v>
      </c>
      <c r="H229" s="25">
        <f>H221</f>
        <v>70</v>
      </c>
      <c r="J229" s="6" t="s">
        <v>325</v>
      </c>
      <c r="K229" s="7"/>
    </row>
    <row r="230" spans="1:21" ht="15.75" customHeight="1">
      <c r="A230" t="s">
        <v>3690</v>
      </c>
      <c r="B230">
        <f>K136</f>
        <v>180</v>
      </c>
      <c r="F230" s="8"/>
      <c r="G230" s="9" t="s">
        <v>425</v>
      </c>
      <c r="H230" s="8">
        <v>70</v>
      </c>
      <c r="J230" s="6" t="s">
        <v>423</v>
      </c>
      <c r="K230" s="7">
        <f t="shared" ref="K230" si="51">H217</f>
        <v>60</v>
      </c>
      <c r="M230" s="6" t="str">
        <f t="shared" ref="M230:M255" si="52">CONCATENATE(J230,K230,",00")</f>
        <v>J2 Core (J260) = R$ 60,00</v>
      </c>
      <c r="O230" s="6" t="str">
        <f t="shared" ref="O230:O255" si="53">CONCATENATE(J230,K230+5,",00")</f>
        <v>J2 Core (J260) = R$ 65,00</v>
      </c>
      <c r="Q230" s="6" t="str">
        <f t="shared" ref="Q230:Q255" si="54">CONCATENATE(J230,K230-5,",00")</f>
        <v>J2 Core (J260) = R$ 55,00</v>
      </c>
      <c r="S230" s="6" t="str">
        <f t="shared" ref="S230:S255" si="55">CONCATENATE(J230,K230-10,",00")</f>
        <v>J2 Core (J260) = R$ 50,00</v>
      </c>
      <c r="U230" s="6" t="str">
        <f t="shared" ref="U230:U255" si="56">CONCATENATE(J230,K230+10,",00")</f>
        <v>J2 Core (J260) = R$ 70,00</v>
      </c>
    </row>
    <row r="231" spans="1:21" ht="15.75" customHeight="1">
      <c r="A231" t="s">
        <v>3228</v>
      </c>
      <c r="B231">
        <f>K137</f>
        <v>220</v>
      </c>
      <c r="F231" s="8"/>
      <c r="G231" s="9" t="s">
        <v>427</v>
      </c>
      <c r="H231" s="8">
        <v>120</v>
      </c>
      <c r="J231" s="6" t="s">
        <v>426</v>
      </c>
      <c r="K231" s="7">
        <f>H218</f>
        <v>65</v>
      </c>
      <c r="M231" s="6" t="str">
        <f t="shared" si="52"/>
        <v>J3 - incell premium       = R$ 65,00</v>
      </c>
      <c r="O231" s="6" t="str">
        <f t="shared" si="53"/>
        <v>J3 - incell premium       = R$ 70,00</v>
      </c>
      <c r="Q231" s="6" t="str">
        <f t="shared" si="54"/>
        <v>J3 - incell premium       = R$ 60,00</v>
      </c>
      <c r="S231" s="6" t="str">
        <f t="shared" si="55"/>
        <v>J3 - incell premium       = R$ 55,00</v>
      </c>
      <c r="U231" s="6" t="str">
        <f t="shared" si="56"/>
        <v>J3 - incell premium       = R$ 75,00</v>
      </c>
    </row>
    <row r="232" spans="1:21" ht="15.75" customHeight="1">
      <c r="A232" s="65" t="s">
        <v>4368</v>
      </c>
      <c r="B232">
        <f>K137</f>
        <v>220</v>
      </c>
      <c r="F232" s="8"/>
      <c r="G232" s="9" t="s">
        <v>429</v>
      </c>
      <c r="H232" s="8">
        <v>65</v>
      </c>
      <c r="J232" s="6" t="s">
        <v>428</v>
      </c>
      <c r="K232" s="7">
        <f>H219</f>
        <v>65</v>
      </c>
      <c r="M232" s="6" t="str">
        <f t="shared" si="52"/>
        <v>J4 - incell premium       = R$ 65,00</v>
      </c>
      <c r="O232" s="6" t="str">
        <f t="shared" si="53"/>
        <v>J4 - incell premium       = R$ 70,00</v>
      </c>
      <c r="Q232" s="6" t="str">
        <f t="shared" si="54"/>
        <v>J4 - incell premium       = R$ 60,00</v>
      </c>
      <c r="S232" s="6" t="str">
        <f t="shared" si="55"/>
        <v>J4 - incell premium       = R$ 55,00</v>
      </c>
      <c r="U232" s="6" t="str">
        <f t="shared" si="56"/>
        <v>J4 - incell premium       = R$ 75,00</v>
      </c>
    </row>
    <row r="233" spans="1:21" ht="15.75" customHeight="1">
      <c r="A233" s="65" t="s">
        <v>4369</v>
      </c>
      <c r="B233">
        <f>K137</f>
        <v>220</v>
      </c>
      <c r="F233" s="8"/>
      <c r="G233" s="9" t="s">
        <v>431</v>
      </c>
      <c r="H233" s="8">
        <v>70</v>
      </c>
      <c r="J233" s="6" t="s">
        <v>430</v>
      </c>
      <c r="K233" s="7">
        <f>H220</f>
        <v>120</v>
      </c>
      <c r="M233" s="6" t="str">
        <f t="shared" si="52"/>
        <v>J4 - original      = R$ 120,00</v>
      </c>
      <c r="O233" s="6" t="str">
        <f t="shared" si="53"/>
        <v>J4 - original      = R$ 125,00</v>
      </c>
      <c r="Q233" s="6" t="str">
        <f t="shared" si="54"/>
        <v>J4 - original      = R$ 115,00</v>
      </c>
      <c r="S233" s="6" t="str">
        <f t="shared" si="55"/>
        <v>J4 - original      = R$ 110,00</v>
      </c>
      <c r="U233" s="6" t="str">
        <f t="shared" si="56"/>
        <v>J4 - original      = R$ 130,00</v>
      </c>
    </row>
    <row r="234" spans="1:21" ht="15.75" customHeight="1">
      <c r="A234" t="s">
        <v>3750</v>
      </c>
      <c r="B234">
        <f>K138</f>
        <v>350</v>
      </c>
      <c r="F234" s="8"/>
      <c r="G234" s="9" t="s">
        <v>433</v>
      </c>
      <c r="H234" s="8">
        <v>75</v>
      </c>
      <c r="J234" s="6" t="s">
        <v>432</v>
      </c>
      <c r="K234" s="7">
        <f>H221</f>
        <v>70</v>
      </c>
      <c r="M234" s="6" t="str">
        <f t="shared" si="52"/>
        <v>J4 Plus - original           = R$ 70,00</v>
      </c>
      <c r="O234" s="6" t="str">
        <f t="shared" si="53"/>
        <v>J4 Plus - original           = R$ 75,00</v>
      </c>
      <c r="Q234" s="6" t="str">
        <f t="shared" si="54"/>
        <v>J4 Plus - original           = R$ 65,00</v>
      </c>
      <c r="S234" s="6" t="str">
        <f t="shared" si="55"/>
        <v>J4 Plus - original           = R$ 60,00</v>
      </c>
      <c r="U234" s="6" t="str">
        <f t="shared" si="56"/>
        <v>J4 Plus - original           = R$ 80,00</v>
      </c>
    </row>
    <row r="235" spans="1:21" ht="15.75" customHeight="1">
      <c r="A235" t="s">
        <v>3924</v>
      </c>
      <c r="B235">
        <f>K138</f>
        <v>350</v>
      </c>
      <c r="F235" s="8"/>
      <c r="G235" s="9" t="s">
        <v>435</v>
      </c>
      <c r="H235" s="8">
        <v>115</v>
      </c>
      <c r="J235" s="6" t="s">
        <v>434</v>
      </c>
      <c r="K235" s="7">
        <f>H222</f>
        <v>65</v>
      </c>
      <c r="M235" s="6" t="str">
        <f t="shared" si="52"/>
        <v>J5 - incell premium       = R$ 65,00</v>
      </c>
      <c r="O235" s="6" t="str">
        <f t="shared" si="53"/>
        <v>J5 - incell premium       = R$ 70,00</v>
      </c>
      <c r="Q235" s="6" t="str">
        <f t="shared" si="54"/>
        <v>J5 - incell premium       = R$ 60,00</v>
      </c>
      <c r="S235" s="6" t="str">
        <f t="shared" si="55"/>
        <v>J5 - incell premium       = R$ 55,00</v>
      </c>
      <c r="U235" s="6" t="str">
        <f t="shared" si="56"/>
        <v>J5 - incell premium       = R$ 75,00</v>
      </c>
    </row>
    <row r="236" spans="1:21" ht="15.75" customHeight="1">
      <c r="A236" t="s">
        <v>3636</v>
      </c>
      <c r="B236">
        <f>K135</f>
        <v>170</v>
      </c>
      <c r="F236" s="8"/>
      <c r="G236" s="9" t="s">
        <v>437</v>
      </c>
      <c r="H236" s="8">
        <v>70</v>
      </c>
      <c r="J236" s="6" t="s">
        <v>436</v>
      </c>
      <c r="K236" s="7">
        <f>H223</f>
        <v>60</v>
      </c>
      <c r="M236" s="6" t="str">
        <f t="shared" si="52"/>
        <v>J5 Prime           = R$ 60,00</v>
      </c>
      <c r="O236" s="6" t="str">
        <f t="shared" si="53"/>
        <v>J5 Prime           = R$ 65,00</v>
      </c>
      <c r="Q236" s="6" t="str">
        <f t="shared" si="54"/>
        <v>J5 Prime           = R$ 55,00</v>
      </c>
      <c r="S236" s="6" t="str">
        <f t="shared" si="55"/>
        <v>J5 Prime           = R$ 50,00</v>
      </c>
      <c r="U236" s="6" t="str">
        <f t="shared" si="56"/>
        <v>J5 Prime           = R$ 70,00</v>
      </c>
    </row>
    <row r="237" spans="1:21" ht="15.75" customHeight="1">
      <c r="A237" s="65" t="s">
        <v>3408</v>
      </c>
      <c r="B237">
        <f>K156</f>
        <v>160</v>
      </c>
      <c r="F237" s="8"/>
      <c r="G237" s="9" t="s">
        <v>439</v>
      </c>
      <c r="H237" s="8">
        <v>115</v>
      </c>
      <c r="J237" s="6" t="s">
        <v>438</v>
      </c>
      <c r="K237" s="7">
        <f>H224</f>
        <v>70</v>
      </c>
      <c r="M237" s="6" t="str">
        <f t="shared" si="52"/>
        <v>J5 Metal - incell            = R$ 70,00</v>
      </c>
      <c r="O237" s="6" t="str">
        <f t="shared" si="53"/>
        <v>J5 Metal - incell            = R$ 75,00</v>
      </c>
      <c r="Q237" s="6" t="str">
        <f t="shared" si="54"/>
        <v>J5 Metal - incell            = R$ 65,00</v>
      </c>
      <c r="S237" s="6" t="str">
        <f t="shared" si="55"/>
        <v>J5 Metal - incell            = R$ 60,00</v>
      </c>
      <c r="U237" s="6" t="str">
        <f t="shared" si="56"/>
        <v>J5 Metal - incell            = R$ 80,00</v>
      </c>
    </row>
    <row r="238" spans="1:21" ht="15.75" customHeight="1">
      <c r="A238" s="65" t="s">
        <v>4386</v>
      </c>
      <c r="B238">
        <f>K156</f>
        <v>160</v>
      </c>
      <c r="F238" s="8"/>
      <c r="G238" s="9" t="s">
        <v>441</v>
      </c>
      <c r="H238" s="8">
        <v>75</v>
      </c>
      <c r="J238" s="6" t="s">
        <v>440</v>
      </c>
      <c r="K238" s="7">
        <f>H225</f>
        <v>70</v>
      </c>
      <c r="M238" s="6" t="str">
        <f t="shared" si="52"/>
        <v>J5 Pro - incell premium = R$ 70,00</v>
      </c>
      <c r="O238" s="6" t="str">
        <f t="shared" si="53"/>
        <v>J5 Pro - incell premium = R$ 75,00</v>
      </c>
      <c r="Q238" s="6" t="str">
        <f t="shared" si="54"/>
        <v>J5 Pro - incell premium = R$ 65,00</v>
      </c>
      <c r="S238" s="6" t="str">
        <f t="shared" si="55"/>
        <v>J5 Pro - incell premium = R$ 60,00</v>
      </c>
      <c r="U238" s="6" t="str">
        <f t="shared" si="56"/>
        <v>J5 Pro - incell premium = R$ 80,00</v>
      </c>
    </row>
    <row r="239" spans="1:21" ht="15.75" customHeight="1">
      <c r="A239" s="65" t="s">
        <v>4370</v>
      </c>
      <c r="B239">
        <f>K156</f>
        <v>160</v>
      </c>
      <c r="F239" s="8"/>
      <c r="G239" s="9" t="s">
        <v>443</v>
      </c>
      <c r="H239" s="8">
        <v>125</v>
      </c>
      <c r="J239" s="6" t="s">
        <v>442</v>
      </c>
      <c r="K239" s="7">
        <f>H226</f>
        <v>125</v>
      </c>
      <c r="M239" s="6" t="str">
        <f t="shared" si="52"/>
        <v>J5 Pro - original            = R$ 125,00</v>
      </c>
      <c r="O239" s="6" t="str">
        <f t="shared" si="53"/>
        <v>J5 Pro - original            = R$ 130,00</v>
      </c>
      <c r="Q239" s="6" t="str">
        <f t="shared" si="54"/>
        <v>J5 Pro - original            = R$ 120,00</v>
      </c>
      <c r="S239" s="6" t="str">
        <f t="shared" si="55"/>
        <v>J5 Pro - original            = R$ 115,00</v>
      </c>
      <c r="U239" s="6" t="str">
        <f t="shared" si="56"/>
        <v>J5 Pro - original            = R$ 135,00</v>
      </c>
    </row>
    <row r="240" spans="1:21" ht="15.75" customHeight="1">
      <c r="A240" s="65" t="s">
        <v>4371</v>
      </c>
      <c r="B240">
        <f>K156</f>
        <v>160</v>
      </c>
      <c r="F240" s="19"/>
      <c r="G240" s="9" t="s">
        <v>445</v>
      </c>
      <c r="H240" s="8">
        <v>70</v>
      </c>
      <c r="J240" s="6" t="s">
        <v>444</v>
      </c>
      <c r="K240" s="7">
        <f>H227</f>
        <v>65</v>
      </c>
      <c r="M240" s="6" t="str">
        <f t="shared" si="52"/>
        <v>J6 - incell premium       = R$ 65,00</v>
      </c>
      <c r="O240" s="6" t="str">
        <f t="shared" si="53"/>
        <v>J6 - incell premium       = R$ 70,00</v>
      </c>
      <c r="Q240" s="6" t="str">
        <f t="shared" si="54"/>
        <v>J6 - incell premium       = R$ 60,00</v>
      </c>
      <c r="S240" s="6" t="str">
        <f t="shared" si="55"/>
        <v>J6 - incell premium       = R$ 55,00</v>
      </c>
      <c r="U240" s="6" t="str">
        <f t="shared" si="56"/>
        <v>J6 - incell premium       = R$ 75,00</v>
      </c>
    </row>
    <row r="241" spans="1:21" ht="15.75" customHeight="1">
      <c r="A241" s="65" t="s">
        <v>4372</v>
      </c>
      <c r="B241">
        <f>K161</f>
        <v>120</v>
      </c>
      <c r="F241" s="19"/>
      <c r="G241" s="9" t="s">
        <v>447</v>
      </c>
      <c r="H241" s="8">
        <v>170</v>
      </c>
      <c r="I241" s="6"/>
      <c r="J241" s="6" t="s">
        <v>446</v>
      </c>
      <c r="K241" s="7">
        <f>H228</f>
        <v>170</v>
      </c>
      <c r="M241" s="6" t="str">
        <f t="shared" si="52"/>
        <v>J6 - original     = R$ 170,00</v>
      </c>
      <c r="O241" s="6" t="str">
        <f t="shared" si="53"/>
        <v>J6 - original     = R$ 175,00</v>
      </c>
      <c r="Q241" s="6" t="str">
        <f t="shared" si="54"/>
        <v>J6 - original     = R$ 165,00</v>
      </c>
      <c r="S241" s="6" t="str">
        <f t="shared" si="55"/>
        <v>J6 - original     = R$ 160,00</v>
      </c>
      <c r="U241" s="6" t="str">
        <f t="shared" si="56"/>
        <v>J6 - original     = R$ 180,00</v>
      </c>
    </row>
    <row r="242" spans="1:21" ht="15.75" customHeight="1">
      <c r="A242" s="68" t="s">
        <v>4395</v>
      </c>
      <c r="B242">
        <f>K161</f>
        <v>120</v>
      </c>
      <c r="F242" s="19"/>
      <c r="G242" s="9"/>
      <c r="H242" s="8"/>
      <c r="J242" s="6" t="s">
        <v>448</v>
      </c>
      <c r="K242" s="7">
        <f>H229</f>
        <v>70</v>
      </c>
      <c r="M242" s="6" t="str">
        <f t="shared" si="52"/>
        <v>J6 Plus - original          = R$ 70,00</v>
      </c>
      <c r="O242" s="6" t="str">
        <f t="shared" si="53"/>
        <v>J6 Plus - original          = R$ 75,00</v>
      </c>
      <c r="Q242" s="6" t="str">
        <f t="shared" si="54"/>
        <v>J6 Plus - original          = R$ 65,00</v>
      </c>
      <c r="S242" s="6" t="str">
        <f t="shared" si="55"/>
        <v>J6 Plus - original          = R$ 60,00</v>
      </c>
      <c r="U242" s="6" t="str">
        <f t="shared" si="56"/>
        <v>J6 Plus - original          = R$ 80,00</v>
      </c>
    </row>
    <row r="243" spans="1:21" ht="15.75" customHeight="1">
      <c r="A243" s="65" t="s">
        <v>4373</v>
      </c>
      <c r="B243">
        <f>K161</f>
        <v>120</v>
      </c>
      <c r="F243" s="19"/>
      <c r="G243" s="9" t="s">
        <v>450</v>
      </c>
      <c r="H243" s="8">
        <v>830</v>
      </c>
      <c r="J243" s="6" t="s">
        <v>449</v>
      </c>
      <c r="K243" s="7">
        <f>H230</f>
        <v>70</v>
      </c>
      <c r="M243" s="6" t="str">
        <f t="shared" si="52"/>
        <v>J700 - incell premium  = R$ 70,00</v>
      </c>
      <c r="O243" s="6" t="str">
        <f t="shared" si="53"/>
        <v>J700 - incell premium  = R$ 75,00</v>
      </c>
      <c r="Q243" s="6" t="str">
        <f t="shared" si="54"/>
        <v>J700 - incell premium  = R$ 65,00</v>
      </c>
      <c r="S243" s="6" t="str">
        <f t="shared" si="55"/>
        <v>J700 - incell premium  = R$ 60,00</v>
      </c>
      <c r="U243" s="6" t="str">
        <f t="shared" si="56"/>
        <v>J700 - incell premium  = R$ 80,00</v>
      </c>
    </row>
    <row r="244" spans="1:21" ht="15.75" customHeight="1">
      <c r="A244" s="68" t="s">
        <v>4396</v>
      </c>
      <c r="B244">
        <f>K161</f>
        <v>120</v>
      </c>
      <c r="F244" s="19"/>
      <c r="G244" s="9" t="s">
        <v>452</v>
      </c>
      <c r="H244" s="8">
        <v>970</v>
      </c>
      <c r="J244" s="6" t="s">
        <v>451</v>
      </c>
      <c r="K244" s="7">
        <f>H231</f>
        <v>120</v>
      </c>
      <c r="M244" s="6" t="str">
        <f t="shared" si="52"/>
        <v>J700 - original  = R$ 120,00</v>
      </c>
      <c r="O244" s="6" t="str">
        <f t="shared" si="53"/>
        <v>J700 - original  = R$ 125,00</v>
      </c>
      <c r="Q244" s="6" t="str">
        <f t="shared" si="54"/>
        <v>J700 - original  = R$ 115,00</v>
      </c>
      <c r="S244" s="6" t="str">
        <f t="shared" si="55"/>
        <v>J700 - original  = R$ 110,00</v>
      </c>
      <c r="U244" s="6" t="str">
        <f t="shared" si="56"/>
        <v>J700 - original  = R$ 130,00</v>
      </c>
    </row>
    <row r="245" spans="1:21" ht="15.75" customHeight="1">
      <c r="A245" s="65" t="s">
        <v>4374</v>
      </c>
      <c r="B245">
        <f>K162</f>
        <v>145</v>
      </c>
      <c r="F245" s="19"/>
      <c r="G245" s="9" t="s">
        <v>454</v>
      </c>
      <c r="H245" s="8">
        <v>910</v>
      </c>
      <c r="J245" s="6" t="s">
        <v>453</v>
      </c>
      <c r="K245" s="7">
        <f>H232</f>
        <v>65</v>
      </c>
      <c r="M245" s="6" t="str">
        <f t="shared" si="52"/>
        <v>J7 Prime            = R$ 65,00</v>
      </c>
      <c r="O245" s="6" t="str">
        <f t="shared" si="53"/>
        <v>J7 Prime            = R$ 70,00</v>
      </c>
      <c r="Q245" s="6" t="str">
        <f t="shared" si="54"/>
        <v>J7 Prime            = R$ 60,00</v>
      </c>
      <c r="S245" s="6" t="str">
        <f t="shared" si="55"/>
        <v>J7 Prime            = R$ 55,00</v>
      </c>
      <c r="U245" s="6" t="str">
        <f t="shared" si="56"/>
        <v>J7 Prime            = R$ 75,00</v>
      </c>
    </row>
    <row r="246" spans="1:21" ht="15.75" customHeight="1">
      <c r="A246" s="65" t="s">
        <v>4387</v>
      </c>
      <c r="B246">
        <f>K162</f>
        <v>145</v>
      </c>
      <c r="F246" s="6"/>
      <c r="G246" s="9" t="s">
        <v>456</v>
      </c>
      <c r="H246" s="8">
        <v>260</v>
      </c>
      <c r="J246" s="6" t="s">
        <v>455</v>
      </c>
      <c r="K246" s="7">
        <f>H233</f>
        <v>70</v>
      </c>
      <c r="M246" s="6" t="str">
        <f t="shared" si="52"/>
        <v>J7 Prime 2         = R$ 70,00</v>
      </c>
      <c r="O246" s="6" t="str">
        <f t="shared" si="53"/>
        <v>J7 Prime 2         = R$ 75,00</v>
      </c>
      <c r="Q246" s="6" t="str">
        <f t="shared" si="54"/>
        <v>J7 Prime 2         = R$ 65,00</v>
      </c>
      <c r="S246" s="6" t="str">
        <f t="shared" si="55"/>
        <v>J7 Prime 2         = R$ 60,00</v>
      </c>
      <c r="U246" s="6" t="str">
        <f t="shared" si="56"/>
        <v>J7 Prime 2         = R$ 80,00</v>
      </c>
    </row>
    <row r="247" spans="1:21" ht="15.75" customHeight="1">
      <c r="A247" s="65" t="s">
        <v>4385</v>
      </c>
      <c r="B247">
        <f>K162</f>
        <v>145</v>
      </c>
      <c r="F247" s="19"/>
      <c r="G247" s="9" t="s">
        <v>458</v>
      </c>
      <c r="H247" s="8">
        <v>910</v>
      </c>
      <c r="J247" s="6" t="s">
        <v>457</v>
      </c>
      <c r="K247" s="7">
        <f>H234</f>
        <v>75</v>
      </c>
      <c r="M247" s="6" t="str">
        <f t="shared" si="52"/>
        <v>J7 Neo - incell premium= R$ 75,00</v>
      </c>
      <c r="O247" s="6" t="str">
        <f t="shared" si="53"/>
        <v>J7 Neo - incell premium= R$ 80,00</v>
      </c>
      <c r="Q247" s="6" t="str">
        <f t="shared" si="54"/>
        <v>J7 Neo - incell premium= R$ 70,00</v>
      </c>
      <c r="S247" s="6" t="str">
        <f t="shared" si="55"/>
        <v>J7 Neo - incell premium= R$ 65,00</v>
      </c>
      <c r="U247" s="6" t="str">
        <f t="shared" si="56"/>
        <v>J7 Neo - incell premium= R$ 85,00</v>
      </c>
    </row>
    <row r="248" spans="1:21" ht="15.75" customHeight="1">
      <c r="A248" s="65" t="s">
        <v>4388</v>
      </c>
      <c r="B248">
        <f>K162</f>
        <v>145</v>
      </c>
      <c r="F248" s="19"/>
      <c r="G248" s="9" t="s">
        <v>460</v>
      </c>
      <c r="H248" s="8">
        <v>670</v>
      </c>
      <c r="J248" s="6" t="s">
        <v>459</v>
      </c>
      <c r="K248" s="7">
        <f>H235</f>
        <v>115</v>
      </c>
      <c r="M248" s="6" t="str">
        <f t="shared" si="52"/>
        <v>J7 Neo - original           = R$ 115,00</v>
      </c>
      <c r="O248" s="6" t="str">
        <f t="shared" si="53"/>
        <v>J7 Neo - original           = R$ 120,00</v>
      </c>
      <c r="Q248" s="6" t="str">
        <f t="shared" si="54"/>
        <v>J7 Neo - original           = R$ 110,00</v>
      </c>
      <c r="S248" s="6" t="str">
        <f t="shared" si="55"/>
        <v>J7 Neo - original           = R$ 105,00</v>
      </c>
      <c r="U248" s="6" t="str">
        <f t="shared" si="56"/>
        <v>J7 Neo - original           = R$ 125,00</v>
      </c>
    </row>
    <row r="249" spans="1:21" ht="15.75" customHeight="1">
      <c r="A249" s="65" t="s">
        <v>4375</v>
      </c>
      <c r="B249">
        <f>K162</f>
        <v>145</v>
      </c>
      <c r="F249" s="19"/>
      <c r="G249" s="9" t="s">
        <v>462</v>
      </c>
      <c r="H249" s="8">
        <v>730</v>
      </c>
      <c r="J249" s="6" t="s">
        <v>461</v>
      </c>
      <c r="K249" s="7">
        <f>H236</f>
        <v>70</v>
      </c>
      <c r="M249" s="6" t="str">
        <f t="shared" si="52"/>
        <v>J7 Metal-incell premium= 70,00</v>
      </c>
      <c r="O249" s="6" t="str">
        <f t="shared" si="53"/>
        <v>J7 Metal-incell premium= 75,00</v>
      </c>
      <c r="Q249" s="6" t="str">
        <f t="shared" si="54"/>
        <v>J7 Metal-incell premium= 65,00</v>
      </c>
      <c r="S249" s="6" t="str">
        <f t="shared" si="55"/>
        <v>J7 Metal-incell premium= 60,00</v>
      </c>
      <c r="U249" s="6" t="str">
        <f t="shared" si="56"/>
        <v>J7 Metal-incell premium= 80,00</v>
      </c>
    </row>
    <row r="250" spans="1:21" ht="15.75" customHeight="1">
      <c r="A250" s="65" t="s">
        <v>4389</v>
      </c>
      <c r="B250">
        <f>K162</f>
        <v>145</v>
      </c>
      <c r="F250" s="19"/>
      <c r="G250" s="9" t="s">
        <v>464</v>
      </c>
      <c r="H250" s="8">
        <v>1270</v>
      </c>
      <c r="J250" s="6" t="s">
        <v>463</v>
      </c>
      <c r="K250" s="7">
        <f>H237</f>
        <v>115</v>
      </c>
      <c r="M250" s="6" t="str">
        <f t="shared" si="52"/>
        <v>J7 Metal - original        = R$ 115,00</v>
      </c>
      <c r="O250" s="6" t="str">
        <f t="shared" si="53"/>
        <v>J7 Metal - original        = R$ 120,00</v>
      </c>
      <c r="Q250" s="6" t="str">
        <f t="shared" si="54"/>
        <v>J7 Metal - original        = R$ 110,00</v>
      </c>
      <c r="S250" s="6" t="str">
        <f t="shared" si="55"/>
        <v>J7 Metal - original        = R$ 105,00</v>
      </c>
      <c r="U250" s="6" t="str">
        <f t="shared" si="56"/>
        <v>J7 Metal - original        = R$ 125,00</v>
      </c>
    </row>
    <row r="251" spans="1:21" ht="15.75" customHeight="1">
      <c r="A251" s="65" t="s">
        <v>4391</v>
      </c>
      <c r="B251">
        <f>K162</f>
        <v>145</v>
      </c>
      <c r="F251" s="19"/>
      <c r="G251" s="26" t="s">
        <v>466</v>
      </c>
      <c r="H251" s="27">
        <v>850</v>
      </c>
      <c r="J251" s="6" t="s">
        <v>465</v>
      </c>
      <c r="K251" s="7">
        <f>H238</f>
        <v>75</v>
      </c>
      <c r="M251" s="6" t="str">
        <f t="shared" si="52"/>
        <v>J7 Pro - incell premium=R$ 75,00</v>
      </c>
      <c r="O251" s="6" t="str">
        <f t="shared" si="53"/>
        <v>J7 Pro - incell premium=R$ 80,00</v>
      </c>
      <c r="Q251" s="6" t="str">
        <f t="shared" si="54"/>
        <v>J7 Pro - incell premium=R$ 70,00</v>
      </c>
      <c r="S251" s="6" t="str">
        <f t="shared" si="55"/>
        <v>J7 Pro - incell premium=R$ 65,00</v>
      </c>
      <c r="U251" s="6" t="str">
        <f t="shared" si="56"/>
        <v>J7 Pro - incell premium=R$ 85,00</v>
      </c>
    </row>
    <row r="252" spans="1:21" ht="15.75" customHeight="1">
      <c r="A252" s="65" t="s">
        <v>4390</v>
      </c>
      <c r="B252">
        <f>K162</f>
        <v>145</v>
      </c>
      <c r="F252" s="19"/>
      <c r="G252" s="6"/>
      <c r="H252" s="28"/>
      <c r="J252" s="6" t="s">
        <v>467</v>
      </c>
      <c r="K252" s="7">
        <f>H239</f>
        <v>125</v>
      </c>
      <c r="M252" s="6" t="str">
        <f t="shared" si="52"/>
        <v>J7 Pro - original           = R$ 125,00</v>
      </c>
      <c r="O252" s="6" t="str">
        <f t="shared" si="53"/>
        <v>J7 Pro - original           = R$ 130,00</v>
      </c>
      <c r="Q252" s="6" t="str">
        <f t="shared" si="54"/>
        <v>J7 Pro - original           = R$ 120,00</v>
      </c>
      <c r="S252" s="6" t="str">
        <f t="shared" si="55"/>
        <v>J7 Pro - original           = R$ 115,00</v>
      </c>
      <c r="U252" s="6" t="str">
        <f t="shared" si="56"/>
        <v>J7 Pro - original           = R$ 135,00</v>
      </c>
    </row>
    <row r="253" spans="1:21" ht="15.75" customHeight="1">
      <c r="A253" s="65" t="s">
        <v>4392</v>
      </c>
      <c r="B253">
        <f>K163</f>
        <v>120</v>
      </c>
      <c r="F253" s="19"/>
      <c r="G253" s="6"/>
      <c r="H253" s="28"/>
      <c r="J253" s="6" t="s">
        <v>468</v>
      </c>
      <c r="K253" s="7">
        <f>H240</f>
        <v>70</v>
      </c>
      <c r="M253" s="6" t="str">
        <f t="shared" si="52"/>
        <v>J8 - incell        = R$ 70,00</v>
      </c>
      <c r="O253" s="6" t="str">
        <f t="shared" si="53"/>
        <v>J8 - incell        = R$ 75,00</v>
      </c>
      <c r="Q253" s="6" t="str">
        <f t="shared" si="54"/>
        <v>J8 - incell        = R$ 65,00</v>
      </c>
      <c r="S253" s="6" t="str">
        <f t="shared" si="55"/>
        <v>J8 - incell        = R$ 60,00</v>
      </c>
      <c r="U253" s="6" t="str">
        <f t="shared" si="56"/>
        <v>J8 - incell        = R$ 80,00</v>
      </c>
    </row>
    <row r="254" spans="1:21" ht="15.75" customHeight="1">
      <c r="A254" s="65" t="s">
        <v>4393</v>
      </c>
      <c r="B254">
        <f>K163</f>
        <v>120</v>
      </c>
      <c r="F254" s="19"/>
      <c r="G254" s="6"/>
      <c r="H254" s="28"/>
      <c r="J254" s="6" t="s">
        <v>469</v>
      </c>
      <c r="K254" s="7">
        <f>H241</f>
        <v>170</v>
      </c>
      <c r="M254" s="6" t="str">
        <f t="shared" si="52"/>
        <v>J8 - original    = R$ 170,00</v>
      </c>
      <c r="O254" s="6" t="str">
        <f t="shared" si="53"/>
        <v>J8 - original    = R$ 175,00</v>
      </c>
      <c r="Q254" s="6" t="str">
        <f t="shared" si="54"/>
        <v>J8 - original    = R$ 165,00</v>
      </c>
      <c r="S254" s="6" t="str">
        <f t="shared" si="55"/>
        <v>J8 - original    = R$ 160,00</v>
      </c>
      <c r="U254" s="6" t="str">
        <f t="shared" si="56"/>
        <v>J8 - original    = R$ 180,00</v>
      </c>
    </row>
    <row r="255" spans="1:21" ht="15.75" customHeight="1">
      <c r="A255" s="73" t="s">
        <v>4376</v>
      </c>
      <c r="B255">
        <f>K163</f>
        <v>120</v>
      </c>
      <c r="F255" s="19"/>
      <c r="G255" s="6"/>
      <c r="H255" s="28"/>
      <c r="J255" s="6" t="s">
        <v>470</v>
      </c>
      <c r="K255" s="7">
        <f>H241</f>
        <v>170</v>
      </c>
      <c r="M255" s="6" t="str">
        <f t="shared" si="52"/>
        <v>J8 Plus - original         = R$ 170,00</v>
      </c>
      <c r="O255" s="6" t="str">
        <f t="shared" si="53"/>
        <v>J8 Plus - original         = R$ 175,00</v>
      </c>
      <c r="Q255" s="6" t="str">
        <f t="shared" si="54"/>
        <v>J8 Plus - original         = R$ 165,00</v>
      </c>
      <c r="S255" s="6" t="str">
        <f t="shared" si="55"/>
        <v>J8 Plus - original         = R$ 160,00</v>
      </c>
      <c r="U255" s="6" t="str">
        <f t="shared" si="56"/>
        <v>J8 Plus - original         = R$ 180,00</v>
      </c>
    </row>
    <row r="256" spans="1:21" ht="15.75" customHeight="1">
      <c r="A256" s="65" t="s">
        <v>4394</v>
      </c>
      <c r="B256">
        <f>K163</f>
        <v>120</v>
      </c>
      <c r="F256" s="19"/>
      <c r="H256" s="28"/>
      <c r="J256" s="6"/>
      <c r="K256" s="7"/>
    </row>
    <row r="257" spans="1:21" ht="15.75" customHeight="1">
      <c r="A257" s="65" t="s">
        <v>4377</v>
      </c>
      <c r="B257">
        <f>K164</f>
        <v>130</v>
      </c>
      <c r="F257" s="19"/>
      <c r="H257" s="28"/>
      <c r="J257" s="6" t="s">
        <v>471</v>
      </c>
      <c r="K257" s="7">
        <f>H243</f>
        <v>830</v>
      </c>
      <c r="M257" s="6" t="str">
        <f t="shared" ref="M257:M265" si="57">CONCATENATE(J257,K257,",00")</f>
        <v>Galaxy S10 c/aro      = R$ 830,00</v>
      </c>
      <c r="O257" s="6" t="str">
        <f t="shared" ref="O257:O265" si="58">CONCATENATE(J257,K257+5,",00")</f>
        <v>Galaxy S10 c/aro      = R$ 835,00</v>
      </c>
      <c r="Q257" s="6" t="str">
        <f t="shared" ref="Q257:Q265" si="59">CONCATENATE(J257,K257-5,",00")</f>
        <v>Galaxy S10 c/aro      = R$ 825,00</v>
      </c>
      <c r="S257" s="6" t="str">
        <f t="shared" ref="S257:S265" si="60">CONCATENATE(J257,K257-10,",00")</f>
        <v>Galaxy S10 c/aro      = R$ 820,00</v>
      </c>
      <c r="U257" s="6" t="str">
        <f t="shared" ref="U257:U265" si="61">CONCATENATE(J257,K257+10,",00")</f>
        <v>Galaxy S10 c/aro      = R$ 840,00</v>
      </c>
    </row>
    <row r="258" spans="1:21" ht="15.75" customHeight="1">
      <c r="A258" s="69" t="s">
        <v>4397</v>
      </c>
      <c r="B258">
        <f>K164</f>
        <v>130</v>
      </c>
      <c r="F258" s="19"/>
      <c r="G258" s="77" t="s">
        <v>473</v>
      </c>
      <c r="H258" s="78"/>
      <c r="J258" s="6" t="s">
        <v>472</v>
      </c>
      <c r="K258" s="7">
        <f>H244</f>
        <v>970</v>
      </c>
      <c r="M258" s="6" t="str">
        <f t="shared" si="57"/>
        <v>Galaxy S10 Plus c/aro = R$ 970,00</v>
      </c>
      <c r="O258" s="6" t="str">
        <f t="shared" si="58"/>
        <v>Galaxy S10 Plus c/aro = R$ 975,00</v>
      </c>
      <c r="Q258" s="6" t="str">
        <f t="shared" si="59"/>
        <v>Galaxy S10 Plus c/aro = R$ 965,00</v>
      </c>
      <c r="S258" s="6" t="str">
        <f t="shared" si="60"/>
        <v>Galaxy S10 Plus c/aro = R$ 960,00</v>
      </c>
      <c r="U258" s="6" t="str">
        <f t="shared" si="61"/>
        <v>Galaxy S10 Plus c/aro = R$ 980,00</v>
      </c>
    </row>
    <row r="259" spans="1:21" ht="15.75" customHeight="1">
      <c r="A259" s="69" t="s">
        <v>4398</v>
      </c>
      <c r="B259">
        <f>K164</f>
        <v>130</v>
      </c>
      <c r="F259" s="19"/>
      <c r="G259" s="29" t="s">
        <v>475</v>
      </c>
      <c r="H259" s="30">
        <v>50</v>
      </c>
      <c r="J259" s="6" t="s">
        <v>474</v>
      </c>
      <c r="K259" s="7">
        <f>H245</f>
        <v>910</v>
      </c>
      <c r="M259" s="6" t="str">
        <f t="shared" si="57"/>
        <v>Galaxy S20 c/aro         = R$ 910,00</v>
      </c>
      <c r="O259" s="6" t="str">
        <f t="shared" si="58"/>
        <v>Galaxy S20 c/aro         = R$ 915,00</v>
      </c>
      <c r="Q259" s="6" t="str">
        <f t="shared" si="59"/>
        <v>Galaxy S20 c/aro         = R$ 905,00</v>
      </c>
      <c r="S259" s="6" t="str">
        <f t="shared" si="60"/>
        <v>Galaxy S20 c/aro         = R$ 900,00</v>
      </c>
      <c r="U259" s="6" t="str">
        <f t="shared" si="61"/>
        <v>Galaxy S20 c/aro         = R$ 920,00</v>
      </c>
    </row>
    <row r="260" spans="1:21" ht="15.75" customHeight="1">
      <c r="A260" s="69" t="s">
        <v>4399</v>
      </c>
      <c r="B260">
        <f>K164</f>
        <v>130</v>
      </c>
      <c r="F260" s="19"/>
      <c r="G260" s="9" t="s">
        <v>477</v>
      </c>
      <c r="H260" s="8">
        <v>50</v>
      </c>
      <c r="J260" s="6" t="s">
        <v>476</v>
      </c>
      <c r="K260" s="7">
        <f>H246</f>
        <v>260</v>
      </c>
      <c r="M260" s="6" t="str">
        <f t="shared" si="57"/>
        <v>Galaxy S20 FE c/aro    = R$ 260,00</v>
      </c>
      <c r="O260" s="6" t="str">
        <f t="shared" si="58"/>
        <v>Galaxy S20 FE c/aro    = R$ 265,00</v>
      </c>
      <c r="Q260" s="6" t="str">
        <f t="shared" si="59"/>
        <v>Galaxy S20 FE c/aro    = R$ 255,00</v>
      </c>
      <c r="S260" s="6" t="str">
        <f t="shared" si="60"/>
        <v>Galaxy S20 FE c/aro    = R$ 250,00</v>
      </c>
      <c r="U260" s="6" t="str">
        <f t="shared" si="61"/>
        <v>Galaxy S20 FE c/aro    = R$ 270,00</v>
      </c>
    </row>
    <row r="261" spans="1:21" ht="15.75" customHeight="1">
      <c r="A261" s="65" t="s">
        <v>4378</v>
      </c>
      <c r="B261">
        <f>K164</f>
        <v>130</v>
      </c>
      <c r="F261" s="19"/>
      <c r="G261" s="9" t="s">
        <v>479</v>
      </c>
      <c r="H261" s="8">
        <v>55</v>
      </c>
      <c r="J261" s="6" t="s">
        <v>478</v>
      </c>
      <c r="K261" s="7">
        <f>H247</f>
        <v>910</v>
      </c>
      <c r="M261" s="6" t="str">
        <f t="shared" si="57"/>
        <v>Galaxy S20 Plus c/aro = R$ 910,00</v>
      </c>
      <c r="O261" s="6" t="str">
        <f t="shared" si="58"/>
        <v>Galaxy S20 Plus c/aro = R$ 915,00</v>
      </c>
      <c r="Q261" s="6" t="str">
        <f t="shared" si="59"/>
        <v>Galaxy S20 Plus c/aro = R$ 905,00</v>
      </c>
      <c r="S261" s="6" t="str">
        <f t="shared" si="60"/>
        <v>Galaxy S20 Plus c/aro = R$ 900,00</v>
      </c>
      <c r="U261" s="6" t="str">
        <f t="shared" si="61"/>
        <v>Galaxy S20 Plus c/aro = R$ 920,00</v>
      </c>
    </row>
    <row r="262" spans="1:21" ht="15.75" customHeight="1">
      <c r="A262" s="65" t="s">
        <v>4379</v>
      </c>
      <c r="B262">
        <f>K166</f>
        <v>140</v>
      </c>
      <c r="F262" s="19"/>
      <c r="G262" s="9" t="s">
        <v>481</v>
      </c>
      <c r="H262" s="8">
        <v>55</v>
      </c>
      <c r="J262" s="6" t="s">
        <v>480</v>
      </c>
      <c r="K262" s="7">
        <f>H248</f>
        <v>670</v>
      </c>
      <c r="M262" s="6" t="str">
        <f t="shared" si="57"/>
        <v>Galaxy S21 c/aro         = R$ 670,00</v>
      </c>
      <c r="O262" s="6" t="str">
        <f t="shared" si="58"/>
        <v>Galaxy S21 c/aro         = R$ 675,00</v>
      </c>
      <c r="Q262" s="6" t="str">
        <f t="shared" si="59"/>
        <v>Galaxy S21 c/aro         = R$ 665,00</v>
      </c>
      <c r="S262" s="6" t="str">
        <f t="shared" si="60"/>
        <v>Galaxy S21 c/aro         = R$ 660,00</v>
      </c>
      <c r="U262" s="6" t="str">
        <f t="shared" si="61"/>
        <v>Galaxy S21 c/aro         = R$ 680,00</v>
      </c>
    </row>
    <row r="263" spans="1:21" ht="15.75" customHeight="1">
      <c r="A263" s="69" t="s">
        <v>4400</v>
      </c>
      <c r="B263">
        <f>K166</f>
        <v>140</v>
      </c>
      <c r="C263" s="62"/>
      <c r="F263" s="19"/>
      <c r="G263" s="9" t="s">
        <v>483</v>
      </c>
      <c r="H263" s="8">
        <v>55</v>
      </c>
      <c r="J263" s="6" t="s">
        <v>482</v>
      </c>
      <c r="K263" s="7">
        <f>H249</f>
        <v>730</v>
      </c>
      <c r="M263" s="6" t="str">
        <f t="shared" si="57"/>
        <v>Galaxy S21 Plus c/aro = R$ 730,00</v>
      </c>
      <c r="O263" s="6" t="str">
        <f t="shared" si="58"/>
        <v>Galaxy S21 Plus c/aro = R$ 735,00</v>
      </c>
      <c r="Q263" s="6" t="str">
        <f t="shared" si="59"/>
        <v>Galaxy S21 Plus c/aro = R$ 725,00</v>
      </c>
      <c r="S263" s="6" t="str">
        <f t="shared" si="60"/>
        <v>Galaxy S21 Plus c/aro = R$ 720,00</v>
      </c>
      <c r="U263" s="6" t="str">
        <f t="shared" si="61"/>
        <v>Galaxy S21 Plus c/aro = R$ 740,00</v>
      </c>
    </row>
    <row r="264" spans="1:21" ht="15.75" customHeight="1">
      <c r="A264" s="65" t="s">
        <v>4380</v>
      </c>
      <c r="B264">
        <f>K166</f>
        <v>140</v>
      </c>
      <c r="C264" s="62"/>
      <c r="F264" s="19"/>
      <c r="G264" s="9" t="s">
        <v>485</v>
      </c>
      <c r="H264" s="8">
        <v>65</v>
      </c>
      <c r="J264" s="6" t="s">
        <v>484</v>
      </c>
      <c r="K264" s="7">
        <f>H250</f>
        <v>1270</v>
      </c>
      <c r="M264" s="6" t="str">
        <f t="shared" si="57"/>
        <v>Galaxy S21 Ultra c/aro=R$ 1270,00</v>
      </c>
      <c r="O264" s="6" t="str">
        <f t="shared" si="58"/>
        <v>Galaxy S21 Ultra c/aro=R$ 1275,00</v>
      </c>
      <c r="Q264" s="6" t="str">
        <f t="shared" si="59"/>
        <v>Galaxy S21 Ultra c/aro=R$ 1265,00</v>
      </c>
      <c r="S264" s="6" t="str">
        <f t="shared" si="60"/>
        <v>Galaxy S21 Ultra c/aro=R$ 1260,00</v>
      </c>
      <c r="U264" s="6" t="str">
        <f t="shared" si="61"/>
        <v>Galaxy S21 Ultra c/aro=R$ 1280,00</v>
      </c>
    </row>
    <row r="265" spans="1:21" ht="15.75" customHeight="1">
      <c r="A265" s="69" t="s">
        <v>4401</v>
      </c>
      <c r="B265">
        <f>K166</f>
        <v>140</v>
      </c>
      <c r="C265" s="62"/>
      <c r="F265" s="19"/>
      <c r="G265" s="9" t="s">
        <v>487</v>
      </c>
      <c r="H265" s="8">
        <v>60</v>
      </c>
      <c r="J265" s="6" t="s">
        <v>486</v>
      </c>
      <c r="K265" s="7">
        <f>H251</f>
        <v>850</v>
      </c>
      <c r="M265" s="6" t="str">
        <f t="shared" si="57"/>
        <v>Note 10 Plus c/aro(Tela/P)=850,00</v>
      </c>
      <c r="O265" s="6" t="str">
        <f t="shared" si="58"/>
        <v>Note 10 Plus c/aro(Tela/P)=855,00</v>
      </c>
      <c r="Q265" s="6" t="str">
        <f t="shared" si="59"/>
        <v>Note 10 Plus c/aro(Tela/P)=845,00</v>
      </c>
      <c r="S265" s="6" t="str">
        <f t="shared" si="60"/>
        <v>Note 10 Plus c/aro(Tela/P)=840,00</v>
      </c>
      <c r="U265" s="6" t="str">
        <f t="shared" si="61"/>
        <v>Note 10 Plus c/aro(Tela/P)=860,00</v>
      </c>
    </row>
    <row r="266" spans="1:21" ht="15.75" customHeight="1">
      <c r="A266" s="65" t="s">
        <v>4381</v>
      </c>
      <c r="B266">
        <f>K165</f>
        <v>95</v>
      </c>
      <c r="F266" s="19"/>
      <c r="G266" s="9" t="s">
        <v>488</v>
      </c>
      <c r="H266" s="8">
        <v>70</v>
      </c>
      <c r="K266" s="7"/>
    </row>
    <row r="267" spans="1:21" ht="15.75" customHeight="1">
      <c r="A267" s="69" t="s">
        <v>4402</v>
      </c>
      <c r="B267">
        <f>K165</f>
        <v>95</v>
      </c>
      <c r="F267" s="19"/>
      <c r="G267" s="9" t="s">
        <v>490</v>
      </c>
      <c r="H267" s="8">
        <v>70</v>
      </c>
      <c r="J267" s="6" t="s">
        <v>489</v>
      </c>
      <c r="K267" s="7"/>
      <c r="M267" s="6" t="s">
        <v>489</v>
      </c>
      <c r="O267" s="6" t="s">
        <v>489</v>
      </c>
      <c r="Q267" s="6" t="s">
        <v>489</v>
      </c>
      <c r="S267" s="6" t="s">
        <v>489</v>
      </c>
      <c r="U267" s="6" t="s">
        <v>489</v>
      </c>
    </row>
    <row r="268" spans="1:21" ht="15.75" customHeight="1">
      <c r="A268" s="69" t="s">
        <v>4403</v>
      </c>
      <c r="B268">
        <f>K165</f>
        <v>95</v>
      </c>
      <c r="F268" s="19"/>
      <c r="G268" s="9" t="s">
        <v>492</v>
      </c>
      <c r="H268" s="8">
        <v>75</v>
      </c>
      <c r="J268" s="6" t="s">
        <v>491</v>
      </c>
      <c r="K268" s="7">
        <f>H259</f>
        <v>50</v>
      </c>
      <c r="M268" s="6" t="str">
        <f t="shared" ref="M268:M306" si="62">CONCATENATE(J268,K268,",00")</f>
        <v>iPhone 5   = R$ 50,00</v>
      </c>
      <c r="O268" s="6" t="str">
        <f t="shared" ref="O268:O306" si="63">CONCATENATE(J268,K268+5,",00")</f>
        <v>iPhone 5   = R$ 55,00</v>
      </c>
      <c r="Q268" s="6" t="str">
        <f t="shared" ref="Q268:Q306" si="64">CONCATENATE(J268,K268-5,",00")</f>
        <v>iPhone 5   = R$ 45,00</v>
      </c>
      <c r="S268" s="6" t="str">
        <f t="shared" ref="S268:S306" si="65">CONCATENATE(J268,K268-10,",00")</f>
        <v>iPhone 5   = R$ 40,00</v>
      </c>
      <c r="U268" s="6" t="str">
        <f t="shared" ref="U268:U306" si="66">CONCATENATE(J268,K268+10,",00")</f>
        <v>iPhone 5   = R$ 60,00</v>
      </c>
    </row>
    <row r="269" spans="1:21" ht="15.75" customHeight="1">
      <c r="A269" s="65" t="s">
        <v>4382</v>
      </c>
      <c r="B269">
        <f>K165</f>
        <v>95</v>
      </c>
      <c r="F269" s="19"/>
      <c r="G269" s="9" t="s">
        <v>494</v>
      </c>
      <c r="H269" s="8">
        <v>100</v>
      </c>
      <c r="J269" s="6" t="s">
        <v>493</v>
      </c>
      <c r="K269" s="7">
        <f>H260</f>
        <v>50</v>
      </c>
      <c r="M269" s="6" t="str">
        <f t="shared" si="62"/>
        <v>iPhone 5s/SE 1ª G = R$ 50,00</v>
      </c>
      <c r="O269" s="6" t="str">
        <f t="shared" si="63"/>
        <v>iPhone 5s/SE 1ª G = R$ 55,00</v>
      </c>
      <c r="Q269" s="6" t="str">
        <f t="shared" si="64"/>
        <v>iPhone 5s/SE 1ª G = R$ 45,00</v>
      </c>
      <c r="S269" s="6" t="str">
        <f t="shared" si="65"/>
        <v>iPhone 5s/SE 1ª G = R$ 40,00</v>
      </c>
      <c r="U269" s="6" t="str">
        <f t="shared" si="66"/>
        <v>iPhone 5s/SE 1ª G = R$ 60,00</v>
      </c>
    </row>
    <row r="270" spans="1:21" ht="15.75" customHeight="1">
      <c r="A270" s="65" t="s">
        <v>4384</v>
      </c>
      <c r="B270">
        <f>K168</f>
        <v>180</v>
      </c>
      <c r="F270" s="19"/>
      <c r="G270" s="9" t="s">
        <v>496</v>
      </c>
      <c r="H270" s="8">
        <v>110</v>
      </c>
      <c r="J270" s="6" t="s">
        <v>495</v>
      </c>
      <c r="K270" s="7">
        <f>H261</f>
        <v>55</v>
      </c>
      <c r="M270" s="6" t="str">
        <f t="shared" si="62"/>
        <v>iPhone 6   = R$ 55,00</v>
      </c>
      <c r="O270" s="6" t="str">
        <f t="shared" si="63"/>
        <v>iPhone 6   = R$ 60,00</v>
      </c>
      <c r="Q270" s="6" t="str">
        <f t="shared" si="64"/>
        <v>iPhone 6   = R$ 50,00</v>
      </c>
      <c r="S270" s="6" t="str">
        <f t="shared" si="65"/>
        <v>iPhone 6   = R$ 45,00</v>
      </c>
      <c r="U270" s="6" t="str">
        <f t="shared" si="66"/>
        <v>iPhone 6   = R$ 65,00</v>
      </c>
    </row>
    <row r="271" spans="1:21" ht="15.75" customHeight="1">
      <c r="A271" s="69" t="s">
        <v>4404</v>
      </c>
      <c r="B271">
        <f>K168</f>
        <v>180</v>
      </c>
      <c r="F271" s="19"/>
      <c r="G271" s="9" t="s">
        <v>498</v>
      </c>
      <c r="H271" s="8">
        <v>120</v>
      </c>
      <c r="J271" s="6" t="s">
        <v>497</v>
      </c>
      <c r="K271" s="7">
        <f>H262</f>
        <v>55</v>
      </c>
      <c r="M271" s="6" t="str">
        <f t="shared" si="62"/>
        <v>iPhone 6s  = R$ 55,00</v>
      </c>
      <c r="O271" s="6" t="str">
        <f t="shared" si="63"/>
        <v>iPhone 6s  = R$ 60,00</v>
      </c>
      <c r="Q271" s="6" t="str">
        <f t="shared" si="64"/>
        <v>iPhone 6s  = R$ 50,00</v>
      </c>
      <c r="S271" s="6" t="str">
        <f t="shared" si="65"/>
        <v>iPhone 6s  = R$ 45,00</v>
      </c>
      <c r="U271" s="6" t="str">
        <f t="shared" si="66"/>
        <v>iPhone 6s  = R$ 65,00</v>
      </c>
    </row>
    <row r="272" spans="1:21" ht="15.75" customHeight="1">
      <c r="A272" s="69" t="s">
        <v>4405</v>
      </c>
      <c r="B272">
        <f>K168</f>
        <v>180</v>
      </c>
      <c r="F272" s="19"/>
      <c r="G272" s="9" t="s">
        <v>500</v>
      </c>
      <c r="H272" s="8">
        <v>225</v>
      </c>
      <c r="J272" s="6" t="s">
        <v>499</v>
      </c>
      <c r="K272" s="7">
        <f>H263</f>
        <v>55</v>
      </c>
      <c r="M272" s="6" t="str">
        <f t="shared" si="62"/>
        <v>iPhone 6 Plus         = R$ 55,00</v>
      </c>
      <c r="O272" s="6" t="str">
        <f t="shared" si="63"/>
        <v>iPhone 6 Plus         = R$ 60,00</v>
      </c>
      <c r="Q272" s="6" t="str">
        <f t="shared" si="64"/>
        <v>iPhone 6 Plus         = R$ 50,00</v>
      </c>
      <c r="S272" s="6" t="str">
        <f t="shared" si="65"/>
        <v>iPhone 6 Plus         = R$ 45,00</v>
      </c>
      <c r="U272" s="6" t="str">
        <f t="shared" si="66"/>
        <v>iPhone 6 Plus         = R$ 65,00</v>
      </c>
    </row>
    <row r="273" spans="1:21" ht="15.75" customHeight="1">
      <c r="A273" s="69" t="s">
        <v>4406</v>
      </c>
      <c r="B273">
        <f>K168</f>
        <v>180</v>
      </c>
      <c r="F273" s="19"/>
      <c r="G273" s="9" t="s">
        <v>502</v>
      </c>
      <c r="H273" s="8">
        <v>120</v>
      </c>
      <c r="J273" s="6" t="s">
        <v>501</v>
      </c>
      <c r="K273" s="7">
        <f>H264</f>
        <v>65</v>
      </c>
      <c r="M273" s="6" t="str">
        <f t="shared" si="62"/>
        <v>iPhone 6s Plus        = R$ 65,00</v>
      </c>
      <c r="O273" s="6" t="str">
        <f t="shared" si="63"/>
        <v>iPhone 6s Plus        = R$ 70,00</v>
      </c>
      <c r="Q273" s="6" t="str">
        <f t="shared" si="64"/>
        <v>iPhone 6s Plus        = R$ 60,00</v>
      </c>
      <c r="S273" s="6" t="str">
        <f t="shared" si="65"/>
        <v>iPhone 6s Plus        = R$ 55,00</v>
      </c>
      <c r="U273" s="6" t="str">
        <f t="shared" si="66"/>
        <v>iPhone 6s Plus        = R$ 75,00</v>
      </c>
    </row>
    <row r="274" spans="1:21" ht="15.75" customHeight="1">
      <c r="A274" s="65" t="s">
        <v>4383</v>
      </c>
      <c r="B274">
        <f>K168</f>
        <v>180</v>
      </c>
      <c r="F274" s="19"/>
      <c r="G274" s="9" t="s">
        <v>504</v>
      </c>
      <c r="H274" s="8">
        <v>125</v>
      </c>
      <c r="J274" s="6" t="s">
        <v>503</v>
      </c>
      <c r="K274" s="7">
        <f>H265</f>
        <v>60</v>
      </c>
      <c r="M274" s="6" t="str">
        <f t="shared" si="62"/>
        <v>iPhone 7      = R$ 60,00</v>
      </c>
      <c r="O274" s="6" t="str">
        <f t="shared" si="63"/>
        <v>iPhone 7      = R$ 65,00</v>
      </c>
      <c r="Q274" s="6" t="str">
        <f t="shared" si="64"/>
        <v>iPhone 7      = R$ 55,00</v>
      </c>
      <c r="S274" s="6" t="str">
        <f t="shared" si="65"/>
        <v>iPhone 7      = R$ 50,00</v>
      </c>
      <c r="U274" s="6" t="str">
        <f t="shared" si="66"/>
        <v>iPhone 7      = R$ 70,00</v>
      </c>
    </row>
    <row r="275" spans="1:21" ht="15.75" customHeight="1">
      <c r="A275" s="69" t="s">
        <v>4407</v>
      </c>
      <c r="B275">
        <f>K168</f>
        <v>180</v>
      </c>
      <c r="F275" s="19"/>
      <c r="G275" s="9" t="s">
        <v>506</v>
      </c>
      <c r="H275" s="8">
        <v>130</v>
      </c>
      <c r="J275" s="6" t="s">
        <v>505</v>
      </c>
      <c r="K275" s="7">
        <f>H266</f>
        <v>70</v>
      </c>
      <c r="M275" s="6" t="str">
        <f t="shared" si="62"/>
        <v>iPhone 7 Plus            = R$ 70,00</v>
      </c>
      <c r="O275" s="6" t="str">
        <f t="shared" si="63"/>
        <v>iPhone 7 Plus            = R$ 75,00</v>
      </c>
      <c r="Q275" s="6" t="str">
        <f t="shared" si="64"/>
        <v>iPhone 7 Plus            = R$ 65,00</v>
      </c>
      <c r="S275" s="6" t="str">
        <f t="shared" si="65"/>
        <v>iPhone 7 Plus            = R$ 60,00</v>
      </c>
      <c r="U275" s="6" t="str">
        <f t="shared" si="66"/>
        <v>iPhone 7 Plus            = R$ 80,00</v>
      </c>
    </row>
    <row r="276" spans="1:21" ht="15.75" customHeight="1">
      <c r="A276" s="69" t="s">
        <v>4408</v>
      </c>
      <c r="B276">
        <f>K168</f>
        <v>180</v>
      </c>
      <c r="F276" s="19"/>
      <c r="G276" s="9" t="s">
        <v>508</v>
      </c>
      <c r="H276" s="8">
        <v>210</v>
      </c>
      <c r="J276" s="6" t="s">
        <v>507</v>
      </c>
      <c r="K276" s="7">
        <f>H267</f>
        <v>70</v>
      </c>
      <c r="M276" s="6" t="str">
        <f t="shared" si="62"/>
        <v>iPhone 8/SE 2ª G      = R$ 70,00</v>
      </c>
      <c r="O276" s="6" t="str">
        <f t="shared" si="63"/>
        <v>iPhone 8/SE 2ª G      = R$ 75,00</v>
      </c>
      <c r="Q276" s="6" t="str">
        <f t="shared" si="64"/>
        <v>iPhone 8/SE 2ª G      = R$ 65,00</v>
      </c>
      <c r="S276" s="6" t="str">
        <f t="shared" si="65"/>
        <v>iPhone 8/SE 2ª G      = R$ 60,00</v>
      </c>
      <c r="U276" s="6" t="str">
        <f t="shared" si="66"/>
        <v>iPhone 8/SE 2ª G      = R$ 80,00</v>
      </c>
    </row>
    <row r="277" spans="1:21" ht="15.75" customHeight="1">
      <c r="A277" s="69" t="s">
        <v>4409</v>
      </c>
      <c r="B277">
        <f>K168</f>
        <v>180</v>
      </c>
      <c r="F277" s="19"/>
      <c r="G277" s="9" t="s">
        <v>510</v>
      </c>
      <c r="H277" s="8">
        <v>175</v>
      </c>
      <c r="J277" s="6" t="s">
        <v>509</v>
      </c>
      <c r="K277" s="7">
        <f>H268</f>
        <v>75</v>
      </c>
      <c r="M277" s="6" t="str">
        <f t="shared" si="62"/>
        <v>iPhone 8 Plus             = R$ 75,00</v>
      </c>
      <c r="O277" s="6" t="str">
        <f t="shared" si="63"/>
        <v>iPhone 8 Plus             = R$ 80,00</v>
      </c>
      <c r="Q277" s="6" t="str">
        <f t="shared" si="64"/>
        <v>iPhone 8 Plus             = R$ 70,00</v>
      </c>
      <c r="S277" s="6" t="str">
        <f t="shared" si="65"/>
        <v>iPhone 8 Plus             = R$ 65,00</v>
      </c>
      <c r="U277" s="6" t="str">
        <f t="shared" si="66"/>
        <v>iPhone 8 Plus             = R$ 85,00</v>
      </c>
    </row>
    <row r="278" spans="1:21" ht="15.75" customHeight="1">
      <c r="A278" t="s">
        <v>4410</v>
      </c>
      <c r="B278">
        <f>K167</f>
        <v>150</v>
      </c>
      <c r="F278" s="19"/>
      <c r="G278" s="9" t="s">
        <v>512</v>
      </c>
      <c r="H278" s="8">
        <v>175</v>
      </c>
      <c r="J278" s="6" t="s">
        <v>511</v>
      </c>
      <c r="K278" s="7">
        <f>H269</f>
        <v>100</v>
      </c>
      <c r="M278" s="6" t="str">
        <f t="shared" si="62"/>
        <v>iPhone X - incell        = R$ 100,00</v>
      </c>
      <c r="O278" s="6" t="str">
        <f t="shared" si="63"/>
        <v>iPhone X - incell        = R$ 105,00</v>
      </c>
      <c r="Q278" s="6" t="str">
        <f t="shared" si="64"/>
        <v>iPhone X - incell        = R$ 95,00</v>
      </c>
      <c r="S278" s="6" t="str">
        <f t="shared" si="65"/>
        <v>iPhone X - incell        = R$ 90,00</v>
      </c>
      <c r="U278" s="6" t="str">
        <f t="shared" si="66"/>
        <v>iPhone X - incell        = R$ 110,00</v>
      </c>
    </row>
    <row r="279" spans="1:21" ht="15.75" customHeight="1">
      <c r="A279" t="s">
        <v>4411</v>
      </c>
      <c r="B279">
        <f>K167</f>
        <v>150</v>
      </c>
      <c r="F279" s="19"/>
      <c r="G279" s="9" t="s">
        <v>514</v>
      </c>
      <c r="H279" s="8">
        <v>255</v>
      </c>
      <c r="J279" s="6" t="s">
        <v>513</v>
      </c>
      <c r="K279" s="7">
        <f>H270</f>
        <v>110</v>
      </c>
      <c r="M279" s="6" t="str">
        <f t="shared" si="62"/>
        <v>iPhone XS - incell        = R$ 110,00</v>
      </c>
      <c r="O279" s="6" t="str">
        <f t="shared" si="63"/>
        <v>iPhone XS - incell        = R$ 115,00</v>
      </c>
      <c r="Q279" s="6" t="str">
        <f t="shared" si="64"/>
        <v>iPhone XS - incell        = R$ 105,00</v>
      </c>
      <c r="S279" s="6" t="str">
        <f t="shared" si="65"/>
        <v>iPhone XS - incell        = R$ 100,00</v>
      </c>
      <c r="U279" s="6" t="str">
        <f t="shared" si="66"/>
        <v>iPhone XS - incell        = R$ 120,00</v>
      </c>
    </row>
    <row r="280" spans="1:21" ht="15.75" customHeight="1">
      <c r="A280" t="s">
        <v>4412</v>
      </c>
      <c r="B280">
        <f>K167</f>
        <v>150</v>
      </c>
      <c r="F280" s="19"/>
      <c r="G280" s="9" t="s">
        <v>516</v>
      </c>
      <c r="H280" s="8">
        <v>130</v>
      </c>
      <c r="J280" s="6" t="s">
        <v>515</v>
      </c>
      <c r="K280" s="7">
        <f>H271</f>
        <v>120</v>
      </c>
      <c r="M280" s="6" t="str">
        <f t="shared" si="62"/>
        <v>iPhone XS Max incell = R$ 120,00</v>
      </c>
      <c r="O280" s="6" t="str">
        <f t="shared" si="63"/>
        <v>iPhone XS Max incell = R$ 125,00</v>
      </c>
      <c r="Q280" s="6" t="str">
        <f t="shared" si="64"/>
        <v>iPhone XS Max incell = R$ 115,00</v>
      </c>
      <c r="S280" s="6" t="str">
        <f t="shared" si="65"/>
        <v>iPhone XS Max incell = R$ 110,00</v>
      </c>
      <c r="U280" s="6" t="str">
        <f t="shared" si="66"/>
        <v>iPhone XS Max incell = R$ 130,00</v>
      </c>
    </row>
    <row r="281" spans="1:21" ht="15.75" customHeight="1">
      <c r="A281" t="s">
        <v>4413</v>
      </c>
      <c r="B281">
        <f>K167</f>
        <v>150</v>
      </c>
      <c r="F281" s="19"/>
      <c r="G281" s="9" t="s">
        <v>518</v>
      </c>
      <c r="H281" s="8">
        <v>145</v>
      </c>
      <c r="J281" s="6" t="s">
        <v>517</v>
      </c>
      <c r="K281" s="7">
        <f>H272</f>
        <v>225</v>
      </c>
      <c r="M281" s="6" t="str">
        <f t="shared" si="62"/>
        <v>iPhone XS Max OLED = R$ 225,00</v>
      </c>
      <c r="O281" s="6" t="str">
        <f t="shared" si="63"/>
        <v>iPhone XS Max OLED = R$ 230,00</v>
      </c>
      <c r="Q281" s="6" t="str">
        <f t="shared" si="64"/>
        <v>iPhone XS Max OLED = R$ 220,00</v>
      </c>
      <c r="S281" s="6" t="str">
        <f t="shared" si="65"/>
        <v>iPhone XS Max OLED = R$ 215,00</v>
      </c>
      <c r="U281" s="6" t="str">
        <f t="shared" si="66"/>
        <v>iPhone XS Max OLED = R$ 235,00</v>
      </c>
    </row>
    <row r="282" spans="1:21" ht="15.75" customHeight="1">
      <c r="A282" t="s">
        <v>4414</v>
      </c>
      <c r="B282">
        <f>K167</f>
        <v>150</v>
      </c>
      <c r="F282" s="19"/>
      <c r="G282" s="9" t="s">
        <v>521</v>
      </c>
      <c r="H282" s="8">
        <v>255</v>
      </c>
      <c r="I282" s="6"/>
      <c r="J282" s="6" t="s">
        <v>519</v>
      </c>
      <c r="K282" s="7">
        <f>H273</f>
        <v>120</v>
      </c>
      <c r="M282" s="6" t="str">
        <f t="shared" si="62"/>
        <v>iPhone 11 (ci)   = R$ 120,00</v>
      </c>
      <c r="O282" s="6" t="str">
        <f t="shared" si="63"/>
        <v>iPhone 11 (ci)   = R$ 125,00</v>
      </c>
      <c r="Q282" s="6" t="str">
        <f t="shared" si="64"/>
        <v>iPhone 11 (ci)   = R$ 115,00</v>
      </c>
      <c r="S282" s="6" t="str">
        <f t="shared" si="65"/>
        <v>iPhone 11 (ci)   = R$ 110,00</v>
      </c>
      <c r="U282" s="6" t="str">
        <f t="shared" si="66"/>
        <v>iPhone 11 (ci)   = R$ 130,00</v>
      </c>
    </row>
    <row r="283" spans="1:21" ht="15.75" customHeight="1">
      <c r="A283" t="s">
        <v>4415</v>
      </c>
      <c r="B283">
        <f>K167</f>
        <v>150</v>
      </c>
      <c r="F283" s="19"/>
      <c r="G283" s="9" t="s">
        <v>523</v>
      </c>
      <c r="H283" s="8">
        <v>285</v>
      </c>
      <c r="J283" s="6" t="s">
        <v>520</v>
      </c>
      <c r="K283" s="7">
        <f>H274</f>
        <v>125</v>
      </c>
      <c r="M283" s="6" t="str">
        <f t="shared" si="62"/>
        <v>iPhone 11 Pro incell (ci)=R$ 125,00</v>
      </c>
      <c r="O283" s="6" t="str">
        <f t="shared" si="63"/>
        <v>iPhone 11 Pro incell (ci)=R$ 130,00</v>
      </c>
      <c r="Q283" s="6" t="str">
        <f t="shared" si="64"/>
        <v>iPhone 11 Pro incell (ci)=R$ 120,00</v>
      </c>
      <c r="S283" s="6" t="str">
        <f t="shared" si="65"/>
        <v>iPhone 11 Pro incell (ci)=R$ 115,00</v>
      </c>
      <c r="U283" s="6" t="str">
        <f t="shared" si="66"/>
        <v>iPhone 11 Pro incell (ci)=R$ 135,00</v>
      </c>
    </row>
    <row r="284" spans="1:21" ht="15.75" customHeight="1">
      <c r="A284" t="s">
        <v>4416</v>
      </c>
      <c r="B284">
        <f>K167</f>
        <v>150</v>
      </c>
      <c r="F284" s="28"/>
      <c r="G284" s="9" t="s">
        <v>525</v>
      </c>
      <c r="H284" s="8">
        <v>425</v>
      </c>
      <c r="J284" s="6" t="s">
        <v>522</v>
      </c>
      <c r="K284" s="7">
        <f>H275</f>
        <v>130</v>
      </c>
      <c r="M284" s="6" t="str">
        <f t="shared" si="62"/>
        <v>iPhone 11 Pro incell      = R$ 130,00</v>
      </c>
      <c r="O284" s="6" t="str">
        <f t="shared" si="63"/>
        <v>iPhone 11 Pro incell      = R$ 135,00</v>
      </c>
      <c r="Q284" s="6" t="str">
        <f t="shared" si="64"/>
        <v>iPhone 11 Pro incell      = R$ 125,00</v>
      </c>
      <c r="S284" s="6" t="str">
        <f t="shared" si="65"/>
        <v>iPhone 11 Pro incell      = R$ 120,00</v>
      </c>
      <c r="U284" s="6" t="str">
        <f t="shared" si="66"/>
        <v>iPhone 11 Pro incell      = R$ 140,00</v>
      </c>
    </row>
    <row r="285" spans="1:21" ht="15.75" customHeight="1">
      <c r="A285" t="s">
        <v>4417</v>
      </c>
      <c r="B285">
        <f>K167</f>
        <v>150</v>
      </c>
      <c r="F285" s="6"/>
      <c r="G285" s="9" t="s">
        <v>527</v>
      </c>
      <c r="H285" s="8">
        <v>185</v>
      </c>
      <c r="I285" s="6"/>
      <c r="J285" s="6" t="s">
        <v>524</v>
      </c>
      <c r="K285" s="7">
        <f>H276</f>
        <v>210</v>
      </c>
      <c r="M285" s="6" t="str">
        <f t="shared" si="62"/>
        <v>iPhone 11 Pro OLED (ci) = R$ 210,00</v>
      </c>
      <c r="O285" s="6" t="str">
        <f t="shared" si="63"/>
        <v>iPhone 11 Pro OLED (ci) = R$ 215,00</v>
      </c>
      <c r="Q285" s="6" t="str">
        <f t="shared" si="64"/>
        <v>iPhone 11 Pro OLED (ci) = R$ 205,00</v>
      </c>
      <c r="S285" s="6" t="str">
        <f t="shared" si="65"/>
        <v>iPhone 11 Pro OLED (ci) = R$ 200,00</v>
      </c>
      <c r="U285" s="6" t="str">
        <f t="shared" si="66"/>
        <v>iPhone 11 Pro OLED (ci) = R$ 220,00</v>
      </c>
    </row>
    <row r="286" spans="1:21" ht="15.75" customHeight="1">
      <c r="A286" t="s">
        <v>3691</v>
      </c>
      <c r="B286">
        <f>K140</f>
        <v>100</v>
      </c>
      <c r="F286" s="28"/>
      <c r="G286" s="9" t="s">
        <v>529</v>
      </c>
      <c r="H286" s="8">
        <v>190</v>
      </c>
      <c r="I286" s="6"/>
      <c r="J286" s="6" t="s">
        <v>526</v>
      </c>
      <c r="K286" s="7">
        <f>H277</f>
        <v>175</v>
      </c>
      <c r="M286" s="6" t="str">
        <f t="shared" si="62"/>
        <v>11 Pro Max - incell (ci) = R$ 175,00</v>
      </c>
      <c r="O286" s="6" t="str">
        <f t="shared" si="63"/>
        <v>11 Pro Max - incell (ci) = R$ 180,00</v>
      </c>
      <c r="Q286" s="6" t="str">
        <f t="shared" si="64"/>
        <v>11 Pro Max - incell (ci) = R$ 170,00</v>
      </c>
      <c r="S286" s="6" t="str">
        <f t="shared" si="65"/>
        <v>11 Pro Max - incell (ci) = R$ 165,00</v>
      </c>
      <c r="U286" s="6" t="str">
        <f t="shared" si="66"/>
        <v>11 Pro Max - incell (ci) = R$ 185,00</v>
      </c>
    </row>
    <row r="287" spans="1:21" ht="15.75" customHeight="1">
      <c r="A287" t="s">
        <v>3637</v>
      </c>
      <c r="B287">
        <f>K139</f>
        <v>80</v>
      </c>
      <c r="F287" s="28"/>
      <c r="G287" s="9" t="s">
        <v>531</v>
      </c>
      <c r="H287" s="8">
        <v>380</v>
      </c>
      <c r="J287" s="6" t="s">
        <v>528</v>
      </c>
      <c r="K287" s="7">
        <f>H278</f>
        <v>175</v>
      </c>
      <c r="M287" s="6" t="str">
        <f t="shared" si="62"/>
        <v>iPhone 11 Pro Max-incell= 175,00</v>
      </c>
      <c r="O287" s="6" t="str">
        <f t="shared" si="63"/>
        <v>iPhone 11 Pro Max-incell= 180,00</v>
      </c>
      <c r="Q287" s="6" t="str">
        <f t="shared" si="64"/>
        <v>iPhone 11 Pro Max-incell= 170,00</v>
      </c>
      <c r="S287" s="6" t="str">
        <f t="shared" si="65"/>
        <v>iPhone 11 Pro Max-incell= 165,00</v>
      </c>
      <c r="U287" s="6" t="str">
        <f t="shared" si="66"/>
        <v>iPhone 11 Pro Max-incell= 185,00</v>
      </c>
    </row>
    <row r="288" spans="1:21" ht="15.75" customHeight="1">
      <c r="A288" s="71" t="s">
        <v>4425</v>
      </c>
      <c r="B288">
        <f>K142</f>
        <v>240</v>
      </c>
      <c r="F288" s="28"/>
      <c r="G288" s="9" t="s">
        <v>533</v>
      </c>
      <c r="H288" s="8">
        <v>480</v>
      </c>
      <c r="J288" s="6" t="s">
        <v>530</v>
      </c>
      <c r="K288" s="7">
        <f>H279</f>
        <v>255</v>
      </c>
      <c r="M288" s="6" t="str">
        <f t="shared" si="62"/>
        <v>iPhone 11 Pro Max OLED (ci)= 255,00</v>
      </c>
      <c r="O288" s="6" t="str">
        <f t="shared" si="63"/>
        <v>iPhone 11 Pro Max OLED (ci)= 260,00</v>
      </c>
      <c r="Q288" s="6" t="str">
        <f t="shared" si="64"/>
        <v>iPhone 11 Pro Max OLED (ci)= 250,00</v>
      </c>
      <c r="S288" s="6" t="str">
        <f t="shared" si="65"/>
        <v>iPhone 11 Pro Max OLED (ci)= 245,00</v>
      </c>
      <c r="U288" s="6" t="str">
        <f t="shared" si="66"/>
        <v>iPhone 11 Pro Max OLED (ci)= 265,00</v>
      </c>
    </row>
    <row r="289" spans="1:21" ht="15.75" customHeight="1">
      <c r="A289" s="71" t="s">
        <v>4429</v>
      </c>
      <c r="B289">
        <f>K142</f>
        <v>240</v>
      </c>
      <c r="F289" s="28"/>
      <c r="G289" s="9" t="s">
        <v>535</v>
      </c>
      <c r="H289" s="16">
        <v>1070</v>
      </c>
      <c r="J289" s="6" t="s">
        <v>532</v>
      </c>
      <c r="K289" s="7">
        <f>H280</f>
        <v>130</v>
      </c>
      <c r="M289" s="6" t="str">
        <f t="shared" si="62"/>
        <v>iPhone 12/12 Pro incell = R$ 130,00</v>
      </c>
      <c r="O289" s="6" t="str">
        <f t="shared" si="63"/>
        <v>iPhone 12/12 Pro incell = R$ 135,00</v>
      </c>
      <c r="Q289" s="6" t="str">
        <f t="shared" si="64"/>
        <v>iPhone 12/12 Pro incell = R$ 125,00</v>
      </c>
      <c r="S289" s="6" t="str">
        <f t="shared" si="65"/>
        <v>iPhone 12/12 Pro incell = R$ 120,00</v>
      </c>
      <c r="U289" s="6" t="str">
        <f t="shared" si="66"/>
        <v>iPhone 12/12 Pro incell = R$ 140,00</v>
      </c>
    </row>
    <row r="290" spans="1:21" ht="15.75" customHeight="1">
      <c r="A290" s="71" t="s">
        <v>4430</v>
      </c>
      <c r="B290">
        <f>K142</f>
        <v>240</v>
      </c>
      <c r="F290" s="28"/>
      <c r="G290" s="9" t="s">
        <v>536</v>
      </c>
      <c r="H290" s="16">
        <v>480</v>
      </c>
      <c r="J290" s="6" t="s">
        <v>534</v>
      </c>
      <c r="K290" s="7">
        <f>H281</f>
        <v>145</v>
      </c>
      <c r="M290" s="6" t="str">
        <f t="shared" si="62"/>
        <v>iPhone 12/12 Pro(ci) incell= 145,00</v>
      </c>
      <c r="O290" s="6" t="str">
        <f t="shared" si="63"/>
        <v>iPhone 12/12 Pro(ci) incell= 150,00</v>
      </c>
      <c r="Q290" s="6" t="str">
        <f t="shared" si="64"/>
        <v>iPhone 12/12 Pro(ci) incell= 140,00</v>
      </c>
      <c r="S290" s="6" t="str">
        <f t="shared" si="65"/>
        <v>iPhone 12/12 Pro(ci) incell= 135,00</v>
      </c>
      <c r="U290" s="6" t="str">
        <f t="shared" si="66"/>
        <v>iPhone 12/12 Pro(ci) incell= 155,00</v>
      </c>
    </row>
    <row r="291" spans="1:21" ht="15.75" customHeight="1">
      <c r="A291" t="s">
        <v>4426</v>
      </c>
      <c r="B291">
        <f>K141</f>
        <v>150</v>
      </c>
      <c r="F291" s="28"/>
      <c r="G291" s="9" t="s">
        <v>538</v>
      </c>
      <c r="H291" s="16">
        <v>1250</v>
      </c>
      <c r="J291" s="6" t="s">
        <v>537</v>
      </c>
      <c r="K291" s="7">
        <f>H282</f>
        <v>255</v>
      </c>
      <c r="M291" s="6" t="str">
        <f t="shared" si="62"/>
        <v>iPhone 12/12 Pro OLED(ci)=255,00</v>
      </c>
      <c r="O291" s="6" t="str">
        <f t="shared" si="63"/>
        <v>iPhone 12/12 Pro OLED(ci)=260,00</v>
      </c>
      <c r="Q291" s="6" t="str">
        <f t="shared" si="64"/>
        <v>iPhone 12/12 Pro OLED(ci)=250,00</v>
      </c>
      <c r="S291" s="6" t="str">
        <f t="shared" si="65"/>
        <v>iPhone 12/12 Pro OLED(ci)=245,00</v>
      </c>
      <c r="U291" s="6" t="str">
        <f t="shared" si="66"/>
        <v>iPhone 12/12 Pro OLED(ci)=265,00</v>
      </c>
    </row>
    <row r="292" spans="1:21" ht="15.75" customHeight="1">
      <c r="A292" t="s">
        <v>4431</v>
      </c>
      <c r="B292">
        <f>K141</f>
        <v>150</v>
      </c>
      <c r="F292" s="28"/>
      <c r="G292" s="9" t="s">
        <v>540</v>
      </c>
      <c r="H292" s="16">
        <v>250</v>
      </c>
      <c r="J292" s="6" t="s">
        <v>539</v>
      </c>
      <c r="K292" s="7">
        <f>H283</f>
        <v>285</v>
      </c>
      <c r="M292" s="6" t="str">
        <f t="shared" si="62"/>
        <v>12 Pro Max Incell (ci) = R$ 285,00</v>
      </c>
      <c r="O292" s="6" t="str">
        <f t="shared" si="63"/>
        <v>12 Pro Max Incell (ci) = R$ 290,00</v>
      </c>
      <c r="Q292" s="6" t="str">
        <f t="shared" si="64"/>
        <v>12 Pro Max Incell (ci) = R$ 280,00</v>
      </c>
      <c r="S292" s="6" t="str">
        <f t="shared" si="65"/>
        <v>12 Pro Max Incell (ci) = R$ 275,00</v>
      </c>
      <c r="U292" s="6" t="str">
        <f t="shared" si="66"/>
        <v>12 Pro Max Incell (ci) = R$ 295,00</v>
      </c>
    </row>
    <row r="293" spans="1:21" ht="15.75" customHeight="1">
      <c r="A293" t="s">
        <v>4432</v>
      </c>
      <c r="B293">
        <f>K141</f>
        <v>150</v>
      </c>
      <c r="F293" s="28"/>
      <c r="G293" s="9" t="s">
        <v>1310</v>
      </c>
      <c r="H293" s="59">
        <v>520</v>
      </c>
      <c r="J293" s="6" t="s">
        <v>541</v>
      </c>
      <c r="K293" s="7">
        <f>H284</f>
        <v>425</v>
      </c>
      <c r="M293" s="6" t="str">
        <f t="shared" si="62"/>
        <v>12 Pro Max OLED (ci) = R$ 425,00</v>
      </c>
      <c r="O293" s="6" t="str">
        <f t="shared" si="63"/>
        <v>12 Pro Max OLED (ci) = R$ 430,00</v>
      </c>
      <c r="Q293" s="6" t="str">
        <f t="shared" si="64"/>
        <v>12 Pro Max OLED (ci) = R$ 420,00</v>
      </c>
      <c r="S293" s="6" t="str">
        <f t="shared" si="65"/>
        <v>12 Pro Max OLED (ci) = R$ 415,00</v>
      </c>
      <c r="U293" s="6" t="str">
        <f t="shared" si="66"/>
        <v>12 Pro Max OLED (ci) = R$ 435,00</v>
      </c>
    </row>
    <row r="294" spans="1:21" ht="15.75" customHeight="1">
      <c r="A294" t="s">
        <v>4433</v>
      </c>
      <c r="B294">
        <f>K146</f>
        <v>260</v>
      </c>
      <c r="F294" s="28"/>
      <c r="G294" s="9" t="s">
        <v>542</v>
      </c>
      <c r="H294" s="16">
        <v>790</v>
      </c>
      <c r="J294" s="6" t="s">
        <v>543</v>
      </c>
      <c r="K294" s="7">
        <f>H285</f>
        <v>185</v>
      </c>
      <c r="M294" s="6" t="str">
        <f t="shared" si="62"/>
        <v>iPhone 13 incell     = R$ 185,00</v>
      </c>
      <c r="O294" s="6" t="str">
        <f t="shared" si="63"/>
        <v>iPhone 13 incell     = R$ 190,00</v>
      </c>
      <c r="Q294" s="6" t="str">
        <f t="shared" si="64"/>
        <v>iPhone 13 incell     = R$ 180,00</v>
      </c>
      <c r="S294" s="6" t="str">
        <f t="shared" si="65"/>
        <v>iPhone 13 incell     = R$ 175,00</v>
      </c>
      <c r="U294" s="6" t="str">
        <f t="shared" si="66"/>
        <v>iPhone 13 incell     = R$ 195,00</v>
      </c>
    </row>
    <row r="295" spans="1:21" ht="15.75" customHeight="1">
      <c r="A295" t="s">
        <v>4435</v>
      </c>
      <c r="B295">
        <f>K146</f>
        <v>260</v>
      </c>
      <c r="G295" s="9" t="s">
        <v>544</v>
      </c>
      <c r="H295" s="16">
        <v>1515</v>
      </c>
      <c r="J295" s="6" t="s">
        <v>545</v>
      </c>
      <c r="K295" s="7">
        <f>H286</f>
        <v>190</v>
      </c>
      <c r="M295" s="6" t="str">
        <f t="shared" si="62"/>
        <v>iPhone 13 incell (ci)   = R$ 190,00</v>
      </c>
      <c r="O295" s="6" t="str">
        <f t="shared" si="63"/>
        <v>iPhone 13 incell (ci)   = R$ 195,00</v>
      </c>
      <c r="Q295" s="6" t="str">
        <f t="shared" si="64"/>
        <v>iPhone 13 incell (ci)   = R$ 185,00</v>
      </c>
      <c r="S295" s="6" t="str">
        <f t="shared" si="65"/>
        <v>iPhone 13 incell (ci)   = R$ 180,00</v>
      </c>
      <c r="U295" s="6" t="str">
        <f t="shared" si="66"/>
        <v>iPhone 13 incell (ci)   = R$ 200,00</v>
      </c>
    </row>
    <row r="296" spans="1:21" ht="15.75" customHeight="1">
      <c r="A296" t="s">
        <v>4436</v>
      </c>
      <c r="B296">
        <f>K146</f>
        <v>260</v>
      </c>
      <c r="G296" s="9" t="s">
        <v>546</v>
      </c>
      <c r="H296" s="16">
        <v>520</v>
      </c>
      <c r="J296" s="6" t="s">
        <v>547</v>
      </c>
      <c r="K296" s="7">
        <f>H287</f>
        <v>380</v>
      </c>
      <c r="M296" s="6" t="str">
        <f t="shared" si="62"/>
        <v>iPhone 13 OLED (ci) = R$ 380,00</v>
      </c>
      <c r="O296" s="6" t="str">
        <f t="shared" si="63"/>
        <v>iPhone 13 OLED (ci) = R$ 385,00</v>
      </c>
      <c r="Q296" s="6" t="str">
        <f t="shared" si="64"/>
        <v>iPhone 13 OLED (ci) = R$ 375,00</v>
      </c>
      <c r="S296" s="6" t="str">
        <f t="shared" si="65"/>
        <v>iPhone 13 OLED (ci) = R$ 370,00</v>
      </c>
      <c r="U296" s="6" t="str">
        <f t="shared" si="66"/>
        <v>iPhone 13 OLED (ci) = R$ 390,00</v>
      </c>
    </row>
    <row r="297" spans="1:21" ht="15.75" customHeight="1">
      <c r="A297" t="s">
        <v>4434</v>
      </c>
      <c r="B297">
        <f>K145</f>
        <v>160</v>
      </c>
      <c r="G297" s="9" t="s">
        <v>548</v>
      </c>
      <c r="H297" s="16">
        <v>1690</v>
      </c>
      <c r="J297" s="6" t="s">
        <v>549</v>
      </c>
      <c r="K297" s="7">
        <f>H288</f>
        <v>480</v>
      </c>
      <c r="M297" s="6" t="str">
        <f t="shared" si="62"/>
        <v>iPhone 13 Pro incell(ci)= R$ 480,00</v>
      </c>
      <c r="O297" s="6" t="str">
        <f t="shared" si="63"/>
        <v>iPhone 13 Pro incell(ci)= R$ 485,00</v>
      </c>
      <c r="Q297" s="6" t="str">
        <f t="shared" si="64"/>
        <v>iPhone 13 Pro incell(ci)= R$ 475,00</v>
      </c>
      <c r="S297" s="6" t="str">
        <f t="shared" si="65"/>
        <v>iPhone 13 Pro incell(ci)= R$ 470,00</v>
      </c>
      <c r="U297" s="6" t="str">
        <f t="shared" si="66"/>
        <v>iPhone 13 Pro incell(ci)= R$ 490,00</v>
      </c>
    </row>
    <row r="298" spans="1:21" ht="15.75" customHeight="1">
      <c r="A298" t="s">
        <v>4437</v>
      </c>
      <c r="B298">
        <f>K145</f>
        <v>160</v>
      </c>
      <c r="H298" s="28"/>
      <c r="J298" s="6" t="s">
        <v>550</v>
      </c>
      <c r="K298" s="7">
        <f>H289</f>
        <v>1070</v>
      </c>
      <c r="M298" s="6" t="str">
        <f t="shared" si="62"/>
        <v>iPhone 13 Pro OLED(ci) = 1070,00</v>
      </c>
      <c r="O298" s="6" t="str">
        <f t="shared" si="63"/>
        <v>iPhone 13 Pro OLED(ci) = 1075,00</v>
      </c>
      <c r="Q298" s="6" t="str">
        <f t="shared" si="64"/>
        <v>iPhone 13 Pro OLED(ci) = 1065,00</v>
      </c>
      <c r="S298" s="6" t="str">
        <f t="shared" si="65"/>
        <v>iPhone 13 Pro OLED(ci) = 1060,00</v>
      </c>
      <c r="U298" s="6" t="str">
        <f t="shared" si="66"/>
        <v>iPhone 13 Pro OLED(ci) = 1080,00</v>
      </c>
    </row>
    <row r="299" spans="1:21" ht="15.75" customHeight="1">
      <c r="A299" t="s">
        <v>4438</v>
      </c>
      <c r="B299">
        <f>K145</f>
        <v>160</v>
      </c>
      <c r="H299" s="28"/>
      <c r="J299" s="6" t="s">
        <v>551</v>
      </c>
      <c r="K299" s="7">
        <f>H290</f>
        <v>480</v>
      </c>
      <c r="M299" s="6" t="str">
        <f t="shared" si="62"/>
        <v>13 Pro Max Incell (ci) = R$ 480,00</v>
      </c>
      <c r="O299" s="6" t="str">
        <f t="shared" si="63"/>
        <v>13 Pro Max Incell (ci) = R$ 485,00</v>
      </c>
      <c r="Q299" s="6" t="str">
        <f t="shared" si="64"/>
        <v>13 Pro Max Incell (ci) = R$ 475,00</v>
      </c>
      <c r="S299" s="6" t="str">
        <f t="shared" si="65"/>
        <v>13 Pro Max Incell (ci) = R$ 470,00</v>
      </c>
      <c r="U299" s="6" t="str">
        <f t="shared" si="66"/>
        <v>13 Pro Max Incell (ci) = R$ 490,00</v>
      </c>
    </row>
    <row r="300" spans="1:21" ht="15.75" customHeight="1">
      <c r="A300" t="s">
        <v>3692</v>
      </c>
      <c r="B300">
        <f>K144</f>
        <v>105</v>
      </c>
      <c r="G300" s="74" t="s">
        <v>552</v>
      </c>
      <c r="H300" s="75"/>
      <c r="J300" s="6" t="s">
        <v>553</v>
      </c>
      <c r="K300" s="7">
        <f>H291</f>
        <v>1250</v>
      </c>
      <c r="M300" s="6" t="str">
        <f t="shared" si="62"/>
        <v>13 Pro Max OLED (ci) = R$ 1250,00</v>
      </c>
      <c r="O300" s="6" t="str">
        <f t="shared" si="63"/>
        <v>13 Pro Max OLED (ci) = R$ 1255,00</v>
      </c>
      <c r="Q300" s="6" t="str">
        <f t="shared" si="64"/>
        <v>13 Pro Max OLED (ci) = R$ 1245,00</v>
      </c>
      <c r="S300" s="6" t="str">
        <f t="shared" si="65"/>
        <v>13 Pro Max OLED (ci) = R$ 1240,00</v>
      </c>
      <c r="U300" s="6" t="str">
        <f t="shared" si="66"/>
        <v>13 Pro Max OLED (ci) = R$ 1260,00</v>
      </c>
    </row>
    <row r="301" spans="1:21" ht="15.75" customHeight="1">
      <c r="A301" t="s">
        <v>3638</v>
      </c>
      <c r="B301">
        <f>K143</f>
        <v>85</v>
      </c>
      <c r="G301" s="29" t="s">
        <v>554</v>
      </c>
      <c r="H301" s="30">
        <v>90</v>
      </c>
      <c r="J301" s="6" t="s">
        <v>555</v>
      </c>
      <c r="K301" s="7">
        <f>H292</f>
        <v>250</v>
      </c>
      <c r="M301" s="6" t="str">
        <f t="shared" si="62"/>
        <v>iPhone 14 incell (ci) = R$ 250,00</v>
      </c>
      <c r="O301" s="6" t="str">
        <f t="shared" si="63"/>
        <v>iPhone 14 incell (ci) = R$ 255,00</v>
      </c>
      <c r="Q301" s="6" t="str">
        <f t="shared" si="64"/>
        <v>iPhone 14 incell (ci) = R$ 245,00</v>
      </c>
      <c r="S301" s="6" t="str">
        <f t="shared" si="65"/>
        <v>iPhone 14 incell (ci) = R$ 240,00</v>
      </c>
      <c r="U301" s="6" t="str">
        <f t="shared" si="66"/>
        <v>iPhone 14 incell (ci) = R$ 260,00</v>
      </c>
    </row>
    <row r="302" spans="1:21" ht="15.75" customHeight="1">
      <c r="A302" t="s">
        <v>3693</v>
      </c>
      <c r="B302">
        <f>K148</f>
        <v>135</v>
      </c>
      <c r="G302" s="9" t="s">
        <v>556</v>
      </c>
      <c r="H302" s="8">
        <v>90</v>
      </c>
      <c r="J302" s="6" t="s">
        <v>1311</v>
      </c>
      <c r="K302" s="7">
        <f>H293</f>
        <v>520</v>
      </c>
      <c r="M302" s="6" t="str">
        <f t="shared" ref="M302" si="67">CONCATENATE(J302,K302,",00")</f>
        <v>iPhone 14 OLED (ci) = R$ 520,00</v>
      </c>
      <c r="O302" s="6" t="str">
        <f t="shared" ref="O302" si="68">CONCATENATE(J302,K302+5,",00")</f>
        <v>iPhone 14 OLED (ci) = R$ 525,00</v>
      </c>
      <c r="Q302" s="6" t="str">
        <f t="shared" ref="Q302" si="69">CONCATENATE(J302,K302-5,",00")</f>
        <v>iPhone 14 OLED (ci) = R$ 515,00</v>
      </c>
      <c r="S302" s="6" t="str">
        <f t="shared" ref="S302" si="70">CONCATENATE(J302,K302-10,",00")</f>
        <v>iPhone 14 OLED (ci) = R$ 510,00</v>
      </c>
      <c r="U302" s="6" t="str">
        <f t="shared" ref="U302" si="71">CONCATENATE(J302,K302+10,",00")</f>
        <v>iPhone 14 OLED (ci) = R$ 530,00</v>
      </c>
    </row>
    <row r="303" spans="1:21" ht="15.75" customHeight="1">
      <c r="A303" t="s">
        <v>3639</v>
      </c>
      <c r="B303">
        <f>K147</f>
        <v>125</v>
      </c>
      <c r="G303" s="9" t="s">
        <v>558</v>
      </c>
      <c r="H303" s="8">
        <v>85</v>
      </c>
      <c r="J303" s="6" t="s">
        <v>557</v>
      </c>
      <c r="K303" s="7">
        <f>H294</f>
        <v>790</v>
      </c>
      <c r="M303" s="6" t="str">
        <f t="shared" si="62"/>
        <v>14 Pro incell (ci) = R$ 790,00</v>
      </c>
      <c r="O303" s="6" t="str">
        <f t="shared" si="63"/>
        <v>14 Pro incell (ci) = R$ 795,00</v>
      </c>
      <c r="Q303" s="6" t="str">
        <f t="shared" si="64"/>
        <v>14 Pro incell (ci) = R$ 785,00</v>
      </c>
      <c r="S303" s="6" t="str">
        <f t="shared" si="65"/>
        <v>14 Pro incell (ci) = R$ 780,00</v>
      </c>
      <c r="U303" s="6" t="str">
        <f t="shared" si="66"/>
        <v>14 Pro incell (ci) = R$ 800,00</v>
      </c>
    </row>
    <row r="304" spans="1:21" ht="15.75" customHeight="1">
      <c r="A304" t="s">
        <v>4439</v>
      </c>
      <c r="B304">
        <f>K150</f>
        <v>250</v>
      </c>
      <c r="G304" s="9" t="s">
        <v>560</v>
      </c>
      <c r="H304" s="8">
        <v>90</v>
      </c>
      <c r="J304" s="6" t="s">
        <v>559</v>
      </c>
      <c r="K304" s="7">
        <v>1495</v>
      </c>
      <c r="M304" s="6" t="str">
        <f t="shared" si="62"/>
        <v>14 Pro OLED (ci) = R$ 1495,00</v>
      </c>
      <c r="O304" s="6" t="str">
        <f t="shared" si="63"/>
        <v>14 Pro OLED (ci) = R$ 1500,00</v>
      </c>
      <c r="Q304" s="6" t="str">
        <f t="shared" si="64"/>
        <v>14 Pro OLED (ci) = R$ 1490,00</v>
      </c>
      <c r="S304" s="6" t="str">
        <f t="shared" si="65"/>
        <v>14 Pro OLED (ci) = R$ 1485,00</v>
      </c>
      <c r="U304" s="6" t="str">
        <f t="shared" si="66"/>
        <v>14 Pro OLED (ci) = R$ 1505,00</v>
      </c>
    </row>
    <row r="305" spans="1:21" ht="15.75" customHeight="1">
      <c r="A305" t="s">
        <v>4440</v>
      </c>
      <c r="B305">
        <f>K150</f>
        <v>250</v>
      </c>
      <c r="G305" s="9" t="s">
        <v>562</v>
      </c>
      <c r="H305" s="8">
        <v>90</v>
      </c>
      <c r="J305" s="6" t="s">
        <v>561</v>
      </c>
      <c r="K305" s="7">
        <v>620</v>
      </c>
      <c r="M305" s="6" t="str">
        <f t="shared" si="62"/>
        <v>14 Pro Max incell (ci) = R$ 620,00</v>
      </c>
      <c r="O305" s="6" t="str">
        <f t="shared" si="63"/>
        <v>14 Pro Max incell (ci) = R$ 625,00</v>
      </c>
      <c r="Q305" s="6" t="str">
        <f t="shared" si="64"/>
        <v>14 Pro Max incell (ci) = R$ 615,00</v>
      </c>
      <c r="S305" s="6" t="str">
        <f t="shared" si="65"/>
        <v>14 Pro Max incell (ci) = R$ 610,00</v>
      </c>
      <c r="U305" s="6" t="str">
        <f t="shared" si="66"/>
        <v>14 Pro Max incell (ci) = R$ 630,00</v>
      </c>
    </row>
    <row r="306" spans="1:21" ht="15.75" customHeight="1">
      <c r="A306" t="s">
        <v>4441</v>
      </c>
      <c r="B306">
        <f>K150</f>
        <v>250</v>
      </c>
      <c r="G306" s="9" t="s">
        <v>565</v>
      </c>
      <c r="H306" s="8">
        <v>100</v>
      </c>
      <c r="J306" s="6" t="s">
        <v>563</v>
      </c>
      <c r="K306" s="7">
        <v>1800</v>
      </c>
      <c r="M306" s="6" t="str">
        <f t="shared" si="62"/>
        <v>14 Pro Max OLED (ci) = R$ 1800,00</v>
      </c>
      <c r="O306" s="6" t="str">
        <f t="shared" si="63"/>
        <v>14 Pro Max OLED (ci) = R$ 1805,00</v>
      </c>
      <c r="Q306" s="6" t="str">
        <f t="shared" si="64"/>
        <v>14 Pro Max OLED (ci) = R$ 1795,00</v>
      </c>
      <c r="S306" s="6" t="str">
        <f t="shared" si="65"/>
        <v>14 Pro Max OLED (ci) = R$ 1790,00</v>
      </c>
      <c r="U306" s="6" t="str">
        <f t="shared" si="66"/>
        <v>14 Pro Max OLED (ci) = R$ 1810,00</v>
      </c>
    </row>
    <row r="307" spans="1:21" ht="15.75" customHeight="1">
      <c r="A307" t="s">
        <v>4442</v>
      </c>
      <c r="B307">
        <f>K149</f>
        <v>170</v>
      </c>
      <c r="G307" s="9" t="s">
        <v>566</v>
      </c>
      <c r="H307" s="8">
        <v>90</v>
      </c>
      <c r="K307" s="7"/>
    </row>
    <row r="308" spans="1:21" ht="15.75" customHeight="1">
      <c r="A308" t="s">
        <v>4443</v>
      </c>
      <c r="B308">
        <f>K149</f>
        <v>170</v>
      </c>
      <c r="G308" s="9" t="s">
        <v>567</v>
      </c>
      <c r="H308" s="8">
        <v>100</v>
      </c>
      <c r="J308" s="6" t="s">
        <v>564</v>
      </c>
      <c r="K308" s="7"/>
      <c r="M308" s="6" t="s">
        <v>564</v>
      </c>
      <c r="O308" s="6" t="s">
        <v>564</v>
      </c>
      <c r="Q308" s="6" t="s">
        <v>564</v>
      </c>
      <c r="S308" s="6" t="s">
        <v>564</v>
      </c>
      <c r="U308" s="6" t="s">
        <v>564</v>
      </c>
    </row>
    <row r="309" spans="1:21" ht="15.75" customHeight="1">
      <c r="A309" t="s">
        <v>4444</v>
      </c>
      <c r="B309">
        <f>K149</f>
        <v>170</v>
      </c>
      <c r="G309" s="9" t="s">
        <v>569</v>
      </c>
      <c r="H309" s="8">
        <v>170</v>
      </c>
      <c r="J309" s="6" t="s">
        <v>568</v>
      </c>
      <c r="K309" s="7">
        <f>H301</f>
        <v>90</v>
      </c>
      <c r="M309" s="6" t="str">
        <f t="shared" ref="M309:M319" si="72">CONCATENATE(J309,K309,",00")</f>
        <v>iPhone 6 VIVID    = R$ 90,00</v>
      </c>
      <c r="O309" s="6" t="str">
        <f t="shared" ref="O309:O319" si="73">CONCATENATE(J309,K309+5,",00")</f>
        <v>iPhone 6 VIVID    = R$ 95,00</v>
      </c>
      <c r="Q309" s="6" t="str">
        <f t="shared" ref="Q309:Q319" si="74">CONCATENATE(J309,K309-5,",00")</f>
        <v>iPhone 6 VIVID    = R$ 85,00</v>
      </c>
      <c r="S309" s="6" t="str">
        <f t="shared" ref="S309:S319" si="75">CONCATENATE(J309,K309-10,",00")</f>
        <v>iPhone 6 VIVID    = R$ 80,00</v>
      </c>
      <c r="U309" s="6" t="str">
        <f t="shared" ref="U309:U319" si="76">CONCATENATE(J309,K309+10,",00")</f>
        <v>iPhone 6 VIVID    = R$ 100,00</v>
      </c>
    </row>
    <row r="310" spans="1:21" ht="15.75" customHeight="1">
      <c r="A310" t="s">
        <v>3694</v>
      </c>
      <c r="B310">
        <f>K151</f>
        <v>170</v>
      </c>
      <c r="G310" s="9" t="s">
        <v>1334</v>
      </c>
      <c r="H310" s="8">
        <v>115</v>
      </c>
      <c r="J310" s="6" t="s">
        <v>570</v>
      </c>
      <c r="K310" s="7">
        <f>H302</f>
        <v>90</v>
      </c>
      <c r="M310" s="6" t="str">
        <f t="shared" si="72"/>
        <v>iPhone 6s VIVID     = R$ 90,00</v>
      </c>
      <c r="O310" s="6" t="str">
        <f t="shared" si="73"/>
        <v>iPhone 6s VIVID     = R$ 95,00</v>
      </c>
      <c r="Q310" s="6" t="str">
        <f t="shared" si="74"/>
        <v>iPhone 6s VIVID     = R$ 85,00</v>
      </c>
      <c r="S310" s="6" t="str">
        <f t="shared" si="75"/>
        <v>iPhone 6s VIVID     = R$ 80,00</v>
      </c>
      <c r="U310" s="6" t="str">
        <f t="shared" si="76"/>
        <v>iPhone 6s VIVID     = R$ 100,00</v>
      </c>
    </row>
    <row r="311" spans="1:21" ht="15.75" customHeight="1">
      <c r="A311" t="s">
        <v>4445</v>
      </c>
      <c r="B311">
        <f>K153</f>
        <v>270</v>
      </c>
      <c r="G311" s="9" t="s">
        <v>572</v>
      </c>
      <c r="H311" s="8">
        <v>170</v>
      </c>
      <c r="J311" s="6" t="s">
        <v>571</v>
      </c>
      <c r="K311" s="7">
        <f>H303</f>
        <v>85</v>
      </c>
      <c r="M311" s="6" t="str">
        <f t="shared" si="72"/>
        <v>iPhone 6 Plus VIVID   = R$ 85,00</v>
      </c>
      <c r="O311" s="6" t="str">
        <f t="shared" si="73"/>
        <v>iPhone 6 Plus VIVID   = R$ 90,00</v>
      </c>
      <c r="Q311" s="6" t="str">
        <f t="shared" si="74"/>
        <v>iPhone 6 Plus VIVID   = R$ 80,00</v>
      </c>
      <c r="S311" s="6" t="str">
        <f t="shared" si="75"/>
        <v>iPhone 6 Plus VIVID   = R$ 75,00</v>
      </c>
      <c r="U311" s="6" t="str">
        <f t="shared" si="76"/>
        <v>iPhone 6 Plus VIVID   = R$ 95,00</v>
      </c>
    </row>
    <row r="312" spans="1:21" ht="15.75" customHeight="1">
      <c r="A312" t="s">
        <v>4446</v>
      </c>
      <c r="B312">
        <f>K153</f>
        <v>270</v>
      </c>
      <c r="G312" s="6"/>
      <c r="H312" s="19"/>
      <c r="J312" s="6" t="s">
        <v>573</v>
      </c>
      <c r="K312" s="7">
        <f>H304</f>
        <v>90</v>
      </c>
      <c r="M312" s="6" t="str">
        <f t="shared" si="72"/>
        <v>iPhone 6s Plus VIVID = R$ 90,00</v>
      </c>
      <c r="O312" s="6" t="str">
        <f t="shared" si="73"/>
        <v>iPhone 6s Plus VIVID = R$ 95,00</v>
      </c>
      <c r="Q312" s="6" t="str">
        <f t="shared" si="74"/>
        <v>iPhone 6s Plus VIVID = R$ 85,00</v>
      </c>
      <c r="S312" s="6" t="str">
        <f t="shared" si="75"/>
        <v>iPhone 6s Plus VIVID = R$ 80,00</v>
      </c>
      <c r="U312" s="6" t="str">
        <f t="shared" si="76"/>
        <v>iPhone 6s Plus VIVID = R$ 100,00</v>
      </c>
    </row>
    <row r="313" spans="1:21" ht="15.75" customHeight="1">
      <c r="A313" t="s">
        <v>4447</v>
      </c>
      <c r="B313">
        <f>K153</f>
        <v>270</v>
      </c>
      <c r="G313" s="6"/>
      <c r="H313" s="19"/>
      <c r="J313" s="6" t="s">
        <v>574</v>
      </c>
      <c r="K313" s="7">
        <f>H305</f>
        <v>90</v>
      </c>
      <c r="M313" s="6" t="str">
        <f t="shared" si="72"/>
        <v>iPhone 7 VIVID          = R$ 90,00</v>
      </c>
      <c r="O313" s="6" t="str">
        <f t="shared" si="73"/>
        <v>iPhone 7 VIVID          = R$ 95,00</v>
      </c>
      <c r="Q313" s="6" t="str">
        <f t="shared" si="74"/>
        <v>iPhone 7 VIVID          = R$ 85,00</v>
      </c>
      <c r="S313" s="6" t="str">
        <f t="shared" si="75"/>
        <v>iPhone 7 VIVID          = R$ 80,00</v>
      </c>
      <c r="U313" s="6" t="str">
        <f t="shared" si="76"/>
        <v>iPhone 7 VIVID          = R$ 100,00</v>
      </c>
    </row>
    <row r="314" spans="1:21" ht="15.75" customHeight="1">
      <c r="A314" t="s">
        <v>4448</v>
      </c>
      <c r="B314">
        <f>K152</f>
        <v>190</v>
      </c>
      <c r="G314" s="6"/>
      <c r="H314" s="19"/>
      <c r="J314" s="6" t="s">
        <v>575</v>
      </c>
      <c r="K314" s="7">
        <f>H306</f>
        <v>100</v>
      </c>
      <c r="M314" s="6" t="str">
        <f t="shared" si="72"/>
        <v>iPhone 7 Plus VIVID      = R$ 100,00</v>
      </c>
      <c r="O314" s="6" t="str">
        <f t="shared" si="73"/>
        <v>iPhone 7 Plus VIVID      = R$ 105,00</v>
      </c>
      <c r="Q314" s="6" t="str">
        <f t="shared" si="74"/>
        <v>iPhone 7 Plus VIVID      = R$ 95,00</v>
      </c>
      <c r="S314" s="6" t="str">
        <f t="shared" si="75"/>
        <v>iPhone 7 Plus VIVID      = R$ 90,00</v>
      </c>
      <c r="U314" s="6" t="str">
        <f t="shared" si="76"/>
        <v>iPhone 7 Plus VIVID      = R$ 110,00</v>
      </c>
    </row>
    <row r="315" spans="1:21" ht="15.75" customHeight="1">
      <c r="A315" t="s">
        <v>4449</v>
      </c>
      <c r="B315">
        <f>K152</f>
        <v>190</v>
      </c>
      <c r="G315" s="6"/>
      <c r="H315" s="19"/>
      <c r="J315" s="6" t="s">
        <v>576</v>
      </c>
      <c r="K315" s="7">
        <f>H307</f>
        <v>90</v>
      </c>
      <c r="M315" s="6" t="str">
        <f t="shared" si="72"/>
        <v>iPhone 8/SE 2ª G VIVID=R$ 90,00</v>
      </c>
      <c r="O315" s="6" t="str">
        <f t="shared" si="73"/>
        <v>iPhone 8/SE 2ª G VIVID=R$ 95,00</v>
      </c>
      <c r="Q315" s="6" t="str">
        <f t="shared" si="74"/>
        <v>iPhone 8/SE 2ª G VIVID=R$ 85,00</v>
      </c>
      <c r="S315" s="6" t="str">
        <f t="shared" si="75"/>
        <v>iPhone 8/SE 2ª G VIVID=R$ 80,00</v>
      </c>
      <c r="U315" s="6" t="str">
        <f t="shared" si="76"/>
        <v>iPhone 8/SE 2ª G VIVID=R$ 100,00</v>
      </c>
    </row>
    <row r="316" spans="1:21" ht="15.75" customHeight="1">
      <c r="A316" t="s">
        <v>4450</v>
      </c>
      <c r="B316">
        <f>K152</f>
        <v>190</v>
      </c>
      <c r="H316" s="28"/>
      <c r="J316" s="6" t="s">
        <v>577</v>
      </c>
      <c r="K316" s="7">
        <f>H308</f>
        <v>100</v>
      </c>
      <c r="M316" s="6" t="str">
        <f t="shared" si="72"/>
        <v>iPhone 8 Plus VIVID     = R$ 100,00</v>
      </c>
      <c r="O316" s="6" t="str">
        <f t="shared" si="73"/>
        <v>iPhone 8 Plus VIVID     = R$ 105,00</v>
      </c>
      <c r="Q316" s="6" t="str">
        <f t="shared" si="74"/>
        <v>iPhone 8 Plus VIVID     = R$ 95,00</v>
      </c>
      <c r="S316" s="6" t="str">
        <f t="shared" si="75"/>
        <v>iPhone 8 Plus VIVID     = R$ 90,00</v>
      </c>
      <c r="U316" s="6" t="str">
        <f t="shared" si="76"/>
        <v>iPhone 8 Plus VIVID     = R$ 110,00</v>
      </c>
    </row>
    <row r="317" spans="1:21" ht="15.75" customHeight="1">
      <c r="A317" t="s">
        <v>4451</v>
      </c>
      <c r="B317">
        <f>K169</f>
        <v>125</v>
      </c>
      <c r="H317" s="28"/>
      <c r="J317" s="6" t="s">
        <v>578</v>
      </c>
      <c r="K317" s="7">
        <f>H309</f>
        <v>170</v>
      </c>
      <c r="M317" s="6" t="str">
        <f t="shared" si="72"/>
        <v>iPhone X OLED VIVID   = R$ 170,00</v>
      </c>
      <c r="O317" s="6" t="str">
        <f t="shared" si="73"/>
        <v>iPhone X OLED VIVID   = R$ 175,00</v>
      </c>
      <c r="Q317" s="6" t="str">
        <f t="shared" si="74"/>
        <v>iPhone X OLED VIVID   = R$ 165,00</v>
      </c>
      <c r="S317" s="6" t="str">
        <f t="shared" si="75"/>
        <v>iPhone X OLED VIVID   = R$ 160,00</v>
      </c>
      <c r="U317" s="6" t="str">
        <f t="shared" si="76"/>
        <v>iPhone X OLED VIVID   = R$ 180,00</v>
      </c>
    </row>
    <row r="318" spans="1:21" ht="15.75" customHeight="1">
      <c r="A318" t="s">
        <v>4452</v>
      </c>
      <c r="B318">
        <f>K169</f>
        <v>125</v>
      </c>
      <c r="G318" s="74" t="s">
        <v>580</v>
      </c>
      <c r="H318" s="75"/>
      <c r="J318" s="6" t="s">
        <v>579</v>
      </c>
      <c r="K318" s="7">
        <f>H310</f>
        <v>115</v>
      </c>
      <c r="M318" s="6" t="str">
        <f t="shared" si="72"/>
        <v>iPhone XR VIVID = R$ 115,00</v>
      </c>
      <c r="O318" s="6" t="str">
        <f t="shared" si="73"/>
        <v>iPhone XR VIVID = R$ 120,00</v>
      </c>
      <c r="Q318" s="6" t="str">
        <f t="shared" si="74"/>
        <v>iPhone XR VIVID = R$ 110,00</v>
      </c>
      <c r="S318" s="6" t="str">
        <f t="shared" si="75"/>
        <v>iPhone XR VIVID = R$ 105,00</v>
      </c>
      <c r="U318" s="6" t="str">
        <f t="shared" si="76"/>
        <v>iPhone XR VIVID = R$ 125,00</v>
      </c>
    </row>
    <row r="319" spans="1:21" ht="15.75" customHeight="1">
      <c r="A319" t="s">
        <v>4453</v>
      </c>
      <c r="B319">
        <f>K169</f>
        <v>125</v>
      </c>
      <c r="G319" s="9" t="s">
        <v>583</v>
      </c>
      <c r="H319" s="8">
        <v>45</v>
      </c>
      <c r="J319" s="6" t="s">
        <v>581</v>
      </c>
      <c r="K319" s="7">
        <f>H311</f>
        <v>170</v>
      </c>
      <c r="M319" s="6" t="str">
        <f t="shared" si="72"/>
        <v>iPhone XS OLED VIVID= R$ 170,00</v>
      </c>
      <c r="O319" s="6" t="str">
        <f t="shared" si="73"/>
        <v>iPhone XS OLED VIVID= R$ 175,00</v>
      </c>
      <c r="Q319" s="6" t="str">
        <f t="shared" si="74"/>
        <v>iPhone XS OLED VIVID= R$ 165,00</v>
      </c>
      <c r="S319" s="6" t="str">
        <f t="shared" si="75"/>
        <v>iPhone XS OLED VIVID= R$ 160,00</v>
      </c>
      <c r="U319" s="6" t="str">
        <f t="shared" si="76"/>
        <v>iPhone XS OLED VIVID= R$ 180,00</v>
      </c>
    </row>
    <row r="320" spans="1:21" ht="15.75" customHeight="1">
      <c r="A320" t="s">
        <v>4454</v>
      </c>
      <c r="B320">
        <f>K169</f>
        <v>125</v>
      </c>
      <c r="G320" s="9"/>
      <c r="H320" s="8"/>
      <c r="K320" s="7"/>
    </row>
    <row r="321" spans="1:21" ht="15.75" customHeight="1">
      <c r="A321" t="s">
        <v>4455</v>
      </c>
      <c r="B321">
        <f>K170</f>
        <v>195</v>
      </c>
      <c r="G321" s="9" t="s">
        <v>584</v>
      </c>
      <c r="H321" s="8">
        <v>55</v>
      </c>
      <c r="J321" s="6" t="s">
        <v>582</v>
      </c>
      <c r="K321" s="7"/>
      <c r="M321" s="6" t="s">
        <v>582</v>
      </c>
      <c r="O321" s="6" t="s">
        <v>582</v>
      </c>
      <c r="Q321" s="6" t="s">
        <v>582</v>
      </c>
      <c r="S321" s="6" t="s">
        <v>582</v>
      </c>
      <c r="U321" s="6" t="s">
        <v>582</v>
      </c>
    </row>
    <row r="322" spans="1:21" ht="15.75" customHeight="1">
      <c r="A322" t="s">
        <v>4456</v>
      </c>
      <c r="B322">
        <f>K170</f>
        <v>195</v>
      </c>
      <c r="G322" s="9" t="s">
        <v>586</v>
      </c>
      <c r="H322" s="8">
        <v>125</v>
      </c>
      <c r="J322" s="6" t="s">
        <v>585</v>
      </c>
      <c r="K322" s="7">
        <f>H319</f>
        <v>45</v>
      </c>
      <c r="M322" s="6" t="str">
        <f t="shared" ref="M322:M359" si="77">CONCATENATE(J322,K322,",00")</f>
        <v>Moto C      = R$ 45,00</v>
      </c>
      <c r="O322" s="6" t="str">
        <f t="shared" ref="O322:O359" si="78">CONCATENATE(J322,K322+5,",00")</f>
        <v>Moto C      = R$ 50,00</v>
      </c>
      <c r="Q322" s="6" t="str">
        <f t="shared" ref="Q322:Q458" si="79">CONCATENATE(J322,K322-5,",00")</f>
        <v>Moto C      = R$ 40,00</v>
      </c>
      <c r="S322" s="6" t="str">
        <f t="shared" ref="S322:S458" si="80">CONCATENATE(J322,K322-10,",00")</f>
        <v>Moto C      = R$ 35,00</v>
      </c>
      <c r="U322" s="6" t="str">
        <f t="shared" ref="U322:U420" si="81">CONCATENATE(J322,K322+10,",00")</f>
        <v>Moto C      = R$ 55,00</v>
      </c>
    </row>
    <row r="323" spans="1:21" ht="15.75" customHeight="1">
      <c r="A323" t="s">
        <v>4457</v>
      </c>
      <c r="B323">
        <f>K170</f>
        <v>195</v>
      </c>
      <c r="G323" s="9" t="s">
        <v>588</v>
      </c>
      <c r="H323" s="8">
        <v>80</v>
      </c>
      <c r="J323" s="6" t="s">
        <v>587</v>
      </c>
      <c r="K323" s="7">
        <f>H321</f>
        <v>55</v>
      </c>
      <c r="M323" s="6" t="str">
        <f t="shared" si="77"/>
        <v>Moto G3     = R$ 55,00</v>
      </c>
      <c r="O323" s="6" t="str">
        <f t="shared" si="78"/>
        <v>Moto G3     = R$ 60,00</v>
      </c>
      <c r="Q323" s="6" t="str">
        <f t="shared" si="79"/>
        <v>Moto G3     = R$ 50,00</v>
      </c>
      <c r="S323" s="6" t="str">
        <f t="shared" si="80"/>
        <v>Moto G3     = R$ 45,00</v>
      </c>
      <c r="U323" s="6" t="str">
        <f t="shared" si="81"/>
        <v>Moto G3     = R$ 65,00</v>
      </c>
    </row>
    <row r="324" spans="1:21" ht="15.75" customHeight="1">
      <c r="A324" t="s">
        <v>4458</v>
      </c>
      <c r="B324">
        <f>K170</f>
        <v>195</v>
      </c>
      <c r="G324" s="9" t="s">
        <v>590</v>
      </c>
      <c r="H324" s="8">
        <v>120</v>
      </c>
      <c r="J324" s="6" t="s">
        <v>589</v>
      </c>
      <c r="K324" s="7">
        <f>H322</f>
        <v>125</v>
      </c>
      <c r="M324" s="6" t="str">
        <f t="shared" si="77"/>
        <v>Moto G4 c/aro         = R$ 125,00</v>
      </c>
      <c r="O324" s="6" t="str">
        <f t="shared" si="78"/>
        <v>Moto G4 c/aro         = R$ 130,00</v>
      </c>
      <c r="Q324" s="6" t="str">
        <f t="shared" si="79"/>
        <v>Moto G4 c/aro         = R$ 120,00</v>
      </c>
      <c r="S324" s="6" t="str">
        <f t="shared" si="80"/>
        <v>Moto G4 c/aro         = R$ 115,00</v>
      </c>
      <c r="U324" s="6" t="str">
        <f t="shared" si="81"/>
        <v>Moto G4 c/aro         = R$ 135,00</v>
      </c>
    </row>
    <row r="325" spans="1:21" ht="15.75" customHeight="1">
      <c r="A325" t="s">
        <v>4459</v>
      </c>
      <c r="B325">
        <f>K170</f>
        <v>195</v>
      </c>
      <c r="G325" s="9" t="s">
        <v>592</v>
      </c>
      <c r="H325" s="8">
        <v>90</v>
      </c>
      <c r="J325" s="6" t="s">
        <v>591</v>
      </c>
      <c r="K325" s="7">
        <f>H323</f>
        <v>80</v>
      </c>
      <c r="M325" s="6" t="str">
        <f t="shared" si="77"/>
        <v>Moto G4 Play c/aro  = R$ 80,00</v>
      </c>
      <c r="O325" s="6" t="str">
        <f t="shared" si="78"/>
        <v>Moto G4 Play c/aro  = R$ 85,00</v>
      </c>
      <c r="Q325" s="6" t="str">
        <f t="shared" si="79"/>
        <v>Moto G4 Play c/aro  = R$ 75,00</v>
      </c>
      <c r="S325" s="6" t="str">
        <f t="shared" si="80"/>
        <v>Moto G4 Play c/aro  = R$ 70,00</v>
      </c>
      <c r="U325" s="6" t="str">
        <f t="shared" si="81"/>
        <v>Moto G4 Play c/aro  = R$ 90,00</v>
      </c>
    </row>
    <row r="326" spans="1:21" ht="15.75" customHeight="1">
      <c r="A326" t="s">
        <v>4460</v>
      </c>
      <c r="B326">
        <f>K170</f>
        <v>195</v>
      </c>
      <c r="G326" s="9" t="s">
        <v>594</v>
      </c>
      <c r="H326" s="8">
        <v>110</v>
      </c>
      <c r="J326" s="6" t="s">
        <v>593</v>
      </c>
      <c r="K326" s="7">
        <f>H324</f>
        <v>120</v>
      </c>
      <c r="M326" s="6" t="str">
        <f t="shared" si="77"/>
        <v>Moto G4 Plus c/aro  = R$ 120,00</v>
      </c>
      <c r="O326" s="6" t="str">
        <f t="shared" si="78"/>
        <v>Moto G4 Plus c/aro  = R$ 125,00</v>
      </c>
      <c r="Q326" s="6" t="str">
        <f t="shared" si="79"/>
        <v>Moto G4 Plus c/aro  = R$ 115,00</v>
      </c>
      <c r="S326" s="6" t="str">
        <f t="shared" si="80"/>
        <v>Moto G4 Plus c/aro  = R$ 110,00</v>
      </c>
      <c r="U326" s="6" t="str">
        <f t="shared" si="81"/>
        <v>Moto G4 Plus c/aro  = R$ 130,00</v>
      </c>
    </row>
    <row r="327" spans="1:21" ht="15.75" customHeight="1">
      <c r="A327" t="s">
        <v>4461</v>
      </c>
      <c r="B327">
        <f>K170</f>
        <v>195</v>
      </c>
      <c r="G327" s="9" t="s">
        <v>1320</v>
      </c>
      <c r="H327" s="58">
        <v>120</v>
      </c>
      <c r="J327" s="6" t="s">
        <v>595</v>
      </c>
      <c r="K327" s="7">
        <f>H325</f>
        <v>90</v>
      </c>
      <c r="M327" s="6" t="str">
        <f t="shared" si="77"/>
        <v>Moto G04      = R$ 90,00</v>
      </c>
      <c r="O327" s="6" t="str">
        <f t="shared" si="78"/>
        <v>Moto G04      = R$ 95,00</v>
      </c>
      <c r="Q327" s="6" t="str">
        <f t="shared" si="79"/>
        <v>Moto G04      = R$ 85,00</v>
      </c>
      <c r="S327" s="6" t="str">
        <f t="shared" si="80"/>
        <v>Moto G04      = R$ 80,00</v>
      </c>
      <c r="U327" s="6" t="str">
        <f t="shared" si="81"/>
        <v>Moto G04      = R$ 100,00</v>
      </c>
    </row>
    <row r="328" spans="1:21" ht="15.75" customHeight="1">
      <c r="A328" t="s">
        <v>4462</v>
      </c>
      <c r="B328">
        <f>K170</f>
        <v>195</v>
      </c>
      <c r="G328" s="9" t="s">
        <v>596</v>
      </c>
      <c r="H328" s="8">
        <v>85</v>
      </c>
      <c r="J328" s="6" t="s">
        <v>597</v>
      </c>
      <c r="K328" s="7">
        <f>H326</f>
        <v>110</v>
      </c>
      <c r="M328" s="6" t="str">
        <f t="shared" si="77"/>
        <v>Moto G04 c/aro = R$ 110,00</v>
      </c>
      <c r="O328" s="6" t="str">
        <f t="shared" si="78"/>
        <v>Moto G04 c/aro = R$ 115,00</v>
      </c>
      <c r="Q328" s="6" t="str">
        <f t="shared" si="79"/>
        <v>Moto G04 c/aro = R$ 105,00</v>
      </c>
      <c r="S328" s="6" t="str">
        <f t="shared" si="80"/>
        <v>Moto G04 c/aro = R$ 100,00</v>
      </c>
      <c r="U328" s="6" t="str">
        <f t="shared" si="81"/>
        <v>Moto G04 c/aro = R$ 120,00</v>
      </c>
    </row>
    <row r="329" spans="1:21" ht="15.75" customHeight="1">
      <c r="A329" t="s">
        <v>4463</v>
      </c>
      <c r="B329">
        <f>K171</f>
        <v>115</v>
      </c>
      <c r="G329" s="9" t="s">
        <v>598</v>
      </c>
      <c r="H329" s="8">
        <v>100</v>
      </c>
      <c r="J329" s="6" t="s">
        <v>1322</v>
      </c>
      <c r="K329" s="7">
        <f>H327</f>
        <v>120</v>
      </c>
      <c r="M329" s="6" t="str">
        <f t="shared" ref="M329" si="82">CONCATENATE(J329,K329,",00")</f>
        <v>Moto G04 c/aro Nacional = 120,00</v>
      </c>
      <c r="O329" s="6" t="str">
        <f t="shared" ref="O329" si="83">CONCATENATE(J329,K329+5,",00")</f>
        <v>Moto G04 c/aro Nacional = 125,00</v>
      </c>
      <c r="Q329" s="6" t="str">
        <f t="shared" ref="Q329" si="84">CONCATENATE(J329,K329-5,",00")</f>
        <v>Moto G04 c/aro Nacional = 115,00</v>
      </c>
      <c r="S329" s="6" t="str">
        <f t="shared" ref="S329" si="85">CONCATENATE(J329,K329-10,",00")</f>
        <v>Moto G04 c/aro Nacional = 110,00</v>
      </c>
      <c r="U329" s="6" t="str">
        <f t="shared" ref="U329" si="86">CONCATENATE(J329,K329+10,",00")</f>
        <v>Moto G04 c/aro Nacional = 130,00</v>
      </c>
    </row>
    <row r="330" spans="1:21" ht="15.75" customHeight="1">
      <c r="A330" t="s">
        <v>4464</v>
      </c>
      <c r="B330">
        <f>K171</f>
        <v>115</v>
      </c>
      <c r="G330" s="9" t="s">
        <v>599</v>
      </c>
      <c r="H330" s="8">
        <v>70</v>
      </c>
      <c r="J330" s="6" t="s">
        <v>1321</v>
      </c>
      <c r="K330" s="7">
        <f>H328</f>
        <v>85</v>
      </c>
      <c r="M330" s="6" t="str">
        <f t="shared" si="77"/>
        <v>Moto G04s     = R$ 85,00</v>
      </c>
      <c r="O330" s="6" t="str">
        <f t="shared" si="78"/>
        <v>Moto G04s     = R$ 90,00</v>
      </c>
      <c r="Q330" s="6" t="str">
        <f t="shared" si="79"/>
        <v>Moto G04s     = R$ 80,00</v>
      </c>
      <c r="S330" s="6" t="str">
        <f t="shared" si="80"/>
        <v>Moto G04s     = R$ 75,00</v>
      </c>
      <c r="U330" s="6" t="str">
        <f t="shared" si="81"/>
        <v>Moto G04s     = R$ 95,00</v>
      </c>
    </row>
    <row r="331" spans="1:21" ht="15.75" customHeight="1">
      <c r="A331" t="s">
        <v>4465</v>
      </c>
      <c r="B331">
        <f>K171</f>
        <v>115</v>
      </c>
      <c r="G331" s="9" t="s">
        <v>601</v>
      </c>
      <c r="H331" s="8">
        <v>85</v>
      </c>
      <c r="J331" s="6" t="s">
        <v>600</v>
      </c>
      <c r="K331" s="7">
        <f>H329</f>
        <v>100</v>
      </c>
      <c r="M331" s="6" t="str">
        <f t="shared" si="77"/>
        <v>Moto G04s c/aro = R$ 100,00</v>
      </c>
      <c r="O331" s="6" t="str">
        <f t="shared" si="78"/>
        <v>Moto G04s c/aro = R$ 105,00</v>
      </c>
      <c r="Q331" s="6" t="str">
        <f t="shared" si="79"/>
        <v>Moto G04s c/aro = R$ 95,00</v>
      </c>
      <c r="S331" s="6" t="str">
        <f t="shared" si="80"/>
        <v>Moto G04s c/aro = R$ 90,00</v>
      </c>
      <c r="U331" s="6" t="str">
        <f t="shared" si="81"/>
        <v>Moto G04s c/aro = R$ 110,00</v>
      </c>
    </row>
    <row r="332" spans="1:21" ht="15.75" customHeight="1">
      <c r="A332" t="s">
        <v>4466</v>
      </c>
      <c r="B332">
        <f>K171</f>
        <v>115</v>
      </c>
      <c r="G332" s="9" t="s">
        <v>603</v>
      </c>
      <c r="H332" s="8">
        <v>130</v>
      </c>
      <c r="J332" s="6" t="s">
        <v>602</v>
      </c>
      <c r="K332" s="7">
        <f>H330</f>
        <v>70</v>
      </c>
      <c r="M332" s="6" t="str">
        <f t="shared" si="77"/>
        <v>Moto G5      = R$ 70,00</v>
      </c>
      <c r="O332" s="6" t="str">
        <f t="shared" si="78"/>
        <v>Moto G5      = R$ 75,00</v>
      </c>
      <c r="Q332" s="6" t="str">
        <f t="shared" si="79"/>
        <v>Moto G5      = R$ 65,00</v>
      </c>
      <c r="S332" s="6" t="str">
        <f t="shared" si="80"/>
        <v>Moto G5      = R$ 60,00</v>
      </c>
      <c r="U332" s="6" t="str">
        <f t="shared" si="81"/>
        <v>Moto G5      = R$ 80,00</v>
      </c>
    </row>
    <row r="333" spans="1:21" ht="15.75" customHeight="1">
      <c r="A333" t="s">
        <v>4467</v>
      </c>
      <c r="B333">
        <f>K172</f>
        <v>170</v>
      </c>
      <c r="G333" s="9" t="s">
        <v>605</v>
      </c>
      <c r="H333" s="8">
        <v>70</v>
      </c>
      <c r="J333" s="6" t="s">
        <v>604</v>
      </c>
      <c r="K333" s="7">
        <f>H333</f>
        <v>70</v>
      </c>
      <c r="M333" s="6" t="str">
        <f t="shared" si="77"/>
        <v>Moto G5s     = R$ 70,00</v>
      </c>
      <c r="O333" s="6" t="str">
        <f t="shared" si="78"/>
        <v>Moto G5s     = R$ 75,00</v>
      </c>
      <c r="Q333" s="6" t="str">
        <f t="shared" si="79"/>
        <v>Moto G5s     = R$ 65,00</v>
      </c>
      <c r="S333" s="6" t="str">
        <f t="shared" si="80"/>
        <v>Moto G5s     = R$ 60,00</v>
      </c>
      <c r="U333" s="6" t="str">
        <f t="shared" si="81"/>
        <v>Moto G5s     = R$ 80,00</v>
      </c>
    </row>
    <row r="334" spans="1:21" ht="15.75" customHeight="1">
      <c r="A334" t="s">
        <v>4468</v>
      </c>
      <c r="B334">
        <f>K172</f>
        <v>170</v>
      </c>
      <c r="G334" s="9" t="s">
        <v>607</v>
      </c>
      <c r="H334" s="8">
        <v>70</v>
      </c>
      <c r="J334" s="6" t="s">
        <v>606</v>
      </c>
      <c r="K334" s="7">
        <f>H334</f>
        <v>70</v>
      </c>
      <c r="M334" s="6" t="str">
        <f t="shared" si="77"/>
        <v>Moto G5 Plus            = R$ 70,00</v>
      </c>
      <c r="O334" s="6" t="str">
        <f t="shared" si="78"/>
        <v>Moto G5 Plus            = R$ 75,00</v>
      </c>
      <c r="Q334" s="6" t="str">
        <f t="shared" si="79"/>
        <v>Moto G5 Plus            = R$ 65,00</v>
      </c>
      <c r="S334" s="6" t="str">
        <f t="shared" si="80"/>
        <v>Moto G5 Plus            = R$ 60,00</v>
      </c>
      <c r="U334" s="6" t="str">
        <f t="shared" si="81"/>
        <v>Moto G5 Plus            = R$ 80,00</v>
      </c>
    </row>
    <row r="335" spans="1:21" ht="15.75" customHeight="1">
      <c r="A335" t="s">
        <v>4469</v>
      </c>
      <c r="B335">
        <f>K172</f>
        <v>170</v>
      </c>
      <c r="G335" s="9" t="s">
        <v>609</v>
      </c>
      <c r="H335" s="8">
        <v>65</v>
      </c>
      <c r="J335" s="6" t="s">
        <v>608</v>
      </c>
      <c r="K335" s="7">
        <f>H335</f>
        <v>65</v>
      </c>
      <c r="M335" s="6" t="str">
        <f t="shared" si="77"/>
        <v>Moto G5s Plus           = R$ 65,00</v>
      </c>
      <c r="O335" s="6" t="str">
        <f t="shared" si="78"/>
        <v>Moto G5s Plus           = R$ 70,00</v>
      </c>
      <c r="Q335" s="6" t="str">
        <f t="shared" si="79"/>
        <v>Moto G5s Plus           = R$ 60,00</v>
      </c>
      <c r="S335" s="6" t="str">
        <f t="shared" si="80"/>
        <v>Moto G5s Plus           = R$ 55,00</v>
      </c>
      <c r="U335" s="6" t="str">
        <f t="shared" si="81"/>
        <v>Moto G5s Plus           = R$ 75,00</v>
      </c>
    </row>
    <row r="336" spans="1:21" ht="15.75" customHeight="1">
      <c r="A336" t="s">
        <v>4470</v>
      </c>
      <c r="B336">
        <f>K172</f>
        <v>170</v>
      </c>
      <c r="G336" s="9" t="s">
        <v>611</v>
      </c>
      <c r="H336" s="8">
        <v>80</v>
      </c>
      <c r="J336" s="6" t="s">
        <v>610</v>
      </c>
      <c r="K336" s="7">
        <f>H331</f>
        <v>85</v>
      </c>
      <c r="M336" s="6" t="str">
        <f t="shared" si="77"/>
        <v>Moto G5G (2020) = R$ 85,00</v>
      </c>
      <c r="O336" s="6" t="str">
        <f t="shared" si="78"/>
        <v>Moto G5G (2020) = R$ 90,00</v>
      </c>
      <c r="Q336" s="6" t="str">
        <f t="shared" si="79"/>
        <v>Moto G5G (2020) = R$ 80,00</v>
      </c>
      <c r="S336" s="6" t="str">
        <f t="shared" si="80"/>
        <v>Moto G5G (2020) = R$ 75,00</v>
      </c>
      <c r="U336" s="6" t="str">
        <f t="shared" si="81"/>
        <v>Moto G5G (2020) = R$ 95,00</v>
      </c>
    </row>
    <row r="337" spans="1:21" ht="15.75" customHeight="1">
      <c r="A337" t="s">
        <v>4471</v>
      </c>
      <c r="B337">
        <f>K172</f>
        <v>170</v>
      </c>
      <c r="G337" s="9" t="s">
        <v>613</v>
      </c>
      <c r="H337" s="8">
        <v>115</v>
      </c>
      <c r="J337" s="6" t="s">
        <v>612</v>
      </c>
      <c r="K337" s="7">
        <f>H332</f>
        <v>130</v>
      </c>
      <c r="M337" s="6" t="str">
        <f t="shared" si="77"/>
        <v>Moto G5G Plus            = R$ 130,00</v>
      </c>
      <c r="O337" s="6" t="str">
        <f t="shared" si="78"/>
        <v>Moto G5G Plus            = R$ 135,00</v>
      </c>
      <c r="Q337" s="6" t="str">
        <f t="shared" si="79"/>
        <v>Moto G5G Plus            = R$ 125,00</v>
      </c>
      <c r="S337" s="6" t="str">
        <f t="shared" si="80"/>
        <v>Moto G5G Plus            = R$ 120,00</v>
      </c>
      <c r="U337" s="6" t="str">
        <f t="shared" si="81"/>
        <v>Moto G5G Plus            = R$ 140,00</v>
      </c>
    </row>
    <row r="338" spans="1:21" ht="15.75" customHeight="1">
      <c r="A338" t="s">
        <v>4472</v>
      </c>
      <c r="B338">
        <f>K172</f>
        <v>170</v>
      </c>
      <c r="G338" s="61" t="s">
        <v>615</v>
      </c>
      <c r="H338" s="58">
        <v>70</v>
      </c>
      <c r="J338" s="6" t="s">
        <v>614</v>
      </c>
      <c r="K338" s="7">
        <f>H336</f>
        <v>80</v>
      </c>
      <c r="M338" s="6" t="str">
        <f t="shared" si="77"/>
        <v>Moto G6           = R$ 80,00</v>
      </c>
      <c r="O338" s="6" t="str">
        <f t="shared" si="78"/>
        <v>Moto G6           = R$ 85,00</v>
      </c>
      <c r="Q338" s="6" t="str">
        <f t="shared" si="79"/>
        <v>Moto G6           = R$ 75,00</v>
      </c>
      <c r="S338" s="6" t="str">
        <f t="shared" si="80"/>
        <v>Moto G6           = R$ 70,00</v>
      </c>
      <c r="U338" s="6" t="str">
        <f t="shared" si="81"/>
        <v>Moto G6           = R$ 90,00</v>
      </c>
    </row>
    <row r="339" spans="1:21" ht="15.75" customHeight="1">
      <c r="A339" t="s">
        <v>4473</v>
      </c>
      <c r="B339">
        <f>K172</f>
        <v>170</v>
      </c>
      <c r="G339" s="9" t="s">
        <v>617</v>
      </c>
      <c r="H339" s="8">
        <v>80</v>
      </c>
      <c r="J339" s="6" t="s">
        <v>616</v>
      </c>
      <c r="K339" s="7">
        <f>H337</f>
        <v>115</v>
      </c>
      <c r="M339" s="6" t="str">
        <f t="shared" si="77"/>
        <v>Moto G6 c/aro = R$ 115,00</v>
      </c>
      <c r="O339" s="6" t="str">
        <f t="shared" si="78"/>
        <v>Moto G6 c/aro = R$ 120,00</v>
      </c>
      <c r="Q339" s="6" t="str">
        <f t="shared" si="79"/>
        <v>Moto G6 c/aro = R$ 110,00</v>
      </c>
      <c r="S339" s="6" t="str">
        <f t="shared" si="80"/>
        <v>Moto G6 c/aro = R$ 105,00</v>
      </c>
      <c r="U339" s="6" t="str">
        <f t="shared" si="81"/>
        <v>Moto G6 c/aro = R$ 125,00</v>
      </c>
    </row>
    <row r="340" spans="1:21" ht="15.75" customHeight="1">
      <c r="A340" t="s">
        <v>4474</v>
      </c>
      <c r="B340">
        <f>K172</f>
        <v>170</v>
      </c>
      <c r="G340" s="9" t="s">
        <v>619</v>
      </c>
      <c r="H340" s="8">
        <v>75</v>
      </c>
      <c r="J340" s="6" t="s">
        <v>618</v>
      </c>
      <c r="K340" s="7">
        <f>H338</f>
        <v>70</v>
      </c>
      <c r="M340" s="6" t="str">
        <f t="shared" si="77"/>
        <v>Moto G6 Play orig          = R$ 70,00</v>
      </c>
      <c r="O340" s="6" t="str">
        <f t="shared" si="78"/>
        <v>Moto G6 Play orig          = R$ 75,00</v>
      </c>
      <c r="Q340" s="6" t="str">
        <f t="shared" si="79"/>
        <v>Moto G6 Play orig          = R$ 65,00</v>
      </c>
      <c r="S340" s="6" t="str">
        <f t="shared" si="80"/>
        <v>Moto G6 Play orig          = R$ 60,00</v>
      </c>
      <c r="U340" s="6" t="str">
        <f t="shared" si="81"/>
        <v>Moto G6 Play orig          = R$ 80,00</v>
      </c>
    </row>
    <row r="341" spans="1:21" ht="15.75" customHeight="1">
      <c r="A341" t="s">
        <v>3409</v>
      </c>
      <c r="B341">
        <f>K154</f>
        <v>350</v>
      </c>
      <c r="G341" s="9" t="s">
        <v>621</v>
      </c>
      <c r="H341" s="8">
        <v>65</v>
      </c>
      <c r="J341" s="6" t="s">
        <v>620</v>
      </c>
      <c r="K341" s="7">
        <f>H339</f>
        <v>80</v>
      </c>
      <c r="M341" s="6" t="str">
        <f t="shared" si="77"/>
        <v>Moto G6 Play c/aro orig=R$ 80,00</v>
      </c>
      <c r="O341" s="6" t="str">
        <f t="shared" si="78"/>
        <v>Moto G6 Play c/aro orig=R$ 85,00</v>
      </c>
      <c r="Q341" s="6" t="str">
        <f t="shared" si="79"/>
        <v>Moto G6 Play c/aro orig=R$ 75,00</v>
      </c>
      <c r="S341" s="6" t="str">
        <f t="shared" si="80"/>
        <v>Moto G6 Play c/aro orig=R$ 70,00</v>
      </c>
      <c r="U341" s="6" t="str">
        <f t="shared" si="81"/>
        <v>Moto G6 Play c/aro orig=R$ 90,00</v>
      </c>
    </row>
    <row r="342" spans="1:21" ht="15.75" customHeight="1">
      <c r="A342" t="s">
        <v>4476</v>
      </c>
      <c r="B342">
        <f>K154</f>
        <v>350</v>
      </c>
      <c r="G342" s="9" t="s">
        <v>623</v>
      </c>
      <c r="H342" s="8">
        <v>90</v>
      </c>
      <c r="J342" s="6" t="s">
        <v>622</v>
      </c>
      <c r="K342" s="7">
        <f>H340</f>
        <v>75</v>
      </c>
      <c r="M342" s="6" t="str">
        <f t="shared" si="77"/>
        <v>Moto G6 Plus    = R$ 75,00</v>
      </c>
      <c r="O342" s="6" t="str">
        <f t="shared" si="78"/>
        <v>Moto G6 Plus    = R$ 80,00</v>
      </c>
      <c r="Q342" s="6" t="str">
        <f t="shared" si="79"/>
        <v>Moto G6 Plus    = R$ 70,00</v>
      </c>
      <c r="S342" s="6" t="str">
        <f t="shared" si="80"/>
        <v>Moto G6 Plus    = R$ 65,00</v>
      </c>
      <c r="U342" s="6" t="str">
        <f t="shared" si="81"/>
        <v>Moto G6 Plus    = R$ 85,00</v>
      </c>
    </row>
    <row r="343" spans="1:21" ht="15.75" customHeight="1">
      <c r="A343" t="s">
        <v>4475</v>
      </c>
      <c r="B343">
        <f>K154</f>
        <v>350</v>
      </c>
      <c r="G343" s="9" t="s">
        <v>625</v>
      </c>
      <c r="H343" s="8">
        <v>115</v>
      </c>
      <c r="J343" s="6" t="s">
        <v>624</v>
      </c>
      <c r="K343" s="7">
        <f>H341</f>
        <v>65</v>
      </c>
      <c r="M343" s="6" t="str">
        <f t="shared" si="77"/>
        <v>Moto G7 Play orig         = R$ 65,00</v>
      </c>
      <c r="O343" s="6" t="str">
        <f t="shared" si="78"/>
        <v>Moto G7 Play orig         = R$ 70,00</v>
      </c>
      <c r="Q343" s="6" t="str">
        <f t="shared" si="79"/>
        <v>Moto G7 Play orig         = R$ 60,00</v>
      </c>
      <c r="S343" s="6" t="str">
        <f t="shared" si="80"/>
        <v>Moto G7 Play orig         = R$ 55,00</v>
      </c>
      <c r="U343" s="6" t="str">
        <f t="shared" si="81"/>
        <v>Moto G7 Play orig         = R$ 75,00</v>
      </c>
    </row>
    <row r="344" spans="1:21" ht="15.75" customHeight="1">
      <c r="A344" t="s">
        <v>4477</v>
      </c>
      <c r="B344">
        <f>K154</f>
        <v>350</v>
      </c>
      <c r="G344" s="9" t="s">
        <v>627</v>
      </c>
      <c r="H344" s="8">
        <v>75</v>
      </c>
      <c r="J344" s="6" t="s">
        <v>626</v>
      </c>
      <c r="K344" s="7">
        <f>H342</f>
        <v>90</v>
      </c>
      <c r="M344" s="6" t="str">
        <f t="shared" si="77"/>
        <v>Moto G7 Play c/aro orig=R$ 90,00</v>
      </c>
      <c r="O344" s="6" t="str">
        <f t="shared" si="78"/>
        <v>Moto G7 Play c/aro orig=R$ 95,00</v>
      </c>
      <c r="Q344" s="6" t="str">
        <f t="shared" si="79"/>
        <v>Moto G7 Play c/aro orig=R$ 85,00</v>
      </c>
      <c r="S344" s="6" t="str">
        <f t="shared" si="80"/>
        <v>Moto G7 Play c/aro orig=R$ 80,00</v>
      </c>
      <c r="U344" s="6" t="str">
        <f t="shared" si="81"/>
        <v>Moto G7 Play c/aro orig=R$ 100,00</v>
      </c>
    </row>
    <row r="345" spans="1:21" ht="15.75" customHeight="1">
      <c r="A345" t="s">
        <v>3229</v>
      </c>
      <c r="B345">
        <f>K155</f>
        <v>480</v>
      </c>
      <c r="G345" s="9" t="s">
        <v>629</v>
      </c>
      <c r="H345" s="8">
        <v>85</v>
      </c>
      <c r="J345" s="6" t="s">
        <v>628</v>
      </c>
      <c r="K345" s="7">
        <f>H343</f>
        <v>115</v>
      </c>
      <c r="M345" s="6" t="str">
        <f t="shared" si="77"/>
        <v>G7 Play c/aro Nacional = R$ 115,00</v>
      </c>
      <c r="O345" s="6" t="str">
        <f t="shared" si="78"/>
        <v>G7 Play c/aro Nacional = R$ 120,00</v>
      </c>
      <c r="Q345" s="6" t="str">
        <f t="shared" si="79"/>
        <v>G7 Play c/aro Nacional = R$ 110,00</v>
      </c>
      <c r="S345" s="6" t="str">
        <f t="shared" si="80"/>
        <v>G7 Play c/aro Nacional = R$ 105,00</v>
      </c>
      <c r="U345" s="6" t="str">
        <f t="shared" si="81"/>
        <v>G7 Play c/aro Nacional = R$ 125,00</v>
      </c>
    </row>
    <row r="346" spans="1:21" ht="15.75" customHeight="1">
      <c r="A346" t="s">
        <v>4742</v>
      </c>
      <c r="B346">
        <f>K173</f>
        <v>170</v>
      </c>
      <c r="G346" s="9" t="s">
        <v>631</v>
      </c>
      <c r="H346" s="8">
        <v>85</v>
      </c>
      <c r="J346" s="6" t="s">
        <v>630</v>
      </c>
      <c r="K346" s="7">
        <f>H344</f>
        <v>75</v>
      </c>
      <c r="M346" s="6" t="str">
        <f t="shared" si="77"/>
        <v>Moto G7 Power             = R$ 75,00</v>
      </c>
      <c r="O346" s="6" t="str">
        <f t="shared" si="78"/>
        <v>Moto G7 Power             = R$ 80,00</v>
      </c>
      <c r="Q346" s="6" t="str">
        <f t="shared" si="79"/>
        <v>Moto G7 Power             = R$ 70,00</v>
      </c>
      <c r="S346" s="6" t="str">
        <f t="shared" si="80"/>
        <v>Moto G7 Power             = R$ 65,00</v>
      </c>
      <c r="U346" s="6" t="str">
        <f t="shared" si="81"/>
        <v>Moto G7 Power             = R$ 85,00</v>
      </c>
    </row>
    <row r="347" spans="1:21" ht="15.75" customHeight="1">
      <c r="A347" t="s">
        <v>4743</v>
      </c>
      <c r="B347">
        <f>K173</f>
        <v>170</v>
      </c>
      <c r="G347" s="9" t="s">
        <v>633</v>
      </c>
      <c r="H347" s="8">
        <v>75</v>
      </c>
      <c r="J347" s="6" t="s">
        <v>632</v>
      </c>
      <c r="K347" s="7">
        <f>H345</f>
        <v>85</v>
      </c>
      <c r="M347" s="6" t="str">
        <f t="shared" si="77"/>
        <v>Moto G7 Power c/aro   = R$ 85,00</v>
      </c>
      <c r="O347" s="6" t="str">
        <f t="shared" si="78"/>
        <v>Moto G7 Power c/aro   = R$ 90,00</v>
      </c>
      <c r="Q347" s="6" t="str">
        <f t="shared" si="79"/>
        <v>Moto G7 Power c/aro   = R$ 80,00</v>
      </c>
      <c r="S347" s="6" t="str">
        <f t="shared" si="80"/>
        <v>Moto G7 Power c/aro   = R$ 75,00</v>
      </c>
      <c r="U347" s="6" t="str">
        <f t="shared" si="81"/>
        <v>Moto G7 Power c/aro   = R$ 95,00</v>
      </c>
    </row>
    <row r="348" spans="1:21" ht="15.75" customHeight="1">
      <c r="A348" t="s">
        <v>4744</v>
      </c>
      <c r="B348">
        <f>K173</f>
        <v>170</v>
      </c>
      <c r="G348" s="9" t="s">
        <v>635</v>
      </c>
      <c r="H348" s="8">
        <v>85</v>
      </c>
      <c r="J348" s="6" t="s">
        <v>634</v>
      </c>
      <c r="K348" s="7">
        <f>H346</f>
        <v>85</v>
      </c>
      <c r="M348" s="6" t="str">
        <f t="shared" si="77"/>
        <v>Moto G7/G7 Plus orig = R$ 85,00</v>
      </c>
      <c r="O348" s="6" t="str">
        <f t="shared" si="78"/>
        <v>Moto G7/G7 Plus orig = R$ 90,00</v>
      </c>
      <c r="Q348" s="6" t="str">
        <f t="shared" si="79"/>
        <v>Moto G7/G7 Plus orig = R$ 80,00</v>
      </c>
      <c r="S348" s="6" t="str">
        <f t="shared" si="80"/>
        <v>Moto G7/G7 Plus orig = R$ 75,00</v>
      </c>
      <c r="U348" s="6" t="str">
        <f t="shared" si="81"/>
        <v>Moto G7/G7 Plus orig = R$ 95,00</v>
      </c>
    </row>
    <row r="349" spans="1:21" ht="15.75" customHeight="1">
      <c r="A349" t="s">
        <v>4745</v>
      </c>
      <c r="B349">
        <f>K173</f>
        <v>170</v>
      </c>
      <c r="G349" s="61" t="s">
        <v>637</v>
      </c>
      <c r="H349" s="58">
        <v>70</v>
      </c>
      <c r="J349" s="6" t="s">
        <v>636</v>
      </c>
      <c r="K349" s="7">
        <f>H347</f>
        <v>75</v>
      </c>
      <c r="M349" s="6" t="str">
        <f t="shared" si="77"/>
        <v>Moto G8            = R$ 75,00</v>
      </c>
      <c r="O349" s="6" t="str">
        <f t="shared" si="78"/>
        <v>Moto G8            = R$ 80,00</v>
      </c>
      <c r="Q349" s="6" t="str">
        <f t="shared" si="79"/>
        <v>Moto G8            = R$ 70,00</v>
      </c>
      <c r="S349" s="6" t="str">
        <f t="shared" si="80"/>
        <v>Moto G8            = R$ 65,00</v>
      </c>
      <c r="U349" s="6" t="str">
        <f t="shared" si="81"/>
        <v>Moto G8            = R$ 85,00</v>
      </c>
    </row>
    <row r="350" spans="1:21" ht="15.75" customHeight="1">
      <c r="A350" t="s">
        <v>4746</v>
      </c>
      <c r="B350">
        <f>K173</f>
        <v>170</v>
      </c>
      <c r="G350" s="61" t="s">
        <v>639</v>
      </c>
      <c r="H350" s="58">
        <v>95</v>
      </c>
      <c r="J350" s="6" t="s">
        <v>638</v>
      </c>
      <c r="K350" s="7">
        <f>H348</f>
        <v>85</v>
      </c>
      <c r="M350" s="6" t="str">
        <f t="shared" si="77"/>
        <v>Moto G8 c/aro = R$ 85,00</v>
      </c>
      <c r="O350" s="6" t="str">
        <f t="shared" si="78"/>
        <v>Moto G8 c/aro = R$ 90,00</v>
      </c>
      <c r="Q350" s="6" t="str">
        <f t="shared" si="79"/>
        <v>Moto G8 c/aro = R$ 80,00</v>
      </c>
      <c r="S350" s="6" t="str">
        <f t="shared" si="80"/>
        <v>Moto G8 c/aro = R$ 75,00</v>
      </c>
      <c r="U350" s="6" t="str">
        <f t="shared" si="81"/>
        <v>Moto G8 c/aro = R$ 95,00</v>
      </c>
    </row>
    <row r="351" spans="1:21" ht="15.75" customHeight="1">
      <c r="A351" t="s">
        <v>4747</v>
      </c>
      <c r="B351">
        <f>K173</f>
        <v>170</v>
      </c>
      <c r="G351" s="9" t="s">
        <v>641</v>
      </c>
      <c r="H351" s="8">
        <v>115</v>
      </c>
      <c r="J351" s="6" t="s">
        <v>640</v>
      </c>
      <c r="K351" s="7">
        <f>H349</f>
        <v>70</v>
      </c>
      <c r="M351" s="6" t="str">
        <f t="shared" si="77"/>
        <v>Moto G8 Play orig          = R$ 70,00</v>
      </c>
      <c r="O351" s="6" t="str">
        <f t="shared" si="78"/>
        <v>Moto G8 Play orig          = R$ 75,00</v>
      </c>
      <c r="Q351" s="6" t="str">
        <f t="shared" si="79"/>
        <v>Moto G8 Play orig          = R$ 65,00</v>
      </c>
      <c r="S351" s="6" t="str">
        <f t="shared" si="80"/>
        <v>Moto G8 Play orig          = R$ 60,00</v>
      </c>
      <c r="U351" s="6" t="str">
        <f t="shared" si="81"/>
        <v>Moto G8 Play orig          = R$ 80,00</v>
      </c>
    </row>
    <row r="352" spans="1:21" ht="15.75" customHeight="1">
      <c r="A352" t="s">
        <v>4748</v>
      </c>
      <c r="B352">
        <f>K173</f>
        <v>170</v>
      </c>
      <c r="G352" s="9" t="s">
        <v>643</v>
      </c>
      <c r="H352" s="8">
        <v>80</v>
      </c>
      <c r="J352" s="6" t="s">
        <v>642</v>
      </c>
      <c r="K352" s="7">
        <f>H350</f>
        <v>95</v>
      </c>
      <c r="M352" s="6" t="str">
        <f t="shared" si="77"/>
        <v>Moto G8 Play c/aro orig=R$95,00</v>
      </c>
      <c r="O352" s="6" t="str">
        <f t="shared" si="78"/>
        <v>Moto G8 Play c/aro orig=R$100,00</v>
      </c>
      <c r="Q352" s="6" t="str">
        <f t="shared" si="79"/>
        <v>Moto G8 Play c/aro orig=R$90,00</v>
      </c>
      <c r="S352" s="6" t="str">
        <f t="shared" si="80"/>
        <v>Moto G8 Play c/aro orig=R$85,00</v>
      </c>
      <c r="U352" s="6" t="str">
        <f t="shared" si="81"/>
        <v>Moto G8 Play c/aro orig=R$105,00</v>
      </c>
    </row>
    <row r="353" spans="1:21" ht="15.75" customHeight="1">
      <c r="A353" t="s">
        <v>4749</v>
      </c>
      <c r="B353">
        <f>K173</f>
        <v>170</v>
      </c>
      <c r="G353" s="9" t="s">
        <v>645</v>
      </c>
      <c r="H353" s="8">
        <v>100</v>
      </c>
      <c r="J353" s="6" t="s">
        <v>644</v>
      </c>
      <c r="K353" s="7">
        <f>H351</f>
        <v>115</v>
      </c>
      <c r="M353" s="6" t="str">
        <f t="shared" si="77"/>
        <v>G8 Play c/aro Nacional= R$ 115,00</v>
      </c>
      <c r="O353" s="6" t="str">
        <f t="shared" si="78"/>
        <v>G8 Play c/aro Nacional= R$ 120,00</v>
      </c>
      <c r="Q353" s="6" t="str">
        <f t="shared" si="79"/>
        <v>G8 Play c/aro Nacional= R$ 110,00</v>
      </c>
      <c r="S353" s="6" t="str">
        <f t="shared" si="80"/>
        <v>G8 Play c/aro Nacional= R$ 105,00</v>
      </c>
      <c r="U353" s="6" t="str">
        <f t="shared" si="81"/>
        <v>G8 Play c/aro Nacional= R$ 125,00</v>
      </c>
    </row>
    <row r="354" spans="1:21" ht="15.75" customHeight="1">
      <c r="A354" t="s">
        <v>3231</v>
      </c>
      <c r="B354">
        <f>K257</f>
        <v>830</v>
      </c>
      <c r="G354" s="9" t="s">
        <v>647</v>
      </c>
      <c r="H354" s="8">
        <v>85</v>
      </c>
      <c r="J354" s="6" t="s">
        <v>646</v>
      </c>
      <c r="K354" s="7">
        <f>H352</f>
        <v>80</v>
      </c>
      <c r="M354" s="6" t="str">
        <f t="shared" si="77"/>
        <v>Moto G8 Plus   = R$ 80,00</v>
      </c>
      <c r="O354" s="6" t="str">
        <f t="shared" si="78"/>
        <v>Moto G8 Plus   = R$ 85,00</v>
      </c>
      <c r="Q354" s="6" t="str">
        <f t="shared" si="79"/>
        <v>Moto G8 Plus   = R$ 75,00</v>
      </c>
      <c r="S354" s="6" t="str">
        <f t="shared" si="80"/>
        <v>Moto G8 Plus   = R$ 70,00</v>
      </c>
      <c r="U354" s="6" t="str">
        <f t="shared" si="81"/>
        <v>Moto G8 Plus   = R$ 90,00</v>
      </c>
    </row>
    <row r="355" spans="1:21" ht="15.75" customHeight="1">
      <c r="A355" t="s">
        <v>3232</v>
      </c>
      <c r="B355">
        <f>K258</f>
        <v>970</v>
      </c>
      <c r="G355" s="9" t="s">
        <v>649</v>
      </c>
      <c r="H355" s="8">
        <v>100</v>
      </c>
      <c r="J355" s="6" t="s">
        <v>648</v>
      </c>
      <c r="K355" s="7">
        <f>H353</f>
        <v>100</v>
      </c>
      <c r="M355" s="6" t="str">
        <f t="shared" si="77"/>
        <v>Moto G8 Plus c/aro      = R$ 100,00</v>
      </c>
      <c r="O355" s="6" t="str">
        <f t="shared" si="78"/>
        <v>Moto G8 Plus c/aro      = R$ 105,00</v>
      </c>
      <c r="Q355" s="6" t="str">
        <f t="shared" si="79"/>
        <v>Moto G8 Plus c/aro      = R$ 95,00</v>
      </c>
      <c r="S355" s="6" t="str">
        <f t="shared" si="80"/>
        <v>Moto G8 Plus c/aro      = R$ 90,00</v>
      </c>
      <c r="U355" s="6" t="str">
        <f t="shared" si="81"/>
        <v>Moto G8 Plus c/aro      = R$ 110,00</v>
      </c>
    </row>
    <row r="356" spans="1:21" ht="15.75" customHeight="1">
      <c r="A356" t="s">
        <v>3233</v>
      </c>
      <c r="B356">
        <f>K260</f>
        <v>260</v>
      </c>
      <c r="G356" s="9" t="s">
        <v>651</v>
      </c>
      <c r="H356" s="8">
        <v>75</v>
      </c>
      <c r="J356" s="6" t="s">
        <v>650</v>
      </c>
      <c r="K356" s="7">
        <f>H354</f>
        <v>85</v>
      </c>
      <c r="M356" s="6" t="str">
        <f t="shared" si="77"/>
        <v>Moto G8 Power             = R$ 85,00</v>
      </c>
      <c r="O356" s="6" t="str">
        <f t="shared" si="78"/>
        <v>Moto G8 Power             = R$ 90,00</v>
      </c>
      <c r="Q356" s="6" t="str">
        <f t="shared" si="79"/>
        <v>Moto G8 Power             = R$ 80,00</v>
      </c>
      <c r="S356" s="6" t="str">
        <f t="shared" si="80"/>
        <v>Moto G8 Power             = R$ 75,00</v>
      </c>
      <c r="U356" s="6" t="str">
        <f t="shared" si="81"/>
        <v>Moto G8 Power             = R$ 95,00</v>
      </c>
    </row>
    <row r="357" spans="1:21" ht="15.75" customHeight="1">
      <c r="A357" t="s">
        <v>3234</v>
      </c>
      <c r="B357">
        <f>K259</f>
        <v>910</v>
      </c>
      <c r="G357" s="9" t="s">
        <v>653</v>
      </c>
      <c r="H357" s="8">
        <v>80</v>
      </c>
      <c r="J357" s="6" t="s">
        <v>652</v>
      </c>
      <c r="K357" s="7">
        <f>H355</f>
        <v>100</v>
      </c>
      <c r="M357" s="6" t="str">
        <f t="shared" si="77"/>
        <v>Moto G8 Power c/aro   = R$ 100,00</v>
      </c>
      <c r="O357" s="6" t="str">
        <f t="shared" si="78"/>
        <v>Moto G8 Power c/aro   = R$ 105,00</v>
      </c>
      <c r="Q357" s="6" t="str">
        <f t="shared" si="79"/>
        <v>Moto G8 Power c/aro   = R$ 95,00</v>
      </c>
      <c r="S357" s="6" t="str">
        <f t="shared" si="80"/>
        <v>Moto G8 Power c/aro   = R$ 90,00</v>
      </c>
      <c r="U357" s="6" t="str">
        <f t="shared" si="81"/>
        <v>Moto G8 Power c/aro   = R$ 110,00</v>
      </c>
    </row>
    <row r="358" spans="1:21" ht="15.75" customHeight="1">
      <c r="A358" t="s">
        <v>3235</v>
      </c>
      <c r="B358">
        <f>K261</f>
        <v>910</v>
      </c>
      <c r="G358" s="9" t="s">
        <v>655</v>
      </c>
      <c r="H358" s="8">
        <v>100</v>
      </c>
      <c r="J358" s="6" t="s">
        <v>654</v>
      </c>
      <c r="K358" s="7">
        <f>H356</f>
        <v>75</v>
      </c>
      <c r="M358" s="6" t="str">
        <f t="shared" si="77"/>
        <v>Moto G8 Power Lite       = R$ 75,00</v>
      </c>
      <c r="O358" s="6" t="str">
        <f t="shared" si="78"/>
        <v>Moto G8 Power Lite       = R$ 80,00</v>
      </c>
      <c r="Q358" s="6" t="str">
        <f t="shared" si="79"/>
        <v>Moto G8 Power Lite       = R$ 70,00</v>
      </c>
      <c r="S358" s="6" t="str">
        <f t="shared" si="80"/>
        <v>Moto G8 Power Lite       = R$ 65,00</v>
      </c>
      <c r="U358" s="6" t="str">
        <f t="shared" si="81"/>
        <v>Moto G8 Power Lite       = R$ 85,00</v>
      </c>
    </row>
    <row r="359" spans="1:21" ht="15.75" customHeight="1">
      <c r="A359" t="s">
        <v>3236</v>
      </c>
      <c r="B359">
        <f>K262</f>
        <v>670</v>
      </c>
      <c r="G359" s="9" t="s">
        <v>657</v>
      </c>
      <c r="H359" s="8">
        <v>70</v>
      </c>
      <c r="J359" s="6" t="s">
        <v>656</v>
      </c>
      <c r="K359" s="7">
        <f>H357</f>
        <v>80</v>
      </c>
      <c r="M359" s="6" t="str">
        <f t="shared" si="77"/>
        <v>Moto G8 Power Lite c/aro= 80,00</v>
      </c>
      <c r="O359" s="6" t="str">
        <f t="shared" si="78"/>
        <v>Moto G8 Power Lite c/aro= 85,00</v>
      </c>
      <c r="Q359" s="6" t="str">
        <f t="shared" si="79"/>
        <v>Moto G8 Power Lite c/aro= 75,00</v>
      </c>
      <c r="S359" s="6" t="str">
        <f t="shared" si="80"/>
        <v>Moto G8 Power Lite c/aro= 70,00</v>
      </c>
      <c r="U359" s="6" t="str">
        <f t="shared" si="81"/>
        <v>Moto G8 Power Lite c/aro= 90,00</v>
      </c>
    </row>
    <row r="360" spans="1:21" ht="15.75" customHeight="1">
      <c r="A360" t="s">
        <v>3237</v>
      </c>
      <c r="B360">
        <f>K263</f>
        <v>730</v>
      </c>
      <c r="G360" s="9" t="s">
        <v>659</v>
      </c>
      <c r="H360" s="8">
        <v>80</v>
      </c>
      <c r="J360" s="6" t="s">
        <v>658</v>
      </c>
      <c r="K360" s="7">
        <f>H358</f>
        <v>100</v>
      </c>
      <c r="M360" s="6" t="str">
        <f>CONCATENATE(J360,K360,"")</f>
        <v>G8 Power Lite c/aro Nacional=100</v>
      </c>
      <c r="O360" s="6" t="str">
        <f>CONCATENATE(J360,K360+5,"")</f>
        <v>G8 Power Lite c/aro Nacional=105</v>
      </c>
      <c r="Q360" s="6" t="str">
        <f t="shared" si="79"/>
        <v>G8 Power Lite c/aro Nacional=95,00</v>
      </c>
      <c r="S360" s="6" t="str">
        <f t="shared" si="80"/>
        <v>G8 Power Lite c/aro Nacional=90,00</v>
      </c>
      <c r="U360" s="6" t="str">
        <f t="shared" si="81"/>
        <v>G8 Power Lite c/aro Nacional=110,00</v>
      </c>
    </row>
    <row r="361" spans="1:21" ht="15.75" customHeight="1">
      <c r="A361" t="s">
        <v>3238</v>
      </c>
      <c r="B361">
        <f>K264</f>
        <v>1270</v>
      </c>
      <c r="G361" s="9" t="s">
        <v>661</v>
      </c>
      <c r="H361" s="8">
        <v>110</v>
      </c>
      <c r="J361" s="6" t="s">
        <v>660</v>
      </c>
      <c r="K361" s="7">
        <f>H359</f>
        <v>70</v>
      </c>
      <c r="M361" s="6" t="str">
        <f t="shared" ref="M361:M362" si="87">CONCATENATE(J361,K361,",00")</f>
        <v>Moto G9 Play    = R$ 70,00</v>
      </c>
      <c r="O361" s="6" t="str">
        <f t="shared" ref="O361:O362" si="88">CONCATENATE(J361,K361+5,",00")</f>
        <v>Moto G9 Play    = R$ 75,00</v>
      </c>
      <c r="Q361" s="6" t="str">
        <f t="shared" si="79"/>
        <v>Moto G9 Play    = R$ 65,00</v>
      </c>
      <c r="S361" s="6" t="str">
        <f t="shared" si="80"/>
        <v>Moto G9 Play    = R$ 60,00</v>
      </c>
      <c r="U361" s="6" t="str">
        <f t="shared" si="81"/>
        <v>Moto G9 Play    = R$ 80,00</v>
      </c>
    </row>
    <row r="362" spans="1:21" ht="15.75" customHeight="1">
      <c r="A362" t="s">
        <v>5086</v>
      </c>
      <c r="B362">
        <f>K230</f>
        <v>60</v>
      </c>
      <c r="G362" s="9" t="s">
        <v>663</v>
      </c>
      <c r="H362" s="8">
        <v>95</v>
      </c>
      <c r="J362" s="6" t="s">
        <v>662</v>
      </c>
      <c r="K362" s="7">
        <f>H360</f>
        <v>80</v>
      </c>
      <c r="M362" s="6" t="str">
        <f t="shared" si="87"/>
        <v>Moto G9 Play c/aro      = R$ 80,00</v>
      </c>
      <c r="O362" s="6" t="str">
        <f t="shared" si="88"/>
        <v>Moto G9 Play c/aro      = R$ 85,00</v>
      </c>
      <c r="Q362" s="6" t="str">
        <f t="shared" si="79"/>
        <v>Moto G9 Play c/aro      = R$ 75,00</v>
      </c>
      <c r="S362" s="6" t="str">
        <f t="shared" si="80"/>
        <v>Moto G9 Play c/aro      = R$ 70,00</v>
      </c>
      <c r="U362" s="6" t="str">
        <f t="shared" si="81"/>
        <v>Moto G9 Play c/aro      = R$ 90,00</v>
      </c>
    </row>
    <row r="363" spans="1:21" ht="15.75" customHeight="1">
      <c r="A363" t="s">
        <v>5087</v>
      </c>
      <c r="B363">
        <f>K230</f>
        <v>60</v>
      </c>
      <c r="G363" s="9" t="s">
        <v>665</v>
      </c>
      <c r="H363" s="8">
        <v>115</v>
      </c>
      <c r="J363" s="6" t="s">
        <v>664</v>
      </c>
      <c r="K363" s="7">
        <f>H361</f>
        <v>110</v>
      </c>
      <c r="M363" s="6" t="str">
        <f>CONCATENATE(J363,K363,"")</f>
        <v>Moto G9 Play c/aro Nacional= 110</v>
      </c>
      <c r="O363" s="6" t="str">
        <f>CONCATENATE(J363,K363+5,"")</f>
        <v>Moto G9 Play c/aro Nacional= 115</v>
      </c>
      <c r="Q363" s="6" t="str">
        <f t="shared" si="79"/>
        <v>Moto G9 Play c/aro Nacional= 105,00</v>
      </c>
      <c r="S363" s="6" t="str">
        <f t="shared" si="80"/>
        <v>Moto G9 Play c/aro Nacional= 100,00</v>
      </c>
      <c r="U363" s="6" t="str">
        <f t="shared" si="81"/>
        <v>Moto G9 Play c/aro Nacional= 120,00</v>
      </c>
    </row>
    <row r="364" spans="1:21" ht="15.75" customHeight="1">
      <c r="A364" t="s">
        <v>5088</v>
      </c>
      <c r="B364">
        <f>K230</f>
        <v>60</v>
      </c>
      <c r="G364" s="9" t="s">
        <v>667</v>
      </c>
      <c r="H364" s="8">
        <v>135</v>
      </c>
      <c r="J364" s="6" t="s">
        <v>666</v>
      </c>
      <c r="K364" s="7">
        <f>H362</f>
        <v>95</v>
      </c>
      <c r="M364" s="6" t="str">
        <f t="shared" ref="M364:M365" si="89">CONCATENATE(J364,K364,",00")</f>
        <v>Moto G9 Plus   = R$ 95,00</v>
      </c>
      <c r="O364" s="6" t="str">
        <f t="shared" ref="O364:O458" si="90">CONCATENATE(J364,K364+5,",00")</f>
        <v>Moto G9 Plus   = R$ 100,00</v>
      </c>
      <c r="Q364" s="6" t="str">
        <f t="shared" si="79"/>
        <v>Moto G9 Plus   = R$ 90,00</v>
      </c>
      <c r="S364" s="6" t="str">
        <f t="shared" si="80"/>
        <v>Moto G9 Plus   = R$ 85,00</v>
      </c>
      <c r="U364" s="6" t="str">
        <f t="shared" si="81"/>
        <v>Moto G9 Plus   = R$ 105,00</v>
      </c>
    </row>
    <row r="365" spans="1:21" ht="15.75" customHeight="1">
      <c r="A365" t="s">
        <v>5089</v>
      </c>
      <c r="B365">
        <f>K230</f>
        <v>60</v>
      </c>
      <c r="G365" s="9" t="s">
        <v>669</v>
      </c>
      <c r="H365" s="8">
        <v>80</v>
      </c>
      <c r="J365" s="6" t="s">
        <v>668</v>
      </c>
      <c r="K365" s="7">
        <f>H363</f>
        <v>115</v>
      </c>
      <c r="M365" s="6" t="str">
        <f t="shared" si="89"/>
        <v>Moto G9 Plus c/aro      = R$ 115,00</v>
      </c>
      <c r="O365" s="6" t="str">
        <f t="shared" si="90"/>
        <v>Moto G9 Plus c/aro      = R$ 120,00</v>
      </c>
      <c r="Q365" s="6" t="str">
        <f t="shared" si="79"/>
        <v>Moto G9 Plus c/aro      = R$ 110,00</v>
      </c>
      <c r="S365" s="6" t="str">
        <f t="shared" si="80"/>
        <v>Moto G9 Plus c/aro      = R$ 105,00</v>
      </c>
      <c r="U365" s="6" t="str">
        <f t="shared" si="81"/>
        <v>Moto G9 Plus c/aro      = R$ 125,00</v>
      </c>
    </row>
    <row r="366" spans="1:21" ht="15.75" customHeight="1">
      <c r="A366" t="s">
        <v>3845</v>
      </c>
      <c r="B366">
        <f>K231</f>
        <v>65</v>
      </c>
      <c r="G366" s="9" t="s">
        <v>671</v>
      </c>
      <c r="H366" s="8">
        <v>90</v>
      </c>
      <c r="J366" s="6" t="s">
        <v>670</v>
      </c>
      <c r="K366" s="7">
        <f>H364</f>
        <v>135</v>
      </c>
      <c r="M366" s="6" t="str">
        <f>CONCATENATE(J366,K366,"")</f>
        <v>Moto G9 Plus c/aro Nacional= 135</v>
      </c>
      <c r="O366" s="6" t="str">
        <f t="shared" si="90"/>
        <v>Moto G9 Plus c/aro Nacional= 140,00</v>
      </c>
      <c r="Q366" s="6" t="str">
        <f t="shared" si="79"/>
        <v>Moto G9 Plus c/aro Nacional= 130,00</v>
      </c>
      <c r="S366" s="6" t="str">
        <f t="shared" si="80"/>
        <v>Moto G9 Plus c/aro Nacional= 125,00</v>
      </c>
      <c r="U366" s="6" t="str">
        <f t="shared" si="81"/>
        <v>Moto G9 Plus c/aro Nacional= 145,00</v>
      </c>
    </row>
    <row r="367" spans="1:21" ht="15.75" customHeight="1">
      <c r="A367" t="s">
        <v>3846</v>
      </c>
      <c r="B367">
        <f t="shared" ref="B367:B368" si="91">K231</f>
        <v>65</v>
      </c>
      <c r="G367" s="9" t="s">
        <v>673</v>
      </c>
      <c r="H367" s="8">
        <v>120</v>
      </c>
      <c r="J367" s="6" t="s">
        <v>672</v>
      </c>
      <c r="K367" s="7">
        <f>H365</f>
        <v>80</v>
      </c>
      <c r="M367" s="6" t="str">
        <f t="shared" ref="M367:M458" si="92">CONCATENATE(J367,K367,",00")</f>
        <v>Moto G9 Power            = R$ 80,00</v>
      </c>
      <c r="O367" s="6" t="str">
        <f t="shared" si="90"/>
        <v>Moto G9 Power            = R$ 85,00</v>
      </c>
      <c r="Q367" s="6" t="str">
        <f t="shared" si="79"/>
        <v>Moto G9 Power            = R$ 75,00</v>
      </c>
      <c r="S367" s="6" t="str">
        <f t="shared" si="80"/>
        <v>Moto G9 Power            = R$ 70,00</v>
      </c>
      <c r="U367" s="6" t="str">
        <f t="shared" si="81"/>
        <v>Moto G9 Power            = R$ 90,00</v>
      </c>
    </row>
    <row r="368" spans="1:21" ht="15.75" customHeight="1">
      <c r="A368" t="s">
        <v>3847</v>
      </c>
      <c r="B368">
        <f t="shared" si="91"/>
        <v>65</v>
      </c>
      <c r="G368" s="61" t="s">
        <v>675</v>
      </c>
      <c r="H368" s="8">
        <v>70</v>
      </c>
      <c r="J368" s="6" t="s">
        <v>674</v>
      </c>
      <c r="K368" s="7">
        <f>H366</f>
        <v>90</v>
      </c>
      <c r="M368" s="6" t="str">
        <f t="shared" si="92"/>
        <v>Moto G9 Power c/aro  = R$ 90,00</v>
      </c>
      <c r="O368" s="6" t="str">
        <f t="shared" si="90"/>
        <v>Moto G9 Power c/aro  = R$ 95,00</v>
      </c>
      <c r="Q368" s="6" t="str">
        <f t="shared" si="79"/>
        <v>Moto G9 Power c/aro  = R$ 85,00</v>
      </c>
      <c r="S368" s="6" t="str">
        <f t="shared" si="80"/>
        <v>Moto G9 Power c/aro  = R$ 80,00</v>
      </c>
      <c r="U368" s="6" t="str">
        <f t="shared" si="81"/>
        <v>Moto G9 Power c/aro  = R$ 100,00</v>
      </c>
    </row>
    <row r="369" spans="1:21" ht="15.75" customHeight="1">
      <c r="A369" t="s">
        <v>3848</v>
      </c>
      <c r="B369">
        <f>K232</f>
        <v>65</v>
      </c>
      <c r="G369" s="9" t="s">
        <v>677</v>
      </c>
      <c r="H369" s="8">
        <v>80</v>
      </c>
      <c r="J369" s="6" t="s">
        <v>676</v>
      </c>
      <c r="K369" s="7">
        <f>H367</f>
        <v>120</v>
      </c>
      <c r="M369" s="6" t="str">
        <f t="shared" si="92"/>
        <v>G9 Power c/aro Nacional = 120,00</v>
      </c>
      <c r="O369" s="6" t="str">
        <f t="shared" si="90"/>
        <v>G9 Power c/aro Nacional = 125,00</v>
      </c>
      <c r="Q369" s="6" t="str">
        <f t="shared" si="79"/>
        <v>G9 Power c/aro Nacional = 115,00</v>
      </c>
      <c r="S369" s="6" t="str">
        <f t="shared" si="80"/>
        <v>G9 Power c/aro Nacional = 110,00</v>
      </c>
      <c r="U369" s="6" t="str">
        <f t="shared" si="81"/>
        <v>G9 Power c/aro Nacional = 130,00</v>
      </c>
    </row>
    <row r="370" spans="1:21" ht="15.75" customHeight="1">
      <c r="A370" t="s">
        <v>3410</v>
      </c>
      <c r="B370">
        <f>K233</f>
        <v>120</v>
      </c>
      <c r="G370" s="9" t="s">
        <v>679</v>
      </c>
      <c r="H370" s="8">
        <v>100</v>
      </c>
      <c r="J370" s="6" t="s">
        <v>678</v>
      </c>
      <c r="K370" s="7">
        <f>H368</f>
        <v>70</v>
      </c>
      <c r="M370" s="6" t="str">
        <f t="shared" si="92"/>
        <v>Moto G10/G30 = R$ 70,00</v>
      </c>
      <c r="O370" s="6" t="str">
        <f t="shared" si="90"/>
        <v>Moto G10/G30 = R$ 75,00</v>
      </c>
      <c r="Q370" s="6" t="str">
        <f t="shared" si="79"/>
        <v>Moto G10/G30 = R$ 65,00</v>
      </c>
      <c r="S370" s="6" t="str">
        <f t="shared" si="80"/>
        <v>Moto G10/G30 = R$ 60,00</v>
      </c>
      <c r="U370" s="6" t="str">
        <f t="shared" si="81"/>
        <v>Moto G10/G30 = R$ 80,00</v>
      </c>
    </row>
    <row r="371" spans="1:21" ht="15.75" customHeight="1">
      <c r="A371" t="s">
        <v>4750</v>
      </c>
      <c r="B371">
        <f>K233</f>
        <v>120</v>
      </c>
      <c r="G371" s="9" t="s">
        <v>681</v>
      </c>
      <c r="H371" s="8">
        <v>100</v>
      </c>
      <c r="J371" s="6" t="s">
        <v>680</v>
      </c>
      <c r="K371" s="7">
        <f>H369</f>
        <v>80</v>
      </c>
      <c r="M371" s="6" t="str">
        <f t="shared" si="92"/>
        <v>Moto G10/G30 c/aro  = R$ 80,00</v>
      </c>
      <c r="O371" s="6" t="str">
        <f t="shared" si="90"/>
        <v>Moto G10/G30 c/aro  = R$ 85,00</v>
      </c>
      <c r="Q371" s="6" t="str">
        <f t="shared" si="79"/>
        <v>Moto G10/G30 c/aro  = R$ 75,00</v>
      </c>
      <c r="S371" s="6" t="str">
        <f t="shared" si="80"/>
        <v>Moto G10/G30 c/aro  = R$ 70,00</v>
      </c>
      <c r="U371" s="6" t="str">
        <f t="shared" si="81"/>
        <v>Moto G10/G30 c/aro  = R$ 90,00</v>
      </c>
    </row>
    <row r="372" spans="1:21" ht="15.75" customHeight="1">
      <c r="A372" t="s">
        <v>4751</v>
      </c>
      <c r="B372">
        <f>K233</f>
        <v>120</v>
      </c>
      <c r="G372" s="9" t="s">
        <v>683</v>
      </c>
      <c r="H372" s="8">
        <v>80</v>
      </c>
      <c r="J372" s="6" t="s">
        <v>682</v>
      </c>
      <c r="K372" s="7">
        <f>H370</f>
        <v>100</v>
      </c>
      <c r="M372" s="6" t="str">
        <f t="shared" si="92"/>
        <v>Moto G10 c/aro Nacional= 100,00</v>
      </c>
      <c r="O372" s="6" t="str">
        <f t="shared" si="90"/>
        <v>Moto G10 c/aro Nacional= 105,00</v>
      </c>
      <c r="Q372" s="6" t="str">
        <f t="shared" si="79"/>
        <v>Moto G10 c/aro Nacional= 95,00</v>
      </c>
      <c r="S372" s="6" t="str">
        <f t="shared" si="80"/>
        <v>Moto G10 c/aro Nacional= 90,00</v>
      </c>
      <c r="U372" s="6" t="str">
        <f t="shared" si="81"/>
        <v>Moto G10 c/aro Nacional= 110,00</v>
      </c>
    </row>
    <row r="373" spans="1:21" ht="15.75" customHeight="1">
      <c r="A373" t="s">
        <v>3849</v>
      </c>
      <c r="B373">
        <f>K236</f>
        <v>60</v>
      </c>
      <c r="G373" s="9" t="s">
        <v>685</v>
      </c>
      <c r="H373" s="8">
        <v>95</v>
      </c>
      <c r="J373" s="6" t="s">
        <v>684</v>
      </c>
      <c r="K373" s="7">
        <f>H372</f>
        <v>80</v>
      </c>
      <c r="M373" s="6" t="str">
        <f t="shared" si="92"/>
        <v>Moto G13      = R$ 80,00</v>
      </c>
      <c r="O373" s="6" t="str">
        <f t="shared" si="90"/>
        <v>Moto G13      = R$ 85,00</v>
      </c>
      <c r="Q373" s="6" t="str">
        <f t="shared" si="79"/>
        <v>Moto G13      = R$ 75,00</v>
      </c>
      <c r="S373" s="6" t="str">
        <f t="shared" si="80"/>
        <v>Moto G13      = R$ 70,00</v>
      </c>
      <c r="U373" s="6" t="str">
        <f t="shared" si="81"/>
        <v>Moto G13      = R$ 90,00</v>
      </c>
    </row>
    <row r="374" spans="1:21" ht="15.75" customHeight="1">
      <c r="A374" t="s">
        <v>3843</v>
      </c>
      <c r="B374">
        <f>K233</f>
        <v>120</v>
      </c>
      <c r="G374" s="9" t="s">
        <v>1316</v>
      </c>
      <c r="H374" s="8">
        <v>120</v>
      </c>
      <c r="J374" s="6" t="s">
        <v>686</v>
      </c>
      <c r="K374" s="7">
        <f>H373</f>
        <v>95</v>
      </c>
      <c r="M374" s="6" t="str">
        <f t="shared" si="92"/>
        <v>Moto G13 c/aro          = R$ 95,00</v>
      </c>
      <c r="O374" s="6" t="str">
        <f t="shared" si="90"/>
        <v>Moto G13 c/aro          = R$ 100,00</v>
      </c>
      <c r="Q374" s="6" t="str">
        <f t="shared" si="79"/>
        <v>Moto G13 c/aro          = R$ 90,00</v>
      </c>
      <c r="S374" s="6" t="str">
        <f t="shared" si="80"/>
        <v>Moto G13 c/aro          = R$ 85,00</v>
      </c>
      <c r="U374" s="6" t="str">
        <f t="shared" si="81"/>
        <v>Moto G13 c/aro          = R$ 105,00</v>
      </c>
    </row>
    <row r="375" spans="1:21" ht="15.75" customHeight="1">
      <c r="A375" t="s">
        <v>3850</v>
      </c>
      <c r="B375">
        <f>K238</f>
        <v>70</v>
      </c>
      <c r="G375" s="9" t="s">
        <v>688</v>
      </c>
      <c r="H375" s="8">
        <v>90</v>
      </c>
      <c r="J375" s="6" t="s">
        <v>687</v>
      </c>
      <c r="K375" s="7">
        <f>H374</f>
        <v>120</v>
      </c>
      <c r="M375" s="6" t="str">
        <f t="shared" si="92"/>
        <v>Moto G13 c/aro Nacional= 120,00</v>
      </c>
      <c r="O375" s="6" t="str">
        <f t="shared" si="90"/>
        <v>Moto G13 c/aro Nacional= 125,00</v>
      </c>
      <c r="Q375" s="6" t="str">
        <f t="shared" si="79"/>
        <v>Moto G13 c/aro Nacional= 115,00</v>
      </c>
      <c r="S375" s="6" t="str">
        <f t="shared" si="80"/>
        <v>Moto G13 c/aro Nacional= 110,00</v>
      </c>
      <c r="U375" s="6" t="str">
        <f t="shared" si="81"/>
        <v>Moto G13 c/aro Nacional= 130,00</v>
      </c>
    </row>
    <row r="376" spans="1:21" ht="15.75" customHeight="1">
      <c r="A376" t="s">
        <v>3844</v>
      </c>
      <c r="B376">
        <f>K233</f>
        <v>120</v>
      </c>
      <c r="G376" s="9" t="s">
        <v>690</v>
      </c>
      <c r="H376" s="8">
        <v>100</v>
      </c>
      <c r="J376" s="6" t="s">
        <v>689</v>
      </c>
      <c r="K376" s="7">
        <f>H371</f>
        <v>100</v>
      </c>
      <c r="M376" s="6" t="str">
        <f t="shared" si="92"/>
        <v>Moto G30 c/aro Nacional= 100,00</v>
      </c>
      <c r="O376" s="6" t="str">
        <f t="shared" si="90"/>
        <v>Moto G30 c/aro Nacional= 105,00</v>
      </c>
      <c r="Q376" s="6" t="str">
        <f t="shared" si="79"/>
        <v>Moto G30 c/aro Nacional= 95,00</v>
      </c>
      <c r="S376" s="6" t="str">
        <f t="shared" si="80"/>
        <v>Moto G30 c/aro Nacional= 90,00</v>
      </c>
      <c r="U376" s="6" t="str">
        <f t="shared" si="81"/>
        <v>Moto G30 c/aro Nacional= 110,00</v>
      </c>
    </row>
    <row r="377" spans="1:21" ht="15.75" customHeight="1">
      <c r="A377" t="s">
        <v>3411</v>
      </c>
      <c r="B377">
        <f>K234</f>
        <v>70</v>
      </c>
      <c r="G377" s="9" t="s">
        <v>692</v>
      </c>
      <c r="H377" s="8">
        <v>125</v>
      </c>
      <c r="J377" s="6" t="s">
        <v>691</v>
      </c>
      <c r="K377" s="7">
        <f>H375</f>
        <v>90</v>
      </c>
      <c r="M377" s="6" t="str">
        <f t="shared" si="92"/>
        <v>Moto G14       = R$ 90,00</v>
      </c>
      <c r="O377" s="6" t="str">
        <f t="shared" si="90"/>
        <v>Moto G14       = R$ 95,00</v>
      </c>
      <c r="Q377" s="6" t="str">
        <f t="shared" si="79"/>
        <v>Moto G14       = R$ 85,00</v>
      </c>
      <c r="S377" s="6" t="str">
        <f t="shared" si="80"/>
        <v>Moto G14       = R$ 80,00</v>
      </c>
      <c r="U377" s="6" t="str">
        <f t="shared" si="81"/>
        <v>Moto G14       = R$ 100,00</v>
      </c>
    </row>
    <row r="378" spans="1:21" ht="15.75" customHeight="1">
      <c r="A378" t="s">
        <v>3860</v>
      </c>
      <c r="B378">
        <f>K234</f>
        <v>70</v>
      </c>
      <c r="G378" s="9" t="s">
        <v>694</v>
      </c>
      <c r="H378" s="8">
        <v>95</v>
      </c>
      <c r="J378" s="6" t="s">
        <v>693</v>
      </c>
      <c r="K378" s="7">
        <f>H376</f>
        <v>100</v>
      </c>
      <c r="M378" s="6" t="str">
        <f t="shared" si="92"/>
        <v>Moto G14 c/aro           = R$ 100,00</v>
      </c>
      <c r="O378" s="6" t="str">
        <f t="shared" si="90"/>
        <v>Moto G14 c/aro           = R$ 105,00</v>
      </c>
      <c r="Q378" s="6" t="str">
        <f t="shared" si="79"/>
        <v>Moto G14 c/aro           = R$ 95,00</v>
      </c>
      <c r="S378" s="6" t="str">
        <f t="shared" si="80"/>
        <v>Moto G14 c/aro           = R$ 90,00</v>
      </c>
      <c r="U378" s="6" t="str">
        <f t="shared" si="81"/>
        <v>Moto G14 c/aro           = R$ 110,00</v>
      </c>
    </row>
    <row r="379" spans="1:21" ht="15.75" customHeight="1">
      <c r="A379" t="s">
        <v>3861</v>
      </c>
      <c r="B379">
        <f>K234</f>
        <v>70</v>
      </c>
      <c r="G379" s="9" t="s">
        <v>696</v>
      </c>
      <c r="H379" s="8">
        <v>80</v>
      </c>
      <c r="J379" s="6" t="s">
        <v>695</v>
      </c>
      <c r="K379" s="7">
        <f>H377</f>
        <v>125</v>
      </c>
      <c r="M379" s="6" t="str">
        <f t="shared" si="92"/>
        <v>Moto G14 c/aro Nacional= 125,00</v>
      </c>
      <c r="O379" s="6" t="str">
        <f t="shared" si="90"/>
        <v>Moto G14 c/aro Nacional= 130,00</v>
      </c>
      <c r="Q379" s="6" t="str">
        <f t="shared" si="79"/>
        <v>Moto G14 c/aro Nacional= 120,00</v>
      </c>
      <c r="S379" s="6" t="str">
        <f t="shared" si="80"/>
        <v>Moto G14 c/aro Nacional= 115,00</v>
      </c>
      <c r="U379" s="6" t="str">
        <f t="shared" si="81"/>
        <v>Moto G14 c/aro Nacional= 135,00</v>
      </c>
    </row>
    <row r="380" spans="1:21" ht="15.75" customHeight="1">
      <c r="A380" t="s">
        <v>3862</v>
      </c>
      <c r="B380">
        <f>K234</f>
        <v>70</v>
      </c>
      <c r="G380" s="9" t="s">
        <v>698</v>
      </c>
      <c r="H380" s="8">
        <v>90</v>
      </c>
      <c r="J380" s="6" t="s">
        <v>697</v>
      </c>
      <c r="K380" s="7">
        <f>H368</f>
        <v>70</v>
      </c>
      <c r="M380" s="6" t="str">
        <f t="shared" si="92"/>
        <v>Moto G20       = R$ 70,00</v>
      </c>
      <c r="O380" s="6" t="str">
        <f t="shared" si="90"/>
        <v>Moto G20       = R$ 75,00</v>
      </c>
      <c r="Q380" s="6" t="str">
        <f t="shared" si="79"/>
        <v>Moto G20       = R$ 65,00</v>
      </c>
      <c r="S380" s="6" t="str">
        <f t="shared" si="80"/>
        <v>Moto G20       = R$ 60,00</v>
      </c>
      <c r="U380" s="6" t="str">
        <f t="shared" si="81"/>
        <v>Moto G20       = R$ 80,00</v>
      </c>
    </row>
    <row r="381" spans="1:21" ht="15.75" customHeight="1">
      <c r="A381" t="s">
        <v>3863</v>
      </c>
      <c r="B381">
        <f>K234</f>
        <v>70</v>
      </c>
      <c r="G381" s="9" t="s">
        <v>700</v>
      </c>
      <c r="H381" s="8">
        <v>110</v>
      </c>
      <c r="J381" s="6" t="s">
        <v>699</v>
      </c>
      <c r="K381" s="7">
        <f>H369</f>
        <v>80</v>
      </c>
      <c r="M381" s="6" t="str">
        <f t="shared" si="92"/>
        <v>Moto G20 c/aro           = R$ 80,00</v>
      </c>
      <c r="O381" s="6" t="str">
        <f t="shared" si="90"/>
        <v>Moto G20 c/aro           = R$ 85,00</v>
      </c>
      <c r="Q381" s="6" t="str">
        <f t="shared" si="79"/>
        <v>Moto G20 c/aro           = R$ 75,00</v>
      </c>
      <c r="S381" s="6" t="str">
        <f t="shared" si="80"/>
        <v>Moto G20 c/aro           = R$ 70,00</v>
      </c>
      <c r="U381" s="6" t="str">
        <f t="shared" si="81"/>
        <v>Moto G20 c/aro           = R$ 90,00</v>
      </c>
    </row>
    <row r="382" spans="1:21" ht="15.75" customHeight="1">
      <c r="A382" t="s">
        <v>3864</v>
      </c>
      <c r="B382">
        <f>K234</f>
        <v>70</v>
      </c>
      <c r="G382" s="9" t="s">
        <v>702</v>
      </c>
      <c r="H382" s="8">
        <v>100</v>
      </c>
      <c r="J382" s="6" t="s">
        <v>701</v>
      </c>
      <c r="K382" s="7">
        <f>H378</f>
        <v>95</v>
      </c>
      <c r="M382" s="6" t="str">
        <f t="shared" si="92"/>
        <v>Moto G20 c/aro Nacional= 95,00</v>
      </c>
      <c r="O382" s="6" t="str">
        <f t="shared" si="90"/>
        <v>Moto G20 c/aro Nacional= 100,00</v>
      </c>
      <c r="Q382" s="6" t="str">
        <f t="shared" si="79"/>
        <v>Moto G20 c/aro Nacional= 90,00</v>
      </c>
      <c r="S382" s="6" t="str">
        <f t="shared" si="80"/>
        <v>Moto G20 c/aro Nacional= 85,00</v>
      </c>
      <c r="U382" s="6" t="str">
        <f t="shared" si="81"/>
        <v>Moto G20 c/aro Nacional= 105,00</v>
      </c>
    </row>
    <row r="383" spans="1:21" ht="15.75" customHeight="1">
      <c r="A383" t="s">
        <v>3851</v>
      </c>
      <c r="B383">
        <f>K235</f>
        <v>65</v>
      </c>
      <c r="G383" s="9" t="s">
        <v>704</v>
      </c>
      <c r="H383" s="8">
        <v>80</v>
      </c>
      <c r="J383" s="6" t="s">
        <v>703</v>
      </c>
      <c r="K383" s="7">
        <f>H379</f>
        <v>80</v>
      </c>
      <c r="M383" s="6" t="str">
        <f t="shared" si="92"/>
        <v>Moto G22       = R$ 80,00</v>
      </c>
      <c r="O383" s="6" t="str">
        <f t="shared" si="90"/>
        <v>Moto G22       = R$ 85,00</v>
      </c>
      <c r="Q383" s="6" t="str">
        <f t="shared" si="79"/>
        <v>Moto G22       = R$ 75,00</v>
      </c>
      <c r="S383" s="6" t="str">
        <f t="shared" si="80"/>
        <v>Moto G22       = R$ 70,00</v>
      </c>
      <c r="U383" s="6" t="str">
        <f t="shared" si="81"/>
        <v>Moto G22       = R$ 90,00</v>
      </c>
    </row>
    <row r="384" spans="1:21" ht="15.75" customHeight="1">
      <c r="A384" t="s">
        <v>3852</v>
      </c>
      <c r="B384">
        <f t="shared" ref="B384" si="93">K236</f>
        <v>60</v>
      </c>
      <c r="G384" s="9" t="s">
        <v>706</v>
      </c>
      <c r="H384" s="8">
        <v>85</v>
      </c>
      <c r="J384" s="6" t="s">
        <v>705</v>
      </c>
      <c r="K384" s="7">
        <f>H380</f>
        <v>90</v>
      </c>
      <c r="M384" s="6" t="str">
        <f t="shared" si="92"/>
        <v>Moto G22 c/aro         = R$ 90,00</v>
      </c>
      <c r="O384" s="6" t="str">
        <f t="shared" si="90"/>
        <v>Moto G22 c/aro         = R$ 95,00</v>
      </c>
      <c r="Q384" s="6" t="str">
        <f t="shared" si="79"/>
        <v>Moto G22 c/aro         = R$ 85,00</v>
      </c>
      <c r="S384" s="6" t="str">
        <f t="shared" si="80"/>
        <v>Moto G22 c/aro         = R$ 80,00</v>
      </c>
      <c r="U384" s="6" t="str">
        <f t="shared" si="81"/>
        <v>Moto G22 c/aro         = R$ 100,00</v>
      </c>
    </row>
    <row r="385" spans="1:21" ht="15.75" customHeight="1">
      <c r="A385" t="s">
        <v>3412</v>
      </c>
      <c r="B385">
        <f t="shared" ref="B385:B386" si="94">K236</f>
        <v>60</v>
      </c>
      <c r="G385" s="9" t="s">
        <v>708</v>
      </c>
      <c r="H385" s="8">
        <v>160</v>
      </c>
      <c r="J385" s="6" t="s">
        <v>707</v>
      </c>
      <c r="K385" s="7">
        <f>H381</f>
        <v>110</v>
      </c>
      <c r="M385" s="6" t="str">
        <f t="shared" si="92"/>
        <v>Moto G22 c/aro Nacional= 110,00</v>
      </c>
      <c r="O385" s="6" t="str">
        <f t="shared" si="90"/>
        <v>Moto G22 c/aro Nacional= 115,00</v>
      </c>
      <c r="Q385" s="6" t="str">
        <f t="shared" si="79"/>
        <v>Moto G22 c/aro Nacional= 105,00</v>
      </c>
      <c r="S385" s="6" t="str">
        <f t="shared" si="80"/>
        <v>Moto G22 c/aro Nacional= 100,00</v>
      </c>
      <c r="U385" s="6" t="str">
        <f t="shared" si="81"/>
        <v>Moto G22 c/aro Nacional= 120,00</v>
      </c>
    </row>
    <row r="386" spans="1:21" ht="15.75" customHeight="1">
      <c r="A386" t="s">
        <v>3821</v>
      </c>
      <c r="B386">
        <f t="shared" si="94"/>
        <v>70</v>
      </c>
      <c r="C386" s="63"/>
      <c r="G386" s="9" t="s">
        <v>710</v>
      </c>
      <c r="H386" s="8">
        <v>195</v>
      </c>
      <c r="J386" s="6" t="s">
        <v>709</v>
      </c>
      <c r="K386" s="7">
        <f>H372</f>
        <v>80</v>
      </c>
      <c r="M386" s="6" t="str">
        <f t="shared" si="92"/>
        <v>Moto G23   = R$ 80,00</v>
      </c>
      <c r="O386" s="6" t="str">
        <f t="shared" si="90"/>
        <v>Moto G23   = R$ 85,00</v>
      </c>
      <c r="Q386" s="6" t="str">
        <f t="shared" si="79"/>
        <v>Moto G23   = R$ 75,00</v>
      </c>
      <c r="S386" s="6" t="str">
        <f t="shared" si="80"/>
        <v>Moto G23   = R$ 70,00</v>
      </c>
      <c r="U386" s="6" t="str">
        <f t="shared" si="81"/>
        <v>Moto G23   = R$ 90,00</v>
      </c>
    </row>
    <row r="387" spans="1:21" ht="15.75" customHeight="1">
      <c r="A387" t="s">
        <v>3822</v>
      </c>
      <c r="B387">
        <f t="shared" ref="B387" si="95">K238</f>
        <v>70</v>
      </c>
      <c r="C387" s="63"/>
      <c r="G387" s="9" t="s">
        <v>712</v>
      </c>
      <c r="H387" s="8">
        <v>210</v>
      </c>
      <c r="J387" s="6" t="s">
        <v>711</v>
      </c>
      <c r="K387" s="7">
        <f>H373</f>
        <v>95</v>
      </c>
      <c r="M387" s="6" t="str">
        <f t="shared" si="92"/>
        <v>Moto G23 c/aro     = R$ 95,00</v>
      </c>
      <c r="O387" s="6" t="str">
        <f t="shared" si="90"/>
        <v>Moto G23 c/aro     = R$ 100,00</v>
      </c>
      <c r="Q387" s="6" t="str">
        <f t="shared" si="79"/>
        <v>Moto G23 c/aro     = R$ 90,00</v>
      </c>
      <c r="S387" s="6" t="str">
        <f t="shared" si="80"/>
        <v>Moto G23 c/aro     = R$ 85,00</v>
      </c>
      <c r="U387" s="6" t="str">
        <f t="shared" si="81"/>
        <v>Moto G23 c/aro     = R$ 105,00</v>
      </c>
    </row>
    <row r="388" spans="1:21" ht="15.75" customHeight="1">
      <c r="A388" t="s">
        <v>3853</v>
      </c>
      <c r="B388">
        <f>K238</f>
        <v>70</v>
      </c>
      <c r="G388" s="9" t="s">
        <v>1325</v>
      </c>
      <c r="H388" s="8">
        <v>90</v>
      </c>
      <c r="J388" s="6" t="s">
        <v>1317</v>
      </c>
      <c r="K388" s="7">
        <f>H374</f>
        <v>120</v>
      </c>
      <c r="M388" s="6" t="str">
        <f t="shared" ref="M388" si="96">CONCATENATE(J388,K388,",00")</f>
        <v>Moto G23 c/aro Nacional= 120,00</v>
      </c>
      <c r="O388" s="6" t="str">
        <f t="shared" ref="O388" si="97">CONCATENATE(J388,K388+5,",00")</f>
        <v>Moto G23 c/aro Nacional= 125,00</v>
      </c>
      <c r="Q388" s="6" t="str">
        <f t="shared" ref="Q388" si="98">CONCATENATE(J388,K388-5,",00")</f>
        <v>Moto G23 c/aro Nacional= 115,00</v>
      </c>
      <c r="S388" s="6" t="str">
        <f t="shared" ref="S388" si="99">CONCATENATE(J388,K388-10,",00")</f>
        <v>Moto G23 c/aro Nacional= 110,00</v>
      </c>
      <c r="U388" s="6" t="str">
        <f t="shared" ref="U388" si="100">CONCATENATE(J388,K388+10,",00")</f>
        <v>Moto G23 c/aro Nacional= 130,00</v>
      </c>
    </row>
    <row r="389" spans="1:21" ht="15.75" customHeight="1">
      <c r="A389" t="s">
        <v>3854</v>
      </c>
      <c r="B389">
        <f>K238</f>
        <v>70</v>
      </c>
      <c r="G389" s="9" t="s">
        <v>715</v>
      </c>
      <c r="H389" s="8">
        <v>105</v>
      </c>
      <c r="J389" s="6" t="s">
        <v>713</v>
      </c>
      <c r="K389" s="7">
        <f>H325</f>
        <v>90</v>
      </c>
      <c r="M389" s="6" t="str">
        <f t="shared" si="92"/>
        <v>Moto G24   = R$ 90,00</v>
      </c>
      <c r="O389" s="6" t="str">
        <f t="shared" si="90"/>
        <v>Moto G24   = R$ 95,00</v>
      </c>
      <c r="Q389" s="6" t="str">
        <f t="shared" si="79"/>
        <v>Moto G24   = R$ 85,00</v>
      </c>
      <c r="S389" s="6" t="str">
        <f t="shared" si="80"/>
        <v>Moto G24   = R$ 80,00</v>
      </c>
      <c r="U389" s="6" t="str">
        <f t="shared" si="81"/>
        <v>Moto G24   = R$ 100,00</v>
      </c>
    </row>
    <row r="390" spans="1:21" ht="15.75" customHeight="1">
      <c r="A390" t="s">
        <v>3819</v>
      </c>
      <c r="B390">
        <f>K239</f>
        <v>125</v>
      </c>
      <c r="G390" s="9" t="s">
        <v>1318</v>
      </c>
      <c r="H390" s="8">
        <v>110</v>
      </c>
      <c r="J390" s="6" t="s">
        <v>714</v>
      </c>
      <c r="K390" s="7">
        <f>H382</f>
        <v>100</v>
      </c>
      <c r="M390" s="6" t="str">
        <f t="shared" si="92"/>
        <v>Moto G24 c/aro     = R$ 100,00</v>
      </c>
      <c r="O390" s="6" t="str">
        <f t="shared" si="90"/>
        <v>Moto G24 c/aro     = R$ 105,00</v>
      </c>
      <c r="Q390" s="6" t="str">
        <f t="shared" si="79"/>
        <v>Moto G24 c/aro     = R$ 95,00</v>
      </c>
      <c r="S390" s="6" t="str">
        <f t="shared" si="80"/>
        <v>Moto G24 c/aro     = R$ 90,00</v>
      </c>
      <c r="U390" s="6" t="str">
        <f t="shared" si="81"/>
        <v>Moto G24 c/aro     = R$ 110,00</v>
      </c>
    </row>
    <row r="391" spans="1:21" ht="15.75" customHeight="1">
      <c r="A391" t="s">
        <v>3820</v>
      </c>
      <c r="B391">
        <f>K239</f>
        <v>125</v>
      </c>
      <c r="G391" s="9" t="s">
        <v>717</v>
      </c>
      <c r="H391" s="8">
        <v>85</v>
      </c>
      <c r="J391" s="6" t="s">
        <v>716</v>
      </c>
      <c r="K391" s="7">
        <f>H383</f>
        <v>80</v>
      </c>
      <c r="M391" s="6" t="str">
        <f t="shared" si="92"/>
        <v>Moto G31 incell          = R$ 80,00</v>
      </c>
      <c r="O391" s="6" t="str">
        <f t="shared" si="90"/>
        <v>Moto G31 incell          = R$ 85,00</v>
      </c>
      <c r="Q391" s="6" t="str">
        <f t="shared" si="79"/>
        <v>Moto G31 incell          = R$ 75,00</v>
      </c>
      <c r="S391" s="6" t="str">
        <f t="shared" si="80"/>
        <v>Moto G31 incell          = R$ 70,00</v>
      </c>
      <c r="U391" s="6" t="str">
        <f t="shared" si="81"/>
        <v>Moto G31 incell          = R$ 90,00</v>
      </c>
    </row>
    <row r="392" spans="1:21" ht="15.75" customHeight="1">
      <c r="A392" t="s">
        <v>3855</v>
      </c>
      <c r="B392">
        <f>K240</f>
        <v>65</v>
      </c>
      <c r="G392" s="9" t="s">
        <v>719</v>
      </c>
      <c r="H392" s="8">
        <v>95</v>
      </c>
      <c r="J392" s="6" t="s">
        <v>718</v>
      </c>
      <c r="K392" s="7">
        <f>H384</f>
        <v>85</v>
      </c>
      <c r="M392" s="6" t="str">
        <f t="shared" si="92"/>
        <v>Moto G31 incell c/aro = R$ 85,00</v>
      </c>
      <c r="O392" s="6" t="str">
        <f t="shared" si="90"/>
        <v>Moto G31 incell c/aro = R$ 90,00</v>
      </c>
      <c r="Q392" s="6" t="str">
        <f t="shared" si="79"/>
        <v>Moto G31 incell c/aro = R$ 80,00</v>
      </c>
      <c r="S392" s="6" t="str">
        <f t="shared" si="80"/>
        <v>Moto G31 incell c/aro = R$ 75,00</v>
      </c>
      <c r="U392" s="6" t="str">
        <f t="shared" si="81"/>
        <v>Moto G31 incell c/aro = R$ 95,00</v>
      </c>
    </row>
    <row r="393" spans="1:21" ht="15.75" customHeight="1">
      <c r="A393" t="s">
        <v>3413</v>
      </c>
      <c r="B393">
        <f>K241</f>
        <v>170</v>
      </c>
      <c r="G393" s="9" t="s">
        <v>721</v>
      </c>
      <c r="H393" s="8">
        <v>110</v>
      </c>
      <c r="J393" s="6" t="s">
        <v>720</v>
      </c>
      <c r="K393" s="7">
        <f>H385</f>
        <v>160</v>
      </c>
      <c r="M393" s="6" t="str">
        <f t="shared" si="92"/>
        <v>Moto G31 original    = R$ 160,00</v>
      </c>
      <c r="O393" s="6" t="str">
        <f t="shared" si="90"/>
        <v>Moto G31 original    = R$ 165,00</v>
      </c>
      <c r="Q393" s="6" t="str">
        <f t="shared" si="79"/>
        <v>Moto G31 original    = R$ 155,00</v>
      </c>
      <c r="S393" s="6" t="str">
        <f t="shared" si="80"/>
        <v>Moto G31 original    = R$ 150,00</v>
      </c>
      <c r="U393" s="6" t="str">
        <f t="shared" si="81"/>
        <v>Moto G31 original    = R$ 170,00</v>
      </c>
    </row>
    <row r="394" spans="1:21" ht="15.75" customHeight="1">
      <c r="A394" t="s">
        <v>3414</v>
      </c>
      <c r="B394">
        <f>K242</f>
        <v>70</v>
      </c>
      <c r="G394" s="9" t="s">
        <v>723</v>
      </c>
      <c r="H394" s="8">
        <v>110</v>
      </c>
      <c r="J394" s="6" t="s">
        <v>722</v>
      </c>
      <c r="K394" s="7">
        <f>H386</f>
        <v>195</v>
      </c>
      <c r="M394" s="6" t="str">
        <f t="shared" si="92"/>
        <v>Moto G31 orig c/aro = R$ 195,00</v>
      </c>
      <c r="O394" s="6" t="str">
        <f t="shared" si="90"/>
        <v>Moto G31 orig c/aro = R$ 200,00</v>
      </c>
      <c r="Q394" s="6" t="str">
        <f t="shared" si="79"/>
        <v>Moto G31 orig c/aro = R$ 190,00</v>
      </c>
      <c r="S394" s="6" t="str">
        <f t="shared" si="80"/>
        <v>Moto G31 orig c/aro = R$ 185,00</v>
      </c>
      <c r="U394" s="6" t="str">
        <f t="shared" si="81"/>
        <v>Moto G31 orig c/aro = R$ 205,00</v>
      </c>
    </row>
    <row r="395" spans="1:21" ht="15.75" customHeight="1">
      <c r="A395" t="s">
        <v>3865</v>
      </c>
      <c r="B395">
        <f>K242</f>
        <v>70</v>
      </c>
      <c r="G395" s="9" t="s">
        <v>725</v>
      </c>
      <c r="H395" s="8">
        <v>175</v>
      </c>
      <c r="J395" s="6" t="s">
        <v>724</v>
      </c>
      <c r="K395" s="7">
        <f>H387</f>
        <v>210</v>
      </c>
      <c r="M395" s="6" t="str">
        <f t="shared" si="92"/>
        <v>Moto G31 c/aro Nacional= 210,00</v>
      </c>
      <c r="O395" s="6" t="str">
        <f t="shared" si="90"/>
        <v>Moto G31 c/aro Nacional= 215,00</v>
      </c>
      <c r="Q395" s="6" t="str">
        <f t="shared" si="79"/>
        <v>Moto G31 c/aro Nacional= 205,00</v>
      </c>
      <c r="S395" s="6" t="str">
        <f t="shared" si="80"/>
        <v>Moto G31 c/aro Nacional= 200,00</v>
      </c>
      <c r="U395" s="6" t="str">
        <f t="shared" si="81"/>
        <v>Moto G31 c/aro Nacional= 220,00</v>
      </c>
    </row>
    <row r="396" spans="1:21" ht="15.75" customHeight="1">
      <c r="A396" t="s">
        <v>3866</v>
      </c>
      <c r="B396">
        <f>K242</f>
        <v>70</v>
      </c>
      <c r="G396" s="9" t="s">
        <v>727</v>
      </c>
      <c r="H396" s="8">
        <v>185</v>
      </c>
      <c r="J396" s="6" t="s">
        <v>726</v>
      </c>
      <c r="K396" s="7">
        <f>H388</f>
        <v>90</v>
      </c>
      <c r="M396" s="6" t="str">
        <f t="shared" si="92"/>
        <v>Moto G32     = R$ 90,00</v>
      </c>
      <c r="O396" s="6" t="str">
        <f t="shared" si="90"/>
        <v>Moto G32     = R$ 95,00</v>
      </c>
      <c r="Q396" s="6" t="str">
        <f t="shared" si="79"/>
        <v>Moto G32     = R$ 85,00</v>
      </c>
      <c r="S396" s="6" t="str">
        <f t="shared" si="80"/>
        <v>Moto G32     = R$ 80,00</v>
      </c>
      <c r="U396" s="6" t="str">
        <f t="shared" si="81"/>
        <v>Moto G32     = R$ 100,00</v>
      </c>
    </row>
    <row r="397" spans="1:21" ht="15.75" customHeight="1">
      <c r="A397" t="s">
        <v>3867</v>
      </c>
      <c r="B397">
        <f>K242</f>
        <v>70</v>
      </c>
      <c r="G397" s="9" t="s">
        <v>729</v>
      </c>
      <c r="H397" s="8">
        <v>80</v>
      </c>
      <c r="J397" s="6" t="s">
        <v>728</v>
      </c>
      <c r="K397" s="7">
        <f>H389</f>
        <v>105</v>
      </c>
      <c r="M397" s="6" t="str">
        <f t="shared" si="92"/>
        <v>Moto G32 c/aro           = R$ 105,00</v>
      </c>
      <c r="O397" s="6" t="str">
        <f t="shared" si="90"/>
        <v>Moto G32 c/aro           = R$ 110,00</v>
      </c>
      <c r="Q397" s="6" t="str">
        <f t="shared" si="79"/>
        <v>Moto G32 c/aro           = R$ 100,00</v>
      </c>
      <c r="S397" s="6" t="str">
        <f t="shared" si="80"/>
        <v>Moto G32 c/aro           = R$ 95,00</v>
      </c>
      <c r="U397" s="6" t="str">
        <f t="shared" si="81"/>
        <v>Moto G32 c/aro           = R$ 115,00</v>
      </c>
    </row>
    <row r="398" spans="1:21" ht="15.75" customHeight="1">
      <c r="A398" t="s">
        <v>3868</v>
      </c>
      <c r="B398">
        <f>K242</f>
        <v>70</v>
      </c>
      <c r="G398" s="9" t="s">
        <v>731</v>
      </c>
      <c r="H398" s="8">
        <v>100</v>
      </c>
      <c r="J398" s="6" t="s">
        <v>1319</v>
      </c>
      <c r="K398" s="7">
        <f>H390</f>
        <v>110</v>
      </c>
      <c r="M398" s="6" t="str">
        <f t="shared" ref="M398" si="101">CONCATENATE(J398,K398,",00")</f>
        <v>Moto G32 Nacional c/aro = 110,00</v>
      </c>
      <c r="O398" s="6" t="str">
        <f t="shared" ref="O398" si="102">CONCATENATE(J398,K398+5,",00")</f>
        <v>Moto G32 Nacional c/aro = 115,00</v>
      </c>
      <c r="Q398" s="6" t="str">
        <f t="shared" ref="Q398" si="103">CONCATENATE(J398,K398-5,",00")</f>
        <v>Moto G32 Nacional c/aro = 105,00</v>
      </c>
      <c r="S398" s="6" t="str">
        <f t="shared" ref="S398" si="104">CONCATENATE(J398,K398-10,",00")</f>
        <v>Moto G32 Nacional c/aro = 100,00</v>
      </c>
      <c r="U398" s="6" t="str">
        <f t="shared" ref="U398" si="105">CONCATENATE(J398,K398+10,",00")</f>
        <v>Moto G32 Nacional c/aro = 120,00</v>
      </c>
    </row>
    <row r="399" spans="1:21" ht="15.75" customHeight="1">
      <c r="A399" t="s">
        <v>3869</v>
      </c>
      <c r="B399">
        <f>K242</f>
        <v>70</v>
      </c>
      <c r="G399" s="9" t="s">
        <v>733</v>
      </c>
      <c r="H399" s="60">
        <v>165</v>
      </c>
      <c r="J399" s="6" t="s">
        <v>730</v>
      </c>
      <c r="K399" s="7">
        <f>H391</f>
        <v>85</v>
      </c>
      <c r="M399" s="6" t="str">
        <f t="shared" si="92"/>
        <v>Moto G34    = R$ 85,00</v>
      </c>
      <c r="O399" s="6" t="str">
        <f t="shared" si="90"/>
        <v>Moto G34    = R$ 90,00</v>
      </c>
      <c r="Q399" s="6" t="str">
        <f t="shared" si="79"/>
        <v>Moto G34    = R$ 80,00</v>
      </c>
      <c r="S399" s="6" t="str">
        <f t="shared" si="80"/>
        <v>Moto G34    = R$ 75,00</v>
      </c>
      <c r="U399" s="6" t="str">
        <f t="shared" si="81"/>
        <v>Moto G34    = R$ 95,00</v>
      </c>
    </row>
    <row r="400" spans="1:21" ht="15.75" customHeight="1">
      <c r="A400" t="s">
        <v>3415</v>
      </c>
      <c r="B400">
        <f>K246</f>
        <v>70</v>
      </c>
      <c r="G400" s="9" t="s">
        <v>735</v>
      </c>
      <c r="H400" s="8">
        <v>180</v>
      </c>
      <c r="J400" s="6" t="s">
        <v>732</v>
      </c>
      <c r="K400" s="7">
        <f>H392</f>
        <v>95</v>
      </c>
      <c r="M400" s="6" t="str">
        <f t="shared" si="92"/>
        <v>Moto G34 c/aro           = R$ 95,00</v>
      </c>
      <c r="O400" s="6" t="str">
        <f t="shared" si="90"/>
        <v>Moto G34 c/aro           = R$ 100,00</v>
      </c>
      <c r="Q400" s="6" t="str">
        <f t="shared" si="79"/>
        <v>Moto G34 c/aro           = R$ 90,00</v>
      </c>
      <c r="S400" s="6" t="str">
        <f t="shared" si="80"/>
        <v>Moto G34 c/aro           = R$ 85,00</v>
      </c>
      <c r="U400" s="6" t="str">
        <f t="shared" si="81"/>
        <v>Moto G34 c/aro           = R$ 105,00</v>
      </c>
    </row>
    <row r="401" spans="1:21" ht="15.75" customHeight="1">
      <c r="A401" t="s">
        <v>3416</v>
      </c>
      <c r="B401">
        <f>K245</f>
        <v>65</v>
      </c>
      <c r="G401" s="9" t="s">
        <v>737</v>
      </c>
      <c r="H401" s="8">
        <v>190</v>
      </c>
      <c r="J401" s="6" t="s">
        <v>734</v>
      </c>
      <c r="K401" s="7">
        <f>H382</f>
        <v>100</v>
      </c>
      <c r="M401" s="6" t="str">
        <f t="shared" si="92"/>
        <v>Moto G34 Nacional c/aro = 100,00</v>
      </c>
      <c r="O401" s="6" t="str">
        <f t="shared" si="90"/>
        <v>Moto G34 Nacional c/aro = 105,00</v>
      </c>
      <c r="Q401" s="6" t="str">
        <f t="shared" si="79"/>
        <v>Moto G34 Nacional c/aro = 95,00</v>
      </c>
      <c r="S401" s="6" t="str">
        <f t="shared" si="80"/>
        <v>Moto G34 Nacional c/aro = 90,00</v>
      </c>
      <c r="U401" s="6" t="str">
        <f t="shared" si="81"/>
        <v>Moto G34 Nacional c/aro = 110,00</v>
      </c>
    </row>
    <row r="402" spans="1:21" ht="15.75" customHeight="1">
      <c r="A402" t="s">
        <v>3856</v>
      </c>
      <c r="B402">
        <f>K243</f>
        <v>70</v>
      </c>
      <c r="G402" s="9" t="s">
        <v>739</v>
      </c>
      <c r="H402" s="8">
        <v>85</v>
      </c>
      <c r="J402" s="6" t="s">
        <v>736</v>
      </c>
      <c r="K402" s="7">
        <f>H383</f>
        <v>80</v>
      </c>
      <c r="M402" s="6" t="str">
        <f t="shared" si="92"/>
        <v>Moto G41 incell         = R$ 80,00</v>
      </c>
      <c r="O402" s="6" t="str">
        <f t="shared" si="90"/>
        <v>Moto G41 incell         = R$ 85,00</v>
      </c>
      <c r="Q402" s="6" t="str">
        <f t="shared" si="79"/>
        <v>Moto G41 incell         = R$ 75,00</v>
      </c>
      <c r="S402" s="6" t="str">
        <f t="shared" si="80"/>
        <v>Moto G41 incell         = R$ 70,00</v>
      </c>
      <c r="U402" s="6" t="str">
        <f t="shared" si="81"/>
        <v>Moto G41 incell         = R$ 90,00</v>
      </c>
    </row>
    <row r="403" spans="1:21" ht="15.75" customHeight="1">
      <c r="A403" t="s">
        <v>3417</v>
      </c>
      <c r="B403">
        <f>K244</f>
        <v>120</v>
      </c>
      <c r="G403" s="9" t="s">
        <v>741</v>
      </c>
      <c r="H403" s="8">
        <v>100</v>
      </c>
      <c r="J403" s="6" t="s">
        <v>738</v>
      </c>
      <c r="K403" s="7">
        <f>H385</f>
        <v>160</v>
      </c>
      <c r="M403" s="6" t="str">
        <f t="shared" si="92"/>
        <v>Moto G41 original = R$  160,00</v>
      </c>
      <c r="O403" s="6" t="str">
        <f t="shared" si="90"/>
        <v>Moto G41 original = R$  165,00</v>
      </c>
      <c r="Q403" s="6" t="str">
        <f t="shared" si="79"/>
        <v>Moto G41 original = R$  155,00</v>
      </c>
      <c r="S403" s="6" t="str">
        <f t="shared" si="80"/>
        <v>Moto G41 original = R$  150,00</v>
      </c>
      <c r="U403" s="6" t="str">
        <f t="shared" si="81"/>
        <v>Moto G41 original = R$  170,00</v>
      </c>
    </row>
    <row r="404" spans="1:21" ht="15.75" customHeight="1">
      <c r="A404" t="s">
        <v>4752</v>
      </c>
      <c r="B404">
        <f>K244</f>
        <v>120</v>
      </c>
      <c r="G404" s="9" t="s">
        <v>743</v>
      </c>
      <c r="H404" s="8">
        <v>80</v>
      </c>
      <c r="J404" s="6" t="s">
        <v>740</v>
      </c>
      <c r="K404" s="7">
        <f>H394</f>
        <v>110</v>
      </c>
      <c r="M404" s="6" t="str">
        <f t="shared" si="92"/>
        <v>Moto G41 incell c/aro = R$ 110,00</v>
      </c>
      <c r="O404" s="6" t="str">
        <f t="shared" si="90"/>
        <v>Moto G41 incell c/aro = R$ 115,00</v>
      </c>
      <c r="Q404" s="6" t="str">
        <f t="shared" si="79"/>
        <v>Moto G41 incell c/aro = R$ 105,00</v>
      </c>
      <c r="S404" s="6" t="str">
        <f t="shared" si="80"/>
        <v>Moto G41 incell c/aro = R$ 100,00</v>
      </c>
      <c r="U404" s="6" t="str">
        <f t="shared" si="81"/>
        <v>Moto G41 incell c/aro = R$ 120,00</v>
      </c>
    </row>
    <row r="405" spans="1:21" ht="15.75" customHeight="1">
      <c r="A405" t="s">
        <v>4753</v>
      </c>
      <c r="B405">
        <f>K244</f>
        <v>120</v>
      </c>
      <c r="G405" s="9" t="s">
        <v>745</v>
      </c>
      <c r="H405" s="8">
        <v>100</v>
      </c>
      <c r="J405" s="6" t="s">
        <v>742</v>
      </c>
      <c r="K405" s="7">
        <f>H395</f>
        <v>175</v>
      </c>
      <c r="M405" s="6" t="str">
        <f t="shared" si="92"/>
        <v>Moto G41 orig c/aro= R$ 175,00</v>
      </c>
      <c r="O405" s="6" t="str">
        <f t="shared" si="90"/>
        <v>Moto G41 orig c/aro= R$ 180,00</v>
      </c>
      <c r="Q405" s="6" t="str">
        <f t="shared" si="79"/>
        <v>Moto G41 orig c/aro= R$ 170,00</v>
      </c>
      <c r="S405" s="6" t="str">
        <f t="shared" si="80"/>
        <v>Moto G41 orig c/aro= R$ 165,00</v>
      </c>
      <c r="U405" s="6" t="str">
        <f t="shared" si="81"/>
        <v>Moto G41 orig c/aro= R$ 185,00</v>
      </c>
    </row>
    <row r="406" spans="1:21" ht="15.75" customHeight="1">
      <c r="A406" t="s">
        <v>4754</v>
      </c>
      <c r="B406">
        <f>K247</f>
        <v>75</v>
      </c>
      <c r="G406" s="9" t="s">
        <v>747</v>
      </c>
      <c r="H406" s="8">
        <v>85</v>
      </c>
      <c r="J406" s="6" t="s">
        <v>744</v>
      </c>
      <c r="K406" s="7">
        <f>H396</f>
        <v>185</v>
      </c>
      <c r="M406" s="6" t="str">
        <f t="shared" si="92"/>
        <v>Moto G41 c/aro Nacional = 185,00</v>
      </c>
      <c r="O406" s="6" t="str">
        <f t="shared" si="90"/>
        <v>Moto G41 c/aro Nacional = 190,00</v>
      </c>
      <c r="Q406" s="6" t="str">
        <f t="shared" si="79"/>
        <v>Moto G41 c/aro Nacional = 180,00</v>
      </c>
      <c r="S406" s="6" t="str">
        <f t="shared" si="80"/>
        <v>Moto G41 c/aro Nacional = 175,00</v>
      </c>
      <c r="U406" s="6" t="str">
        <f t="shared" si="81"/>
        <v>Moto G41 c/aro Nacional = 195,00</v>
      </c>
    </row>
    <row r="407" spans="1:21" ht="15.75" customHeight="1">
      <c r="A407" t="s">
        <v>4755</v>
      </c>
      <c r="B407">
        <f>K247</f>
        <v>75</v>
      </c>
      <c r="G407" s="9" t="s">
        <v>749</v>
      </c>
      <c r="H407" s="8">
        <v>100</v>
      </c>
      <c r="J407" s="6" t="s">
        <v>746</v>
      </c>
      <c r="K407" s="7">
        <f>H397</f>
        <v>80</v>
      </c>
      <c r="M407" s="6" t="str">
        <f t="shared" si="92"/>
        <v>Moto G42 incell      = R$ 80,00</v>
      </c>
      <c r="O407" s="6" t="str">
        <f t="shared" si="90"/>
        <v>Moto G42 incell      = R$ 85,00</v>
      </c>
      <c r="Q407" s="6" t="str">
        <f t="shared" si="79"/>
        <v>Moto G42 incell      = R$ 75,00</v>
      </c>
      <c r="S407" s="6" t="str">
        <f t="shared" si="80"/>
        <v>Moto G42 incell      = R$ 70,00</v>
      </c>
      <c r="U407" s="6" t="str">
        <f t="shared" si="81"/>
        <v>Moto G42 incell      = R$ 90,00</v>
      </c>
    </row>
    <row r="408" spans="1:21" ht="15.75" customHeight="1">
      <c r="A408" t="s">
        <v>4756</v>
      </c>
      <c r="B408">
        <f>K247</f>
        <v>75</v>
      </c>
      <c r="G408" s="9" t="s">
        <v>751</v>
      </c>
      <c r="H408" s="8">
        <v>110</v>
      </c>
      <c r="J408" s="6" t="s">
        <v>748</v>
      </c>
      <c r="K408" s="7">
        <f>H398</f>
        <v>100</v>
      </c>
      <c r="M408" s="6" t="str">
        <f t="shared" si="92"/>
        <v>Moto G42 incell c/aro= R$ 100,00</v>
      </c>
      <c r="O408" s="6" t="str">
        <f t="shared" si="90"/>
        <v>Moto G42 incell c/aro= R$ 105,00</v>
      </c>
      <c r="Q408" s="6" t="str">
        <f t="shared" si="79"/>
        <v>Moto G42 incell c/aro= R$ 95,00</v>
      </c>
      <c r="S408" s="6" t="str">
        <f t="shared" si="80"/>
        <v>Moto G42 incell c/aro= R$ 90,00</v>
      </c>
      <c r="U408" s="6" t="str">
        <f t="shared" si="81"/>
        <v>Moto G42 incell c/aro= R$ 110,00</v>
      </c>
    </row>
    <row r="409" spans="1:21" ht="15.75" customHeight="1">
      <c r="A409" t="s">
        <v>4757</v>
      </c>
      <c r="B409">
        <f t="shared" ref="B409" si="106">K247</f>
        <v>75</v>
      </c>
      <c r="G409" s="9" t="s">
        <v>753</v>
      </c>
      <c r="H409" s="8">
        <v>100</v>
      </c>
      <c r="J409" s="6" t="s">
        <v>750</v>
      </c>
      <c r="K409" s="7">
        <f>H399</f>
        <v>165</v>
      </c>
      <c r="M409" s="6" t="str">
        <f t="shared" si="92"/>
        <v>Moto G42 original   = R$ 165,00</v>
      </c>
      <c r="O409" s="6" t="str">
        <f t="shared" si="90"/>
        <v>Moto G42 original   = R$ 170,00</v>
      </c>
      <c r="Q409" s="6" t="str">
        <f t="shared" si="79"/>
        <v>Moto G42 original   = R$ 160,00</v>
      </c>
      <c r="S409" s="6" t="str">
        <f t="shared" si="80"/>
        <v>Moto G42 original   = R$ 155,00</v>
      </c>
      <c r="U409" s="6" t="str">
        <f t="shared" si="81"/>
        <v>Moto G42 original   = R$ 175,00</v>
      </c>
    </row>
    <row r="410" spans="1:21" ht="15.75" customHeight="1">
      <c r="A410" t="s">
        <v>4758</v>
      </c>
      <c r="B410">
        <f>K248</f>
        <v>115</v>
      </c>
      <c r="G410" s="9" t="s">
        <v>755</v>
      </c>
      <c r="H410" s="8">
        <v>110</v>
      </c>
      <c r="J410" s="6" t="s">
        <v>752</v>
      </c>
      <c r="K410" s="7">
        <f>H400</f>
        <v>180</v>
      </c>
      <c r="M410" s="6" t="str">
        <f t="shared" si="92"/>
        <v>Moto G42 orig c/aro= R$ 180,00</v>
      </c>
      <c r="O410" s="6" t="str">
        <f t="shared" si="90"/>
        <v>Moto G42 orig c/aro= R$ 185,00</v>
      </c>
      <c r="Q410" s="6" t="str">
        <f t="shared" si="79"/>
        <v>Moto G42 orig c/aro= R$ 175,00</v>
      </c>
      <c r="S410" s="6" t="str">
        <f t="shared" si="80"/>
        <v>Moto G42 orig c/aro= R$ 170,00</v>
      </c>
      <c r="U410" s="6" t="str">
        <f t="shared" si="81"/>
        <v>Moto G42 orig c/aro= R$ 190,00</v>
      </c>
    </row>
    <row r="411" spans="1:21" ht="15.75" customHeight="1">
      <c r="A411" t="s">
        <v>4762</v>
      </c>
      <c r="B411">
        <f>K248</f>
        <v>115</v>
      </c>
      <c r="G411" s="9" t="s">
        <v>757</v>
      </c>
      <c r="H411" s="8">
        <v>90</v>
      </c>
      <c r="J411" s="6" t="s">
        <v>754</v>
      </c>
      <c r="K411" s="7">
        <f>H401</f>
        <v>190</v>
      </c>
      <c r="M411" s="6" t="str">
        <f t="shared" si="92"/>
        <v>Moto G42 c/aro Nacional = 190,00</v>
      </c>
      <c r="O411" s="6" t="str">
        <f t="shared" si="90"/>
        <v>Moto G42 c/aro Nacional = 195,00</v>
      </c>
      <c r="Q411" s="6" t="str">
        <f t="shared" si="79"/>
        <v>Moto G42 c/aro Nacional = 185,00</v>
      </c>
      <c r="S411" s="6" t="str">
        <f t="shared" si="80"/>
        <v>Moto G42 c/aro Nacional = 180,00</v>
      </c>
      <c r="U411" s="6" t="str">
        <f t="shared" si="81"/>
        <v>Moto G42 c/aro Nacional = 200,00</v>
      </c>
    </row>
    <row r="412" spans="1:21" ht="15.75" customHeight="1">
      <c r="A412" t="s">
        <v>4759</v>
      </c>
      <c r="B412">
        <f>K248</f>
        <v>115</v>
      </c>
      <c r="G412" s="9" t="s">
        <v>759</v>
      </c>
      <c r="H412" s="8">
        <v>110</v>
      </c>
      <c r="J412" s="6" t="s">
        <v>756</v>
      </c>
      <c r="K412" s="7">
        <f>H402</f>
        <v>85</v>
      </c>
      <c r="M412" s="6" t="str">
        <f t="shared" si="92"/>
        <v>Moto G50 4G             = R$ 85,00</v>
      </c>
      <c r="O412" s="6" t="str">
        <f t="shared" si="90"/>
        <v>Moto G50 4G             = R$ 90,00</v>
      </c>
      <c r="Q412" s="6" t="str">
        <f t="shared" si="79"/>
        <v>Moto G50 4G             = R$ 80,00</v>
      </c>
      <c r="S412" s="6" t="str">
        <f t="shared" si="80"/>
        <v>Moto G50 4G             = R$ 75,00</v>
      </c>
      <c r="U412" s="6" t="str">
        <f t="shared" si="81"/>
        <v>Moto G50 4G             = R$ 95,00</v>
      </c>
    </row>
    <row r="413" spans="1:21" ht="15.75" customHeight="1">
      <c r="A413" t="s">
        <v>4760</v>
      </c>
      <c r="B413">
        <f>K248</f>
        <v>115</v>
      </c>
      <c r="G413" s="9" t="s">
        <v>761</v>
      </c>
      <c r="H413" s="8">
        <v>195</v>
      </c>
      <c r="J413" s="6" t="s">
        <v>758</v>
      </c>
      <c r="K413" s="7">
        <f>H403</f>
        <v>100</v>
      </c>
      <c r="M413" s="6" t="str">
        <f t="shared" si="92"/>
        <v>Moto G50 4G c/aro = R$ 100,00</v>
      </c>
      <c r="O413" s="6" t="str">
        <f t="shared" si="90"/>
        <v>Moto G50 4G c/aro = R$ 105,00</v>
      </c>
      <c r="Q413" s="6" t="str">
        <f t="shared" si="79"/>
        <v>Moto G50 4G c/aro = R$ 95,00</v>
      </c>
      <c r="S413" s="6" t="str">
        <f t="shared" si="80"/>
        <v>Moto G50 4G c/aro = R$ 90,00</v>
      </c>
      <c r="U413" s="6" t="str">
        <f t="shared" si="81"/>
        <v>Moto G50 4G c/aro = R$ 110,00</v>
      </c>
    </row>
    <row r="414" spans="1:21" ht="15.75" customHeight="1">
      <c r="A414" t="s">
        <v>4763</v>
      </c>
      <c r="B414">
        <f>K248</f>
        <v>115</v>
      </c>
      <c r="G414" s="9" t="s">
        <v>763</v>
      </c>
      <c r="H414" s="8">
        <v>250</v>
      </c>
      <c r="J414" s="6" t="s">
        <v>760</v>
      </c>
      <c r="K414" s="7">
        <f>H404</f>
        <v>80</v>
      </c>
      <c r="M414" s="6" t="str">
        <f t="shared" si="92"/>
        <v>Moto G50 5G             = R$ 80,00</v>
      </c>
      <c r="O414" s="6" t="str">
        <f t="shared" si="90"/>
        <v>Moto G50 5G             = R$ 85,00</v>
      </c>
      <c r="Q414" s="6" t="str">
        <f t="shared" si="79"/>
        <v>Moto G50 5G             = R$ 75,00</v>
      </c>
      <c r="S414" s="6" t="str">
        <f t="shared" si="80"/>
        <v>Moto G50 5G             = R$ 70,00</v>
      </c>
      <c r="U414" s="6" t="str">
        <f t="shared" si="81"/>
        <v>Moto G50 5G             = R$ 90,00</v>
      </c>
    </row>
    <row r="415" spans="1:21" ht="15.75" customHeight="1">
      <c r="A415" t="s">
        <v>4764</v>
      </c>
      <c r="B415">
        <f>K248</f>
        <v>115</v>
      </c>
      <c r="G415" s="9" t="s">
        <v>765</v>
      </c>
      <c r="H415" s="8">
        <v>270</v>
      </c>
      <c r="J415" s="6" t="s">
        <v>762</v>
      </c>
      <c r="K415" s="7">
        <f>H405</f>
        <v>100</v>
      </c>
      <c r="M415" s="6" t="str">
        <f t="shared" si="92"/>
        <v>Moto G50 5G c/aro  = R$ 100,00</v>
      </c>
      <c r="O415" s="6" t="str">
        <f t="shared" si="90"/>
        <v>Moto G50 5G c/aro  = R$ 105,00</v>
      </c>
      <c r="Q415" s="6" t="str">
        <f t="shared" si="79"/>
        <v>Moto G50 5G c/aro  = R$ 95,00</v>
      </c>
      <c r="S415" s="6" t="str">
        <f t="shared" si="80"/>
        <v>Moto G50 5G c/aro  = R$ 90,00</v>
      </c>
      <c r="U415" s="6" t="str">
        <f t="shared" si="81"/>
        <v>Moto G50 5G c/aro  = R$ 110,00</v>
      </c>
    </row>
    <row r="416" spans="1:21" ht="15.75" customHeight="1">
      <c r="A416" t="s">
        <v>4761</v>
      </c>
      <c r="B416">
        <f>K248</f>
        <v>115</v>
      </c>
      <c r="G416" s="9" t="s">
        <v>767</v>
      </c>
      <c r="H416" s="8">
        <v>85</v>
      </c>
      <c r="J416" s="6" t="s">
        <v>764</v>
      </c>
      <c r="K416" s="7">
        <f>H406</f>
        <v>85</v>
      </c>
      <c r="M416" s="6" t="str">
        <f t="shared" si="92"/>
        <v>Moto G51     = R$ 85,00</v>
      </c>
      <c r="O416" s="6" t="str">
        <f t="shared" si="90"/>
        <v>Moto G51     = R$ 90,00</v>
      </c>
      <c r="Q416" s="6" t="str">
        <f t="shared" si="79"/>
        <v>Moto G51     = R$ 80,00</v>
      </c>
      <c r="S416" s="6" t="str">
        <f t="shared" si="80"/>
        <v>Moto G51     = R$ 75,00</v>
      </c>
      <c r="U416" s="6" t="str">
        <f t="shared" si="81"/>
        <v>Moto G51     = R$ 95,00</v>
      </c>
    </row>
    <row r="417" spans="1:21" ht="15.75" customHeight="1">
      <c r="A417" t="s">
        <v>4765</v>
      </c>
      <c r="B417">
        <f>K248</f>
        <v>115</v>
      </c>
      <c r="G417" s="9" t="s">
        <v>769</v>
      </c>
      <c r="H417" s="8">
        <v>95</v>
      </c>
      <c r="J417" s="6" t="s">
        <v>766</v>
      </c>
      <c r="K417" s="7">
        <f>H411</f>
        <v>90</v>
      </c>
      <c r="M417" s="6" t="str">
        <f t="shared" si="92"/>
        <v>Moto G52 incell        = R$ 90,00</v>
      </c>
      <c r="O417" s="6" t="str">
        <f t="shared" si="90"/>
        <v>Moto G52 incell        = R$ 95,00</v>
      </c>
      <c r="Q417" s="6" t="str">
        <f t="shared" si="79"/>
        <v>Moto G52 incell        = R$ 85,00</v>
      </c>
      <c r="S417" s="6" t="str">
        <f t="shared" si="80"/>
        <v>Moto G52 incell        = R$ 80,00</v>
      </c>
      <c r="U417" s="6" t="str">
        <f t="shared" si="81"/>
        <v>Moto G52 incell        = R$ 100,00</v>
      </c>
    </row>
    <row r="418" spans="1:21" ht="15.75" customHeight="1">
      <c r="A418" t="s">
        <v>3857</v>
      </c>
      <c r="B418">
        <f>K249</f>
        <v>70</v>
      </c>
      <c r="G418" s="9" t="s">
        <v>771</v>
      </c>
      <c r="H418" s="8">
        <v>115</v>
      </c>
      <c r="J418" s="6" t="s">
        <v>768</v>
      </c>
      <c r="K418" s="7">
        <f>H412</f>
        <v>110</v>
      </c>
      <c r="M418" s="6" t="str">
        <f t="shared" si="92"/>
        <v>Moto G52 incell c/aro= R$ 110,00</v>
      </c>
      <c r="O418" s="6" t="str">
        <f t="shared" si="90"/>
        <v>Moto G52 incell c/aro= R$ 115,00</v>
      </c>
      <c r="Q418" s="6" t="str">
        <f t="shared" si="79"/>
        <v>Moto G52 incell c/aro= R$ 105,00</v>
      </c>
      <c r="S418" s="6" t="str">
        <f t="shared" si="80"/>
        <v>Moto G52 incell c/aro= R$ 100,00</v>
      </c>
      <c r="U418" s="6" t="str">
        <f t="shared" si="81"/>
        <v>Moto G52 incell c/aro= R$ 120,00</v>
      </c>
    </row>
    <row r="419" spans="1:21" ht="15.75" customHeight="1">
      <c r="A419" t="s">
        <v>4766</v>
      </c>
      <c r="B419">
        <f>K250</f>
        <v>115</v>
      </c>
      <c r="G419" s="9" t="s">
        <v>773</v>
      </c>
      <c r="H419" s="8">
        <v>105</v>
      </c>
      <c r="J419" s="6" t="s">
        <v>770</v>
      </c>
      <c r="K419" s="7">
        <f>H413</f>
        <v>195</v>
      </c>
      <c r="M419" s="6" t="str">
        <f t="shared" si="92"/>
        <v>Moto G52 original    = R$ 195,00</v>
      </c>
      <c r="O419" s="6" t="str">
        <f t="shared" si="90"/>
        <v>Moto G52 original    = R$ 200,00</v>
      </c>
      <c r="Q419" s="6" t="str">
        <f t="shared" si="79"/>
        <v>Moto G52 original    = R$ 190,00</v>
      </c>
      <c r="S419" s="6" t="str">
        <f t="shared" si="80"/>
        <v>Moto G52 original    = R$ 185,00</v>
      </c>
      <c r="U419" s="6" t="str">
        <f t="shared" si="81"/>
        <v>Moto G52 original    = R$ 205,00</v>
      </c>
    </row>
    <row r="420" spans="1:21" ht="15.75" customHeight="1">
      <c r="A420" t="s">
        <v>4767</v>
      </c>
      <c r="B420">
        <f>K250</f>
        <v>115</v>
      </c>
      <c r="G420" s="9" t="s">
        <v>775</v>
      </c>
      <c r="H420" s="8">
        <v>115</v>
      </c>
      <c r="J420" s="6" t="s">
        <v>772</v>
      </c>
      <c r="K420" s="7">
        <f>H414</f>
        <v>250</v>
      </c>
      <c r="M420" s="6" t="str">
        <f t="shared" si="92"/>
        <v>Moto G52 orig c/aro = R$ 250,00</v>
      </c>
      <c r="O420" s="6" t="str">
        <f t="shared" si="90"/>
        <v>Moto G52 orig c/aro = R$ 255,00</v>
      </c>
      <c r="Q420" s="6" t="str">
        <f t="shared" si="79"/>
        <v>Moto G52 orig c/aro = R$ 245,00</v>
      </c>
      <c r="S420" s="6" t="str">
        <f t="shared" si="80"/>
        <v>Moto G52 orig c/aro = R$ 240,00</v>
      </c>
      <c r="U420" s="6" t="str">
        <f t="shared" si="81"/>
        <v>Moto G52 orig c/aro = R$ 260,00</v>
      </c>
    </row>
    <row r="421" spans="1:21" ht="15.75" customHeight="1">
      <c r="A421" t="s">
        <v>4768</v>
      </c>
      <c r="B421">
        <f>K250</f>
        <v>115</v>
      </c>
      <c r="G421" s="9" t="s">
        <v>777</v>
      </c>
      <c r="H421" s="8">
        <v>90</v>
      </c>
      <c r="J421" s="6" t="s">
        <v>774</v>
      </c>
      <c r="K421" s="7">
        <f>H415</f>
        <v>270</v>
      </c>
      <c r="M421" s="6" t="str">
        <f t="shared" si="92"/>
        <v>Moto G52 Nacional c/aro = 270,00</v>
      </c>
      <c r="O421" s="6" t="str">
        <f t="shared" si="90"/>
        <v>Moto G52 Nacional c/aro = 275,00</v>
      </c>
      <c r="Q421" s="6" t="str">
        <f t="shared" si="79"/>
        <v>Moto G52 Nacional c/aro = 265,00</v>
      </c>
      <c r="S421" s="6" t="str">
        <f t="shared" si="80"/>
        <v>Moto G52 Nacional c/aro = 260,00</v>
      </c>
      <c r="U421" s="6" t="str">
        <f t="shared" ref="U421:U422" si="107">CONCATENATE(J422,K422+10,",00")</f>
        <v>Moto G53   = R$ 95,00</v>
      </c>
    </row>
    <row r="422" spans="1:21" ht="15.75" customHeight="1">
      <c r="A422" t="s">
        <v>4769</v>
      </c>
      <c r="B422">
        <f>K250</f>
        <v>115</v>
      </c>
      <c r="G422" s="9" t="s">
        <v>779</v>
      </c>
      <c r="H422" s="8">
        <v>105</v>
      </c>
      <c r="J422" s="6" t="s">
        <v>776</v>
      </c>
      <c r="K422" s="7">
        <f>H416</f>
        <v>85</v>
      </c>
      <c r="M422" s="6" t="str">
        <f t="shared" si="92"/>
        <v>Moto G53   = R$ 85,00</v>
      </c>
      <c r="O422" s="6" t="str">
        <f t="shared" si="90"/>
        <v>Moto G53   = R$ 90,00</v>
      </c>
      <c r="Q422" s="6" t="str">
        <f t="shared" si="79"/>
        <v>Moto G53   = R$ 80,00</v>
      </c>
      <c r="S422" s="6" t="str">
        <f t="shared" si="80"/>
        <v>Moto G53   = R$ 75,00</v>
      </c>
      <c r="U422" s="6" t="str">
        <f t="shared" si="107"/>
        <v>Moto G53 c/aro      = R$ 105,00</v>
      </c>
    </row>
    <row r="423" spans="1:21" ht="15.75" customHeight="1">
      <c r="A423" t="s">
        <v>4770</v>
      </c>
      <c r="B423">
        <f>K250</f>
        <v>115</v>
      </c>
      <c r="G423" s="9" t="s">
        <v>781</v>
      </c>
      <c r="H423" s="8">
        <v>120</v>
      </c>
      <c r="J423" s="6" t="s">
        <v>778</v>
      </c>
      <c r="K423" s="7">
        <f>H417</f>
        <v>95</v>
      </c>
      <c r="M423" s="6" t="str">
        <f t="shared" si="92"/>
        <v>Moto G53 c/aro      = R$ 95,00</v>
      </c>
      <c r="O423" s="6" t="str">
        <f t="shared" si="90"/>
        <v>Moto G53 c/aro      = R$ 100,00</v>
      </c>
      <c r="Q423" s="6" t="str">
        <f t="shared" si="79"/>
        <v>Moto G53 c/aro      = R$ 90,00</v>
      </c>
      <c r="S423" s="6" t="str">
        <f t="shared" si="80"/>
        <v>Moto G53 c/aro      = R$ 85,00</v>
      </c>
      <c r="U423" s="6" t="str">
        <f t="shared" ref="U423:U458" si="108">CONCATENATE(J423,K423+10,",00")</f>
        <v>Moto G53 c/aro      = R$ 105,00</v>
      </c>
    </row>
    <row r="424" spans="1:21" ht="15.75" customHeight="1">
      <c r="A424" t="s">
        <v>4771</v>
      </c>
      <c r="B424">
        <f>K250</f>
        <v>115</v>
      </c>
      <c r="G424" s="9" t="s">
        <v>783</v>
      </c>
      <c r="H424" s="8">
        <v>220</v>
      </c>
      <c r="J424" s="6" t="s">
        <v>780</v>
      </c>
      <c r="K424" s="7">
        <f>H418</f>
        <v>115</v>
      </c>
      <c r="M424" s="6" t="str">
        <f t="shared" si="92"/>
        <v>Moto G53 c/aro Nacional = 115,00</v>
      </c>
      <c r="O424" s="6" t="str">
        <f t="shared" si="90"/>
        <v>Moto G53 c/aro Nacional = 120,00</v>
      </c>
      <c r="Q424" s="6" t="str">
        <f t="shared" si="79"/>
        <v>Moto G53 c/aro Nacional = 110,00</v>
      </c>
      <c r="S424" s="6" t="str">
        <f t="shared" si="80"/>
        <v>Moto G53 c/aro Nacional = 105,00</v>
      </c>
      <c r="U424" s="6" t="str">
        <f t="shared" si="108"/>
        <v>Moto G53 c/aro Nacional = 125,00</v>
      </c>
    </row>
    <row r="425" spans="1:21" ht="15.75" customHeight="1">
      <c r="A425" t="s">
        <v>4772</v>
      </c>
      <c r="B425">
        <f>K250</f>
        <v>115</v>
      </c>
      <c r="G425" s="9" t="s">
        <v>1306</v>
      </c>
      <c r="H425" s="58">
        <v>260</v>
      </c>
      <c r="J425" s="6" t="s">
        <v>782</v>
      </c>
      <c r="K425" s="7">
        <f>H375</f>
        <v>90</v>
      </c>
      <c r="M425" s="6" t="str">
        <f t="shared" si="92"/>
        <v>Moto G54   = R$ 90,00</v>
      </c>
      <c r="O425" s="6" t="str">
        <f t="shared" si="90"/>
        <v>Moto G54   = R$ 95,00</v>
      </c>
      <c r="Q425" s="6" t="str">
        <f t="shared" si="79"/>
        <v>Moto G54   = R$ 85,00</v>
      </c>
      <c r="S425" s="6" t="str">
        <f t="shared" si="80"/>
        <v>Moto G54   = R$ 80,00</v>
      </c>
      <c r="U425" s="6" t="str">
        <f t="shared" si="108"/>
        <v>Moto G54   = R$ 100,00</v>
      </c>
    </row>
    <row r="426" spans="1:21" ht="15.75" customHeight="1">
      <c r="A426" t="s">
        <v>4773</v>
      </c>
      <c r="B426">
        <f>K250</f>
        <v>115</v>
      </c>
      <c r="G426" s="9" t="s">
        <v>786</v>
      </c>
      <c r="H426" s="8">
        <v>120</v>
      </c>
      <c r="J426" s="6" t="s">
        <v>784</v>
      </c>
      <c r="K426" s="7">
        <f>H419</f>
        <v>105</v>
      </c>
      <c r="M426" s="6" t="str">
        <f t="shared" si="92"/>
        <v>Moto G54 c/aro        = R$ 105,00</v>
      </c>
      <c r="O426" s="6" t="str">
        <f t="shared" si="90"/>
        <v>Moto G54 c/aro        = R$ 110,00</v>
      </c>
      <c r="Q426" s="6" t="str">
        <f t="shared" si="79"/>
        <v>Moto G54 c/aro        = R$ 100,00</v>
      </c>
      <c r="S426" s="6" t="str">
        <f t="shared" si="80"/>
        <v>Moto G54 c/aro        = R$ 95,00</v>
      </c>
      <c r="U426" s="6" t="str">
        <f t="shared" si="108"/>
        <v>Moto G54 c/aro        = R$ 115,00</v>
      </c>
    </row>
    <row r="427" spans="1:21" ht="15.75" customHeight="1">
      <c r="A427" t="s">
        <v>3858</v>
      </c>
      <c r="B427">
        <f>K251</f>
        <v>75</v>
      </c>
      <c r="G427" s="9" t="s">
        <v>788</v>
      </c>
      <c r="H427" s="8">
        <v>130</v>
      </c>
      <c r="J427" s="6" t="s">
        <v>785</v>
      </c>
      <c r="K427" s="7">
        <f>H420</f>
        <v>115</v>
      </c>
      <c r="M427" s="6" t="str">
        <f t="shared" si="92"/>
        <v>Moto G54 c/aro Nacional = 115,00</v>
      </c>
      <c r="O427" s="6" t="str">
        <f t="shared" si="90"/>
        <v>Moto G54 c/aro Nacional = 120,00</v>
      </c>
      <c r="Q427" s="6" t="str">
        <f t="shared" si="79"/>
        <v>Moto G54 c/aro Nacional = 110,00</v>
      </c>
      <c r="S427" s="6" t="str">
        <f t="shared" si="80"/>
        <v>Moto G54 c/aro Nacional = 105,00</v>
      </c>
      <c r="U427" s="6" t="str">
        <f t="shared" si="108"/>
        <v>Moto G54 c/aro Nacional = 125,00</v>
      </c>
    </row>
    <row r="428" spans="1:21" ht="15.75" customHeight="1">
      <c r="A428" t="s">
        <v>4774</v>
      </c>
      <c r="B428">
        <f>K252</f>
        <v>125</v>
      </c>
      <c r="G428" s="9" t="s">
        <v>790</v>
      </c>
      <c r="H428" s="8">
        <v>105</v>
      </c>
      <c r="J428" s="6" t="s">
        <v>787</v>
      </c>
      <c r="K428" s="7">
        <f>H406</f>
        <v>85</v>
      </c>
      <c r="M428" s="6" t="str">
        <f t="shared" si="92"/>
        <v>Moto G60/G60s        = R$ 85,00</v>
      </c>
      <c r="O428" s="6" t="str">
        <f t="shared" si="90"/>
        <v>Moto G60/G60s        = R$ 90,00</v>
      </c>
      <c r="Q428" s="6" t="str">
        <f t="shared" si="79"/>
        <v>Moto G60/G60s        = R$ 80,00</v>
      </c>
      <c r="S428" s="6" t="str">
        <f t="shared" si="80"/>
        <v>Moto G60/G60s        = R$ 75,00</v>
      </c>
      <c r="U428" s="6" t="str">
        <f t="shared" si="108"/>
        <v>Moto G60/G60s        = R$ 95,00</v>
      </c>
    </row>
    <row r="429" spans="1:21" ht="15.75" customHeight="1">
      <c r="A429" t="s">
        <v>4775</v>
      </c>
      <c r="B429">
        <f>K252</f>
        <v>125</v>
      </c>
      <c r="G429" s="9" t="s">
        <v>792</v>
      </c>
      <c r="H429" s="8">
        <v>175</v>
      </c>
      <c r="J429" s="6" t="s">
        <v>789</v>
      </c>
      <c r="K429" s="7">
        <f>H407</f>
        <v>100</v>
      </c>
      <c r="M429" s="6" t="str">
        <f t="shared" si="92"/>
        <v>Moto G60 c/aro        = R$ 100,00</v>
      </c>
      <c r="O429" s="6" t="str">
        <f t="shared" si="90"/>
        <v>Moto G60 c/aro        = R$ 105,00</v>
      </c>
      <c r="Q429" s="6" t="str">
        <f t="shared" si="79"/>
        <v>Moto G60 c/aro        = R$ 95,00</v>
      </c>
      <c r="S429" s="6" t="str">
        <f t="shared" si="80"/>
        <v>Moto G60 c/aro        = R$ 90,00</v>
      </c>
      <c r="U429" s="6" t="str">
        <f t="shared" si="108"/>
        <v>Moto G60 c/aro        = R$ 110,00</v>
      </c>
    </row>
    <row r="430" spans="1:21" ht="15.75" customHeight="1">
      <c r="A430" t="s">
        <v>4776</v>
      </c>
      <c r="B430">
        <f>K252</f>
        <v>125</v>
      </c>
      <c r="G430" s="9" t="s">
        <v>794</v>
      </c>
      <c r="H430" s="8">
        <v>295</v>
      </c>
      <c r="J430" s="6" t="s">
        <v>791</v>
      </c>
      <c r="K430" s="7">
        <f>H408</f>
        <v>110</v>
      </c>
      <c r="M430" s="6" t="str">
        <f t="shared" si="92"/>
        <v>G60 c/aro Nacional  = R$ 110,00</v>
      </c>
      <c r="O430" s="6" t="str">
        <f t="shared" si="90"/>
        <v>G60 c/aro Nacional  = R$ 115,00</v>
      </c>
      <c r="Q430" s="6" t="str">
        <f t="shared" si="79"/>
        <v>G60 c/aro Nacional  = R$ 105,00</v>
      </c>
      <c r="S430" s="6" t="str">
        <f t="shared" si="80"/>
        <v>G60 c/aro Nacional  = R$ 100,00</v>
      </c>
      <c r="U430" s="6" t="str">
        <f t="shared" si="108"/>
        <v>G60 c/aro Nacional  = R$ 120,00</v>
      </c>
    </row>
    <row r="431" spans="1:21" ht="15.75" customHeight="1">
      <c r="A431" t="s">
        <v>4777</v>
      </c>
      <c r="B431">
        <f>K252</f>
        <v>125</v>
      </c>
      <c r="G431" s="9" t="s">
        <v>796</v>
      </c>
      <c r="H431" s="8">
        <v>130</v>
      </c>
      <c r="J431" s="6" t="s">
        <v>793</v>
      </c>
      <c r="K431" s="7">
        <f>H409</f>
        <v>100</v>
      </c>
      <c r="M431" s="6" t="str">
        <f t="shared" si="92"/>
        <v>Moto G60s c/aro     = R$ 100,00</v>
      </c>
      <c r="O431" s="6" t="str">
        <f t="shared" si="90"/>
        <v>Moto G60s c/aro     = R$ 105,00</v>
      </c>
      <c r="Q431" s="6" t="str">
        <f t="shared" si="79"/>
        <v>Moto G60s c/aro     = R$ 95,00</v>
      </c>
      <c r="S431" s="6" t="str">
        <f t="shared" si="80"/>
        <v>Moto G60s c/aro     = R$ 90,00</v>
      </c>
      <c r="U431" s="6" t="str">
        <f t="shared" si="108"/>
        <v>Moto G60s c/aro     = R$ 110,00</v>
      </c>
    </row>
    <row r="432" spans="1:21" ht="15.75" customHeight="1">
      <c r="A432" t="s">
        <v>4778</v>
      </c>
      <c r="B432">
        <f>K252</f>
        <v>125</v>
      </c>
      <c r="G432" s="9" t="s">
        <v>798</v>
      </c>
      <c r="H432" s="8">
        <v>185</v>
      </c>
      <c r="J432" s="6" t="s">
        <v>795</v>
      </c>
      <c r="K432" s="7">
        <f>H410</f>
        <v>110</v>
      </c>
      <c r="M432" s="6" t="str">
        <f t="shared" si="92"/>
        <v>G60s c/aro Nacional = R$ 110,00</v>
      </c>
      <c r="O432" s="6" t="str">
        <f t="shared" si="90"/>
        <v>G60s c/aro Nacional = R$ 115,00</v>
      </c>
      <c r="Q432" s="6" t="str">
        <f t="shared" si="79"/>
        <v>G60s c/aro Nacional = R$ 105,00</v>
      </c>
      <c r="S432" s="6" t="str">
        <f t="shared" si="80"/>
        <v>G60s c/aro Nacional = R$ 100,00</v>
      </c>
      <c r="U432" s="6" t="str">
        <f t="shared" si="108"/>
        <v>G60s c/aro Nacional = R$ 120,00</v>
      </c>
    </row>
    <row r="433" spans="1:21" ht="15.75" customHeight="1">
      <c r="A433" t="s">
        <v>4779</v>
      </c>
      <c r="B433">
        <f>K252</f>
        <v>125</v>
      </c>
      <c r="G433" s="9" t="s">
        <v>800</v>
      </c>
      <c r="H433" s="8">
        <v>130</v>
      </c>
      <c r="J433" s="6" t="s">
        <v>797</v>
      </c>
      <c r="K433" s="7">
        <f>H421</f>
        <v>90</v>
      </c>
      <c r="M433" s="6" t="str">
        <f t="shared" si="92"/>
        <v>Moto G62    = R$ 90,00</v>
      </c>
      <c r="O433" s="6" t="str">
        <f t="shared" si="90"/>
        <v>Moto G62    = R$ 95,00</v>
      </c>
      <c r="Q433" s="6" t="str">
        <f t="shared" si="79"/>
        <v>Moto G62    = R$ 85,00</v>
      </c>
      <c r="S433" s="6" t="str">
        <f t="shared" si="80"/>
        <v>Moto G62    = R$ 80,00</v>
      </c>
      <c r="U433" s="6" t="str">
        <f t="shared" si="108"/>
        <v>Moto G62    = R$ 100,00</v>
      </c>
    </row>
    <row r="434" spans="1:21" ht="15.75" customHeight="1">
      <c r="A434" t="s">
        <v>4780</v>
      </c>
      <c r="B434">
        <f>K252</f>
        <v>125</v>
      </c>
      <c r="G434" s="9" t="s">
        <v>802</v>
      </c>
      <c r="H434" s="8">
        <v>210</v>
      </c>
      <c r="J434" s="6" t="s">
        <v>799</v>
      </c>
      <c r="K434" s="7">
        <f>H422</f>
        <v>105</v>
      </c>
      <c r="M434" s="6" t="str">
        <f t="shared" si="92"/>
        <v>Moto G62 c/aro     = R$ 105,00</v>
      </c>
      <c r="O434" s="6" t="str">
        <f t="shared" si="90"/>
        <v>Moto G62 c/aro     = R$ 110,00</v>
      </c>
      <c r="Q434" s="6" t="str">
        <f t="shared" si="79"/>
        <v>Moto G62 c/aro     = R$ 100,00</v>
      </c>
      <c r="S434" s="6" t="str">
        <f t="shared" si="80"/>
        <v>Moto G62 c/aro     = R$ 95,00</v>
      </c>
      <c r="U434" s="6" t="str">
        <f t="shared" si="108"/>
        <v>Moto G62 c/aro     = R$ 115,00</v>
      </c>
    </row>
    <row r="435" spans="1:21" ht="15.75" customHeight="1">
      <c r="A435" t="s">
        <v>4781</v>
      </c>
      <c r="B435">
        <f>K252</f>
        <v>125</v>
      </c>
      <c r="G435" s="9"/>
      <c r="H435" s="8"/>
      <c r="J435" s="6" t="s">
        <v>801</v>
      </c>
      <c r="K435" s="7">
        <f>H383</f>
        <v>80</v>
      </c>
      <c r="M435" s="6" t="str">
        <f t="shared" si="92"/>
        <v>Moto G71 incell    = R$ 80,00</v>
      </c>
      <c r="O435" s="6" t="str">
        <f t="shared" si="90"/>
        <v>Moto G71 incell    = R$ 85,00</v>
      </c>
      <c r="Q435" s="6" t="str">
        <f t="shared" si="79"/>
        <v>Moto G71 incell    = R$ 75,00</v>
      </c>
      <c r="S435" s="6" t="str">
        <f t="shared" si="80"/>
        <v>Moto G71 incell    = R$ 70,00</v>
      </c>
      <c r="U435" s="6" t="str">
        <f t="shared" si="108"/>
        <v>Moto G71 incell    = R$ 90,00</v>
      </c>
    </row>
    <row r="436" spans="1:21" ht="15.75" customHeight="1">
      <c r="A436" t="s">
        <v>3859</v>
      </c>
      <c r="B436">
        <f>K253</f>
        <v>70</v>
      </c>
      <c r="G436" s="9"/>
      <c r="H436" s="8"/>
      <c r="J436" s="6" t="s">
        <v>803</v>
      </c>
      <c r="K436" s="7">
        <f>H385</f>
        <v>160</v>
      </c>
      <c r="M436" s="6" t="str">
        <f t="shared" si="92"/>
        <v>Moto G71 original  = R$ 160,00</v>
      </c>
      <c r="O436" s="6" t="str">
        <f t="shared" si="90"/>
        <v>Moto G71 original  = R$ 165,00</v>
      </c>
      <c r="Q436" s="6" t="str">
        <f t="shared" si="79"/>
        <v>Moto G71 original  = R$ 155,00</v>
      </c>
      <c r="S436" s="6" t="str">
        <f t="shared" si="80"/>
        <v>Moto G71 original  = R$ 150,00</v>
      </c>
      <c r="U436" s="6" t="str">
        <f t="shared" si="108"/>
        <v>Moto G71 original  = R$ 170,00</v>
      </c>
    </row>
    <row r="437" spans="1:21" ht="15.75" customHeight="1">
      <c r="A437" t="s">
        <v>3418</v>
      </c>
      <c r="B437">
        <f>K254</f>
        <v>170</v>
      </c>
      <c r="G437" s="9"/>
      <c r="H437" s="8"/>
      <c r="J437" s="6" t="s">
        <v>804</v>
      </c>
      <c r="K437" s="7">
        <f>H411</f>
        <v>90</v>
      </c>
      <c r="M437" s="6" t="str">
        <f t="shared" si="92"/>
        <v>Moto G71s/G82 incell = R$ 90,00</v>
      </c>
      <c r="O437" s="6" t="str">
        <f t="shared" si="90"/>
        <v>Moto G71s/G82 incell = R$ 95,00</v>
      </c>
      <c r="Q437" s="6" t="str">
        <f t="shared" si="79"/>
        <v>Moto G71s/G82 incell = R$ 85,00</v>
      </c>
      <c r="S437" s="6" t="str">
        <f t="shared" si="80"/>
        <v>Moto G71s/G82 incell = R$ 80,00</v>
      </c>
      <c r="U437" s="6" t="str">
        <f t="shared" si="108"/>
        <v>Moto G71s/G82 incell = R$ 100,00</v>
      </c>
    </row>
    <row r="438" spans="1:21" ht="15.75" customHeight="1">
      <c r="A438" t="s">
        <v>4532</v>
      </c>
      <c r="B438">
        <f>K254</f>
        <v>170</v>
      </c>
      <c r="G438" s="9"/>
      <c r="H438" s="8"/>
      <c r="J438" s="6" t="s">
        <v>805</v>
      </c>
      <c r="K438" s="7">
        <f>H413</f>
        <v>195</v>
      </c>
      <c r="M438" s="6" t="str">
        <f t="shared" si="92"/>
        <v>Moto G71s/G82 orig   = R$ 195,00</v>
      </c>
      <c r="O438" s="6" t="str">
        <f t="shared" si="90"/>
        <v>Moto G71s/G82 orig   = R$ 200,00</v>
      </c>
      <c r="Q438" s="6" t="str">
        <f t="shared" si="79"/>
        <v>Moto G71s/G82 orig   = R$ 190,00</v>
      </c>
      <c r="S438" s="6" t="str">
        <f t="shared" si="80"/>
        <v>Moto G71s/G82 orig   = R$ 185,00</v>
      </c>
      <c r="U438" s="6" t="str">
        <f t="shared" si="108"/>
        <v>Moto G71s/G82 orig   = R$ 205,00</v>
      </c>
    </row>
    <row r="439" spans="1:21" ht="15.75" customHeight="1">
      <c r="A439" t="s">
        <v>4782</v>
      </c>
      <c r="B439">
        <f>K254</f>
        <v>170</v>
      </c>
      <c r="G439" s="9"/>
      <c r="H439" s="8"/>
      <c r="J439" s="6" t="s">
        <v>3186</v>
      </c>
      <c r="K439" s="7">
        <f>H411</f>
        <v>90</v>
      </c>
      <c r="M439" s="6" t="str">
        <f t="shared" ref="M439" si="109">CONCATENATE(J439,K439,",00")</f>
        <v>Moto G72 incell    = R$ 90,00</v>
      </c>
      <c r="O439" s="6" t="str">
        <f t="shared" ref="O439" si="110">CONCATENATE(J439,K439+5,",00")</f>
        <v>Moto G72 incell    = R$ 95,00</v>
      </c>
      <c r="Q439" s="6" t="str">
        <f t="shared" ref="Q439" si="111">CONCATENATE(J439,K439-5,",00")</f>
        <v>Moto G72 incell    = R$ 85,00</v>
      </c>
      <c r="S439" s="6" t="str">
        <f t="shared" ref="S439" si="112">CONCATENATE(J439,K439-10,",00")</f>
        <v>Moto G72 incell    = R$ 80,00</v>
      </c>
      <c r="U439" s="6" t="str">
        <f t="shared" ref="U439" si="113">CONCATENATE(J439,K439+10,",00")</f>
        <v>Moto G72 incell    = R$ 100,00</v>
      </c>
    </row>
    <row r="440" spans="1:21" ht="15.75" customHeight="1">
      <c r="A440" t="s">
        <v>4783</v>
      </c>
      <c r="B440">
        <f>K254</f>
        <v>170</v>
      </c>
      <c r="G440" s="9"/>
      <c r="H440" s="8"/>
      <c r="J440" s="6" t="s">
        <v>806</v>
      </c>
      <c r="K440" s="7">
        <f>H423</f>
        <v>120</v>
      </c>
      <c r="M440" s="6" t="str">
        <f t="shared" si="92"/>
        <v>Moto G72 incell c/aro = R$ 120,00</v>
      </c>
      <c r="O440" s="6" t="str">
        <f t="shared" si="90"/>
        <v>Moto G72 incell c/aro = R$ 125,00</v>
      </c>
      <c r="Q440" s="6" t="str">
        <f t="shared" si="79"/>
        <v>Moto G72 incell c/aro = R$ 115,00</v>
      </c>
      <c r="S440" s="6" t="str">
        <f t="shared" si="80"/>
        <v>Moto G72 incell c/aro = R$ 110,00</v>
      </c>
      <c r="U440" s="6" t="str">
        <f t="shared" si="108"/>
        <v>Moto G72 incell c/aro = R$ 130,00</v>
      </c>
    </row>
    <row r="441" spans="1:21" ht="15.75" customHeight="1">
      <c r="A441" t="s">
        <v>3419</v>
      </c>
      <c r="B441">
        <f>K255</f>
        <v>170</v>
      </c>
      <c r="G441" s="9"/>
      <c r="H441" s="8"/>
      <c r="J441" s="6" t="s">
        <v>3187</v>
      </c>
      <c r="K441" s="7">
        <f>H413</f>
        <v>195</v>
      </c>
      <c r="M441" s="6" t="str">
        <f t="shared" ref="M441" si="114">CONCATENATE(J441,K441,",00")</f>
        <v>Moto G72 original = R$ 195,00</v>
      </c>
      <c r="O441" s="6" t="str">
        <f t="shared" ref="O441" si="115">CONCATENATE(J441,K441+5,",00")</f>
        <v>Moto G72 original = R$ 200,00</v>
      </c>
      <c r="Q441" s="6" t="str">
        <f t="shared" ref="Q441" si="116">CONCATENATE(J441,K441-5,",00")</f>
        <v>Moto G72 original = R$ 190,00</v>
      </c>
      <c r="S441" s="6" t="str">
        <f t="shared" ref="S441" si="117">CONCATENATE(J441,K441-10,",00")</f>
        <v>Moto G72 original = R$ 185,00</v>
      </c>
      <c r="U441" s="6" t="str">
        <f t="shared" ref="U441" si="118">CONCATENATE(J441,K441+10,",00")</f>
        <v>Moto G72 original = R$ 205,00</v>
      </c>
    </row>
    <row r="442" spans="1:21" ht="15.75" customHeight="1">
      <c r="A442" t="s">
        <v>3420</v>
      </c>
      <c r="B442" s="62">
        <f t="shared" ref="B442:B447" si="119">K175</f>
        <v>70</v>
      </c>
      <c r="G442" s="9"/>
      <c r="H442" s="8"/>
      <c r="J442" s="6" t="s">
        <v>807</v>
      </c>
      <c r="K442" s="7">
        <f>H424</f>
        <v>220</v>
      </c>
      <c r="M442" s="6" t="str">
        <f t="shared" si="92"/>
        <v>Moto G72 orig c/aro = R$ 220,00</v>
      </c>
      <c r="O442" s="6" t="str">
        <f t="shared" si="90"/>
        <v>Moto G72 orig c/aro = R$ 225,00</v>
      </c>
      <c r="Q442" s="6" t="str">
        <f t="shared" si="79"/>
        <v>Moto G72 orig c/aro = R$ 215,00</v>
      </c>
      <c r="S442" s="6" t="str">
        <f t="shared" si="80"/>
        <v>Moto G72 orig c/aro = R$ 210,00</v>
      </c>
      <c r="U442" s="6" t="str">
        <f t="shared" si="108"/>
        <v>Moto G72 orig c/aro = R$ 230,00</v>
      </c>
    </row>
    <row r="443" spans="1:21" ht="15.75" customHeight="1">
      <c r="A443" t="s">
        <v>3421</v>
      </c>
      <c r="B443" s="62">
        <f t="shared" si="119"/>
        <v>65</v>
      </c>
      <c r="G443" s="9" t="s">
        <v>812</v>
      </c>
      <c r="H443" s="8">
        <v>75</v>
      </c>
      <c r="J443" s="6" t="s">
        <v>1307</v>
      </c>
      <c r="K443" s="7">
        <f>H425</f>
        <v>260</v>
      </c>
      <c r="M443" s="6" t="str">
        <f t="shared" ref="M443" si="120">CONCATENATE(J443,K443,",00")</f>
        <v>Moto G72 c/aro Nacional =260,00</v>
      </c>
      <c r="O443" s="6" t="str">
        <f t="shared" ref="O443" si="121">CONCATENATE(J443,K443+5,",00")</f>
        <v>Moto G72 c/aro Nacional =265,00</v>
      </c>
      <c r="Q443" s="6" t="str">
        <f t="shared" ref="Q443" si="122">CONCATENATE(J443,K443-5,",00")</f>
        <v>Moto G72 c/aro Nacional =255,00</v>
      </c>
      <c r="S443" s="6" t="str">
        <f t="shared" ref="S443" si="123">CONCATENATE(J443,K443-10,",00")</f>
        <v>Moto G72 c/aro Nacional =250,00</v>
      </c>
      <c r="U443" s="6" t="str">
        <f>CONCATENATE(J444,K444+10,",00")</f>
        <v>Moto G73       = R$ 100,00</v>
      </c>
    </row>
    <row r="444" spans="1:21" ht="15.75" customHeight="1">
      <c r="A444" t="s">
        <v>3239</v>
      </c>
      <c r="B444" s="62">
        <f t="shared" si="119"/>
        <v>75</v>
      </c>
      <c r="G444" s="9" t="s">
        <v>814</v>
      </c>
      <c r="H444" s="8">
        <v>90</v>
      </c>
      <c r="J444" s="6" t="s">
        <v>808</v>
      </c>
      <c r="K444" s="7">
        <f>H388</f>
        <v>90</v>
      </c>
      <c r="M444" s="6" t="str">
        <f t="shared" si="92"/>
        <v>Moto G73       = R$ 90,00</v>
      </c>
      <c r="O444" s="6" t="str">
        <f t="shared" si="90"/>
        <v>Moto G73       = R$ 95,00</v>
      </c>
      <c r="Q444" s="6" t="str">
        <f t="shared" si="79"/>
        <v>Moto G73       = R$ 85,00</v>
      </c>
      <c r="S444" s="6" t="str">
        <f t="shared" si="80"/>
        <v>Moto G73       = R$ 80,00</v>
      </c>
      <c r="U444" s="6" t="str">
        <f>CONCATENATE(J445,K445+10,",00")</f>
        <v>Moto G73 c/aro          = R$ 130,00</v>
      </c>
    </row>
    <row r="445" spans="1:21" ht="15.75" customHeight="1">
      <c r="A445" t="s">
        <v>3422</v>
      </c>
      <c r="B445">
        <f t="shared" si="119"/>
        <v>75</v>
      </c>
      <c r="G445" s="9" t="s">
        <v>816</v>
      </c>
      <c r="H445" s="8">
        <v>75</v>
      </c>
      <c r="J445" s="6" t="s">
        <v>809</v>
      </c>
      <c r="K445" s="7">
        <f>H426</f>
        <v>120</v>
      </c>
      <c r="M445" s="6" t="str">
        <f t="shared" si="92"/>
        <v>Moto G73 c/aro          = R$ 120,00</v>
      </c>
      <c r="O445" s="6" t="str">
        <f t="shared" si="90"/>
        <v>Moto G73 c/aro          = R$ 125,00</v>
      </c>
      <c r="Q445" s="6" t="str">
        <f t="shared" si="79"/>
        <v>Moto G73 c/aro          = R$ 115,00</v>
      </c>
      <c r="S445" s="6" t="str">
        <f t="shared" si="80"/>
        <v>Moto G73 c/aro          = R$ 110,00</v>
      </c>
      <c r="U445" s="6" t="str">
        <f t="shared" ref="U445" si="124">CONCATENATE(J445,K445+10,",00")</f>
        <v>Moto G73 c/aro          = R$ 130,00</v>
      </c>
    </row>
    <row r="446" spans="1:21" ht="15.75" customHeight="1">
      <c r="A446" t="s">
        <v>3240</v>
      </c>
      <c r="B446">
        <f t="shared" si="119"/>
        <v>85</v>
      </c>
      <c r="G446" s="33" t="s">
        <v>818</v>
      </c>
      <c r="H446" s="34">
        <f>H349</f>
        <v>70</v>
      </c>
      <c r="J446" s="6" t="s">
        <v>810</v>
      </c>
      <c r="K446" s="7">
        <f>H427</f>
        <v>130</v>
      </c>
      <c r="M446" s="6" t="str">
        <f t="shared" si="92"/>
        <v>G73 c/aro Nacional    = R$ 130,00</v>
      </c>
      <c r="O446" s="6" t="str">
        <f t="shared" si="90"/>
        <v>G73 c/aro Nacional    = R$ 135,00</v>
      </c>
      <c r="Q446" s="6" t="str">
        <f t="shared" si="79"/>
        <v>G73 c/aro Nacional    = R$ 125,00</v>
      </c>
      <c r="S446" s="6" t="str">
        <f t="shared" si="80"/>
        <v>G73 c/aro Nacional    = R$ 120,00</v>
      </c>
      <c r="U446" s="6" t="str">
        <f t="shared" si="108"/>
        <v>G73 c/aro Nacional    = R$ 140,00</v>
      </c>
    </row>
    <row r="447" spans="1:21" ht="15.75" customHeight="1">
      <c r="A447" t="s">
        <v>3751</v>
      </c>
      <c r="B447">
        <f t="shared" si="119"/>
        <v>115</v>
      </c>
      <c r="G447" s="35" t="s">
        <v>820</v>
      </c>
      <c r="H447" s="36">
        <f>H350</f>
        <v>95</v>
      </c>
      <c r="J447" s="6" t="s">
        <v>811</v>
      </c>
      <c r="K447" s="7">
        <f>H411</f>
        <v>90</v>
      </c>
      <c r="M447" s="6" t="str">
        <f t="shared" si="92"/>
        <v>Moto G82 incell  = R$ 90,00</v>
      </c>
      <c r="O447" s="6" t="str">
        <f t="shared" si="90"/>
        <v>Moto G82 incell  = R$ 95,00</v>
      </c>
      <c r="Q447" s="6" t="str">
        <f t="shared" si="79"/>
        <v>Moto G82 incell  = R$ 85,00</v>
      </c>
      <c r="S447" s="6" t="str">
        <f t="shared" si="80"/>
        <v>Moto G82 incell  = R$ 80,00</v>
      </c>
      <c r="U447" s="6" t="str">
        <f t="shared" si="108"/>
        <v>Moto G82 incell  = R$ 100,00</v>
      </c>
    </row>
    <row r="448" spans="1:21" ht="15.75" customHeight="1">
      <c r="A448" t="s">
        <v>3925</v>
      </c>
      <c r="B448">
        <f>K180</f>
        <v>115</v>
      </c>
      <c r="G448" s="9" t="s">
        <v>822</v>
      </c>
      <c r="H448" s="8">
        <v>170</v>
      </c>
      <c r="J448" s="6" t="s">
        <v>813</v>
      </c>
      <c r="K448" s="7">
        <f>H412</f>
        <v>110</v>
      </c>
      <c r="M448" s="6" t="str">
        <f t="shared" si="92"/>
        <v>Moto G82 incell c/aro = R$ 110,00</v>
      </c>
      <c r="O448" s="6" t="str">
        <f t="shared" si="90"/>
        <v>Moto G82 incell c/aro = R$ 115,00</v>
      </c>
      <c r="Q448" s="6" t="str">
        <f t="shared" si="79"/>
        <v>Moto G82 incell c/aro = R$ 105,00</v>
      </c>
      <c r="S448" s="6" t="str">
        <f t="shared" si="80"/>
        <v>Moto G82 incell c/aro = R$ 100,00</v>
      </c>
      <c r="U448" s="6" t="str">
        <f t="shared" si="108"/>
        <v>Moto G82 incell c/aro = R$ 120,00</v>
      </c>
    </row>
    <row r="449" spans="1:21" ht="15.75" customHeight="1">
      <c r="A449" t="s">
        <v>3423</v>
      </c>
      <c r="B449">
        <f>K181</f>
        <v>95</v>
      </c>
      <c r="G449" s="9" t="s">
        <v>824</v>
      </c>
      <c r="H449" s="8">
        <v>180</v>
      </c>
      <c r="J449" s="6" t="s">
        <v>815</v>
      </c>
      <c r="K449" s="7">
        <f>H413</f>
        <v>195</v>
      </c>
      <c r="M449" s="6" t="str">
        <f t="shared" si="92"/>
        <v>Moto G82 original  = R$ 195,00</v>
      </c>
      <c r="O449" s="6" t="str">
        <f t="shared" si="90"/>
        <v>Moto G82 original  = R$ 200,00</v>
      </c>
      <c r="Q449" s="6" t="str">
        <f t="shared" si="79"/>
        <v>Moto G82 original  = R$ 190,00</v>
      </c>
      <c r="S449" s="6" t="str">
        <f t="shared" si="80"/>
        <v>Moto G82 original  = R$ 185,00</v>
      </c>
      <c r="U449" s="6" t="str">
        <f t="shared" si="108"/>
        <v>Moto G82 original  = R$ 205,00</v>
      </c>
    </row>
    <row r="450" spans="1:21" ht="15.75" customHeight="1">
      <c r="A450" s="65" t="s">
        <v>3241</v>
      </c>
      <c r="B450">
        <f>K182</f>
        <v>110</v>
      </c>
      <c r="G450" s="9" t="s">
        <v>826</v>
      </c>
      <c r="H450" s="8">
        <v>180</v>
      </c>
      <c r="J450" s="6" t="s">
        <v>817</v>
      </c>
      <c r="K450" s="7">
        <f>H414</f>
        <v>250</v>
      </c>
      <c r="M450" s="6" t="str">
        <f t="shared" si="92"/>
        <v>Moto G82 orig c/aro = R$ 250,00</v>
      </c>
      <c r="O450" s="6" t="str">
        <f t="shared" si="90"/>
        <v>Moto G82 orig c/aro = R$ 255,00</v>
      </c>
      <c r="Q450" s="6" t="str">
        <f t="shared" si="79"/>
        <v>Moto G82 orig c/aro = R$ 245,00</v>
      </c>
      <c r="S450" s="6" t="str">
        <f t="shared" si="80"/>
        <v>Moto G82 orig c/aro = R$ 240,00</v>
      </c>
      <c r="U450" s="6" t="str">
        <f t="shared" si="108"/>
        <v>Moto G82 orig c/aro = R$ 260,00</v>
      </c>
    </row>
    <row r="451" spans="1:21" ht="15.75" customHeight="1">
      <c r="A451" t="s">
        <v>3752</v>
      </c>
      <c r="B451">
        <f>K183</f>
        <v>125</v>
      </c>
      <c r="G451" s="9" t="s">
        <v>828</v>
      </c>
      <c r="H451" s="8">
        <v>70</v>
      </c>
      <c r="J451" s="6" t="s">
        <v>819</v>
      </c>
      <c r="K451" s="7">
        <f>H415</f>
        <v>270</v>
      </c>
      <c r="M451" s="6" t="str">
        <f t="shared" si="92"/>
        <v>Moto G82 Nacional c/aro = 270,00</v>
      </c>
      <c r="O451" s="6" t="str">
        <f t="shared" si="90"/>
        <v>Moto G82 Nacional c/aro = 275,00</v>
      </c>
      <c r="Q451" s="6" t="str">
        <f t="shared" si="79"/>
        <v>Moto G82 Nacional c/aro = 265,00</v>
      </c>
      <c r="S451" s="6" t="str">
        <f t="shared" si="80"/>
        <v>Moto G82 Nacional c/aro = 260,00</v>
      </c>
      <c r="U451" s="6" t="str">
        <f t="shared" si="108"/>
        <v>Moto G82 Nacional c/aro = 280,00</v>
      </c>
    </row>
    <row r="452" spans="1:21" ht="15.75" customHeight="1">
      <c r="A452" t="s">
        <v>3926</v>
      </c>
      <c r="B452">
        <f>K183</f>
        <v>125</v>
      </c>
      <c r="G452" s="9" t="s">
        <v>830</v>
      </c>
      <c r="H452" s="8">
        <v>90</v>
      </c>
      <c r="J452" s="6" t="s">
        <v>821</v>
      </c>
      <c r="K452" s="7">
        <f>H428</f>
        <v>105</v>
      </c>
      <c r="M452" s="6" t="str">
        <f t="shared" si="92"/>
        <v>Moto G84 incell         = R$ 105,00</v>
      </c>
      <c r="O452" s="6" t="str">
        <f t="shared" si="90"/>
        <v>Moto G84 incell         = R$ 110,00</v>
      </c>
      <c r="Q452" s="6" t="str">
        <f t="shared" si="79"/>
        <v>Moto G84 incell         = R$ 100,00</v>
      </c>
      <c r="S452" s="6" t="str">
        <f t="shared" si="80"/>
        <v>Moto G84 incell         = R$ 95,00</v>
      </c>
      <c r="U452" s="6" t="str">
        <f t="shared" si="108"/>
        <v>Moto G84 incell         = R$ 115,00</v>
      </c>
    </row>
    <row r="453" spans="1:21" ht="15.75" customHeight="1">
      <c r="A453" t="s">
        <v>3424</v>
      </c>
      <c r="B453">
        <f>K184</f>
        <v>95</v>
      </c>
      <c r="G453" s="9" t="s">
        <v>832</v>
      </c>
      <c r="H453" s="8">
        <v>110</v>
      </c>
      <c r="J453" s="6" t="s">
        <v>823</v>
      </c>
      <c r="K453" s="7">
        <f>H429</f>
        <v>175</v>
      </c>
      <c r="M453" s="6" t="str">
        <f t="shared" si="92"/>
        <v>Moto G84 incell c/aro = R$ 175,00</v>
      </c>
      <c r="O453" s="6" t="str">
        <f t="shared" si="90"/>
        <v>Moto G84 incell c/aro = R$ 180,00</v>
      </c>
      <c r="Q453" s="6" t="str">
        <f t="shared" si="79"/>
        <v>Moto G84 incell c/aro = R$ 170,00</v>
      </c>
      <c r="S453" s="6" t="str">
        <f t="shared" si="80"/>
        <v>Moto G84 incell c/aro = R$ 165,00</v>
      </c>
      <c r="U453" s="6" t="str">
        <f t="shared" si="108"/>
        <v>Moto G84 incell c/aro = R$ 185,00</v>
      </c>
    </row>
    <row r="454" spans="1:21" ht="15.75" customHeight="1">
      <c r="A454" t="s">
        <v>3242</v>
      </c>
      <c r="B454">
        <f>K186</f>
        <v>120</v>
      </c>
      <c r="G454" s="9" t="s">
        <v>834</v>
      </c>
      <c r="H454" s="8">
        <v>85</v>
      </c>
      <c r="J454" s="6" t="s">
        <v>825</v>
      </c>
      <c r="K454" s="7">
        <f>H430</f>
        <v>295</v>
      </c>
      <c r="M454" s="6" t="str">
        <f t="shared" si="92"/>
        <v>Moto G84 orig c/aro = R$ 295,00</v>
      </c>
      <c r="O454" s="6" t="str">
        <f t="shared" si="90"/>
        <v>Moto G84 orig c/aro = R$ 300,00</v>
      </c>
      <c r="Q454" s="6" t="str">
        <f t="shared" si="79"/>
        <v>Moto G84 orig c/aro = R$ 290,00</v>
      </c>
      <c r="S454" s="6" t="str">
        <f t="shared" si="80"/>
        <v>Moto G84 orig c/aro = R$ 285,00</v>
      </c>
      <c r="U454" s="6" t="str">
        <f t="shared" si="108"/>
        <v>Moto G84 orig c/aro = R$ 305,00</v>
      </c>
    </row>
    <row r="455" spans="1:21" ht="15.75" customHeight="1">
      <c r="A455" t="s">
        <v>3425</v>
      </c>
      <c r="B455">
        <f>K185</f>
        <v>100</v>
      </c>
      <c r="G455" s="9" t="s">
        <v>835</v>
      </c>
      <c r="H455" s="8">
        <v>125</v>
      </c>
      <c r="J455" s="6" t="s">
        <v>827</v>
      </c>
      <c r="K455" s="7">
        <f>H431</f>
        <v>130</v>
      </c>
      <c r="M455" s="6" t="str">
        <f t="shared" si="92"/>
        <v>Moto G100     = R$ 130,00</v>
      </c>
      <c r="O455" s="6" t="str">
        <f t="shared" si="90"/>
        <v>Moto G100     = R$ 135,00</v>
      </c>
      <c r="Q455" s="6" t="str">
        <f t="shared" si="79"/>
        <v>Moto G100     = R$ 125,00</v>
      </c>
      <c r="S455" s="6" t="str">
        <f t="shared" si="80"/>
        <v>Moto G100     = R$ 120,00</v>
      </c>
      <c r="U455" s="6" t="str">
        <f t="shared" si="108"/>
        <v>Moto G100     = R$ 140,00</v>
      </c>
    </row>
    <row r="456" spans="1:21" ht="15.75" customHeight="1">
      <c r="A456" t="s">
        <v>3243</v>
      </c>
      <c r="B456">
        <f>K187</f>
        <v>125</v>
      </c>
      <c r="G456" s="9" t="s">
        <v>837</v>
      </c>
      <c r="H456" s="8">
        <v>135</v>
      </c>
      <c r="J456" s="6" t="s">
        <v>829</v>
      </c>
      <c r="K456" s="7">
        <f>H432</f>
        <v>185</v>
      </c>
      <c r="M456" s="6" t="str">
        <f t="shared" si="92"/>
        <v>Moto G100 c/aro        = R$ 185,00</v>
      </c>
      <c r="O456" s="6" t="str">
        <f t="shared" si="90"/>
        <v>Moto G100 c/aro        = R$ 190,00</v>
      </c>
      <c r="Q456" s="6" t="str">
        <f t="shared" si="79"/>
        <v>Moto G100 c/aro        = R$ 180,00</v>
      </c>
      <c r="S456" s="6" t="str">
        <f t="shared" si="80"/>
        <v>Moto G100 c/aro        = R$ 175,00</v>
      </c>
      <c r="U456" s="6" t="str">
        <f t="shared" si="108"/>
        <v>Moto G100 c/aro        = R$ 195,00</v>
      </c>
    </row>
    <row r="457" spans="1:21" ht="15.75" customHeight="1">
      <c r="A457" t="s">
        <v>3426</v>
      </c>
      <c r="B457">
        <f>K188</f>
        <v>75</v>
      </c>
      <c r="G457" s="9"/>
      <c r="H457" s="8"/>
      <c r="J457" s="6" t="s">
        <v>831</v>
      </c>
      <c r="K457" s="7">
        <f>H433</f>
        <v>130</v>
      </c>
      <c r="M457" s="6" t="str">
        <f t="shared" si="92"/>
        <v>Moto G200     = R$ 130,00</v>
      </c>
      <c r="O457" s="6" t="str">
        <f t="shared" si="90"/>
        <v>Moto G200     = R$ 135,00</v>
      </c>
      <c r="Q457" s="6" t="str">
        <f t="shared" si="79"/>
        <v>Moto G200     = R$ 125,00</v>
      </c>
      <c r="S457" s="6" t="str">
        <f t="shared" si="80"/>
        <v>Moto G200     = R$ 120,00</v>
      </c>
      <c r="U457" s="6" t="str">
        <f t="shared" si="108"/>
        <v>Moto G200     = R$ 140,00</v>
      </c>
    </row>
    <row r="458" spans="1:21" ht="15.75" customHeight="1">
      <c r="A458" t="s">
        <v>3244</v>
      </c>
      <c r="B458">
        <f>K189</f>
        <v>85</v>
      </c>
      <c r="G458" s="9" t="s">
        <v>840</v>
      </c>
      <c r="H458" s="8">
        <v>50</v>
      </c>
      <c r="J458" s="6" t="s">
        <v>833</v>
      </c>
      <c r="K458" s="7">
        <f>H434</f>
        <v>210</v>
      </c>
      <c r="M458" s="6" t="str">
        <f t="shared" si="92"/>
        <v>G200 c/aro Nacional  = R$ 210,00</v>
      </c>
      <c r="O458" s="6" t="str">
        <f t="shared" si="90"/>
        <v>G200 c/aro Nacional  = R$ 215,00</v>
      </c>
      <c r="Q458" s="6" t="str">
        <f t="shared" si="79"/>
        <v>G200 c/aro Nacional  = R$ 205,00</v>
      </c>
      <c r="S458" s="6" t="str">
        <f t="shared" si="80"/>
        <v>G200 c/aro Nacional  = R$ 200,00</v>
      </c>
      <c r="U458" s="6" t="str">
        <f t="shared" si="108"/>
        <v>G200 c/aro Nacional  = R$ 220,00</v>
      </c>
    </row>
    <row r="459" spans="1:21" ht="15.75" customHeight="1">
      <c r="A459" t="s">
        <v>3640</v>
      </c>
      <c r="B459">
        <f>K190</f>
        <v>85</v>
      </c>
      <c r="G459" s="9" t="s">
        <v>842</v>
      </c>
      <c r="H459" s="8">
        <v>65</v>
      </c>
      <c r="K459" s="7"/>
    </row>
    <row r="460" spans="1:21" ht="15.75" customHeight="1">
      <c r="A460" t="s">
        <v>3695</v>
      </c>
      <c r="B460">
        <f>K198</f>
        <v>90</v>
      </c>
      <c r="G460" s="31" t="s">
        <v>844</v>
      </c>
      <c r="H460" s="32">
        <f>H338</f>
        <v>70</v>
      </c>
      <c r="J460" s="6" t="s">
        <v>836</v>
      </c>
      <c r="K460" s="7">
        <f>H443</f>
        <v>75</v>
      </c>
      <c r="M460" s="6" t="str">
        <f t="shared" ref="M460:M474" si="125">CONCATENATE(J460,K460,",00")</f>
        <v>Moto One       = R$ 75,00</v>
      </c>
      <c r="O460" s="6" t="str">
        <f t="shared" ref="O460:O474" si="126">CONCATENATE(J460,K460+5,",00")</f>
        <v>Moto One       = R$ 80,00</v>
      </c>
      <c r="Q460" s="6" t="str">
        <f t="shared" ref="Q460:Q474" si="127">CONCATENATE(J460,K460-5,",00")</f>
        <v>Moto One       = R$ 70,00</v>
      </c>
      <c r="S460" s="6" t="str">
        <f t="shared" ref="S460:S474" si="128">CONCATENATE(J460,K460-10,",00")</f>
        <v>Moto One       = R$ 65,00</v>
      </c>
      <c r="U460" s="6" t="str">
        <f t="shared" ref="U460:U474" si="129">CONCATENATE(J460,K460+10,",00")</f>
        <v>Moto One       = R$ 85,00</v>
      </c>
    </row>
    <row r="461" spans="1:21" ht="15.75" customHeight="1">
      <c r="A461" t="s">
        <v>3245</v>
      </c>
      <c r="B461">
        <f>K199</f>
        <v>160</v>
      </c>
      <c r="G461" s="9" t="s">
        <v>846</v>
      </c>
      <c r="H461" s="8">
        <v>75</v>
      </c>
      <c r="J461" s="6" t="s">
        <v>838</v>
      </c>
      <c r="K461" s="7">
        <f>H444</f>
        <v>90</v>
      </c>
      <c r="M461" s="6" t="str">
        <f t="shared" si="125"/>
        <v>Moto One c/aro         = R$ 90,00</v>
      </c>
      <c r="O461" s="6" t="str">
        <f t="shared" si="126"/>
        <v>Moto One c/aro         = R$ 95,00</v>
      </c>
      <c r="Q461" s="6" t="str">
        <f t="shared" si="127"/>
        <v>Moto One c/aro         = R$ 85,00</v>
      </c>
      <c r="S461" s="6" t="str">
        <f t="shared" si="128"/>
        <v>Moto One c/aro         = R$ 80,00</v>
      </c>
      <c r="U461" s="6" t="str">
        <f t="shared" si="129"/>
        <v>Moto One c/aro         = R$ 100,00</v>
      </c>
    </row>
    <row r="462" spans="1:21" ht="15.75" customHeight="1">
      <c r="A462" t="s">
        <v>4784</v>
      </c>
      <c r="B462">
        <f>K199</f>
        <v>160</v>
      </c>
      <c r="G462" s="9" t="s">
        <v>848</v>
      </c>
      <c r="H462" s="8">
        <v>115</v>
      </c>
      <c r="J462" s="6" t="s">
        <v>839</v>
      </c>
      <c r="K462" s="7">
        <f>H445</f>
        <v>75</v>
      </c>
      <c r="M462" s="6" t="str">
        <f t="shared" si="125"/>
        <v>Moto One Hyper          = R$ 75,00</v>
      </c>
      <c r="O462" s="6" t="str">
        <f t="shared" si="126"/>
        <v>Moto One Hyper          = R$ 80,00</v>
      </c>
      <c r="Q462" s="6" t="str">
        <f t="shared" si="127"/>
        <v>Moto One Hyper          = R$ 70,00</v>
      </c>
      <c r="S462" s="6" t="str">
        <f t="shared" si="128"/>
        <v>Moto One Hyper          = R$ 65,00</v>
      </c>
      <c r="U462" s="6" t="str">
        <f t="shared" si="129"/>
        <v>Moto One Hyper          = R$ 85,00</v>
      </c>
    </row>
    <row r="463" spans="1:21" ht="15.75" customHeight="1">
      <c r="A463" t="s">
        <v>4785</v>
      </c>
      <c r="B463">
        <f>K199</f>
        <v>160</v>
      </c>
      <c r="G463" s="9" t="s">
        <v>850</v>
      </c>
      <c r="H463" s="8">
        <v>70</v>
      </c>
      <c r="J463" s="6" t="s">
        <v>841</v>
      </c>
      <c r="K463" s="7">
        <f>H446</f>
        <v>70</v>
      </c>
      <c r="M463" s="6" t="str">
        <f t="shared" si="125"/>
        <v>Moto One Macro          = R$ 70,00</v>
      </c>
      <c r="O463" s="6" t="str">
        <f t="shared" si="126"/>
        <v>Moto One Macro          = R$ 75,00</v>
      </c>
      <c r="Q463" s="6" t="str">
        <f t="shared" si="127"/>
        <v>Moto One Macro          = R$ 65,00</v>
      </c>
      <c r="S463" s="6" t="str">
        <f t="shared" si="128"/>
        <v>Moto One Macro          = R$ 60,00</v>
      </c>
      <c r="U463" s="6" t="str">
        <f t="shared" si="129"/>
        <v>Moto One Macro          = R$ 80,00</v>
      </c>
    </row>
    <row r="464" spans="1:21" ht="15.75" customHeight="1">
      <c r="A464" t="s">
        <v>3427</v>
      </c>
      <c r="B464">
        <f>K194</f>
        <v>130</v>
      </c>
      <c r="G464" s="9" t="s">
        <v>852</v>
      </c>
      <c r="H464" s="8">
        <v>70</v>
      </c>
      <c r="J464" s="6" t="s">
        <v>843</v>
      </c>
      <c r="K464" s="7">
        <f>H447</f>
        <v>95</v>
      </c>
      <c r="M464" s="6" t="str">
        <f t="shared" si="125"/>
        <v>Moto One Macro c/aro = R$ 95,00</v>
      </c>
      <c r="O464" s="6" t="str">
        <f t="shared" si="126"/>
        <v>Moto One Macro c/aro = R$ 100,00</v>
      </c>
      <c r="Q464" s="6" t="str">
        <f t="shared" si="127"/>
        <v>Moto One Macro c/aro = R$ 90,00</v>
      </c>
      <c r="S464" s="6" t="str">
        <f t="shared" si="128"/>
        <v>Moto One Macro c/aro = R$ 85,00</v>
      </c>
      <c r="U464" s="6" t="str">
        <f t="shared" si="129"/>
        <v>Moto One Macro c/aro = R$ 105,00</v>
      </c>
    </row>
    <row r="465" spans="1:21" ht="15.75" customHeight="1">
      <c r="A465" t="s">
        <v>4786</v>
      </c>
      <c r="B465">
        <f>K194</f>
        <v>130</v>
      </c>
      <c r="G465" s="9" t="s">
        <v>854</v>
      </c>
      <c r="H465" s="8">
        <v>80</v>
      </c>
      <c r="J465" s="6" t="s">
        <v>845</v>
      </c>
      <c r="K465" s="7">
        <f>H448</f>
        <v>170</v>
      </c>
      <c r="M465" s="6" t="str">
        <f t="shared" si="125"/>
        <v>Moto One Vision           = R$ 170,00</v>
      </c>
      <c r="O465" s="6" t="str">
        <f t="shared" si="126"/>
        <v>Moto One Vision           = R$ 175,00</v>
      </c>
      <c r="Q465" s="6" t="str">
        <f t="shared" si="127"/>
        <v>Moto One Vision           = R$ 165,00</v>
      </c>
      <c r="S465" s="6" t="str">
        <f t="shared" si="128"/>
        <v>Moto One Vision           = R$ 160,00</v>
      </c>
      <c r="U465" s="6" t="str">
        <f t="shared" si="129"/>
        <v>Moto One Vision           = R$ 180,00</v>
      </c>
    </row>
    <row r="466" spans="1:21" ht="15.75" customHeight="1">
      <c r="A466" t="s">
        <v>4787</v>
      </c>
      <c r="B466">
        <f>K194</f>
        <v>130</v>
      </c>
      <c r="G466" s="9" t="s">
        <v>856</v>
      </c>
      <c r="H466" s="8">
        <v>70</v>
      </c>
      <c r="J466" s="6" t="s">
        <v>847</v>
      </c>
      <c r="K466" s="7">
        <f>H449</f>
        <v>180</v>
      </c>
      <c r="M466" s="6" t="str">
        <f t="shared" si="125"/>
        <v>Moto One Vision c/aro = R$ 180,00</v>
      </c>
      <c r="O466" s="6" t="str">
        <f t="shared" si="126"/>
        <v>Moto One Vision c/aro = R$ 185,00</v>
      </c>
      <c r="Q466" s="6" t="str">
        <f t="shared" si="127"/>
        <v>Moto One Vision c/aro = R$ 175,00</v>
      </c>
      <c r="S466" s="6" t="str">
        <f t="shared" si="128"/>
        <v>Moto One Vision c/aro = R$ 170,00</v>
      </c>
      <c r="U466" s="6" t="str">
        <f t="shared" si="129"/>
        <v>Moto One Vision c/aro = R$ 190,00</v>
      </c>
    </row>
    <row r="467" spans="1:21" ht="15.75" customHeight="1">
      <c r="A467" t="s">
        <v>3696</v>
      </c>
      <c r="B467">
        <f>K201</f>
        <v>140</v>
      </c>
      <c r="G467" s="9" t="s">
        <v>858</v>
      </c>
      <c r="H467" s="8">
        <v>75</v>
      </c>
      <c r="J467" s="6" t="s">
        <v>849</v>
      </c>
      <c r="K467" s="7">
        <f>H448</f>
        <v>170</v>
      </c>
      <c r="M467" s="6" t="str">
        <f t="shared" si="125"/>
        <v>Moto One Action         = R$ 170,00</v>
      </c>
      <c r="O467" s="6" t="str">
        <f t="shared" si="126"/>
        <v>Moto One Action         = R$ 175,00</v>
      </c>
      <c r="Q467" s="6" t="str">
        <f t="shared" si="127"/>
        <v>Moto One Action         = R$ 165,00</v>
      </c>
      <c r="S467" s="6" t="str">
        <f t="shared" si="128"/>
        <v>Moto One Action         = R$ 160,00</v>
      </c>
      <c r="U467" s="6" t="str">
        <f t="shared" si="129"/>
        <v>Moto One Action         = R$ 180,00</v>
      </c>
    </row>
    <row r="468" spans="1:21" ht="15.75" customHeight="1">
      <c r="A468" t="s">
        <v>3641</v>
      </c>
      <c r="B468">
        <f>K200</f>
        <v>130</v>
      </c>
      <c r="G468" s="9" t="s">
        <v>860</v>
      </c>
      <c r="H468" s="8">
        <v>70</v>
      </c>
      <c r="J468" s="6" t="s">
        <v>851</v>
      </c>
      <c r="K468" s="7">
        <f>H450</f>
        <v>180</v>
      </c>
      <c r="M468" s="6" t="str">
        <f t="shared" si="125"/>
        <v>Moto One Action c/aro = R$ 180,00</v>
      </c>
      <c r="O468" s="6" t="str">
        <f t="shared" si="126"/>
        <v>Moto One Action c/aro = R$ 185,00</v>
      </c>
      <c r="Q468" s="6" t="str">
        <f t="shared" si="127"/>
        <v>Moto One Action c/aro = R$ 175,00</v>
      </c>
      <c r="S468" s="6" t="str">
        <f t="shared" si="128"/>
        <v>Moto One Action c/aro = R$ 170,00</v>
      </c>
      <c r="U468" s="6" t="str">
        <f t="shared" si="129"/>
        <v>Moto One Action c/aro = R$ 190,00</v>
      </c>
    </row>
    <row r="469" spans="1:21" ht="16.5" customHeight="1">
      <c r="A469" t="s">
        <v>3246</v>
      </c>
      <c r="B469">
        <f>K203</f>
        <v>170</v>
      </c>
      <c r="G469" s="9" t="s">
        <v>862</v>
      </c>
      <c r="H469" s="8">
        <v>75</v>
      </c>
      <c r="J469" s="6" t="s">
        <v>853</v>
      </c>
      <c r="K469" s="7">
        <f>H451</f>
        <v>70</v>
      </c>
      <c r="M469" s="6" t="str">
        <f t="shared" si="125"/>
        <v>Moto One Fusion         = R$ 70,00</v>
      </c>
      <c r="O469" s="6" t="str">
        <f t="shared" si="126"/>
        <v>Moto One Fusion         = R$ 75,00</v>
      </c>
      <c r="Q469" s="6" t="str">
        <f t="shared" si="127"/>
        <v>Moto One Fusion         = R$ 65,00</v>
      </c>
      <c r="S469" s="6" t="str">
        <f t="shared" si="128"/>
        <v>Moto One Fusion         = R$ 60,00</v>
      </c>
      <c r="U469" s="6" t="str">
        <f t="shared" si="129"/>
        <v>Moto One Fusion         = R$ 80,00</v>
      </c>
    </row>
    <row r="470" spans="1:21" ht="15.75" customHeight="1">
      <c r="A470" t="s">
        <v>4788</v>
      </c>
      <c r="B470">
        <f>K203</f>
        <v>170</v>
      </c>
      <c r="G470" s="9" t="s">
        <v>864</v>
      </c>
      <c r="H470" s="8">
        <v>75</v>
      </c>
      <c r="J470" s="6" t="s">
        <v>855</v>
      </c>
      <c r="K470" s="7">
        <f>H452</f>
        <v>90</v>
      </c>
      <c r="M470" s="6" t="str">
        <f t="shared" si="125"/>
        <v>Moto One Fusion c/aro = R$ 90,00</v>
      </c>
      <c r="O470" s="6" t="str">
        <f t="shared" si="126"/>
        <v>Moto One Fusion c/aro = R$ 95,00</v>
      </c>
      <c r="Q470" s="6" t="str">
        <f t="shared" si="127"/>
        <v>Moto One Fusion c/aro = R$ 85,00</v>
      </c>
      <c r="S470" s="6" t="str">
        <f t="shared" si="128"/>
        <v>Moto One Fusion c/aro = R$ 80,00</v>
      </c>
      <c r="U470" s="6" t="str">
        <f t="shared" si="129"/>
        <v>Moto One Fusion c/aro = R$ 100,00</v>
      </c>
    </row>
    <row r="471" spans="1:21" ht="15.75" customHeight="1">
      <c r="A471" t="s">
        <v>4789</v>
      </c>
      <c r="B471">
        <f>K203</f>
        <v>170</v>
      </c>
      <c r="G471" s="9" t="s">
        <v>865</v>
      </c>
      <c r="H471" s="8">
        <v>75</v>
      </c>
      <c r="J471" s="6" t="s">
        <v>857</v>
      </c>
      <c r="K471" s="7">
        <f>H453</f>
        <v>110</v>
      </c>
      <c r="M471" s="6" t="str">
        <f t="shared" si="125"/>
        <v>One Fusion c/aro Nacional= 110,00</v>
      </c>
      <c r="O471" s="6" t="str">
        <f t="shared" si="126"/>
        <v>One Fusion c/aro Nacional= 115,00</v>
      </c>
      <c r="Q471" s="6" t="str">
        <f t="shared" si="127"/>
        <v>One Fusion c/aro Nacional= 105,00</v>
      </c>
      <c r="S471" s="6" t="str">
        <f t="shared" si="128"/>
        <v>One Fusion c/aro Nacional= 100,00</v>
      </c>
      <c r="U471" s="6" t="str">
        <f t="shared" si="129"/>
        <v>One Fusion c/aro Nacional= 120,00</v>
      </c>
    </row>
    <row r="472" spans="1:21" ht="15.75" customHeight="1">
      <c r="A472" t="s">
        <v>3753</v>
      </c>
      <c r="B472">
        <f>K204</f>
        <v>205</v>
      </c>
      <c r="G472" s="9" t="s">
        <v>867</v>
      </c>
      <c r="H472" s="8">
        <v>85</v>
      </c>
      <c r="J472" s="6" t="s">
        <v>859</v>
      </c>
      <c r="K472" s="7">
        <f>H454</f>
        <v>85</v>
      </c>
      <c r="M472" s="6" t="str">
        <f t="shared" si="125"/>
        <v>Moto One Fusion Plus = R$ 85,00</v>
      </c>
      <c r="O472" s="6" t="str">
        <f t="shared" si="126"/>
        <v>Moto One Fusion Plus = R$ 90,00</v>
      </c>
      <c r="Q472" s="6" t="str">
        <f t="shared" si="127"/>
        <v>Moto One Fusion Plus = R$ 80,00</v>
      </c>
      <c r="S472" s="6" t="str">
        <f t="shared" si="128"/>
        <v>Moto One Fusion Plus = R$ 75,00</v>
      </c>
      <c r="U472" s="6" t="str">
        <f t="shared" si="129"/>
        <v>Moto One Fusion Plus = R$ 95,00</v>
      </c>
    </row>
    <row r="473" spans="1:21" ht="15.75" customHeight="1">
      <c r="A473" t="s">
        <v>3927</v>
      </c>
      <c r="B473">
        <f>K204</f>
        <v>205</v>
      </c>
      <c r="G473" s="9" t="s">
        <v>869</v>
      </c>
      <c r="H473" s="8">
        <v>95</v>
      </c>
      <c r="I473" s="6"/>
      <c r="J473" s="6" t="s">
        <v>861</v>
      </c>
      <c r="K473" s="7">
        <f>H455</f>
        <v>125</v>
      </c>
      <c r="M473" s="6" t="str">
        <f t="shared" si="125"/>
        <v>One Fusion Plus c/aro Nac =125,00</v>
      </c>
      <c r="O473" s="6" t="str">
        <f t="shared" si="126"/>
        <v>One Fusion Plus c/aro Nac =130,00</v>
      </c>
      <c r="Q473" s="6" t="str">
        <f t="shared" si="127"/>
        <v>One Fusion Plus c/aro Nac =120,00</v>
      </c>
      <c r="S473" s="6" t="str">
        <f t="shared" si="128"/>
        <v>One Fusion Plus c/aro Nac =115,00</v>
      </c>
      <c r="U473" s="6" t="str">
        <f t="shared" si="129"/>
        <v>One Fusion Plus c/aro Nac =135,00</v>
      </c>
    </row>
    <row r="474" spans="1:21" ht="15.75" customHeight="1">
      <c r="A474" t="s">
        <v>3428</v>
      </c>
      <c r="B474">
        <f>K202</f>
        <v>160</v>
      </c>
      <c r="G474" s="9" t="s">
        <v>871</v>
      </c>
      <c r="H474" s="8">
        <v>85</v>
      </c>
      <c r="J474" s="6" t="s">
        <v>863</v>
      </c>
      <c r="K474" s="7">
        <f>H456</f>
        <v>135</v>
      </c>
      <c r="M474" s="6" t="str">
        <f t="shared" si="125"/>
        <v>Moto One Zoom         = R$ 135,00</v>
      </c>
      <c r="O474" s="6" t="str">
        <f t="shared" si="126"/>
        <v>Moto One Zoom         = R$ 140,00</v>
      </c>
      <c r="Q474" s="6" t="str">
        <f t="shared" si="127"/>
        <v>Moto One Zoom         = R$ 130,00</v>
      </c>
      <c r="S474" s="6" t="str">
        <f t="shared" si="128"/>
        <v>Moto One Zoom         = R$ 125,00</v>
      </c>
      <c r="U474" s="6" t="str">
        <f t="shared" si="129"/>
        <v>Moto One Zoom         = R$ 145,00</v>
      </c>
    </row>
    <row r="475" spans="1:21" ht="15.75" customHeight="1">
      <c r="A475" t="s">
        <v>4790</v>
      </c>
      <c r="B475">
        <f>K202</f>
        <v>160</v>
      </c>
      <c r="G475" s="9" t="s">
        <v>873</v>
      </c>
      <c r="H475" s="8">
        <v>100</v>
      </c>
      <c r="K475" s="7"/>
    </row>
    <row r="476" spans="1:21" ht="15.75" customHeight="1">
      <c r="A476" t="s">
        <v>4791</v>
      </c>
      <c r="B476">
        <f>K202</f>
        <v>160</v>
      </c>
      <c r="G476" s="9" t="s">
        <v>875</v>
      </c>
      <c r="H476" s="8">
        <v>105</v>
      </c>
      <c r="J476" s="6" t="s">
        <v>866</v>
      </c>
      <c r="K476" s="7">
        <f>H458</f>
        <v>50</v>
      </c>
      <c r="M476" s="6" t="str">
        <f t="shared" ref="M476:M521" si="130">CONCATENATE(J476,K476,",00")</f>
        <v>Moto E4          = R$ 50,00</v>
      </c>
      <c r="O476" s="6" t="str">
        <f t="shared" ref="O476:O521" si="131">CONCATENATE(J476,K476+5,",00")</f>
        <v>Moto E4          = R$ 55,00</v>
      </c>
      <c r="Q476" s="6" t="str">
        <f t="shared" ref="Q476:Q521" si="132">CONCATENATE(J476,K476-5,",00")</f>
        <v>Moto E4          = R$ 45,00</v>
      </c>
      <c r="S476" s="6" t="str">
        <f t="shared" ref="S476:S521" si="133">CONCATENATE(J476,K476-10,",00")</f>
        <v>Moto E4          = R$ 40,00</v>
      </c>
      <c r="U476" s="6" t="str">
        <f t="shared" ref="U476:U521" si="134">CONCATENATE(J476,K476+10,",00")</f>
        <v>Moto E4          = R$ 60,00</v>
      </c>
    </row>
    <row r="477" spans="1:21" ht="15.75" customHeight="1">
      <c r="A477" t="s">
        <v>3754</v>
      </c>
      <c r="B477">
        <f>K206</f>
        <v>140</v>
      </c>
      <c r="G477" s="9" t="s">
        <v>877</v>
      </c>
      <c r="H477" s="8">
        <v>75</v>
      </c>
      <c r="J477" s="6" t="s">
        <v>868</v>
      </c>
      <c r="K477" s="7">
        <f>H459</f>
        <v>65</v>
      </c>
      <c r="M477" s="6" t="str">
        <f t="shared" si="130"/>
        <v>Moto E4 Plus   = R$ 65,00</v>
      </c>
      <c r="O477" s="6" t="str">
        <f t="shared" si="131"/>
        <v>Moto E4 Plus   = R$ 70,00</v>
      </c>
      <c r="Q477" s="6" t="str">
        <f t="shared" si="132"/>
        <v>Moto E4 Plus   = R$ 60,00</v>
      </c>
      <c r="S477" s="6" t="str">
        <f t="shared" si="133"/>
        <v>Moto E4 Plus   = R$ 55,00</v>
      </c>
      <c r="U477" s="6" t="str">
        <f t="shared" si="134"/>
        <v>Moto E4 Plus   = R$ 75,00</v>
      </c>
    </row>
    <row r="478" spans="1:21" ht="15.75" customHeight="1">
      <c r="A478" t="s">
        <v>3928</v>
      </c>
      <c r="B478">
        <f>K206</f>
        <v>140</v>
      </c>
      <c r="G478" s="9" t="s">
        <v>879</v>
      </c>
      <c r="H478" s="8">
        <v>85</v>
      </c>
      <c r="J478" s="6" t="s">
        <v>870</v>
      </c>
      <c r="K478" s="7">
        <f>H460</f>
        <v>70</v>
      </c>
      <c r="M478" s="6" t="str">
        <f t="shared" si="130"/>
        <v>Moto E5 original           = R$ 70,00</v>
      </c>
      <c r="O478" s="6" t="str">
        <f t="shared" si="131"/>
        <v>Moto E5 original           = R$ 75,00</v>
      </c>
      <c r="Q478" s="6" t="str">
        <f t="shared" si="132"/>
        <v>Moto E5 original           = R$ 65,00</v>
      </c>
      <c r="S478" s="6" t="str">
        <f t="shared" si="133"/>
        <v>Moto E5 original           = R$ 60,00</v>
      </c>
      <c r="U478" s="6" t="str">
        <f t="shared" si="134"/>
        <v>Moto E5 original           = R$ 80,00</v>
      </c>
    </row>
    <row r="479" spans="1:21" ht="15.75" customHeight="1">
      <c r="A479" t="s">
        <v>3429</v>
      </c>
      <c r="B479">
        <f>K205</f>
        <v>90</v>
      </c>
      <c r="G479" s="9" t="s">
        <v>881</v>
      </c>
      <c r="H479" s="8">
        <v>105</v>
      </c>
      <c r="J479" s="6" t="s">
        <v>872</v>
      </c>
      <c r="K479" s="7">
        <f>H461</f>
        <v>75</v>
      </c>
      <c r="M479" s="6" t="str">
        <f t="shared" si="130"/>
        <v>Moto E5 Play    = R$ 75,00</v>
      </c>
      <c r="O479" s="6" t="str">
        <f t="shared" si="131"/>
        <v>Moto E5 Play    = R$ 80,00</v>
      </c>
      <c r="Q479" s="6" t="str">
        <f t="shared" si="132"/>
        <v>Moto E5 Play    = R$ 70,00</v>
      </c>
      <c r="S479" s="6" t="str">
        <f t="shared" si="133"/>
        <v>Moto E5 Play    = R$ 65,00</v>
      </c>
      <c r="U479" s="6" t="str">
        <f t="shared" si="134"/>
        <v>Moto E5 Play    = R$ 85,00</v>
      </c>
    </row>
    <row r="480" spans="1:21" ht="15.75" customHeight="1">
      <c r="A480" t="s">
        <v>3697</v>
      </c>
      <c r="B480">
        <f>K192</f>
        <v>90</v>
      </c>
      <c r="G480" s="9" t="s">
        <v>883</v>
      </c>
      <c r="H480" s="8">
        <v>75</v>
      </c>
      <c r="J480" s="6" t="s">
        <v>874</v>
      </c>
      <c r="K480" s="7">
        <f>H462</f>
        <v>115</v>
      </c>
      <c r="M480" s="6" t="str">
        <f t="shared" si="130"/>
        <v>Moto E5 Play c/aro       = R$ 115,00</v>
      </c>
      <c r="O480" s="6" t="str">
        <f t="shared" si="131"/>
        <v>Moto E5 Play c/aro       = R$ 120,00</v>
      </c>
      <c r="Q480" s="6" t="str">
        <f t="shared" si="132"/>
        <v>Moto E5 Play c/aro       = R$ 110,00</v>
      </c>
      <c r="S480" s="6" t="str">
        <f t="shared" si="133"/>
        <v>Moto E5 Play c/aro       = R$ 105,00</v>
      </c>
      <c r="U480" s="6" t="str">
        <f t="shared" si="134"/>
        <v>Moto E5 Play c/aro       = R$ 125,00</v>
      </c>
    </row>
    <row r="481" spans="1:21" ht="15.75" customHeight="1">
      <c r="A481" t="s">
        <v>3642</v>
      </c>
      <c r="B481">
        <f>K191</f>
        <v>85</v>
      </c>
      <c r="G481" s="9" t="s">
        <v>885</v>
      </c>
      <c r="H481" s="8">
        <v>80</v>
      </c>
      <c r="J481" s="6" t="s">
        <v>876</v>
      </c>
      <c r="K481" s="7">
        <v>50</v>
      </c>
      <c r="M481" s="6" t="str">
        <f t="shared" si="130"/>
        <v>Moto E5 Play Go Edition=R$50,00</v>
      </c>
      <c r="O481" s="6" t="str">
        <f t="shared" si="131"/>
        <v>Moto E5 Play Go Edition=R$55,00</v>
      </c>
      <c r="Q481" s="6" t="str">
        <f t="shared" si="132"/>
        <v>Moto E5 Play Go Edition=R$45,00</v>
      </c>
      <c r="S481" s="6" t="str">
        <f t="shared" si="133"/>
        <v>Moto E5 Play Go Edition=R$40,00</v>
      </c>
      <c r="U481" s="6" t="str">
        <f t="shared" si="134"/>
        <v>Moto E5 Play Go Edition=R$60,00</v>
      </c>
    </row>
    <row r="482" spans="1:21" ht="15.75" customHeight="1">
      <c r="A482" t="s">
        <v>3247</v>
      </c>
      <c r="B482">
        <f>K196</f>
        <v>160</v>
      </c>
      <c r="G482" s="9" t="s">
        <v>887</v>
      </c>
      <c r="H482" s="8">
        <v>95</v>
      </c>
      <c r="J482" s="6" t="s">
        <v>878</v>
      </c>
      <c r="K482" s="7">
        <f>H463</f>
        <v>70</v>
      </c>
      <c r="M482" s="6" t="str">
        <f t="shared" si="130"/>
        <v>Moto E5 Plus   = R$ 70,00</v>
      </c>
      <c r="O482" s="6" t="str">
        <f t="shared" si="131"/>
        <v>Moto E5 Plus   = R$ 75,00</v>
      </c>
      <c r="Q482" s="6" t="str">
        <f t="shared" si="132"/>
        <v>Moto E5 Plus   = R$ 65,00</v>
      </c>
      <c r="S482" s="6" t="str">
        <f t="shared" si="133"/>
        <v>Moto E5 Plus   = R$ 60,00</v>
      </c>
      <c r="U482" s="6" t="str">
        <f t="shared" si="134"/>
        <v>Moto E5 Plus   = R$ 80,00</v>
      </c>
    </row>
    <row r="483" spans="1:21" ht="15.75" customHeight="1">
      <c r="A483" t="s">
        <v>4792</v>
      </c>
      <c r="B483">
        <f>K196</f>
        <v>160</v>
      </c>
      <c r="G483" s="9" t="s">
        <v>889</v>
      </c>
      <c r="H483" s="8">
        <v>75</v>
      </c>
      <c r="J483" s="6" t="s">
        <v>880</v>
      </c>
      <c r="K483" s="7">
        <f>H464</f>
        <v>70</v>
      </c>
      <c r="M483" s="6" t="str">
        <f t="shared" si="130"/>
        <v>Moto E6 Play    = R$ 70,00</v>
      </c>
      <c r="O483" s="6" t="str">
        <f t="shared" si="131"/>
        <v>Moto E6 Play    = R$ 75,00</v>
      </c>
      <c r="Q483" s="6" t="str">
        <f t="shared" si="132"/>
        <v>Moto E6 Play    = R$ 65,00</v>
      </c>
      <c r="S483" s="6" t="str">
        <f t="shared" si="133"/>
        <v>Moto E6 Play    = R$ 60,00</v>
      </c>
      <c r="U483" s="6" t="str">
        <f t="shared" si="134"/>
        <v>Moto E6 Play    = R$ 80,00</v>
      </c>
    </row>
    <row r="484" spans="1:21" ht="15.75" customHeight="1">
      <c r="A484" t="s">
        <v>4793</v>
      </c>
      <c r="B484">
        <f>K196</f>
        <v>160</v>
      </c>
      <c r="G484" s="9" t="s">
        <v>891</v>
      </c>
      <c r="H484" s="8">
        <v>80</v>
      </c>
      <c r="J484" s="6" t="s">
        <v>882</v>
      </c>
      <c r="K484" s="7">
        <f>H465</f>
        <v>80</v>
      </c>
      <c r="M484" s="6" t="str">
        <f t="shared" si="130"/>
        <v>Moto E6 Play c/aro     = R$ 80,00</v>
      </c>
      <c r="O484" s="6" t="str">
        <f t="shared" si="131"/>
        <v>Moto E6 Play c/aro     = R$ 85,00</v>
      </c>
      <c r="Q484" s="6" t="str">
        <f t="shared" si="132"/>
        <v>Moto E6 Play c/aro     = R$ 75,00</v>
      </c>
      <c r="S484" s="6" t="str">
        <f t="shared" si="133"/>
        <v>Moto E6 Play c/aro     = R$ 70,00</v>
      </c>
      <c r="U484" s="6" t="str">
        <f t="shared" si="134"/>
        <v>Moto E6 Play c/aro     = R$ 90,00</v>
      </c>
    </row>
    <row r="485" spans="1:21" ht="15.75" customHeight="1">
      <c r="A485" t="s">
        <v>3430</v>
      </c>
      <c r="B485">
        <f>K195</f>
        <v>130</v>
      </c>
      <c r="G485" s="9" t="s">
        <v>893</v>
      </c>
      <c r="H485" s="8">
        <v>100</v>
      </c>
      <c r="J485" s="6" t="s">
        <v>884</v>
      </c>
      <c r="K485" s="7">
        <f>H466</f>
        <v>70</v>
      </c>
      <c r="M485" s="6" t="str">
        <f t="shared" si="130"/>
        <v>Moto E6 Plus    = R$ 70,00</v>
      </c>
      <c r="O485" s="6" t="str">
        <f t="shared" si="131"/>
        <v>Moto E6 Plus    = R$ 75,00</v>
      </c>
      <c r="Q485" s="6" t="str">
        <f t="shared" si="132"/>
        <v>Moto E6 Plus    = R$ 65,00</v>
      </c>
      <c r="S485" s="6" t="str">
        <f t="shared" si="133"/>
        <v>Moto E6 Plus    = R$ 60,00</v>
      </c>
      <c r="U485" s="6" t="str">
        <f t="shared" si="134"/>
        <v>Moto E6 Plus    = R$ 80,00</v>
      </c>
    </row>
    <row r="486" spans="1:21" ht="15.75" customHeight="1">
      <c r="A486" t="s">
        <v>4794</v>
      </c>
      <c r="B486">
        <f>K195</f>
        <v>130</v>
      </c>
      <c r="G486" s="37" t="s">
        <v>895</v>
      </c>
      <c r="H486" s="38">
        <v>75</v>
      </c>
      <c r="J486" s="6" t="s">
        <v>886</v>
      </c>
      <c r="K486" s="7">
        <f>H467</f>
        <v>75</v>
      </c>
      <c r="M486" s="6" t="str">
        <f t="shared" si="130"/>
        <v>Moto E6 Plus c/aro     = R$ 75,00</v>
      </c>
      <c r="O486" s="6" t="str">
        <f t="shared" si="131"/>
        <v>Moto E6 Plus c/aro     = R$ 80,00</v>
      </c>
      <c r="Q486" s="6" t="str">
        <f t="shared" si="132"/>
        <v>Moto E6 Plus c/aro     = R$ 70,00</v>
      </c>
      <c r="S486" s="6" t="str">
        <f t="shared" si="133"/>
        <v>Moto E6 Plus c/aro     = R$ 65,00</v>
      </c>
      <c r="U486" s="6" t="str">
        <f t="shared" si="134"/>
        <v>Moto E6 Plus c/aro     = R$ 85,00</v>
      </c>
    </row>
    <row r="487" spans="1:21" ht="15.75" customHeight="1">
      <c r="A487" t="s">
        <v>4795</v>
      </c>
      <c r="B487">
        <f>K195</f>
        <v>130</v>
      </c>
      <c r="G487" s="39" t="s">
        <v>897</v>
      </c>
      <c r="H487" s="40">
        <v>85</v>
      </c>
      <c r="J487" s="6" t="s">
        <v>888</v>
      </c>
      <c r="K487" s="7">
        <f>H468</f>
        <v>70</v>
      </c>
      <c r="M487" s="6" t="str">
        <f t="shared" si="130"/>
        <v>Moto E6i/E6s    = R$ 70,00</v>
      </c>
      <c r="O487" s="6" t="str">
        <f t="shared" si="131"/>
        <v>Moto E6i/E6s    = R$ 75,00</v>
      </c>
      <c r="Q487" s="6" t="str">
        <f t="shared" si="132"/>
        <v>Moto E6i/E6s    = R$ 65,00</v>
      </c>
      <c r="S487" s="6" t="str">
        <f t="shared" si="133"/>
        <v>Moto E6i/E6s    = R$ 60,00</v>
      </c>
      <c r="U487" s="6" t="str">
        <f t="shared" si="134"/>
        <v>Moto E6i/E6s    = R$ 80,00</v>
      </c>
    </row>
    <row r="488" spans="1:21" ht="15.75" customHeight="1">
      <c r="A488" t="s">
        <v>3698</v>
      </c>
      <c r="B488">
        <f>K193</f>
        <v>90</v>
      </c>
      <c r="G488" s="9" t="s">
        <v>899</v>
      </c>
      <c r="H488" s="8">
        <v>105</v>
      </c>
      <c r="J488" s="6" t="s">
        <v>890</v>
      </c>
      <c r="K488" s="7">
        <f>H469</f>
        <v>75</v>
      </c>
      <c r="M488" s="6" t="str">
        <f t="shared" si="130"/>
        <v>Moto E6s c/aro            = R$ 75,00</v>
      </c>
      <c r="O488" s="6" t="str">
        <f t="shared" si="131"/>
        <v>Moto E6s c/aro            = R$ 80,00</v>
      </c>
      <c r="Q488" s="6" t="str">
        <f t="shared" si="132"/>
        <v>Moto E6s c/aro            = R$ 70,00</v>
      </c>
      <c r="S488" s="6" t="str">
        <f t="shared" si="133"/>
        <v>Moto E6s c/aro            = R$ 65,00</v>
      </c>
      <c r="U488" s="6" t="str">
        <f t="shared" si="134"/>
        <v>Moto E6s c/aro            = R$ 85,00</v>
      </c>
    </row>
    <row r="489" spans="1:21" ht="15.75" customHeight="1">
      <c r="A489" t="s">
        <v>3643</v>
      </c>
      <c r="B489">
        <f>K191</f>
        <v>85</v>
      </c>
      <c r="G489" s="9" t="s">
        <v>901</v>
      </c>
      <c r="H489" s="8">
        <v>95</v>
      </c>
      <c r="J489" s="6" t="s">
        <v>892</v>
      </c>
      <c r="K489" s="7">
        <f>H470</f>
        <v>75</v>
      </c>
      <c r="M489" s="6" t="str">
        <f t="shared" si="130"/>
        <v>Moto E6i c/aro = R$ 75,00</v>
      </c>
      <c r="O489" s="6" t="str">
        <f t="shared" si="131"/>
        <v>Moto E6i c/aro = R$ 80,00</v>
      </c>
      <c r="Q489" s="6" t="str">
        <f t="shared" si="132"/>
        <v>Moto E6i c/aro = R$ 70,00</v>
      </c>
      <c r="S489" s="6" t="str">
        <f t="shared" si="133"/>
        <v>Moto E6i c/aro = R$ 65,00</v>
      </c>
      <c r="U489" s="6" t="str">
        <f t="shared" si="134"/>
        <v>Moto E6i c/aro = R$ 85,00</v>
      </c>
    </row>
    <row r="490" spans="1:21" ht="15.75" customHeight="1">
      <c r="A490" s="63" t="s">
        <v>3248</v>
      </c>
      <c r="B490" s="63">
        <f>K197</f>
        <v>160</v>
      </c>
      <c r="G490" s="9" t="s">
        <v>903</v>
      </c>
      <c r="H490" s="8">
        <v>110</v>
      </c>
      <c r="J490" s="6" t="s">
        <v>894</v>
      </c>
      <c r="K490" s="7">
        <f>H471</f>
        <v>75</v>
      </c>
      <c r="M490" s="6" t="str">
        <f t="shared" si="130"/>
        <v>Moto E7/E7 Power        = R$ 75,00</v>
      </c>
      <c r="O490" s="6" t="str">
        <f t="shared" si="131"/>
        <v>Moto E7/E7 Power        = R$ 80,00</v>
      </c>
      <c r="Q490" s="6" t="str">
        <f t="shared" si="132"/>
        <v>Moto E7/E7 Power        = R$ 70,00</v>
      </c>
      <c r="S490" s="6" t="str">
        <f t="shared" si="133"/>
        <v>Moto E7/E7 Power        = R$ 65,00</v>
      </c>
      <c r="U490" s="6" t="str">
        <f t="shared" si="134"/>
        <v>Moto E7/E7 Power        = R$ 85,00</v>
      </c>
    </row>
    <row r="491" spans="1:21" ht="15.75" customHeight="1">
      <c r="A491" t="s">
        <v>4796</v>
      </c>
      <c r="B491">
        <f>K197</f>
        <v>160</v>
      </c>
      <c r="G491" s="9" t="s">
        <v>905</v>
      </c>
      <c r="H491" s="8">
        <v>370</v>
      </c>
      <c r="J491" s="6" t="s">
        <v>896</v>
      </c>
      <c r="K491" s="7">
        <f>H472</f>
        <v>85</v>
      </c>
      <c r="M491" s="6" t="str">
        <f t="shared" si="130"/>
        <v>Moto E7 c/aro = R$ 85,00</v>
      </c>
      <c r="O491" s="6" t="str">
        <f t="shared" si="131"/>
        <v>Moto E7 c/aro = R$ 90,00</v>
      </c>
      <c r="Q491" s="6" t="str">
        <f t="shared" si="132"/>
        <v>Moto E7 c/aro = R$ 80,00</v>
      </c>
      <c r="S491" s="6" t="str">
        <f t="shared" si="133"/>
        <v>Moto E7 c/aro = R$ 75,00</v>
      </c>
      <c r="U491" s="6" t="str">
        <f t="shared" si="134"/>
        <v>Moto E7 c/aro = R$ 95,00</v>
      </c>
    </row>
    <row r="492" spans="1:21" ht="15.75" customHeight="1">
      <c r="A492" t="s">
        <v>4797</v>
      </c>
      <c r="B492">
        <f>K197</f>
        <v>160</v>
      </c>
      <c r="G492" s="9" t="s">
        <v>907</v>
      </c>
      <c r="H492" s="8">
        <v>250</v>
      </c>
      <c r="J492" s="6" t="s">
        <v>898</v>
      </c>
      <c r="K492" s="7">
        <f>H473</f>
        <v>95</v>
      </c>
      <c r="M492" s="6" t="str">
        <f t="shared" si="130"/>
        <v>Moto E7 c/aro Nacional = 95,00</v>
      </c>
      <c r="O492" s="6" t="str">
        <f t="shared" si="131"/>
        <v>Moto E7 c/aro Nacional = 100,00</v>
      </c>
      <c r="Q492" s="6" t="str">
        <f t="shared" si="132"/>
        <v>Moto E7 c/aro Nacional = 90,00</v>
      </c>
      <c r="S492" s="6" t="str">
        <f t="shared" si="133"/>
        <v>Moto E7 c/aro Nacional = 85,00</v>
      </c>
      <c r="U492" s="6" t="str">
        <f t="shared" si="134"/>
        <v>Moto E7 c/aro Nacional = 105,00</v>
      </c>
    </row>
    <row r="493" spans="1:21" ht="15.75" customHeight="1">
      <c r="A493" t="s">
        <v>3431</v>
      </c>
      <c r="B493">
        <f>K195</f>
        <v>130</v>
      </c>
      <c r="G493" s="9" t="s">
        <v>909</v>
      </c>
      <c r="H493" s="8">
        <v>310</v>
      </c>
      <c r="J493" s="6" t="s">
        <v>900</v>
      </c>
      <c r="K493" s="7">
        <f>H474</f>
        <v>85</v>
      </c>
      <c r="M493" s="6" t="str">
        <f t="shared" si="130"/>
        <v>Moto E7 Power c/aro   = R$ 85,00</v>
      </c>
      <c r="O493" s="6" t="str">
        <f t="shared" si="131"/>
        <v>Moto E7 Power c/aro   = R$ 90,00</v>
      </c>
      <c r="Q493" s="6" t="str">
        <f t="shared" si="132"/>
        <v>Moto E7 Power c/aro   = R$ 80,00</v>
      </c>
      <c r="S493" s="6" t="str">
        <f t="shared" si="133"/>
        <v>Moto E7 Power c/aro   = R$ 75,00</v>
      </c>
      <c r="U493" s="6" t="str">
        <f t="shared" si="134"/>
        <v>Moto E7 Power c/aro   = R$ 95,00</v>
      </c>
    </row>
    <row r="494" spans="1:21" ht="15.75" customHeight="1">
      <c r="A494" t="s">
        <v>3644</v>
      </c>
      <c r="B494">
        <f>K191</f>
        <v>85</v>
      </c>
      <c r="G494" s="9" t="s">
        <v>911</v>
      </c>
      <c r="H494" s="8">
        <v>250</v>
      </c>
      <c r="J494" s="6" t="s">
        <v>902</v>
      </c>
      <c r="K494" s="7">
        <f>H475</f>
        <v>100</v>
      </c>
      <c r="M494" s="6" t="str">
        <f t="shared" si="130"/>
        <v>E7 Power Nacional c/aro = 100,00</v>
      </c>
      <c r="O494" s="6" t="str">
        <f t="shared" si="131"/>
        <v>E7 Power Nacional c/aro = 105,00</v>
      </c>
      <c r="Q494" s="6" t="str">
        <f t="shared" si="132"/>
        <v>E7 Power Nacional c/aro = 95,00</v>
      </c>
      <c r="S494" s="6" t="str">
        <f t="shared" si="133"/>
        <v>E7 Power Nacional c/aro = 90,00</v>
      </c>
      <c r="U494" s="6" t="str">
        <f t="shared" si="134"/>
        <v>E7 Power Nacional c/aro = 110,00</v>
      </c>
    </row>
    <row r="495" spans="1:21" ht="15.75" customHeight="1">
      <c r="A495" t="s">
        <v>3699</v>
      </c>
      <c r="B495">
        <f>K193</f>
        <v>90</v>
      </c>
      <c r="G495" s="9" t="s">
        <v>913</v>
      </c>
      <c r="H495" s="8">
        <v>270</v>
      </c>
      <c r="J495" s="6" t="s">
        <v>904</v>
      </c>
      <c r="K495" s="7">
        <f>H359</f>
        <v>70</v>
      </c>
      <c r="M495" s="6" t="str">
        <f t="shared" si="130"/>
        <v>Moto E7 Plus  = R$ 70,00</v>
      </c>
      <c r="O495" s="6" t="str">
        <f t="shared" si="131"/>
        <v>Moto E7 Plus  = R$ 75,00</v>
      </c>
      <c r="Q495" s="6" t="str">
        <f t="shared" si="132"/>
        <v>Moto E7 Plus  = R$ 65,00</v>
      </c>
      <c r="S495" s="6" t="str">
        <f t="shared" si="133"/>
        <v>Moto E7 Plus  = R$ 60,00</v>
      </c>
      <c r="U495" s="6" t="str">
        <f t="shared" si="134"/>
        <v>Moto E7 Plus  = R$ 80,00</v>
      </c>
    </row>
    <row r="496" spans="1:21" ht="15.75" customHeight="1">
      <c r="A496" t="s">
        <v>3249</v>
      </c>
      <c r="B496">
        <f>K197</f>
        <v>160</v>
      </c>
      <c r="G496" s="9" t="s">
        <v>915</v>
      </c>
      <c r="H496" s="8">
        <v>295</v>
      </c>
      <c r="J496" s="6" t="s">
        <v>906</v>
      </c>
      <c r="K496" s="7">
        <f>H360</f>
        <v>80</v>
      </c>
      <c r="M496" s="6" t="str">
        <f t="shared" si="130"/>
        <v>Moto E7 Plus c/aro     = R$ 80,00</v>
      </c>
      <c r="O496" s="6" t="str">
        <f t="shared" si="131"/>
        <v>Moto E7 Plus c/aro     = R$ 85,00</v>
      </c>
      <c r="Q496" s="6" t="str">
        <f t="shared" si="132"/>
        <v>Moto E7 Plus c/aro     = R$ 75,00</v>
      </c>
      <c r="S496" s="6" t="str">
        <f t="shared" si="133"/>
        <v>Moto E7 Plus c/aro     = R$ 70,00</v>
      </c>
      <c r="U496" s="6" t="str">
        <f t="shared" si="134"/>
        <v>Moto E7 Plus c/aro     = R$ 90,00</v>
      </c>
    </row>
    <row r="497" spans="1:21" ht="15.75" customHeight="1">
      <c r="A497" t="s">
        <v>4798</v>
      </c>
      <c r="B497">
        <f>K197</f>
        <v>160</v>
      </c>
      <c r="G497" s="9" t="s">
        <v>917</v>
      </c>
      <c r="H497" s="8">
        <v>370</v>
      </c>
      <c r="J497" s="6" t="s">
        <v>908</v>
      </c>
      <c r="K497" s="7">
        <f>H476</f>
        <v>105</v>
      </c>
      <c r="M497" s="6" t="str">
        <f t="shared" si="130"/>
        <v>E7 Plus c/aro Nacional = R$ 105,00</v>
      </c>
      <c r="O497" s="6" t="str">
        <f t="shared" si="131"/>
        <v>E7 Plus c/aro Nacional = R$ 110,00</v>
      </c>
      <c r="Q497" s="6" t="str">
        <f t="shared" si="132"/>
        <v>E7 Plus c/aro Nacional = R$ 100,00</v>
      </c>
      <c r="S497" s="6" t="str">
        <f t="shared" si="133"/>
        <v>E7 Plus c/aro Nacional = R$ 95,00</v>
      </c>
      <c r="U497" s="6" t="str">
        <f t="shared" si="134"/>
        <v>E7 Plus c/aro Nacional = R$ 115,00</v>
      </c>
    </row>
    <row r="498" spans="1:21" ht="15.75" customHeight="1">
      <c r="A498" t="s">
        <v>4799</v>
      </c>
      <c r="B498">
        <f>K197</f>
        <v>160</v>
      </c>
      <c r="G498" s="9"/>
      <c r="H498" s="8"/>
      <c r="J498" s="6" t="s">
        <v>910</v>
      </c>
      <c r="K498" s="7">
        <f>H477</f>
        <v>75</v>
      </c>
      <c r="M498" s="6" t="str">
        <f t="shared" si="130"/>
        <v>Moto E13            = R$ 75,00</v>
      </c>
      <c r="O498" s="6" t="str">
        <f t="shared" si="131"/>
        <v>Moto E13            = R$ 80,00</v>
      </c>
      <c r="Q498" s="6" t="str">
        <f t="shared" si="132"/>
        <v>Moto E13            = R$ 70,00</v>
      </c>
      <c r="S498" s="6" t="str">
        <f t="shared" si="133"/>
        <v>Moto E13            = R$ 65,00</v>
      </c>
      <c r="U498" s="6" t="str">
        <f t="shared" si="134"/>
        <v>Moto E13            = R$ 85,00</v>
      </c>
    </row>
    <row r="499" spans="1:21" ht="15.75" customHeight="1">
      <c r="A499" t="s">
        <v>3432</v>
      </c>
      <c r="B499">
        <f>K195</f>
        <v>130</v>
      </c>
      <c r="G499" s="9" t="s">
        <v>921</v>
      </c>
      <c r="H499" s="8">
        <v>75</v>
      </c>
      <c r="J499" s="6" t="s">
        <v>912</v>
      </c>
      <c r="K499" s="7">
        <f>H478</f>
        <v>85</v>
      </c>
      <c r="M499" s="6" t="str">
        <f t="shared" si="130"/>
        <v>Moto E13 c/aro      = R$ 85,00</v>
      </c>
      <c r="O499" s="6" t="str">
        <f t="shared" si="131"/>
        <v>Moto E13 c/aro      = R$ 90,00</v>
      </c>
      <c r="Q499" s="6" t="str">
        <f t="shared" si="132"/>
        <v>Moto E13 c/aro      = R$ 80,00</v>
      </c>
      <c r="S499" s="6" t="str">
        <f t="shared" si="133"/>
        <v>Moto E13 c/aro      = R$ 75,00</v>
      </c>
      <c r="U499" s="6" t="str">
        <f t="shared" si="134"/>
        <v>Moto E13 c/aro      = R$ 95,00</v>
      </c>
    </row>
    <row r="500" spans="1:21" ht="15.75" customHeight="1">
      <c r="A500" t="s">
        <v>4800</v>
      </c>
      <c r="B500">
        <f>K195</f>
        <v>130</v>
      </c>
      <c r="G500" s="9"/>
      <c r="H500" s="8"/>
      <c r="J500" s="6" t="s">
        <v>914</v>
      </c>
      <c r="K500" s="7">
        <f>H479</f>
        <v>105</v>
      </c>
      <c r="M500" s="6" t="str">
        <f t="shared" si="130"/>
        <v>E13 c/aro Nacional = R$ 105,00</v>
      </c>
      <c r="O500" s="6" t="str">
        <f t="shared" si="131"/>
        <v>E13 c/aro Nacional = R$ 110,00</v>
      </c>
      <c r="Q500" s="6" t="str">
        <f t="shared" si="132"/>
        <v>E13 c/aro Nacional = R$ 100,00</v>
      </c>
      <c r="S500" s="6" t="str">
        <f t="shared" si="133"/>
        <v>E13 c/aro Nacional = R$ 95,00</v>
      </c>
      <c r="U500" s="6" t="str">
        <f t="shared" si="134"/>
        <v>E13 c/aro Nacional = R$ 115,00</v>
      </c>
    </row>
    <row r="501" spans="1:21" ht="15.75" customHeight="1">
      <c r="A501" t="s">
        <v>4801</v>
      </c>
      <c r="B501">
        <f>K195</f>
        <v>130</v>
      </c>
      <c r="G501" s="9" t="s">
        <v>924</v>
      </c>
      <c r="H501" s="8">
        <v>155</v>
      </c>
      <c r="J501" s="6" t="s">
        <v>916</v>
      </c>
      <c r="K501" s="7">
        <f>H480</f>
        <v>75</v>
      </c>
      <c r="M501" s="6" t="str">
        <f t="shared" si="130"/>
        <v>Moto E20       = R$ 75,00</v>
      </c>
      <c r="O501" s="6" t="str">
        <f t="shared" si="131"/>
        <v>Moto E20       = R$ 80,00</v>
      </c>
      <c r="Q501" s="6" t="str">
        <f t="shared" si="132"/>
        <v>Moto E20       = R$ 70,00</v>
      </c>
      <c r="S501" s="6" t="str">
        <f t="shared" si="133"/>
        <v>Moto E20       = R$ 65,00</v>
      </c>
      <c r="U501" s="6" t="str">
        <f t="shared" si="134"/>
        <v>Moto E20       = R$ 85,00</v>
      </c>
    </row>
    <row r="502" spans="1:21" ht="15.75" customHeight="1">
      <c r="A502" t="s">
        <v>3700</v>
      </c>
      <c r="B502">
        <f>K207</f>
        <v>120</v>
      </c>
      <c r="G502" s="9" t="s">
        <v>926</v>
      </c>
      <c r="H502" s="8">
        <v>120</v>
      </c>
      <c r="J502" s="6" t="s">
        <v>918</v>
      </c>
      <c r="K502" s="7">
        <f>H481</f>
        <v>80</v>
      </c>
      <c r="M502" s="6" t="str">
        <f t="shared" si="130"/>
        <v>Moto E20 c/aro          = R$ 80,00</v>
      </c>
      <c r="O502" s="6" t="str">
        <f t="shared" si="131"/>
        <v>Moto E20 c/aro          = R$ 85,00</v>
      </c>
      <c r="Q502" s="6" t="str">
        <f t="shared" si="132"/>
        <v>Moto E20 c/aro          = R$ 75,00</v>
      </c>
      <c r="S502" s="6" t="str">
        <f t="shared" si="133"/>
        <v>Moto E20 c/aro          = R$ 70,00</v>
      </c>
      <c r="U502" s="6" t="str">
        <f t="shared" si="134"/>
        <v>Moto E20 c/aro          = R$ 90,00</v>
      </c>
    </row>
    <row r="503" spans="1:21" ht="15.75" customHeight="1">
      <c r="A503" t="s">
        <v>3250</v>
      </c>
      <c r="B503">
        <f>K208</f>
        <v>175</v>
      </c>
      <c r="G503" s="9" t="s">
        <v>928</v>
      </c>
      <c r="H503" s="8">
        <v>135</v>
      </c>
      <c r="J503" s="6" t="s">
        <v>919</v>
      </c>
      <c r="K503" s="7">
        <f>H482</f>
        <v>95</v>
      </c>
      <c r="M503" s="6" t="str">
        <f t="shared" si="130"/>
        <v>Moto E20 Nacional c/aro = 95,00</v>
      </c>
      <c r="O503" s="6" t="str">
        <f t="shared" si="131"/>
        <v>Moto E20 Nacional c/aro = 100,00</v>
      </c>
      <c r="Q503" s="6" t="str">
        <f t="shared" si="132"/>
        <v>Moto E20 Nacional c/aro = 90,00</v>
      </c>
      <c r="S503" s="6" t="str">
        <f t="shared" si="133"/>
        <v>Moto E20 Nacional c/aro = 85,00</v>
      </c>
      <c r="U503" s="6" t="str">
        <f t="shared" si="134"/>
        <v>Moto E20 Nacional c/aro = 105,00</v>
      </c>
    </row>
    <row r="504" spans="1:21" ht="15.75" customHeight="1">
      <c r="A504" t="s">
        <v>4802</v>
      </c>
      <c r="B504">
        <f>K208</f>
        <v>175</v>
      </c>
      <c r="G504" s="26" t="s">
        <v>930</v>
      </c>
      <c r="H504" s="41">
        <v>165</v>
      </c>
      <c r="J504" s="6" t="s">
        <v>920</v>
      </c>
      <c r="K504" s="7">
        <f>H483</f>
        <v>75</v>
      </c>
      <c r="M504" s="6" t="str">
        <f t="shared" si="130"/>
        <v>Moto E22       = R$ 75,00</v>
      </c>
      <c r="O504" s="6" t="str">
        <f t="shared" si="131"/>
        <v>Moto E22       = R$ 80,00</v>
      </c>
      <c r="Q504" s="6" t="str">
        <f t="shared" si="132"/>
        <v>Moto E22       = R$ 70,00</v>
      </c>
      <c r="S504" s="6" t="str">
        <f t="shared" si="133"/>
        <v>Moto E22       = R$ 65,00</v>
      </c>
      <c r="U504" s="6" t="str">
        <f t="shared" si="134"/>
        <v>Moto E22       = R$ 85,00</v>
      </c>
    </row>
    <row r="505" spans="1:21" ht="15.75" customHeight="1">
      <c r="A505" t="s">
        <v>4803</v>
      </c>
      <c r="B505">
        <f>K208</f>
        <v>175</v>
      </c>
      <c r="G505" s="6"/>
      <c r="H505" s="19"/>
      <c r="J505" s="6" t="s">
        <v>922</v>
      </c>
      <c r="K505" s="7">
        <f>H484</f>
        <v>80</v>
      </c>
      <c r="M505" s="6" t="str">
        <f t="shared" si="130"/>
        <v>Moto E22 c/aro        = R$ 80,00</v>
      </c>
      <c r="O505" s="6" t="str">
        <f t="shared" si="131"/>
        <v>Moto E22 c/aro        = R$ 85,00</v>
      </c>
      <c r="Q505" s="6" t="str">
        <f t="shared" si="132"/>
        <v>Moto E22 c/aro        = R$ 75,00</v>
      </c>
      <c r="S505" s="6" t="str">
        <f t="shared" si="133"/>
        <v>Moto E22 c/aro        = R$ 70,00</v>
      </c>
      <c r="U505" s="6" t="str">
        <f t="shared" si="134"/>
        <v>Moto E22 c/aro        = R$ 90,00</v>
      </c>
    </row>
    <row r="506" spans="1:21" ht="15.75" customHeight="1">
      <c r="A506" t="s">
        <v>3701</v>
      </c>
      <c r="B506">
        <f>K210</f>
        <v>140</v>
      </c>
      <c r="H506" s="28"/>
      <c r="J506" s="6" t="s">
        <v>923</v>
      </c>
      <c r="K506" s="7">
        <f>H485</f>
        <v>100</v>
      </c>
      <c r="M506" s="6" t="str">
        <f t="shared" si="130"/>
        <v>Moto E22 Nacional c/aro = 100,00</v>
      </c>
      <c r="O506" s="6" t="str">
        <f t="shared" si="131"/>
        <v>Moto E22 Nacional c/aro = 105,00</v>
      </c>
      <c r="Q506" s="6" t="str">
        <f t="shared" si="132"/>
        <v>Moto E22 Nacional c/aro = 95,00</v>
      </c>
      <c r="S506" s="6" t="str">
        <f t="shared" si="133"/>
        <v>Moto E22 Nacional c/aro = 90,00</v>
      </c>
      <c r="U506" s="6" t="str">
        <f t="shared" si="134"/>
        <v>Moto E22 Nacional c/aro = 110,00</v>
      </c>
    </row>
    <row r="507" spans="1:21" ht="15.75" customHeight="1">
      <c r="A507" t="s">
        <v>3251</v>
      </c>
      <c r="B507">
        <f>K211</f>
        <v>275</v>
      </c>
      <c r="H507" s="28"/>
      <c r="J507" s="6" t="s">
        <v>925</v>
      </c>
      <c r="K507" s="7">
        <f>H486</f>
        <v>75</v>
      </c>
      <c r="M507" s="6" t="str">
        <f t="shared" si="130"/>
        <v>Moto E30/E40            = R$ 75,00</v>
      </c>
      <c r="O507" s="6" t="str">
        <f t="shared" si="131"/>
        <v>Moto E30/E40            = R$ 80,00</v>
      </c>
      <c r="Q507" s="6" t="str">
        <f t="shared" si="132"/>
        <v>Moto E30/E40            = R$ 70,00</v>
      </c>
      <c r="S507" s="6" t="str">
        <f t="shared" si="133"/>
        <v>Moto E30/E40            = R$ 65,00</v>
      </c>
      <c r="U507" s="6" t="str">
        <f t="shared" si="134"/>
        <v>Moto E30/E40            = R$ 85,00</v>
      </c>
    </row>
    <row r="508" spans="1:21" ht="15.75" customHeight="1">
      <c r="A508" t="s">
        <v>4804</v>
      </c>
      <c r="B508">
        <f>K211</f>
        <v>275</v>
      </c>
      <c r="H508" s="28"/>
      <c r="J508" s="6" t="s">
        <v>927</v>
      </c>
      <c r="K508" s="7">
        <f>H487</f>
        <v>85</v>
      </c>
      <c r="M508" s="6" t="str">
        <f t="shared" si="130"/>
        <v>Moto E30/E40 c/aro= R$ 85,00</v>
      </c>
      <c r="O508" s="6" t="str">
        <f t="shared" si="131"/>
        <v>Moto E30/E40 c/aro= R$ 90,00</v>
      </c>
      <c r="Q508" s="6" t="str">
        <f t="shared" si="132"/>
        <v>Moto E30/E40 c/aro= R$ 80,00</v>
      </c>
      <c r="S508" s="6" t="str">
        <f t="shared" si="133"/>
        <v>Moto E30/E40 c/aro= R$ 75,00</v>
      </c>
      <c r="U508" s="6" t="str">
        <f t="shared" si="134"/>
        <v>Moto E30/E40 c/aro= R$ 95,00</v>
      </c>
    </row>
    <row r="509" spans="1:21" ht="15.75" customHeight="1">
      <c r="A509" t="s">
        <v>4805</v>
      </c>
      <c r="B509">
        <f>K211</f>
        <v>275</v>
      </c>
      <c r="G509" s="74" t="s">
        <v>936</v>
      </c>
      <c r="H509" s="75"/>
      <c r="J509" s="6" t="s">
        <v>929</v>
      </c>
      <c r="K509" s="7">
        <f>H488</f>
        <v>105</v>
      </c>
      <c r="M509" s="6" t="str">
        <f t="shared" si="130"/>
        <v>E30/E40 c/aro Nacional=R$ 105,00</v>
      </c>
      <c r="O509" s="6" t="str">
        <f t="shared" si="131"/>
        <v>E30/E40 c/aro Nacional=R$ 110,00</v>
      </c>
      <c r="Q509" s="6" t="str">
        <f t="shared" si="132"/>
        <v>E30/E40 c/aro Nacional=R$ 100,00</v>
      </c>
      <c r="S509" s="6" t="str">
        <f t="shared" si="133"/>
        <v>E30/E40 c/aro Nacional=R$ 95,00</v>
      </c>
      <c r="U509" s="6" t="str">
        <f t="shared" si="134"/>
        <v>E30/E40 c/aro Nacional=R$ 115,00</v>
      </c>
    </row>
    <row r="510" spans="1:21" ht="15.75" customHeight="1">
      <c r="A510" t="s">
        <v>3755</v>
      </c>
      <c r="B510">
        <f>K212</f>
        <v>290</v>
      </c>
      <c r="G510" s="9" t="s">
        <v>938</v>
      </c>
      <c r="H510" s="8">
        <v>70</v>
      </c>
      <c r="J510" s="6" t="s">
        <v>931</v>
      </c>
      <c r="K510" s="7">
        <f>H379</f>
        <v>80</v>
      </c>
      <c r="M510" s="6" t="str">
        <f t="shared" si="130"/>
        <v>Moto E32      = R$ 80,00</v>
      </c>
      <c r="O510" s="6" t="str">
        <f t="shared" si="131"/>
        <v>Moto E32      = R$ 85,00</v>
      </c>
      <c r="Q510" s="6" t="str">
        <f t="shared" si="132"/>
        <v>Moto E32      = R$ 75,00</v>
      </c>
      <c r="S510" s="6" t="str">
        <f t="shared" si="133"/>
        <v>Moto E32      = R$ 70,00</v>
      </c>
      <c r="U510" s="6" t="str">
        <f t="shared" si="134"/>
        <v>Moto E32      = R$ 90,00</v>
      </c>
    </row>
    <row r="511" spans="1:21" ht="15.75" customHeight="1">
      <c r="A511" t="s">
        <v>3929</v>
      </c>
      <c r="B511">
        <f>K212</f>
        <v>290</v>
      </c>
      <c r="G511" s="9" t="s">
        <v>940</v>
      </c>
      <c r="H511" s="8">
        <v>70</v>
      </c>
      <c r="J511" s="6" t="s">
        <v>932</v>
      </c>
      <c r="K511" s="7">
        <f>H489</f>
        <v>95</v>
      </c>
      <c r="M511" s="6" t="str">
        <f t="shared" si="130"/>
        <v>Moto E32 c/aro       = R$ 95,00</v>
      </c>
      <c r="O511" s="6" t="str">
        <f t="shared" si="131"/>
        <v>Moto E32 c/aro       = R$ 100,00</v>
      </c>
      <c r="Q511" s="6" t="str">
        <f t="shared" si="132"/>
        <v>Moto E32 c/aro       = R$ 90,00</v>
      </c>
      <c r="S511" s="6" t="str">
        <f t="shared" si="133"/>
        <v>Moto E32 c/aro       = R$ 85,00</v>
      </c>
      <c r="U511" s="6" t="str">
        <f t="shared" si="134"/>
        <v>Moto E32 c/aro       = R$ 105,00</v>
      </c>
    </row>
    <row r="512" spans="1:21" ht="15.75" customHeight="1">
      <c r="A512" t="s">
        <v>3645</v>
      </c>
      <c r="B512">
        <f>K209</f>
        <v>110</v>
      </c>
      <c r="G512" s="9" t="s">
        <v>942</v>
      </c>
      <c r="H512" s="8">
        <v>85</v>
      </c>
      <c r="J512" s="6" t="s">
        <v>933</v>
      </c>
      <c r="K512" s="7">
        <f>H490</f>
        <v>110</v>
      </c>
      <c r="M512" s="6" t="str">
        <f t="shared" si="130"/>
        <v>Moto E32 c/aro Nacional= 110,00</v>
      </c>
      <c r="O512" s="6" t="str">
        <f t="shared" si="131"/>
        <v>Moto E32 c/aro Nacional= 115,00</v>
      </c>
      <c r="Q512" s="6" t="str">
        <f t="shared" si="132"/>
        <v>Moto E32 c/aro Nacional= 105,00</v>
      </c>
      <c r="S512" s="6" t="str">
        <f t="shared" si="133"/>
        <v>Moto E32 c/aro Nacional= 100,00</v>
      </c>
      <c r="U512" s="6" t="str">
        <f t="shared" si="134"/>
        <v>Moto E32 c/aro Nacional= 120,00</v>
      </c>
    </row>
    <row r="513" spans="1:21" ht="15.75" customHeight="1">
      <c r="A513" t="s">
        <v>3433</v>
      </c>
      <c r="B513">
        <f>K214</f>
        <v>165</v>
      </c>
      <c r="G513" s="9" t="s">
        <v>944</v>
      </c>
      <c r="H513" s="8">
        <v>80</v>
      </c>
      <c r="J513" s="6" t="s">
        <v>934</v>
      </c>
      <c r="K513" s="7">
        <f>H491</f>
        <v>370</v>
      </c>
      <c r="M513" s="6" t="str">
        <f t="shared" si="130"/>
        <v>Moto Edge Plus Nacional = 370,00</v>
      </c>
      <c r="O513" s="6" t="str">
        <f t="shared" si="131"/>
        <v>Moto Edge Plus Nacional = 375,00</v>
      </c>
      <c r="Q513" s="6" t="str">
        <f t="shared" si="132"/>
        <v>Moto Edge Plus Nacional = 365,00</v>
      </c>
      <c r="S513" s="6" t="str">
        <f t="shared" si="133"/>
        <v>Moto Edge Plus Nacional = 360,00</v>
      </c>
      <c r="U513" s="6" t="str">
        <f t="shared" si="134"/>
        <v>Moto Edge Plus Nacional = 380,00</v>
      </c>
    </row>
    <row r="514" spans="1:21" ht="15.75" customHeight="1">
      <c r="A514" t="s">
        <v>4806</v>
      </c>
      <c r="B514">
        <f>K216</f>
        <v>270</v>
      </c>
      <c r="G514" s="9" t="s">
        <v>946</v>
      </c>
      <c r="H514" s="8">
        <v>80</v>
      </c>
      <c r="J514" s="6" t="s">
        <v>935</v>
      </c>
      <c r="K514" s="7">
        <f>H492</f>
        <v>250</v>
      </c>
      <c r="M514" s="6" t="str">
        <f t="shared" si="130"/>
        <v>Moto Edge 20 orig     = R$ 250,00</v>
      </c>
      <c r="O514" s="6" t="str">
        <f t="shared" si="131"/>
        <v>Moto Edge 20 orig     = R$ 255,00</v>
      </c>
      <c r="Q514" s="6" t="str">
        <f t="shared" si="132"/>
        <v>Moto Edge 20 orig     = R$ 245,00</v>
      </c>
      <c r="S514" s="6" t="str">
        <f t="shared" si="133"/>
        <v>Moto Edge 20 orig     = R$ 240,00</v>
      </c>
      <c r="U514" s="6" t="str">
        <f t="shared" si="134"/>
        <v>Moto Edge 20 orig     = R$ 260,00</v>
      </c>
    </row>
    <row r="515" spans="1:21" ht="15.75" customHeight="1">
      <c r="A515" t="s">
        <v>4807</v>
      </c>
      <c r="B515">
        <f>K216</f>
        <v>270</v>
      </c>
      <c r="G515" s="9" t="s">
        <v>948</v>
      </c>
      <c r="H515" s="8">
        <v>80</v>
      </c>
      <c r="J515" s="6" t="s">
        <v>937</v>
      </c>
      <c r="K515" s="7">
        <f>H493</f>
        <v>310</v>
      </c>
      <c r="M515" s="6" t="str">
        <f t="shared" si="130"/>
        <v>Moto Edge 20 Nacional=R$ 310,00</v>
      </c>
      <c r="O515" s="6" t="str">
        <f t="shared" si="131"/>
        <v>Moto Edge 20 Nacional=R$ 315,00</v>
      </c>
      <c r="Q515" s="6" t="str">
        <f t="shared" si="132"/>
        <v>Moto Edge 20 Nacional=R$ 305,00</v>
      </c>
      <c r="S515" s="6" t="str">
        <f t="shared" si="133"/>
        <v>Moto Edge 20 Nacional=R$ 300,00</v>
      </c>
      <c r="U515" s="6" t="str">
        <f t="shared" si="134"/>
        <v>Moto Edge 20 Nacional=R$ 320,00</v>
      </c>
    </row>
    <row r="516" spans="1:21" ht="15.75" customHeight="1">
      <c r="A516" t="s">
        <v>4808</v>
      </c>
      <c r="B516">
        <f>K216</f>
        <v>270</v>
      </c>
      <c r="G516" s="6" t="s">
        <v>950</v>
      </c>
      <c r="H516" s="8">
        <v>80</v>
      </c>
      <c r="J516" s="6" t="s">
        <v>939</v>
      </c>
      <c r="K516" s="7">
        <f>H494</f>
        <v>250</v>
      </c>
      <c r="M516" s="6" t="str">
        <f t="shared" si="130"/>
        <v>Moto Edge 20 Lite orig=R$ 250,00</v>
      </c>
      <c r="O516" s="6" t="str">
        <f t="shared" si="131"/>
        <v>Moto Edge 20 Lite orig=R$ 255,00</v>
      </c>
      <c r="Q516" s="6" t="str">
        <f t="shared" si="132"/>
        <v>Moto Edge 20 Lite orig=R$ 245,00</v>
      </c>
      <c r="S516" s="6" t="str">
        <f t="shared" si="133"/>
        <v>Moto Edge 20 Lite orig=R$ 240,00</v>
      </c>
      <c r="U516" s="6" t="str">
        <f t="shared" si="134"/>
        <v>Moto Edge 20 Lite orig=R$ 260,00</v>
      </c>
    </row>
    <row r="517" spans="1:21" ht="15.75" customHeight="1">
      <c r="A517" t="s">
        <v>4809</v>
      </c>
      <c r="B517">
        <f>K216</f>
        <v>270</v>
      </c>
      <c r="G517" s="9" t="s">
        <v>951</v>
      </c>
      <c r="H517" s="8">
        <v>85</v>
      </c>
      <c r="J517" s="6" t="s">
        <v>941</v>
      </c>
      <c r="K517" s="7">
        <f>H495</f>
        <v>270</v>
      </c>
      <c r="M517" s="6" t="str">
        <f t="shared" si="130"/>
        <v>Edge 20 Lite orig c/aro=R$ 270,00</v>
      </c>
      <c r="O517" s="6" t="str">
        <f t="shared" si="131"/>
        <v>Edge 20 Lite orig c/aro=R$ 275,00</v>
      </c>
      <c r="Q517" s="6" t="str">
        <f t="shared" si="132"/>
        <v>Edge 20 Lite orig c/aro=R$ 265,00</v>
      </c>
      <c r="S517" s="6" t="str">
        <f t="shared" si="133"/>
        <v>Edge 20 Lite orig c/aro=R$ 260,00</v>
      </c>
      <c r="U517" s="6" t="str">
        <f t="shared" si="134"/>
        <v>Edge 20 Lite orig c/aro=R$ 280,00</v>
      </c>
    </row>
    <row r="518" spans="1:21" ht="15.75" customHeight="1">
      <c r="A518" t="s">
        <v>4810</v>
      </c>
      <c r="B518">
        <f>K215</f>
        <v>230</v>
      </c>
      <c r="G518" s="9" t="s">
        <v>952</v>
      </c>
      <c r="H518" s="8">
        <v>110</v>
      </c>
      <c r="J518" s="6" t="s">
        <v>943</v>
      </c>
      <c r="K518" s="7">
        <f>H496</f>
        <v>295</v>
      </c>
      <c r="M518" s="6" t="str">
        <f t="shared" si="130"/>
        <v>Edge 20 Lite Nac c/aro=R$ 295,00</v>
      </c>
      <c r="O518" s="6" t="str">
        <f t="shared" si="131"/>
        <v>Edge 20 Lite Nac c/aro=R$ 300,00</v>
      </c>
      <c r="Q518" s="6" t="str">
        <f t="shared" si="132"/>
        <v>Edge 20 Lite Nac c/aro=R$ 290,00</v>
      </c>
      <c r="S518" s="6" t="str">
        <f t="shared" si="133"/>
        <v>Edge 20 Lite Nac c/aro=R$ 285,00</v>
      </c>
      <c r="U518" s="6" t="str">
        <f t="shared" si="134"/>
        <v>Edge 20 Lite Nac c/aro=R$ 305,00</v>
      </c>
    </row>
    <row r="519" spans="1:21" ht="15.75" customHeight="1">
      <c r="A519" t="s">
        <v>4811</v>
      </c>
      <c r="B519">
        <f>K215</f>
        <v>230</v>
      </c>
      <c r="G519" s="9" t="s">
        <v>954</v>
      </c>
      <c r="H519" s="8">
        <v>80</v>
      </c>
      <c r="J519" s="6" t="s">
        <v>945</v>
      </c>
      <c r="K519" s="7">
        <f>H411</f>
        <v>90</v>
      </c>
      <c r="M519" s="6" t="str">
        <f t="shared" si="130"/>
        <v>Moto Edge 30 incell  = R$ 90,00</v>
      </c>
      <c r="O519" s="6" t="str">
        <f t="shared" si="131"/>
        <v>Moto Edge 30 incell  = R$ 95,00</v>
      </c>
      <c r="Q519" s="6" t="str">
        <f t="shared" si="132"/>
        <v>Moto Edge 30 incell  = R$ 85,00</v>
      </c>
      <c r="S519" s="6" t="str">
        <f t="shared" si="133"/>
        <v>Moto Edge 30 incell  = R$ 80,00</v>
      </c>
      <c r="U519" s="6" t="str">
        <f t="shared" si="134"/>
        <v>Moto Edge 30 incell  = R$ 100,00</v>
      </c>
    </row>
    <row r="520" spans="1:21" ht="15.75" customHeight="1">
      <c r="A520" t="s">
        <v>4812</v>
      </c>
      <c r="B520">
        <f>K215</f>
        <v>230</v>
      </c>
      <c r="G520" s="9" t="s">
        <v>955</v>
      </c>
      <c r="H520" s="8">
        <v>85</v>
      </c>
      <c r="J520" s="6" t="s">
        <v>947</v>
      </c>
      <c r="K520" s="7">
        <f>H413</f>
        <v>195</v>
      </c>
      <c r="M520" s="6" t="str">
        <f t="shared" si="130"/>
        <v>Moto Edge 30 orig    = R$ 195,00</v>
      </c>
      <c r="O520" s="6" t="str">
        <f t="shared" si="131"/>
        <v>Moto Edge 30 orig    = R$ 200,00</v>
      </c>
      <c r="Q520" s="6" t="str">
        <f t="shared" si="132"/>
        <v>Moto Edge 30 orig    = R$ 190,00</v>
      </c>
      <c r="S520" s="6" t="str">
        <f t="shared" si="133"/>
        <v>Moto Edge 30 orig    = R$ 185,00</v>
      </c>
      <c r="U520" s="6" t="str">
        <f t="shared" si="134"/>
        <v>Moto Edge 30 orig    = R$ 205,00</v>
      </c>
    </row>
    <row r="521" spans="1:21" ht="15.75" customHeight="1">
      <c r="A521" t="s">
        <v>4813</v>
      </c>
      <c r="B521">
        <f>K215</f>
        <v>230</v>
      </c>
      <c r="G521" s="42" t="s">
        <v>957</v>
      </c>
      <c r="H521" s="43">
        <v>80</v>
      </c>
      <c r="J521" s="6" t="s">
        <v>949</v>
      </c>
      <c r="K521" s="7">
        <f>H497</f>
        <v>370</v>
      </c>
      <c r="M521" s="6" t="str">
        <f t="shared" si="130"/>
        <v>Moto Edge 30 Neo orig=R$ 370,00</v>
      </c>
      <c r="O521" s="6" t="str">
        <f t="shared" si="131"/>
        <v>Moto Edge 30 Neo orig=R$ 375,00</v>
      </c>
      <c r="Q521" s="6" t="str">
        <f t="shared" si="132"/>
        <v>Moto Edge 30 Neo orig=R$ 365,00</v>
      </c>
      <c r="S521" s="6" t="str">
        <f t="shared" si="133"/>
        <v>Moto Edge 30 Neo orig=R$ 360,00</v>
      </c>
      <c r="U521" s="6" t="str">
        <f t="shared" si="134"/>
        <v>Moto Edge 30 Neo orig=R$ 380,00</v>
      </c>
    </row>
    <row r="522" spans="1:21" ht="15.75" customHeight="1">
      <c r="A522" t="s">
        <v>3646</v>
      </c>
      <c r="B522">
        <f>K213</f>
        <v>130</v>
      </c>
      <c r="G522" s="44" t="s">
        <v>959</v>
      </c>
      <c r="H522" s="45">
        <v>90</v>
      </c>
      <c r="K522" s="7"/>
    </row>
    <row r="523" spans="1:21" ht="15.75" customHeight="1">
      <c r="A523" t="s">
        <v>4814</v>
      </c>
      <c r="B523">
        <f>K214</f>
        <v>165</v>
      </c>
      <c r="G523" s="46" t="s">
        <v>961</v>
      </c>
      <c r="H523" s="47">
        <v>80</v>
      </c>
      <c r="J523" s="6" t="s">
        <v>953</v>
      </c>
      <c r="K523" s="7">
        <f>H499</f>
        <v>75</v>
      </c>
      <c r="M523" s="6" t="str">
        <f t="shared" ref="M523" si="135">CONCATENATE(J523,K523,",00")</f>
        <v>Moto X4     = R$ 75,00</v>
      </c>
      <c r="O523" s="6" t="str">
        <f t="shared" ref="O523" si="136">CONCATENATE(J523,K523+5,",00")</f>
        <v>Moto X4     = R$ 80,00</v>
      </c>
      <c r="Q523" s="6" t="str">
        <f t="shared" ref="Q523" si="137">CONCATENATE(J523,K523-5,",00")</f>
        <v>Moto X4     = R$ 70,00</v>
      </c>
      <c r="S523" s="6" t="str">
        <f t="shared" ref="S523" si="138">CONCATENATE(J523,K523-10,",00")</f>
        <v>Moto X4     = R$ 65,00</v>
      </c>
      <c r="U523" s="6" t="str">
        <f t="shared" ref="U523" si="139">CONCATENATE(J523,K523+10,",00")</f>
        <v>Moto X4     = R$ 85,00</v>
      </c>
    </row>
    <row r="524" spans="1:21" ht="15.75" customHeight="1">
      <c r="A524" t="s">
        <v>4815</v>
      </c>
      <c r="B524">
        <f>K214</f>
        <v>165</v>
      </c>
      <c r="G524" s="48" t="s">
        <v>964</v>
      </c>
      <c r="H524" s="49">
        <v>95</v>
      </c>
      <c r="K524" s="7"/>
    </row>
    <row r="525" spans="1:21" ht="15.75" customHeight="1">
      <c r="A525" t="s">
        <v>3702</v>
      </c>
      <c r="B525">
        <f>K218</f>
        <v>130</v>
      </c>
      <c r="G525" s="9" t="s">
        <v>965</v>
      </c>
      <c r="H525" s="8">
        <v>70</v>
      </c>
      <c r="J525" s="6" t="s">
        <v>956</v>
      </c>
      <c r="K525" s="7">
        <f>H501</f>
        <v>155</v>
      </c>
      <c r="M525" s="6" t="str">
        <f t="shared" ref="M525:M528" si="140">CONCATENATE(J525,K525,",00")</f>
        <v>Moto Z Power     = R$ 155,00</v>
      </c>
      <c r="O525" s="6" t="str">
        <f t="shared" ref="O525:O528" si="141">CONCATENATE(J525,K525+5,",00")</f>
        <v>Moto Z Power     = R$ 160,00</v>
      </c>
      <c r="Q525" s="6" t="str">
        <f t="shared" ref="Q525:Q528" si="142">CONCATENATE(J525,K525-5,",00")</f>
        <v>Moto Z Power     = R$ 150,00</v>
      </c>
      <c r="S525" s="6" t="str">
        <f t="shared" ref="S525:S528" si="143">CONCATENATE(J525,K525-10,",00")</f>
        <v>Moto Z Power     = R$ 145,00</v>
      </c>
      <c r="U525" s="6" t="str">
        <f t="shared" ref="U525:U528" si="144">CONCATENATE(J525,K525+10,",00")</f>
        <v>Moto Z Power     = R$ 165,00</v>
      </c>
    </row>
    <row r="526" spans="1:21" ht="15.75" customHeight="1">
      <c r="A526" t="s">
        <v>4816</v>
      </c>
      <c r="B526">
        <f>K220</f>
        <v>260</v>
      </c>
      <c r="G526" s="9" t="s">
        <v>966</v>
      </c>
      <c r="H526" s="8">
        <v>85</v>
      </c>
      <c r="J526" s="6" t="s">
        <v>958</v>
      </c>
      <c r="K526" s="7">
        <f>H502</f>
        <v>120</v>
      </c>
      <c r="M526" s="6" t="str">
        <f t="shared" si="140"/>
        <v>Moto Z Play        = R$ 120,00</v>
      </c>
      <c r="O526" s="6" t="str">
        <f t="shared" si="141"/>
        <v>Moto Z Play        = R$ 125,00</v>
      </c>
      <c r="Q526" s="6" t="str">
        <f t="shared" si="142"/>
        <v>Moto Z Play        = R$ 115,00</v>
      </c>
      <c r="S526" s="6" t="str">
        <f t="shared" si="143"/>
        <v>Moto Z Play        = R$ 110,00</v>
      </c>
      <c r="U526" s="6" t="str">
        <f t="shared" si="144"/>
        <v>Moto Z Play        = R$ 130,00</v>
      </c>
    </row>
    <row r="527" spans="1:21" ht="15.75" customHeight="1">
      <c r="A527" t="s">
        <v>4817</v>
      </c>
      <c r="B527">
        <f>K220</f>
        <v>260</v>
      </c>
      <c r="G527" s="42" t="s">
        <v>968</v>
      </c>
      <c r="H527" s="43">
        <f t="shared" ref="H527:H528" si="145">H521</f>
        <v>80</v>
      </c>
      <c r="J527" s="6" t="s">
        <v>960</v>
      </c>
      <c r="K527" s="7">
        <f>H503</f>
        <v>135</v>
      </c>
      <c r="M527" s="6" t="str">
        <f t="shared" si="140"/>
        <v>Moto Z2 Play      = R$ 135,00</v>
      </c>
      <c r="O527" s="6" t="str">
        <f t="shared" si="141"/>
        <v>Moto Z2 Play      = R$ 140,00</v>
      </c>
      <c r="Q527" s="6" t="str">
        <f t="shared" si="142"/>
        <v>Moto Z2 Play      = R$ 130,00</v>
      </c>
      <c r="S527" s="6" t="str">
        <f t="shared" si="143"/>
        <v>Moto Z2 Play      = R$ 125,00</v>
      </c>
      <c r="U527" s="6" t="str">
        <f t="shared" si="144"/>
        <v>Moto Z2 Play      = R$ 145,00</v>
      </c>
    </row>
    <row r="528" spans="1:21" ht="15.75" customHeight="1">
      <c r="A528" t="s">
        <v>4818</v>
      </c>
      <c r="B528">
        <f>K220</f>
        <v>260</v>
      </c>
      <c r="G528" s="44" t="s">
        <v>970</v>
      </c>
      <c r="H528" s="45">
        <f t="shared" si="145"/>
        <v>90</v>
      </c>
      <c r="J528" s="6" t="s">
        <v>962</v>
      </c>
      <c r="K528" s="7">
        <f>H504</f>
        <v>165</v>
      </c>
      <c r="M528" s="6" t="str">
        <f t="shared" si="140"/>
        <v>Moto Z3 Play      = R$ 165,00</v>
      </c>
      <c r="O528" s="6" t="str">
        <f t="shared" si="141"/>
        <v>Moto Z3 Play      = R$ 170,00</v>
      </c>
      <c r="Q528" s="6" t="str">
        <f t="shared" si="142"/>
        <v>Moto Z3 Play      = R$ 160,00</v>
      </c>
      <c r="S528" s="6" t="str">
        <f t="shared" si="143"/>
        <v>Moto Z3 Play      = R$ 155,00</v>
      </c>
      <c r="U528" s="6" t="str">
        <f t="shared" si="144"/>
        <v>Moto Z3 Play      = R$ 175,00</v>
      </c>
    </row>
    <row r="529" spans="1:21" ht="15.75" customHeight="1">
      <c r="A529" t="s">
        <v>4819</v>
      </c>
      <c r="B529">
        <f>K220</f>
        <v>260</v>
      </c>
      <c r="G529" s="9" t="s">
        <v>972</v>
      </c>
      <c r="H529" s="8">
        <v>70</v>
      </c>
      <c r="K529" s="7"/>
    </row>
    <row r="530" spans="1:21" ht="15.75" customHeight="1">
      <c r="A530" t="s">
        <v>4820</v>
      </c>
      <c r="B530">
        <f>K219</f>
        <v>200</v>
      </c>
      <c r="G530" s="9" t="s">
        <v>974</v>
      </c>
      <c r="H530" s="8">
        <v>85</v>
      </c>
      <c r="J530" s="6" t="s">
        <v>963</v>
      </c>
      <c r="K530" s="7"/>
      <c r="M530" s="6" t="s">
        <v>963</v>
      </c>
      <c r="O530" s="6" t="s">
        <v>963</v>
      </c>
      <c r="Q530" s="6" t="s">
        <v>963</v>
      </c>
      <c r="S530" s="6" t="s">
        <v>963</v>
      </c>
      <c r="U530" s="6" t="s">
        <v>963</v>
      </c>
    </row>
    <row r="531" spans="1:21" ht="15.75" customHeight="1">
      <c r="A531" t="s">
        <v>4821</v>
      </c>
      <c r="B531">
        <f>K219</f>
        <v>200</v>
      </c>
      <c r="G531" s="9" t="s">
        <v>976</v>
      </c>
      <c r="H531" s="8">
        <v>75</v>
      </c>
      <c r="J531" s="6" t="s">
        <v>967</v>
      </c>
      <c r="K531" s="7">
        <f>H510</f>
        <v>70</v>
      </c>
      <c r="M531" s="6" t="str">
        <f t="shared" ref="M531:M567" si="146">CONCATENATE(J531,K531,",00")</f>
        <v>K8 c/aro  = R$ 70,00</v>
      </c>
      <c r="O531" s="6" t="str">
        <f t="shared" ref="O531:O567" si="147">CONCATENATE(J531,K531+5,",00")</f>
        <v>K8 c/aro  = R$ 75,00</v>
      </c>
      <c r="Q531" s="6" t="str">
        <f t="shared" ref="Q531:Q567" si="148">CONCATENATE(J531,K531-5,",00")</f>
        <v>K8 c/aro  = R$ 65,00</v>
      </c>
      <c r="S531" s="6" t="str">
        <f t="shared" ref="S531:S567" si="149">CONCATENATE(J531,K531-10,",00")</f>
        <v>K8 c/aro  = R$ 60,00</v>
      </c>
      <c r="U531" s="6" t="str">
        <f t="shared" ref="U531:U567" si="150">CONCATENATE(J531,K531+10,",00")</f>
        <v>K8 c/aro  = R$ 80,00</v>
      </c>
    </row>
    <row r="532" spans="1:21" ht="15.75" customHeight="1">
      <c r="A532" t="s">
        <v>4822</v>
      </c>
      <c r="B532">
        <f>K219</f>
        <v>200</v>
      </c>
      <c r="G532" s="9" t="s">
        <v>978</v>
      </c>
      <c r="H532" s="8">
        <v>80</v>
      </c>
      <c r="J532" s="6" t="s">
        <v>969</v>
      </c>
      <c r="K532" s="7">
        <f>H511</f>
        <v>70</v>
      </c>
      <c r="M532" s="6" t="str">
        <f t="shared" si="146"/>
        <v>K8 2017 c/aro        = R$ 70,00</v>
      </c>
      <c r="O532" s="6" t="str">
        <f t="shared" si="147"/>
        <v>K8 2017 c/aro        = R$ 75,00</v>
      </c>
      <c r="Q532" s="6" t="str">
        <f t="shared" si="148"/>
        <v>K8 2017 c/aro        = R$ 65,00</v>
      </c>
      <c r="S532" s="6" t="str">
        <f t="shared" si="149"/>
        <v>K8 2017 c/aro        = R$ 60,00</v>
      </c>
      <c r="U532" s="6" t="str">
        <f t="shared" si="150"/>
        <v>K8 2017 c/aro        = R$ 80,00</v>
      </c>
    </row>
    <row r="533" spans="1:21" ht="15.75" customHeight="1">
      <c r="A533" t="s">
        <v>4823</v>
      </c>
      <c r="B533">
        <f>K219</f>
        <v>200</v>
      </c>
      <c r="G533" s="9" t="s">
        <v>980</v>
      </c>
      <c r="H533" s="8">
        <v>100</v>
      </c>
      <c r="J533" s="6" t="s">
        <v>971</v>
      </c>
      <c r="K533" s="7">
        <f>H512</f>
        <v>85</v>
      </c>
      <c r="M533" s="6" t="str">
        <f t="shared" si="146"/>
        <v>K8 Plus c/aro         = R$ 85,00</v>
      </c>
      <c r="O533" s="6" t="str">
        <f t="shared" si="147"/>
        <v>K8 Plus c/aro         = R$ 90,00</v>
      </c>
      <c r="Q533" s="6" t="str">
        <f t="shared" si="148"/>
        <v>K8 Plus c/aro         = R$ 80,00</v>
      </c>
      <c r="S533" s="6" t="str">
        <f t="shared" si="149"/>
        <v>K8 Plus c/aro         = R$ 75,00</v>
      </c>
      <c r="U533" s="6" t="str">
        <f t="shared" si="150"/>
        <v>K8 Plus c/aro         = R$ 95,00</v>
      </c>
    </row>
    <row r="534" spans="1:21" ht="15.75" customHeight="1">
      <c r="A534" t="s">
        <v>3647</v>
      </c>
      <c r="B534">
        <f>K217</f>
        <v>100</v>
      </c>
      <c r="G534" s="50" t="s">
        <v>982</v>
      </c>
      <c r="H534" s="51">
        <v>80</v>
      </c>
      <c r="J534" s="6" t="s">
        <v>973</v>
      </c>
      <c r="K534" s="7">
        <f>H513</f>
        <v>80</v>
      </c>
      <c r="M534" s="6" t="str">
        <f t="shared" si="146"/>
        <v>K9 c/aro      = R$ 80,00</v>
      </c>
      <c r="O534" s="6" t="str">
        <f t="shared" si="147"/>
        <v>K9 c/aro      = R$ 85,00</v>
      </c>
      <c r="Q534" s="6" t="str">
        <f t="shared" si="148"/>
        <v>K9 c/aro      = R$ 75,00</v>
      </c>
      <c r="S534" s="6" t="str">
        <f t="shared" si="149"/>
        <v>K9 c/aro      = R$ 70,00</v>
      </c>
      <c r="U534" s="6" t="str">
        <f t="shared" si="150"/>
        <v>K9 c/aro      = R$ 90,00</v>
      </c>
    </row>
    <row r="535" spans="1:21" ht="15.75" customHeight="1">
      <c r="A535" t="s">
        <v>3756</v>
      </c>
      <c r="B535">
        <f>K224</f>
        <v>280</v>
      </c>
      <c r="G535" s="9" t="s">
        <v>984</v>
      </c>
      <c r="H535" s="8">
        <v>100</v>
      </c>
      <c r="J535" s="6" t="s">
        <v>975</v>
      </c>
      <c r="K535" s="7">
        <f>H514</f>
        <v>80</v>
      </c>
      <c r="M535" s="6" t="str">
        <f t="shared" si="146"/>
        <v>K10 s/TV c/aro         = R$ 80,00</v>
      </c>
      <c r="O535" s="6" t="str">
        <f t="shared" si="147"/>
        <v>K10 s/TV c/aro         = R$ 85,00</v>
      </c>
      <c r="Q535" s="6" t="str">
        <f t="shared" si="148"/>
        <v>K10 s/TV c/aro         = R$ 75,00</v>
      </c>
      <c r="S535" s="6" t="str">
        <f t="shared" si="149"/>
        <v>K10 s/TV c/aro         = R$ 70,00</v>
      </c>
      <c r="U535" s="6" t="str">
        <f t="shared" si="150"/>
        <v>K10 s/TV c/aro         = R$ 90,00</v>
      </c>
    </row>
    <row r="536" spans="1:21" ht="15.75" customHeight="1">
      <c r="A536" t="s">
        <v>3930</v>
      </c>
      <c r="B536">
        <f>K224</f>
        <v>280</v>
      </c>
      <c r="G536" s="46" t="s">
        <v>986</v>
      </c>
      <c r="H536" s="47">
        <f t="shared" ref="H536:H537" si="151">H523</f>
        <v>80</v>
      </c>
      <c r="J536" s="6" t="s">
        <v>977</v>
      </c>
      <c r="K536" s="7">
        <f>H515</f>
        <v>80</v>
      </c>
      <c r="M536" s="6" t="str">
        <f t="shared" si="146"/>
        <v>K10 c/TV c/aro         = R$ 80,00</v>
      </c>
      <c r="O536" s="6" t="str">
        <f t="shared" si="147"/>
        <v>K10 c/TV c/aro         = R$ 85,00</v>
      </c>
      <c r="Q536" s="6" t="str">
        <f t="shared" si="148"/>
        <v>K10 c/TV c/aro         = R$ 75,00</v>
      </c>
      <c r="S536" s="6" t="str">
        <f t="shared" si="149"/>
        <v>K10 c/TV c/aro         = R$ 70,00</v>
      </c>
      <c r="U536" s="6" t="str">
        <f t="shared" si="150"/>
        <v>K10 c/TV c/aro         = R$ 90,00</v>
      </c>
    </row>
    <row r="537" spans="1:21" ht="15.75" customHeight="1">
      <c r="A537" t="s">
        <v>3703</v>
      </c>
      <c r="B537">
        <f>K222</f>
        <v>140</v>
      </c>
      <c r="G537" s="48" t="s">
        <v>988</v>
      </c>
      <c r="H537" s="49">
        <f t="shared" si="151"/>
        <v>95</v>
      </c>
      <c r="J537" s="6" t="s">
        <v>979</v>
      </c>
      <c r="K537" s="7">
        <f>H516</f>
        <v>80</v>
      </c>
      <c r="M537" s="6" t="str">
        <f t="shared" si="146"/>
        <v>K10 2017 c/aro         = R$ 80,00</v>
      </c>
      <c r="O537" s="6" t="str">
        <f t="shared" si="147"/>
        <v>K10 2017 c/aro         = R$ 85,00</v>
      </c>
      <c r="Q537" s="6" t="str">
        <f t="shared" si="148"/>
        <v>K10 2017 c/aro         = R$ 75,00</v>
      </c>
      <c r="S537" s="6" t="str">
        <f t="shared" si="149"/>
        <v>K10 2017 c/aro         = R$ 70,00</v>
      </c>
      <c r="U537" s="6" t="str">
        <f t="shared" si="150"/>
        <v>K10 2017 c/aro         = R$ 90,00</v>
      </c>
    </row>
    <row r="538" spans="1:21" ht="15.75" customHeight="1">
      <c r="A538" t="s">
        <v>3252</v>
      </c>
      <c r="B538">
        <f>K223</f>
        <v>250</v>
      </c>
      <c r="G538" s="9" t="s">
        <v>990</v>
      </c>
      <c r="H538" s="8">
        <v>75</v>
      </c>
      <c r="J538" s="6" t="s">
        <v>981</v>
      </c>
      <c r="K538" s="7">
        <f>H517</f>
        <v>85</v>
      </c>
      <c r="M538" s="6" t="str">
        <f t="shared" si="146"/>
        <v>K10 Power c/aro       = R$ 85,00</v>
      </c>
      <c r="O538" s="6" t="str">
        <f t="shared" si="147"/>
        <v>K10 Power c/aro       = R$ 90,00</v>
      </c>
      <c r="Q538" s="6" t="str">
        <f t="shared" si="148"/>
        <v>K10 Power c/aro       = R$ 80,00</v>
      </c>
      <c r="S538" s="6" t="str">
        <f t="shared" si="149"/>
        <v>K10 Power c/aro       = R$ 75,00</v>
      </c>
      <c r="U538" s="6" t="str">
        <f t="shared" si="150"/>
        <v>K10 Power c/aro       = R$ 95,00</v>
      </c>
    </row>
    <row r="539" spans="1:21" ht="15.75" customHeight="1">
      <c r="A539" t="s">
        <v>4824</v>
      </c>
      <c r="B539">
        <f>K223</f>
        <v>250</v>
      </c>
      <c r="G539" s="9" t="s">
        <v>992</v>
      </c>
      <c r="H539" s="8">
        <v>85</v>
      </c>
      <c r="J539" s="6" t="s">
        <v>983</v>
      </c>
      <c r="K539" s="7">
        <f>H518</f>
        <v>110</v>
      </c>
      <c r="M539" s="6" t="str">
        <f t="shared" si="146"/>
        <v>K10 Pro c/aro             = R$ 110,00</v>
      </c>
      <c r="O539" s="6" t="str">
        <f t="shared" si="147"/>
        <v>K10 Pro c/aro             = R$ 115,00</v>
      </c>
      <c r="Q539" s="6" t="str">
        <f t="shared" si="148"/>
        <v>K10 Pro c/aro             = R$ 105,00</v>
      </c>
      <c r="S539" s="6" t="str">
        <f t="shared" si="149"/>
        <v>K10 Pro c/aro             = R$ 100,00</v>
      </c>
      <c r="U539" s="6" t="str">
        <f t="shared" si="150"/>
        <v>K10 Pro c/aro             = R$ 120,00</v>
      </c>
    </row>
    <row r="540" spans="1:21" ht="15.75" customHeight="1">
      <c r="A540" t="s">
        <v>4825</v>
      </c>
      <c r="B540">
        <f>K223</f>
        <v>250</v>
      </c>
      <c r="G540" s="9" t="s">
        <v>994</v>
      </c>
      <c r="H540" s="8">
        <v>80</v>
      </c>
      <c r="J540" s="6" t="s">
        <v>985</v>
      </c>
      <c r="K540" s="7">
        <f>H519</f>
        <v>80</v>
      </c>
      <c r="M540" s="6" t="str">
        <f t="shared" si="146"/>
        <v>K11 c/aro         = R$ 80,00</v>
      </c>
      <c r="O540" s="6" t="str">
        <f t="shared" si="147"/>
        <v>K11 c/aro         = R$ 85,00</v>
      </c>
      <c r="Q540" s="6" t="str">
        <f t="shared" si="148"/>
        <v>K11 c/aro         = R$ 75,00</v>
      </c>
      <c r="S540" s="6" t="str">
        <f t="shared" si="149"/>
        <v>K11 c/aro         = R$ 70,00</v>
      </c>
      <c r="U540" s="6" t="str">
        <f t="shared" si="150"/>
        <v>K11 c/aro         = R$ 90,00</v>
      </c>
    </row>
    <row r="541" spans="1:21" ht="15.75" customHeight="1">
      <c r="A541" t="s">
        <v>3757</v>
      </c>
      <c r="B541">
        <f>K224</f>
        <v>280</v>
      </c>
      <c r="G541" s="9" t="s">
        <v>996</v>
      </c>
      <c r="H541" s="8">
        <v>80</v>
      </c>
      <c r="J541" s="6" t="s">
        <v>987</v>
      </c>
      <c r="K541" s="7">
        <f>H520</f>
        <v>85</v>
      </c>
      <c r="M541" s="6" t="str">
        <f t="shared" si="146"/>
        <v>K11+ c/aro        = R$ 85,00</v>
      </c>
      <c r="O541" s="6" t="str">
        <f t="shared" si="147"/>
        <v>K11+ c/aro        = R$ 90,00</v>
      </c>
      <c r="Q541" s="6" t="str">
        <f t="shared" si="148"/>
        <v>K11+ c/aro        = R$ 80,00</v>
      </c>
      <c r="S541" s="6" t="str">
        <f t="shared" si="149"/>
        <v>K11+ c/aro        = R$ 75,00</v>
      </c>
      <c r="U541" s="6" t="str">
        <f t="shared" si="150"/>
        <v>K11+ c/aro        = R$ 95,00</v>
      </c>
    </row>
    <row r="542" spans="1:21" ht="15.75" customHeight="1">
      <c r="A542" t="s">
        <v>3931</v>
      </c>
      <c r="B542">
        <f>K224</f>
        <v>280</v>
      </c>
      <c r="G542" s="9" t="s">
        <v>998</v>
      </c>
      <c r="H542" s="8">
        <v>95</v>
      </c>
      <c r="I542" s="28"/>
      <c r="J542" s="6" t="s">
        <v>989</v>
      </c>
      <c r="K542" s="7">
        <f>H521</f>
        <v>80</v>
      </c>
      <c r="M542" s="6" t="str">
        <f t="shared" si="146"/>
        <v>K12/K12+          = R$ 80,00</v>
      </c>
      <c r="O542" s="6" t="str">
        <f t="shared" si="147"/>
        <v>K12/K12+          = R$ 85,00</v>
      </c>
      <c r="Q542" s="6" t="str">
        <f t="shared" si="148"/>
        <v>K12/K12+          = R$ 75,00</v>
      </c>
      <c r="S542" s="6" t="str">
        <f t="shared" si="149"/>
        <v>K12/K12+          = R$ 70,00</v>
      </c>
      <c r="U542" s="6" t="str">
        <f t="shared" si="150"/>
        <v>K12/K12+          = R$ 90,00</v>
      </c>
    </row>
    <row r="543" spans="1:21" ht="15.75" customHeight="1">
      <c r="A543" t="s">
        <v>3704</v>
      </c>
      <c r="B543">
        <f>K225</f>
        <v>120</v>
      </c>
      <c r="G543" s="9" t="s">
        <v>1000</v>
      </c>
      <c r="H543" s="8">
        <v>80</v>
      </c>
      <c r="I543" s="28"/>
      <c r="J543" s="6" t="s">
        <v>991</v>
      </c>
      <c r="K543" s="7">
        <f>H522</f>
        <v>90</v>
      </c>
      <c r="M543" s="6" t="str">
        <f t="shared" si="146"/>
        <v>K12/K12+ c/aro = R$ 90,00</v>
      </c>
      <c r="O543" s="6" t="str">
        <f t="shared" si="147"/>
        <v>K12/K12+ c/aro = R$ 95,00</v>
      </c>
      <c r="Q543" s="6" t="str">
        <f t="shared" si="148"/>
        <v>K12/K12+ c/aro = R$ 85,00</v>
      </c>
      <c r="S543" s="6" t="str">
        <f t="shared" si="149"/>
        <v>K12/K12+ c/aro = R$ 80,00</v>
      </c>
      <c r="U543" s="6" t="str">
        <f t="shared" si="150"/>
        <v>K12/K12+ c/aro = R$ 100,00</v>
      </c>
    </row>
    <row r="544" spans="1:21" ht="15.75" customHeight="1">
      <c r="A544" t="s">
        <v>4826</v>
      </c>
      <c r="B544">
        <f>K225</f>
        <v>120</v>
      </c>
      <c r="G544" s="9" t="s">
        <v>1002</v>
      </c>
      <c r="H544" s="8">
        <v>95</v>
      </c>
      <c r="I544" s="28"/>
      <c r="J544" s="6" t="s">
        <v>993</v>
      </c>
      <c r="K544" s="7">
        <f>H523</f>
        <v>80</v>
      </c>
      <c r="M544" s="6" t="str">
        <f t="shared" si="146"/>
        <v>K12 Max/K12 Prime        = R$ 80,00</v>
      </c>
      <c r="O544" s="6" t="str">
        <f t="shared" si="147"/>
        <v>K12 Max/K12 Prime        = R$ 85,00</v>
      </c>
      <c r="Q544" s="6" t="str">
        <f t="shared" si="148"/>
        <v>K12 Max/K12 Prime        = R$ 75,00</v>
      </c>
      <c r="S544" s="6" t="str">
        <f t="shared" si="149"/>
        <v>K12 Max/K12 Prime        = R$ 70,00</v>
      </c>
      <c r="U544" s="6" t="str">
        <f t="shared" si="150"/>
        <v>K12 Max/K12 Prime        = R$ 90,00</v>
      </c>
    </row>
    <row r="545" spans="1:21" ht="15.75" customHeight="1">
      <c r="A545" t="s">
        <v>4827</v>
      </c>
      <c r="B545">
        <f>K226</f>
        <v>220</v>
      </c>
      <c r="G545" s="9" t="s">
        <v>1004</v>
      </c>
      <c r="H545" s="8">
        <v>95</v>
      </c>
      <c r="I545" s="28"/>
      <c r="J545" s="6" t="s">
        <v>995</v>
      </c>
      <c r="K545" s="7">
        <f>H524</f>
        <v>95</v>
      </c>
      <c r="M545" s="6" t="str">
        <f t="shared" si="146"/>
        <v>K12 Max/K12 Prime c/aro= 95,00</v>
      </c>
      <c r="O545" s="6" t="str">
        <f t="shared" si="147"/>
        <v>K12 Max/K12 Prime c/aro= 100,00</v>
      </c>
      <c r="Q545" s="6" t="str">
        <f t="shared" si="148"/>
        <v>K12 Max/K12 Prime c/aro= 90,00</v>
      </c>
      <c r="S545" s="6" t="str">
        <f t="shared" si="149"/>
        <v>K12 Max/K12 Prime c/aro= 85,00</v>
      </c>
      <c r="U545" s="6" t="str">
        <f t="shared" si="150"/>
        <v>K12 Max/K12 Prime c/aro= 105,00</v>
      </c>
    </row>
    <row r="546" spans="1:21" ht="15.75" customHeight="1">
      <c r="A546" t="s">
        <v>4828</v>
      </c>
      <c r="B546">
        <f>K227</f>
        <v>210</v>
      </c>
      <c r="G546" s="9" t="s">
        <v>1006</v>
      </c>
      <c r="H546" s="8">
        <v>105</v>
      </c>
      <c r="I546" s="28"/>
      <c r="J546" s="6" t="s">
        <v>997</v>
      </c>
      <c r="K546" s="7">
        <f>H525</f>
        <v>70</v>
      </c>
      <c r="M546" s="6" t="str">
        <f t="shared" si="146"/>
        <v>K22/K22 Plus    = R$ 70,00</v>
      </c>
      <c r="O546" s="6" t="str">
        <f t="shared" si="147"/>
        <v>K22/K22 Plus    = R$ 75,00</v>
      </c>
      <c r="Q546" s="6" t="str">
        <f t="shared" si="148"/>
        <v>K22/K22 Plus    = R$ 65,00</v>
      </c>
      <c r="S546" s="6" t="str">
        <f t="shared" si="149"/>
        <v>K22/K22 Plus    = R$ 60,00</v>
      </c>
      <c r="U546" s="6" t="str">
        <f t="shared" si="150"/>
        <v>K22/K22 Plus    = R$ 80,00</v>
      </c>
    </row>
    <row r="547" spans="1:21" ht="15.75" customHeight="1">
      <c r="A547" t="s">
        <v>4829</v>
      </c>
      <c r="B547">
        <f>K228</f>
        <v>240</v>
      </c>
      <c r="G547" s="6"/>
      <c r="H547" s="19"/>
      <c r="I547" s="28"/>
      <c r="J547" s="6" t="s">
        <v>999</v>
      </c>
      <c r="K547" s="7">
        <f>H526</f>
        <v>85</v>
      </c>
      <c r="M547" s="6" t="str">
        <f t="shared" si="146"/>
        <v>K22/K22 Plus c/aro       = R$ 85,00</v>
      </c>
      <c r="O547" s="6" t="str">
        <f t="shared" si="147"/>
        <v>K22/K22 Plus c/aro       = R$ 90,00</v>
      </c>
      <c r="Q547" s="6" t="str">
        <f t="shared" si="148"/>
        <v>K22/K22 Plus c/aro       = R$ 80,00</v>
      </c>
      <c r="S547" s="6" t="str">
        <f t="shared" si="149"/>
        <v>K22/K22 Plus c/aro       = R$ 75,00</v>
      </c>
      <c r="U547" s="6" t="str">
        <f t="shared" si="150"/>
        <v>K22/K22 Plus c/aro       = R$ 95,00</v>
      </c>
    </row>
    <row r="548" spans="1:21" ht="15.75" customHeight="1">
      <c r="A548" t="s">
        <v>3932</v>
      </c>
      <c r="B548">
        <f>K227</f>
        <v>210</v>
      </c>
      <c r="G548" s="6"/>
      <c r="H548" s="19"/>
      <c r="I548" s="28"/>
      <c r="J548" s="6" t="s">
        <v>1001</v>
      </c>
      <c r="K548" s="7">
        <f>H527</f>
        <v>80</v>
      </c>
      <c r="M548" s="6" t="str">
        <f t="shared" si="146"/>
        <v>K40     = R$ 80,00</v>
      </c>
      <c r="O548" s="6" t="str">
        <f t="shared" si="147"/>
        <v>K40     = R$ 85,00</v>
      </c>
      <c r="Q548" s="6" t="str">
        <f t="shared" si="148"/>
        <v>K40     = R$ 75,00</v>
      </c>
      <c r="S548" s="6" t="str">
        <f t="shared" si="149"/>
        <v>K40     = R$ 70,00</v>
      </c>
      <c r="U548" s="6" t="str">
        <f t="shared" si="150"/>
        <v>K40     = R$ 90,00</v>
      </c>
    </row>
    <row r="549" spans="1:21" ht="15.75" customHeight="1">
      <c r="A549" t="s">
        <v>4068</v>
      </c>
      <c r="B549">
        <f>K227</f>
        <v>210</v>
      </c>
      <c r="G549" s="6"/>
      <c r="H549" s="19"/>
      <c r="I549" s="28"/>
      <c r="J549" s="6" t="s">
        <v>1003</v>
      </c>
      <c r="K549" s="7">
        <f>H528</f>
        <v>90</v>
      </c>
      <c r="M549" s="6" t="str">
        <f t="shared" si="146"/>
        <v>K40 c/aro          = R$ 90,00</v>
      </c>
      <c r="O549" s="6" t="str">
        <f t="shared" si="147"/>
        <v>K40 c/aro          = R$ 95,00</v>
      </c>
      <c r="Q549" s="6" t="str">
        <f t="shared" si="148"/>
        <v>K40 c/aro          = R$ 85,00</v>
      </c>
      <c r="S549" s="6" t="str">
        <f t="shared" si="149"/>
        <v>K40 c/aro          = R$ 80,00</v>
      </c>
      <c r="U549" s="6" t="str">
        <f t="shared" si="150"/>
        <v>K40 c/aro          = R$ 100,00</v>
      </c>
    </row>
    <row r="550" spans="1:21" ht="15.75" customHeight="1">
      <c r="A550" t="s">
        <v>4830</v>
      </c>
      <c r="B550">
        <f>K227</f>
        <v>210</v>
      </c>
      <c r="G550" s="6"/>
      <c r="H550" s="19"/>
      <c r="I550" s="28"/>
      <c r="J550" s="6" t="s">
        <v>1005</v>
      </c>
      <c r="K550" s="7">
        <f>H529</f>
        <v>70</v>
      </c>
      <c r="M550" s="6" t="str">
        <f t="shared" si="146"/>
        <v>K40s     = R$ 70,00</v>
      </c>
      <c r="O550" s="6" t="str">
        <f t="shared" si="147"/>
        <v>K40s     = R$ 75,00</v>
      </c>
      <c r="Q550" s="6" t="str">
        <f t="shared" si="148"/>
        <v>K40s     = R$ 65,00</v>
      </c>
      <c r="S550" s="6" t="str">
        <f t="shared" si="149"/>
        <v>K40s     = R$ 60,00</v>
      </c>
      <c r="U550" s="6" t="str">
        <f t="shared" si="150"/>
        <v>K40s     = R$ 80,00</v>
      </c>
    </row>
    <row r="551" spans="1:21" ht="15.75" customHeight="1">
      <c r="A551" t="s">
        <v>4831</v>
      </c>
      <c r="B551">
        <f>K227</f>
        <v>210</v>
      </c>
      <c r="G551" s="6"/>
      <c r="H551" s="19"/>
      <c r="I551" s="28"/>
      <c r="J551" s="6" t="s">
        <v>1007</v>
      </c>
      <c r="K551" s="7">
        <f>H530</f>
        <v>85</v>
      </c>
      <c r="M551" s="6" t="str">
        <f t="shared" si="146"/>
        <v>K40s c/aro        = R$ 85,00</v>
      </c>
      <c r="O551" s="6" t="str">
        <f t="shared" si="147"/>
        <v>K40s c/aro        = R$ 90,00</v>
      </c>
      <c r="Q551" s="6" t="str">
        <f t="shared" si="148"/>
        <v>K40s c/aro        = R$ 80,00</v>
      </c>
      <c r="S551" s="6" t="str">
        <f t="shared" si="149"/>
        <v>K40s c/aro        = R$ 75,00</v>
      </c>
      <c r="U551" s="6" t="str">
        <f t="shared" si="150"/>
        <v>K40s c/aro        = R$ 95,00</v>
      </c>
    </row>
    <row r="552" spans="1:21" ht="15.75" customHeight="1">
      <c r="A552" t="s">
        <v>3434</v>
      </c>
      <c r="B552">
        <f>K226</f>
        <v>220</v>
      </c>
      <c r="G552" s="6"/>
      <c r="H552" s="19"/>
      <c r="I552" s="28"/>
      <c r="J552" s="6" t="s">
        <v>1008</v>
      </c>
      <c r="K552" s="7">
        <f>H531</f>
        <v>75</v>
      </c>
      <c r="M552" s="6" t="str">
        <f t="shared" si="146"/>
        <v>K41s     = R$ 75,00</v>
      </c>
      <c r="O552" s="6" t="str">
        <f t="shared" si="147"/>
        <v>K41s     = R$ 80,00</v>
      </c>
      <c r="Q552" s="6" t="str">
        <f t="shared" si="148"/>
        <v>K41s     = R$ 70,00</v>
      </c>
      <c r="S552" s="6" t="str">
        <f t="shared" si="149"/>
        <v>K41s     = R$ 65,00</v>
      </c>
      <c r="U552" s="6" t="str">
        <f t="shared" si="150"/>
        <v>K41s     = R$ 85,00</v>
      </c>
    </row>
    <row r="553" spans="1:21" ht="15.75" customHeight="1">
      <c r="A553" t="s">
        <v>4832</v>
      </c>
      <c r="B553">
        <f>K226</f>
        <v>220</v>
      </c>
      <c r="G553" s="6"/>
      <c r="H553" s="28"/>
      <c r="I553" s="28"/>
      <c r="J553" s="6" t="s">
        <v>1009</v>
      </c>
      <c r="K553" s="7">
        <f>H532</f>
        <v>80</v>
      </c>
      <c r="M553" s="6" t="str">
        <f t="shared" si="146"/>
        <v>K41s c/aro        = R$ 80,00</v>
      </c>
      <c r="O553" s="6" t="str">
        <f t="shared" si="147"/>
        <v>K41s c/aro        = R$ 85,00</v>
      </c>
      <c r="Q553" s="6" t="str">
        <f t="shared" si="148"/>
        <v>K41s c/aro        = R$ 75,00</v>
      </c>
      <c r="S553" s="6" t="str">
        <f t="shared" si="149"/>
        <v>K41s c/aro        = R$ 70,00</v>
      </c>
      <c r="U553" s="6" t="str">
        <f t="shared" si="150"/>
        <v>K41s c/aro        = R$ 90,00</v>
      </c>
    </row>
    <row r="554" spans="1:21" ht="15.75" customHeight="1">
      <c r="A554" t="s">
        <v>4833</v>
      </c>
      <c r="B554">
        <f>K226</f>
        <v>220</v>
      </c>
      <c r="G554" s="74" t="s">
        <v>1015</v>
      </c>
      <c r="H554" s="75"/>
      <c r="I554" s="28"/>
      <c r="J554" s="6" t="s">
        <v>1010</v>
      </c>
      <c r="K554" s="7">
        <f>H533</f>
        <v>100</v>
      </c>
      <c r="M554" s="6" t="str">
        <f t="shared" si="146"/>
        <v>K41s c/aro Nacional = R$ 100,00</v>
      </c>
      <c r="O554" s="6" t="str">
        <f t="shared" si="147"/>
        <v>K41s c/aro Nacional = R$ 105,00</v>
      </c>
      <c r="Q554" s="6" t="str">
        <f t="shared" si="148"/>
        <v>K41s c/aro Nacional = R$ 95,00</v>
      </c>
      <c r="S554" s="6" t="str">
        <f t="shared" si="149"/>
        <v>K41s c/aro Nacional = R$ 90,00</v>
      </c>
      <c r="U554" s="6" t="str">
        <f t="shared" si="150"/>
        <v>K41s c/aro Nacional = R$ 110,00</v>
      </c>
    </row>
    <row r="555" spans="1:21" ht="15.75" customHeight="1">
      <c r="A555" t="s">
        <v>1348</v>
      </c>
      <c r="B555">
        <f t="shared" ref="B555:B564" si="152">K268</f>
        <v>50</v>
      </c>
      <c r="G555" s="29" t="s">
        <v>1017</v>
      </c>
      <c r="H555" s="52">
        <v>85</v>
      </c>
      <c r="I555" s="28"/>
      <c r="J555" s="6" t="s">
        <v>1011</v>
      </c>
      <c r="K555" s="7">
        <f>H534</f>
        <v>80</v>
      </c>
      <c r="M555" s="6" t="str">
        <f t="shared" si="146"/>
        <v>K42/K52/K62   = R$ 80,00</v>
      </c>
      <c r="O555" s="6" t="str">
        <f t="shared" si="147"/>
        <v>K42/K52/K62   = R$ 85,00</v>
      </c>
      <c r="Q555" s="6" t="str">
        <f t="shared" si="148"/>
        <v>K42/K52/K62   = R$ 75,00</v>
      </c>
      <c r="S555" s="6" t="str">
        <f t="shared" si="149"/>
        <v>K42/K52/K62   = R$ 70,00</v>
      </c>
      <c r="U555" s="6" t="str">
        <f t="shared" si="150"/>
        <v>K42/K52/K62   = R$ 90,00</v>
      </c>
    </row>
    <row r="556" spans="1:21" ht="15.75" customHeight="1">
      <c r="A556" t="s">
        <v>1349</v>
      </c>
      <c r="B556">
        <f t="shared" si="152"/>
        <v>50</v>
      </c>
      <c r="G556" s="9" t="s">
        <v>1019</v>
      </c>
      <c r="H556" s="16">
        <v>65</v>
      </c>
      <c r="I556" s="28"/>
      <c r="J556" s="6" t="s">
        <v>1012</v>
      </c>
      <c r="K556" s="7">
        <f>H535</f>
        <v>100</v>
      </c>
      <c r="M556" s="6" t="str">
        <f t="shared" si="146"/>
        <v>K42/K52 c/aro            = R$ 100,00</v>
      </c>
      <c r="O556" s="6" t="str">
        <f t="shared" si="147"/>
        <v>K42/K52 c/aro            = R$ 105,00</v>
      </c>
      <c r="Q556" s="6" t="str">
        <f t="shared" si="148"/>
        <v>K42/K52 c/aro            = R$ 95,00</v>
      </c>
      <c r="S556" s="6" t="str">
        <f t="shared" si="149"/>
        <v>K42/K52 c/aro            = R$ 90,00</v>
      </c>
      <c r="U556" s="6" t="str">
        <f t="shared" si="150"/>
        <v>K42/K52 c/aro            = R$ 110,00</v>
      </c>
    </row>
    <row r="557" spans="1:21" ht="15.75" customHeight="1">
      <c r="A557" t="s">
        <v>1350</v>
      </c>
      <c r="B557">
        <f t="shared" si="152"/>
        <v>55</v>
      </c>
      <c r="G557" s="9" t="s">
        <v>1021</v>
      </c>
      <c r="H557" s="16">
        <v>85</v>
      </c>
      <c r="I557" s="28"/>
      <c r="J557" s="6" t="s">
        <v>1013</v>
      </c>
      <c r="K557" s="7">
        <f>H536</f>
        <v>80</v>
      </c>
      <c r="M557" s="6" t="str">
        <f t="shared" si="146"/>
        <v>K50    = R$ 80,00</v>
      </c>
      <c r="O557" s="6" t="str">
        <f t="shared" si="147"/>
        <v>K50    = R$ 85,00</v>
      </c>
      <c r="Q557" s="6" t="str">
        <f t="shared" si="148"/>
        <v>K50    = R$ 75,00</v>
      </c>
      <c r="S557" s="6" t="str">
        <f t="shared" si="149"/>
        <v>K50    = R$ 70,00</v>
      </c>
      <c r="U557" s="6" t="str">
        <f t="shared" si="150"/>
        <v>K50    = R$ 90,00</v>
      </c>
    </row>
    <row r="558" spans="1:21" ht="15.75" customHeight="1">
      <c r="A558" t="s">
        <v>1351</v>
      </c>
      <c r="B558">
        <f t="shared" si="152"/>
        <v>55</v>
      </c>
      <c r="G558" s="9" t="s">
        <v>1023</v>
      </c>
      <c r="H558" s="16">
        <v>100</v>
      </c>
      <c r="I558" s="28"/>
      <c r="J558" s="6" t="s">
        <v>1014</v>
      </c>
      <c r="K558" s="7">
        <f>H537</f>
        <v>95</v>
      </c>
      <c r="M558" s="6" t="str">
        <f t="shared" si="146"/>
        <v>K50 c/aro        = R$ 95,00</v>
      </c>
      <c r="O558" s="6" t="str">
        <f t="shared" si="147"/>
        <v>K50 c/aro        = R$ 100,00</v>
      </c>
      <c r="Q558" s="6" t="str">
        <f t="shared" si="148"/>
        <v>K50 c/aro        = R$ 90,00</v>
      </c>
      <c r="S558" s="6" t="str">
        <f t="shared" si="149"/>
        <v>K50 c/aro        = R$ 85,00</v>
      </c>
      <c r="U558" s="6" t="str">
        <f t="shared" si="150"/>
        <v>K50 c/aro        = R$ 105,00</v>
      </c>
    </row>
    <row r="559" spans="1:21" ht="15.75" customHeight="1">
      <c r="A559" t="s">
        <v>1352</v>
      </c>
      <c r="B559">
        <f>K272</f>
        <v>55</v>
      </c>
      <c r="G559" s="9" t="s">
        <v>1025</v>
      </c>
      <c r="H559" s="16">
        <v>70</v>
      </c>
      <c r="I559" s="28"/>
      <c r="J559" s="6" t="s">
        <v>1016</v>
      </c>
      <c r="K559" s="7">
        <f>H538</f>
        <v>75</v>
      </c>
      <c r="M559" s="6" t="str">
        <f t="shared" si="146"/>
        <v>K50s  = R$ 75,00</v>
      </c>
      <c r="O559" s="6" t="str">
        <f t="shared" si="147"/>
        <v>K50s  = R$ 80,00</v>
      </c>
      <c r="Q559" s="6" t="str">
        <f t="shared" si="148"/>
        <v>K50s  = R$ 70,00</v>
      </c>
      <c r="S559" s="6" t="str">
        <f t="shared" si="149"/>
        <v>K50s  = R$ 65,00</v>
      </c>
      <c r="U559" s="6" t="str">
        <f t="shared" si="150"/>
        <v>K50s  = R$ 85,00</v>
      </c>
    </row>
    <row r="560" spans="1:21" ht="15.75" customHeight="1">
      <c r="A560" t="s">
        <v>1353</v>
      </c>
      <c r="B560">
        <f t="shared" si="152"/>
        <v>65</v>
      </c>
      <c r="G560" s="9" t="s">
        <v>1027</v>
      </c>
      <c r="H560" s="16">
        <v>90</v>
      </c>
      <c r="I560" s="28"/>
      <c r="J560" s="6" t="s">
        <v>1018</v>
      </c>
      <c r="K560" s="7">
        <f>H539</f>
        <v>85</v>
      </c>
      <c r="M560" s="6" t="str">
        <f t="shared" si="146"/>
        <v>K50s c/aro     = R$ 85,00</v>
      </c>
      <c r="O560" s="6" t="str">
        <f t="shared" si="147"/>
        <v>K50s c/aro     = R$ 90,00</v>
      </c>
      <c r="Q560" s="6" t="str">
        <f t="shared" si="148"/>
        <v>K50s c/aro     = R$ 80,00</v>
      </c>
      <c r="S560" s="6" t="str">
        <f t="shared" si="149"/>
        <v>K50s c/aro     = R$ 75,00</v>
      </c>
      <c r="U560" s="6" t="str">
        <f t="shared" si="150"/>
        <v>K50s c/aro     = R$ 95,00</v>
      </c>
    </row>
    <row r="561" spans="1:21" ht="15.75" customHeight="1">
      <c r="A561" t="s">
        <v>1354</v>
      </c>
      <c r="B561">
        <f t="shared" si="152"/>
        <v>60</v>
      </c>
      <c r="G561" s="9" t="s">
        <v>1029</v>
      </c>
      <c r="H561" s="16">
        <v>110</v>
      </c>
      <c r="I561" s="28"/>
      <c r="J561" s="6" t="s">
        <v>1020</v>
      </c>
      <c r="K561" s="7">
        <f>H540</f>
        <v>80</v>
      </c>
      <c r="M561" s="6" t="str">
        <f t="shared" si="146"/>
        <v>K51   = R$ 80,00</v>
      </c>
      <c r="O561" s="6" t="str">
        <f t="shared" si="147"/>
        <v>K51   = R$ 85,00</v>
      </c>
      <c r="Q561" s="6" t="str">
        <f t="shared" si="148"/>
        <v>K51   = R$ 75,00</v>
      </c>
      <c r="S561" s="6" t="str">
        <f t="shared" si="149"/>
        <v>K51   = R$ 70,00</v>
      </c>
      <c r="U561" s="6" t="str">
        <f t="shared" si="150"/>
        <v>K51   = R$ 90,00</v>
      </c>
    </row>
    <row r="562" spans="1:21" ht="15.75" customHeight="1">
      <c r="A562" t="s">
        <v>1355</v>
      </c>
      <c r="B562">
        <f t="shared" si="152"/>
        <v>70</v>
      </c>
      <c r="G562" s="9" t="s">
        <v>1031</v>
      </c>
      <c r="H562" s="16">
        <v>75</v>
      </c>
      <c r="I562" s="28"/>
      <c r="J562" s="6" t="s">
        <v>1022</v>
      </c>
      <c r="K562" s="7">
        <f>H541</f>
        <v>80</v>
      </c>
      <c r="M562" s="6" t="str">
        <f t="shared" si="146"/>
        <v>K51s              = R$ 80,00</v>
      </c>
      <c r="O562" s="6" t="str">
        <f t="shared" si="147"/>
        <v>K51s              = R$ 85,00</v>
      </c>
      <c r="Q562" s="6" t="str">
        <f t="shared" si="148"/>
        <v>K51s              = R$ 75,00</v>
      </c>
      <c r="S562" s="6" t="str">
        <f t="shared" si="149"/>
        <v>K51s              = R$ 70,00</v>
      </c>
      <c r="U562" s="6" t="str">
        <f t="shared" si="150"/>
        <v>K51s              = R$ 90,00</v>
      </c>
    </row>
    <row r="563" spans="1:21" ht="15.75" customHeight="1">
      <c r="A563" t="s">
        <v>1356</v>
      </c>
      <c r="B563">
        <f t="shared" si="152"/>
        <v>70</v>
      </c>
      <c r="G563" s="9" t="s">
        <v>1034</v>
      </c>
      <c r="H563" s="16">
        <v>75</v>
      </c>
      <c r="I563" s="28"/>
      <c r="J563" s="6" t="s">
        <v>1024</v>
      </c>
      <c r="K563" s="7">
        <f>H542</f>
        <v>95</v>
      </c>
      <c r="M563" s="6" t="str">
        <f t="shared" si="146"/>
        <v>K51s c/aro   = R$ 95,00</v>
      </c>
      <c r="O563" s="6" t="str">
        <f t="shared" si="147"/>
        <v>K51s c/aro   = R$ 100,00</v>
      </c>
      <c r="Q563" s="6" t="str">
        <f t="shared" si="148"/>
        <v>K51s c/aro   = R$ 90,00</v>
      </c>
      <c r="S563" s="6" t="str">
        <f t="shared" si="149"/>
        <v>K51s c/aro   = R$ 85,00</v>
      </c>
      <c r="U563" s="6" t="str">
        <f t="shared" si="150"/>
        <v>K51s c/aro   = R$ 105,00</v>
      </c>
    </row>
    <row r="564" spans="1:21" ht="15.75" customHeight="1">
      <c r="A564" t="s">
        <v>1357</v>
      </c>
      <c r="B564">
        <f t="shared" si="152"/>
        <v>75</v>
      </c>
      <c r="G564" s="9" t="s">
        <v>1035</v>
      </c>
      <c r="H564" s="16">
        <v>120</v>
      </c>
      <c r="I564" s="28"/>
      <c r="J564" s="6" t="s">
        <v>1026</v>
      </c>
      <c r="K564" s="7">
        <f>H543</f>
        <v>80</v>
      </c>
      <c r="M564" s="6" t="str">
        <f t="shared" si="146"/>
        <v>K61             = R$ 80,00</v>
      </c>
      <c r="O564" s="6" t="str">
        <f t="shared" si="147"/>
        <v>K61             = R$ 85,00</v>
      </c>
      <c r="Q564" s="6" t="str">
        <f t="shared" si="148"/>
        <v>K61             = R$ 75,00</v>
      </c>
      <c r="S564" s="6" t="str">
        <f t="shared" si="149"/>
        <v>K61             = R$ 70,00</v>
      </c>
      <c r="U564" s="6" t="str">
        <f t="shared" si="150"/>
        <v>K61             = R$ 90,00</v>
      </c>
    </row>
    <row r="565" spans="1:21" ht="15.75" customHeight="1">
      <c r="A565" t="s">
        <v>1360</v>
      </c>
      <c r="B565">
        <f>K279</f>
        <v>110</v>
      </c>
      <c r="G565" s="9" t="s">
        <v>1036</v>
      </c>
      <c r="H565" s="16">
        <v>75</v>
      </c>
      <c r="I565" s="28"/>
      <c r="J565" s="6" t="s">
        <v>1028</v>
      </c>
      <c r="K565" s="7">
        <f>H544</f>
        <v>95</v>
      </c>
      <c r="M565" s="6" t="str">
        <f t="shared" si="146"/>
        <v>K61 c/aro   = R$ 95,00</v>
      </c>
      <c r="O565" s="6" t="str">
        <f t="shared" si="147"/>
        <v>K61 c/aro   = R$ 100,00</v>
      </c>
      <c r="Q565" s="6" t="str">
        <f t="shared" si="148"/>
        <v>K61 c/aro   = R$ 90,00</v>
      </c>
      <c r="S565" s="6" t="str">
        <f t="shared" si="149"/>
        <v>K61 c/aro   = R$ 85,00</v>
      </c>
      <c r="U565" s="6" t="str">
        <f t="shared" si="150"/>
        <v>K61 c/aro   = R$ 105,00</v>
      </c>
    </row>
    <row r="566" spans="1:21" ht="15.75" customHeight="1">
      <c r="A566" t="s">
        <v>1361</v>
      </c>
      <c r="B566">
        <f>K280</f>
        <v>120</v>
      </c>
      <c r="G566" s="9" t="s">
        <v>1038</v>
      </c>
      <c r="H566" s="16">
        <v>90</v>
      </c>
      <c r="I566" s="28"/>
      <c r="J566" s="6" t="s">
        <v>1030</v>
      </c>
      <c r="K566" s="7">
        <f>H545</f>
        <v>95</v>
      </c>
      <c r="M566" s="6" t="str">
        <f t="shared" si="146"/>
        <v>K62/K62 Plus c/aro = R$ 95,00</v>
      </c>
      <c r="O566" s="6" t="str">
        <f t="shared" si="147"/>
        <v>K62/K62 Plus c/aro = R$ 100,00</v>
      </c>
      <c r="Q566" s="6" t="str">
        <f t="shared" si="148"/>
        <v>K62/K62 Plus c/aro = R$ 90,00</v>
      </c>
      <c r="S566" s="6" t="str">
        <f t="shared" si="149"/>
        <v>K62/K62 Plus c/aro = R$ 85,00</v>
      </c>
      <c r="U566" s="6" t="str">
        <f t="shared" si="150"/>
        <v>K62/K62 Plus c/aro = R$ 105,00</v>
      </c>
    </row>
    <row r="567" spans="1:21" ht="15.75" customHeight="1">
      <c r="A567" t="s">
        <v>500</v>
      </c>
      <c r="B567">
        <f>K281</f>
        <v>225</v>
      </c>
      <c r="G567" s="9" t="s">
        <v>1040</v>
      </c>
      <c r="H567" s="16">
        <v>110</v>
      </c>
      <c r="I567" s="28"/>
      <c r="J567" s="6" t="s">
        <v>1032</v>
      </c>
      <c r="K567" s="7">
        <f>H546</f>
        <v>105</v>
      </c>
      <c r="M567" s="6" t="str">
        <f t="shared" si="146"/>
        <v>K62/K62 Plus Nac c/aro = 105,00</v>
      </c>
      <c r="O567" s="6" t="str">
        <f t="shared" si="147"/>
        <v>K62/K62 Plus Nac c/aro = 110,00</v>
      </c>
      <c r="Q567" s="6" t="str">
        <f t="shared" si="148"/>
        <v>K62/K62 Plus Nac c/aro = 100,00</v>
      </c>
      <c r="S567" s="6" t="str">
        <f t="shared" si="149"/>
        <v>K62/K62 Plus Nac c/aro = 95,00</v>
      </c>
      <c r="U567" s="6" t="str">
        <f t="shared" si="150"/>
        <v>K62/K62 Plus Nac c/aro = 115,00</v>
      </c>
    </row>
    <row r="568" spans="1:21" ht="15.75" customHeight="1">
      <c r="A568" t="s">
        <v>4983</v>
      </c>
      <c r="B568">
        <f>K281</f>
        <v>225</v>
      </c>
      <c r="G568" s="9" t="s">
        <v>1042</v>
      </c>
      <c r="H568" s="16">
        <v>75</v>
      </c>
      <c r="I568" s="28"/>
      <c r="K568" s="7"/>
    </row>
    <row r="569" spans="1:21" ht="15.75" customHeight="1">
      <c r="A569" t="s">
        <v>1362</v>
      </c>
      <c r="B569">
        <f>K281</f>
        <v>225</v>
      </c>
      <c r="G569" s="9" t="s">
        <v>1044</v>
      </c>
      <c r="H569" s="16">
        <v>100</v>
      </c>
      <c r="I569" s="28"/>
      <c r="J569" s="6" t="s">
        <v>1033</v>
      </c>
      <c r="K569" s="7"/>
      <c r="M569" s="6" t="s">
        <v>1033</v>
      </c>
      <c r="O569" s="6" t="s">
        <v>1033</v>
      </c>
      <c r="Q569" s="6" t="s">
        <v>1033</v>
      </c>
      <c r="S569" s="6" t="s">
        <v>1033</v>
      </c>
      <c r="U569" s="6" t="s">
        <v>1033</v>
      </c>
    </row>
    <row r="570" spans="1:21" ht="15.75" customHeight="1">
      <c r="A570" t="s">
        <v>4836</v>
      </c>
      <c r="B570">
        <f>K282</f>
        <v>120</v>
      </c>
      <c r="G570" s="9" t="s">
        <v>1046</v>
      </c>
      <c r="H570" s="16">
        <v>120</v>
      </c>
      <c r="I570" s="28"/>
      <c r="J570" s="6" t="s">
        <v>1037</v>
      </c>
      <c r="K570" s="7">
        <f>H555</f>
        <v>85</v>
      </c>
      <c r="M570" s="6" t="str">
        <f t="shared" ref="M570:M689" si="153">CONCATENATE(J570,K570,",00")</f>
        <v>Redmi Note 6 Pro= 85,00</v>
      </c>
      <c r="O570" s="6" t="str">
        <f t="shared" ref="O570:O689" si="154">CONCATENATE(J570,K570+5,",00")</f>
        <v>Redmi Note 6 Pro= 90,00</v>
      </c>
      <c r="Q570" s="6" t="str">
        <f t="shared" ref="Q570:Q721" si="155">CONCATENATE(J570,K570-5,",00")</f>
        <v>Redmi Note 6 Pro= 80,00</v>
      </c>
      <c r="S570" s="6" t="str">
        <f t="shared" ref="S570:S721" si="156">CONCATENATE(J570,K570-10,",00")</f>
        <v>Redmi Note 6 Pro= 75,00</v>
      </c>
      <c r="U570" s="6" t="str">
        <f t="shared" ref="U570:U650" si="157">CONCATENATE(J570,K570+10,",00")</f>
        <v>Redmi Note 6 Pro= 95,00</v>
      </c>
    </row>
    <row r="571" spans="1:21" ht="15" customHeight="1">
      <c r="A571" t="s">
        <v>4984</v>
      </c>
      <c r="B571">
        <f>K282</f>
        <v>120</v>
      </c>
      <c r="G571" s="9" t="s">
        <v>1048</v>
      </c>
      <c r="H571" s="16">
        <v>90</v>
      </c>
      <c r="I571" s="28"/>
      <c r="J571" s="6" t="s">
        <v>1039</v>
      </c>
      <c r="K571" s="7">
        <f>H556</f>
        <v>65</v>
      </c>
      <c r="M571" s="6" t="str">
        <f t="shared" si="153"/>
        <v>Redmi Note 7/Note 7 Pro= 65,00</v>
      </c>
      <c r="O571" s="6" t="str">
        <f t="shared" si="154"/>
        <v>Redmi Note 7/Note 7 Pro= 70,00</v>
      </c>
      <c r="Q571" s="6" t="str">
        <f t="shared" si="155"/>
        <v>Redmi Note 7/Note 7 Pro= 60,00</v>
      </c>
      <c r="S571" s="6" t="str">
        <f t="shared" si="156"/>
        <v>Redmi Note 7/Note 7 Pro= 55,00</v>
      </c>
      <c r="U571" s="6" t="str">
        <f t="shared" si="157"/>
        <v>Redmi Note 7/Note 7 Pro= 75,00</v>
      </c>
    </row>
    <row r="572" spans="1:21" ht="15" customHeight="1">
      <c r="A572" t="s">
        <v>1363</v>
      </c>
      <c r="B572">
        <f>K282</f>
        <v>120</v>
      </c>
      <c r="G572" s="9" t="s">
        <v>1313</v>
      </c>
      <c r="H572" s="16">
        <v>80</v>
      </c>
      <c r="I572" s="28"/>
      <c r="J572" s="6" t="s">
        <v>1041</v>
      </c>
      <c r="K572" s="7">
        <f>H557</f>
        <v>85</v>
      </c>
      <c r="M572" s="6" t="str">
        <f t="shared" si="153"/>
        <v>Redmi Note 7/7 Pro c/aro=85,00</v>
      </c>
      <c r="O572" s="6" t="str">
        <f t="shared" si="154"/>
        <v>Redmi Note 7/7 Pro c/aro=90,00</v>
      </c>
      <c r="Q572" s="6" t="str">
        <f t="shared" si="155"/>
        <v>Redmi Note 7/7 Pro c/aro=80,00</v>
      </c>
      <c r="S572" s="6" t="str">
        <f t="shared" si="156"/>
        <v>Redmi Note 7/7 Pro c/aro=75,00</v>
      </c>
      <c r="U572" s="6" t="str">
        <f t="shared" si="157"/>
        <v>Redmi Note 7/7 Pro c/aro=95,00</v>
      </c>
    </row>
    <row r="573" spans="1:21" ht="15" customHeight="1">
      <c r="A573" t="s">
        <v>1388</v>
      </c>
      <c r="B573">
        <f>K283</f>
        <v>125</v>
      </c>
      <c r="G573" s="9" t="s">
        <v>1051</v>
      </c>
      <c r="H573" s="16">
        <v>95</v>
      </c>
      <c r="I573" s="28"/>
      <c r="J573" s="6" t="s">
        <v>1043</v>
      </c>
      <c r="K573" s="7">
        <f>H558</f>
        <v>100</v>
      </c>
      <c r="M573" s="6" t="str">
        <f t="shared" si="153"/>
        <v>Note 7/7 Pro c/aro Nac = R$ 100,00</v>
      </c>
      <c r="O573" s="6" t="str">
        <f t="shared" si="154"/>
        <v>Note 7/7 Pro c/aro Nac = R$ 105,00</v>
      </c>
      <c r="Q573" s="6" t="str">
        <f t="shared" si="155"/>
        <v>Note 7/7 Pro c/aro Nac = R$ 95,00</v>
      </c>
      <c r="S573" s="6" t="str">
        <f t="shared" si="156"/>
        <v>Note 7/7 Pro c/aro Nac = R$ 90,00</v>
      </c>
      <c r="U573" s="6" t="str">
        <f t="shared" si="157"/>
        <v>Note 7/7 Pro c/aro Nac = R$ 110,00</v>
      </c>
    </row>
    <row r="574" spans="1:21" ht="15" customHeight="1">
      <c r="A574" t="s">
        <v>4837</v>
      </c>
      <c r="B574">
        <f>K285</f>
        <v>210</v>
      </c>
      <c r="G574" s="9" t="s">
        <v>1314</v>
      </c>
      <c r="H574" s="16">
        <v>165</v>
      </c>
      <c r="I574" s="28"/>
      <c r="J574" s="6" t="s">
        <v>1045</v>
      </c>
      <c r="K574" s="7">
        <f>H559</f>
        <v>70</v>
      </c>
      <c r="M574" s="6" t="str">
        <f t="shared" si="153"/>
        <v>Redmi Note 8    = R$ 70,00</v>
      </c>
      <c r="O574" s="6" t="str">
        <f t="shared" si="154"/>
        <v>Redmi Note 8    = R$ 75,00</v>
      </c>
      <c r="Q574" s="6" t="str">
        <f t="shared" si="155"/>
        <v>Redmi Note 8    = R$ 65,00</v>
      </c>
      <c r="S574" s="6" t="str">
        <f t="shared" si="156"/>
        <v>Redmi Note 8    = R$ 60,00</v>
      </c>
      <c r="U574" s="6" t="str">
        <f t="shared" si="157"/>
        <v>Redmi Note 8    = R$ 80,00</v>
      </c>
    </row>
    <row r="575" spans="1:21" ht="15" customHeight="1">
      <c r="A575" t="s">
        <v>4985</v>
      </c>
      <c r="B575">
        <f>K285</f>
        <v>210</v>
      </c>
      <c r="G575" s="9" t="s">
        <v>1054</v>
      </c>
      <c r="H575" s="16">
        <v>180</v>
      </c>
      <c r="I575" s="28"/>
      <c r="J575" s="6" t="s">
        <v>1047</v>
      </c>
      <c r="K575" s="7">
        <f>H560</f>
        <v>90</v>
      </c>
      <c r="M575" s="6" t="str">
        <f t="shared" si="153"/>
        <v>Redmi Note 8 c/aro      = R$ 90,00</v>
      </c>
      <c r="O575" s="6" t="str">
        <f t="shared" si="154"/>
        <v>Redmi Note 8 c/aro      = R$ 95,00</v>
      </c>
      <c r="Q575" s="6" t="str">
        <f t="shared" si="155"/>
        <v>Redmi Note 8 c/aro      = R$ 85,00</v>
      </c>
      <c r="S575" s="6" t="str">
        <f t="shared" si="156"/>
        <v>Redmi Note 8 c/aro      = R$ 80,00</v>
      </c>
      <c r="U575" s="6" t="str">
        <f t="shared" si="157"/>
        <v>Redmi Note 8 c/aro      = R$ 100,00</v>
      </c>
    </row>
    <row r="576" spans="1:21" ht="15" customHeight="1">
      <c r="A576" t="s">
        <v>1364</v>
      </c>
      <c r="B576">
        <f>K285</f>
        <v>210</v>
      </c>
      <c r="G576" s="17" t="s">
        <v>1056</v>
      </c>
      <c r="H576" s="53">
        <v>85</v>
      </c>
      <c r="I576" s="28"/>
      <c r="J576" s="6" t="s">
        <v>1049</v>
      </c>
      <c r="K576" s="7">
        <f>H561</f>
        <v>110</v>
      </c>
      <c r="M576" s="6" t="str">
        <f t="shared" si="153"/>
        <v>Note 8 c/aro Nacional = R$ 110,00</v>
      </c>
      <c r="O576" s="6" t="str">
        <f t="shared" si="154"/>
        <v>Note 8 c/aro Nacional = R$ 115,00</v>
      </c>
      <c r="Q576" s="6" t="str">
        <f t="shared" si="155"/>
        <v>Note 8 c/aro Nacional = R$ 105,00</v>
      </c>
      <c r="S576" s="6" t="str">
        <f t="shared" si="156"/>
        <v>Note 8 c/aro Nacional = R$ 100,00</v>
      </c>
      <c r="U576" s="6" t="str">
        <f t="shared" si="157"/>
        <v>Note 8 c/aro Nacional = R$ 120,00</v>
      </c>
    </row>
    <row r="577" spans="1:21" ht="15" customHeight="1">
      <c r="A577" t="s">
        <v>1365</v>
      </c>
      <c r="B577">
        <f>K286</f>
        <v>175</v>
      </c>
      <c r="G577" s="9" t="s">
        <v>1058</v>
      </c>
      <c r="H577" s="16">
        <v>95</v>
      </c>
      <c r="I577" s="28"/>
      <c r="J577" s="6" t="s">
        <v>1050</v>
      </c>
      <c r="K577" s="7">
        <f>H562</f>
        <v>75</v>
      </c>
      <c r="M577" s="6" t="str">
        <f t="shared" si="153"/>
        <v>Redmi Note 8T = R$ 75,00</v>
      </c>
      <c r="O577" s="6" t="str">
        <f t="shared" si="154"/>
        <v>Redmi Note 8T = R$ 80,00</v>
      </c>
      <c r="Q577" s="6" t="str">
        <f t="shared" si="155"/>
        <v>Redmi Note 8T = R$ 70,00</v>
      </c>
      <c r="S577" s="6" t="str">
        <f t="shared" si="156"/>
        <v>Redmi Note 8T = R$ 65,00</v>
      </c>
      <c r="U577" s="6" t="str">
        <f t="shared" si="157"/>
        <v>Redmi Note 8T = R$ 85,00</v>
      </c>
    </row>
    <row r="578" spans="1:21" ht="15" customHeight="1">
      <c r="A578" t="s">
        <v>4838</v>
      </c>
      <c r="B578">
        <f>K288</f>
        <v>255</v>
      </c>
      <c r="G578" s="9" t="s">
        <v>1060</v>
      </c>
      <c r="H578" s="16">
        <v>205</v>
      </c>
      <c r="I578" s="28"/>
      <c r="J578" s="6" t="s">
        <v>1052</v>
      </c>
      <c r="K578" s="7">
        <f>H563</f>
        <v>75</v>
      </c>
      <c r="M578" s="6" t="str">
        <f t="shared" si="153"/>
        <v>Redmi Note 8 Pro         = R$ 75,00</v>
      </c>
      <c r="O578" s="6" t="str">
        <f t="shared" si="154"/>
        <v>Redmi Note 8 Pro         = R$ 80,00</v>
      </c>
      <c r="Q578" s="6" t="str">
        <f t="shared" si="155"/>
        <v>Redmi Note 8 Pro         = R$ 70,00</v>
      </c>
      <c r="S578" s="6" t="str">
        <f t="shared" si="156"/>
        <v>Redmi Note 8 Pro         = R$ 65,00</v>
      </c>
      <c r="U578" s="6" t="str">
        <f t="shared" si="157"/>
        <v>Redmi Note 8 Pro         = R$ 85,00</v>
      </c>
    </row>
    <row r="579" spans="1:21" ht="15" customHeight="1">
      <c r="A579" t="s">
        <v>4986</v>
      </c>
      <c r="B579">
        <f>K288</f>
        <v>255</v>
      </c>
      <c r="G579" s="9" t="s">
        <v>1062</v>
      </c>
      <c r="H579" s="16">
        <v>235</v>
      </c>
      <c r="I579" s="28"/>
      <c r="J579" s="6" t="s">
        <v>1053</v>
      </c>
      <c r="K579" s="7">
        <f>H564</f>
        <v>120</v>
      </c>
      <c r="M579" s="6" t="str">
        <f t="shared" si="153"/>
        <v>Note 8 Pro Nacional c/aro = 120,00</v>
      </c>
      <c r="O579" s="6" t="str">
        <f t="shared" si="154"/>
        <v>Note 8 Pro Nacional c/aro = 125,00</v>
      </c>
      <c r="Q579" s="6" t="str">
        <f t="shared" si="155"/>
        <v>Note 8 Pro Nacional c/aro = 115,00</v>
      </c>
      <c r="S579" s="6" t="str">
        <f t="shared" si="156"/>
        <v>Note 8 Pro Nacional c/aro = 110,00</v>
      </c>
      <c r="U579" s="6" t="str">
        <f t="shared" si="157"/>
        <v>Note 8 Pro Nacional c/aro = 130,00</v>
      </c>
    </row>
    <row r="580" spans="1:21" ht="15" customHeight="1">
      <c r="A580" t="s">
        <v>1366</v>
      </c>
      <c r="B580">
        <f>K288</f>
        <v>255</v>
      </c>
      <c r="G580" s="9" t="s">
        <v>1064</v>
      </c>
      <c r="H580" s="16">
        <v>85</v>
      </c>
      <c r="I580" s="28"/>
      <c r="J580" s="6" t="s">
        <v>1055</v>
      </c>
      <c r="K580" s="7">
        <f>H565</f>
        <v>75</v>
      </c>
      <c r="M580" s="6" t="str">
        <f t="shared" si="153"/>
        <v>Redmi Note 9   = R$ 75,00</v>
      </c>
      <c r="O580" s="6" t="str">
        <f t="shared" si="154"/>
        <v>Redmi Note 9   = R$ 80,00</v>
      </c>
      <c r="Q580" s="6" t="str">
        <f t="shared" si="155"/>
        <v>Redmi Note 9   = R$ 70,00</v>
      </c>
      <c r="S580" s="6" t="str">
        <f t="shared" si="156"/>
        <v>Redmi Note 9   = R$ 65,00</v>
      </c>
      <c r="U580" s="6" t="str">
        <f t="shared" si="157"/>
        <v>Redmi Note 9   = R$ 85,00</v>
      </c>
    </row>
    <row r="581" spans="1:21" ht="15" customHeight="1">
      <c r="A581" t="s">
        <v>1368</v>
      </c>
      <c r="B581">
        <f>K290</f>
        <v>145</v>
      </c>
      <c r="G581" s="9" t="s">
        <v>1340</v>
      </c>
      <c r="H581" s="16">
        <v>110</v>
      </c>
      <c r="I581" s="28"/>
      <c r="J581" s="6" t="s">
        <v>1057</v>
      </c>
      <c r="K581" s="7">
        <f>H566</f>
        <v>90</v>
      </c>
      <c r="M581" s="6" t="str">
        <f t="shared" si="153"/>
        <v>Redmi Note 9 c/aro     = R$ 90,00</v>
      </c>
      <c r="O581" s="6" t="str">
        <f t="shared" si="154"/>
        <v>Redmi Note 9 c/aro     = R$ 95,00</v>
      </c>
      <c r="Q581" s="6" t="str">
        <f t="shared" si="155"/>
        <v>Redmi Note 9 c/aro     = R$ 85,00</v>
      </c>
      <c r="S581" s="6" t="str">
        <f t="shared" si="156"/>
        <v>Redmi Note 9 c/aro     = R$ 80,00</v>
      </c>
      <c r="U581" s="6" t="str">
        <f t="shared" si="157"/>
        <v>Redmi Note 9 c/aro     = R$ 100,00</v>
      </c>
    </row>
    <row r="582" spans="1:21" ht="15" customHeight="1">
      <c r="A582" t="s">
        <v>4839</v>
      </c>
      <c r="B582">
        <f>K291</f>
        <v>255</v>
      </c>
      <c r="G582" s="9" t="s">
        <v>1067</v>
      </c>
      <c r="H582" s="16">
        <v>180</v>
      </c>
      <c r="I582" s="28"/>
      <c r="J582" s="6" t="s">
        <v>1059</v>
      </c>
      <c r="K582" s="7">
        <f>H567</f>
        <v>110</v>
      </c>
      <c r="M582" s="6" t="str">
        <f t="shared" si="153"/>
        <v>Note 9 c/aro Nacional = R$ 110,00</v>
      </c>
      <c r="O582" s="6" t="str">
        <f t="shared" si="154"/>
        <v>Note 9 c/aro Nacional = R$ 115,00</v>
      </c>
      <c r="Q582" s="6" t="str">
        <f t="shared" si="155"/>
        <v>Note 9 c/aro Nacional = R$ 105,00</v>
      </c>
      <c r="S582" s="6" t="str">
        <f t="shared" si="156"/>
        <v>Note 9 c/aro Nacional = R$ 100,00</v>
      </c>
      <c r="U582" s="6" t="str">
        <f t="shared" si="157"/>
        <v>Note 9 c/aro Nacional = R$ 120,00</v>
      </c>
    </row>
    <row r="583" spans="1:21" ht="15" customHeight="1">
      <c r="A583" t="s">
        <v>4987</v>
      </c>
      <c r="B583">
        <f>K291</f>
        <v>255</v>
      </c>
      <c r="G583" s="9" t="s">
        <v>1339</v>
      </c>
      <c r="H583" s="16">
        <v>200</v>
      </c>
      <c r="I583" s="28"/>
      <c r="J583" s="6" t="s">
        <v>1061</v>
      </c>
      <c r="K583" s="7">
        <f>H568</f>
        <v>75</v>
      </c>
      <c r="M583" s="6" t="str">
        <f t="shared" si="153"/>
        <v>Redmi Note 9 Pro/9s    = R$ 75,00</v>
      </c>
      <c r="O583" s="6" t="str">
        <f t="shared" si="154"/>
        <v>Redmi Note 9 Pro/9s    = R$ 80,00</v>
      </c>
      <c r="Q583" s="6" t="str">
        <f t="shared" si="155"/>
        <v>Redmi Note 9 Pro/9s    = R$ 70,00</v>
      </c>
      <c r="S583" s="6" t="str">
        <f t="shared" si="156"/>
        <v>Redmi Note 9 Pro/9s    = R$ 65,00</v>
      </c>
      <c r="U583" s="6" t="str">
        <f t="shared" si="157"/>
        <v>Redmi Note 9 Pro/9s    = R$ 85,00</v>
      </c>
    </row>
    <row r="584" spans="1:21" ht="15" customHeight="1">
      <c r="A584" t="s">
        <v>1367</v>
      </c>
      <c r="B584">
        <f>K290</f>
        <v>145</v>
      </c>
      <c r="G584" s="37" t="s">
        <v>1070</v>
      </c>
      <c r="H584" s="54">
        <v>90</v>
      </c>
      <c r="I584" s="28"/>
      <c r="J584" s="6" t="s">
        <v>1063</v>
      </c>
      <c r="K584" s="7">
        <f>H569</f>
        <v>100</v>
      </c>
      <c r="M584" s="6" t="str">
        <f t="shared" si="153"/>
        <v>Note 9 Pro/9s c/aro = R$ 100,00</v>
      </c>
      <c r="O584" s="6" t="str">
        <f t="shared" si="154"/>
        <v>Note 9 Pro/9s c/aro = R$ 105,00</v>
      </c>
      <c r="Q584" s="6" t="str">
        <f t="shared" si="155"/>
        <v>Note 9 Pro/9s c/aro = R$ 95,00</v>
      </c>
      <c r="S584" s="6" t="str">
        <f t="shared" si="156"/>
        <v>Note 9 Pro/9s c/aro = R$ 90,00</v>
      </c>
      <c r="U584" s="6" t="str">
        <f t="shared" si="157"/>
        <v>Note 9 Pro/9s c/aro = R$ 110,00</v>
      </c>
    </row>
    <row r="585" spans="1:21" ht="15" customHeight="1">
      <c r="A585" t="s">
        <v>1369</v>
      </c>
      <c r="B585">
        <f>K291</f>
        <v>255</v>
      </c>
      <c r="G585" s="9" t="s">
        <v>1072</v>
      </c>
      <c r="H585" s="16">
        <v>95</v>
      </c>
      <c r="I585" s="28"/>
      <c r="J585" s="6" t="s">
        <v>1065</v>
      </c>
      <c r="K585" s="7">
        <f>H570</f>
        <v>120</v>
      </c>
      <c r="M585" s="6" t="str">
        <f t="shared" si="153"/>
        <v>Note 9 Pro/9s c/aro Nac=R$120,00</v>
      </c>
      <c r="O585" s="6" t="str">
        <f t="shared" si="154"/>
        <v>Note 9 Pro/9s c/aro Nac=R$125,00</v>
      </c>
      <c r="Q585" s="6" t="str">
        <f t="shared" si="155"/>
        <v>Note 9 Pro/9s c/aro Nac=R$115,00</v>
      </c>
      <c r="S585" s="6" t="str">
        <f t="shared" si="156"/>
        <v>Note 9 Pro/9s c/aro Nac=R$110,00</v>
      </c>
      <c r="U585" s="6" t="str">
        <f t="shared" si="157"/>
        <v>Note 9 Pro/9s c/aro Nac=R$130,00</v>
      </c>
    </row>
    <row r="586" spans="1:21" ht="15" customHeight="1">
      <c r="A586" t="s">
        <v>4840</v>
      </c>
      <c r="B586">
        <f>K291</f>
        <v>255</v>
      </c>
      <c r="G586" s="9" t="s">
        <v>1074</v>
      </c>
      <c r="H586" s="16">
        <v>215</v>
      </c>
      <c r="I586" s="28"/>
      <c r="J586" s="6" t="s">
        <v>1066</v>
      </c>
      <c r="K586" s="7">
        <f>H571</f>
        <v>90</v>
      </c>
      <c r="M586" s="6" t="str">
        <f t="shared" si="153"/>
        <v>Redmi Note 9 Pro Max = R$ 90,00</v>
      </c>
      <c r="O586" s="6" t="str">
        <f t="shared" si="154"/>
        <v>Redmi Note 9 Pro Max = R$ 95,00</v>
      </c>
      <c r="Q586" s="6" t="str">
        <f t="shared" si="155"/>
        <v>Redmi Note 9 Pro Max = R$ 85,00</v>
      </c>
      <c r="S586" s="6" t="str">
        <f t="shared" si="156"/>
        <v>Redmi Note 9 Pro Max = R$ 80,00</v>
      </c>
      <c r="U586" s="6" t="str">
        <f t="shared" si="157"/>
        <v>Redmi Note 9 Pro Max = R$ 100,00</v>
      </c>
    </row>
    <row r="587" spans="1:21" ht="15" customHeight="1">
      <c r="A587" t="s">
        <v>4988</v>
      </c>
      <c r="B587">
        <f>K291</f>
        <v>255</v>
      </c>
      <c r="G587" s="9" t="s">
        <v>1076</v>
      </c>
      <c r="H587" s="16">
        <v>120</v>
      </c>
      <c r="I587" s="28"/>
      <c r="J587" s="6" t="s">
        <v>1068</v>
      </c>
      <c r="K587" s="7">
        <f>H572</f>
        <v>80</v>
      </c>
      <c r="M587" s="6" t="str">
        <f t="shared" si="153"/>
        <v>Redmi Note 10 4G/10s-inc= 80,00</v>
      </c>
      <c r="O587" s="6" t="str">
        <f t="shared" si="154"/>
        <v>Redmi Note 10 4G/10s-inc= 85,00</v>
      </c>
      <c r="Q587" s="6" t="str">
        <f t="shared" si="155"/>
        <v>Redmi Note 10 4G/10s-inc= 75,00</v>
      </c>
      <c r="S587" s="6" t="str">
        <f t="shared" si="156"/>
        <v>Redmi Note 10 4G/10s-inc= 70,00</v>
      </c>
      <c r="U587" s="6" t="str">
        <f t="shared" si="157"/>
        <v>Redmi Note 10 4G/10s-inc= 90,00</v>
      </c>
    </row>
    <row r="588" spans="1:21" ht="15" customHeight="1">
      <c r="A588" t="s">
        <v>1370</v>
      </c>
      <c r="B588">
        <f>K291</f>
        <v>255</v>
      </c>
      <c r="G588" s="9" t="s">
        <v>1078</v>
      </c>
      <c r="H588" s="16">
        <v>240</v>
      </c>
      <c r="I588" s="28"/>
      <c r="J588" s="6" t="s">
        <v>1069</v>
      </c>
      <c r="K588" s="7">
        <f>H573</f>
        <v>95</v>
      </c>
      <c r="M588" s="6" t="str">
        <f t="shared" si="153"/>
        <v>Note 10 4G/10s-inc c/aro = 95,00</v>
      </c>
      <c r="O588" s="6" t="str">
        <f t="shared" si="154"/>
        <v>Note 10 4G/10s-inc c/aro = 100,00</v>
      </c>
      <c r="Q588" s="6" t="str">
        <f t="shared" si="155"/>
        <v>Note 10 4G/10s-inc c/aro = 90,00</v>
      </c>
      <c r="S588" s="6" t="str">
        <f t="shared" si="156"/>
        <v>Note 10 4G/10s-inc c/aro = 85,00</v>
      </c>
      <c r="U588" s="6" t="str">
        <f t="shared" si="157"/>
        <v>Note 10 4G/10s-inc c/aro = 105,00</v>
      </c>
    </row>
    <row r="589" spans="1:21" ht="15" customHeight="1">
      <c r="A589" t="s">
        <v>1371</v>
      </c>
      <c r="B589">
        <f>K292</f>
        <v>285</v>
      </c>
      <c r="G589" s="9" t="s">
        <v>1080</v>
      </c>
      <c r="H589" s="16">
        <v>250</v>
      </c>
      <c r="I589" s="28"/>
      <c r="J589" s="6" t="s">
        <v>1071</v>
      </c>
      <c r="K589" s="7">
        <f>H574</f>
        <v>165</v>
      </c>
      <c r="M589" s="6" t="str">
        <f t="shared" si="153"/>
        <v>Redmi Note 10 4G/10s-ori= 165,00</v>
      </c>
      <c r="O589" s="6" t="str">
        <f t="shared" si="154"/>
        <v>Redmi Note 10 4G/10s-ori= 170,00</v>
      </c>
      <c r="Q589" s="6" t="str">
        <f t="shared" si="155"/>
        <v>Redmi Note 10 4G/10s-ori= 160,00</v>
      </c>
      <c r="S589" s="6" t="str">
        <f t="shared" si="156"/>
        <v>Redmi Note 10 4G/10s-ori= 155,00</v>
      </c>
      <c r="U589" s="6" t="str">
        <f t="shared" si="157"/>
        <v>Redmi Note 10 4G/10s-ori= 175,00</v>
      </c>
    </row>
    <row r="590" spans="1:21" ht="15" customHeight="1">
      <c r="A590" t="s">
        <v>4841</v>
      </c>
      <c r="B590">
        <f>K293</f>
        <v>425</v>
      </c>
      <c r="G590" s="9" t="s">
        <v>1082</v>
      </c>
      <c r="H590" s="16">
        <v>160</v>
      </c>
      <c r="I590" s="28"/>
      <c r="J590" s="6" t="s">
        <v>1073</v>
      </c>
      <c r="K590" s="7">
        <f>H575</f>
        <v>180</v>
      </c>
      <c r="M590" s="6" t="str">
        <f t="shared" si="153"/>
        <v>Note 10 4G/10s-orig c/aro = 180,00</v>
      </c>
      <c r="O590" s="6" t="str">
        <f t="shared" si="154"/>
        <v>Note 10 4G/10s-orig c/aro = 185,00</v>
      </c>
      <c r="Q590" s="6" t="str">
        <f t="shared" si="155"/>
        <v>Note 10 4G/10s-orig c/aro = 175,00</v>
      </c>
      <c r="S590" s="6" t="str">
        <f t="shared" si="156"/>
        <v>Note 10 4G/10s-orig c/aro = 170,00</v>
      </c>
      <c r="U590" s="6" t="str">
        <f t="shared" si="157"/>
        <v>Note 10 4G/10s-orig c/aro = 190,00</v>
      </c>
    </row>
    <row r="591" spans="1:21" ht="15" customHeight="1">
      <c r="A591" t="s">
        <v>4989</v>
      </c>
      <c r="B591">
        <f>K293</f>
        <v>425</v>
      </c>
      <c r="G591" s="9" t="s">
        <v>1084</v>
      </c>
      <c r="H591" s="16">
        <v>260</v>
      </c>
      <c r="I591" s="28"/>
      <c r="J591" s="6" t="s">
        <v>1075</v>
      </c>
      <c r="K591" s="7">
        <f>H576</f>
        <v>85</v>
      </c>
      <c r="M591" s="6" t="str">
        <f t="shared" si="153"/>
        <v>Redmi Note 10 5G          = R$ 85,00</v>
      </c>
      <c r="O591" s="6" t="str">
        <f t="shared" si="154"/>
        <v>Redmi Note 10 5G          = R$ 90,00</v>
      </c>
      <c r="Q591" s="6" t="str">
        <f t="shared" si="155"/>
        <v>Redmi Note 10 5G          = R$ 80,00</v>
      </c>
      <c r="S591" s="6" t="str">
        <f t="shared" si="156"/>
        <v>Redmi Note 10 5G          = R$ 75,00</v>
      </c>
      <c r="U591" s="6" t="str">
        <f t="shared" si="157"/>
        <v>Redmi Note 10 5G          = R$ 95,00</v>
      </c>
    </row>
    <row r="592" spans="1:21" ht="15" customHeight="1">
      <c r="A592" t="s">
        <v>1372</v>
      </c>
      <c r="B592">
        <f>K293</f>
        <v>425</v>
      </c>
      <c r="G592" s="9" t="s">
        <v>1087</v>
      </c>
      <c r="H592" s="16">
        <v>245</v>
      </c>
      <c r="I592" s="28"/>
      <c r="J592" s="6" t="s">
        <v>1077</v>
      </c>
      <c r="K592" s="7">
        <f>H577</f>
        <v>95</v>
      </c>
      <c r="M592" s="6" t="str">
        <f t="shared" si="153"/>
        <v>Note 10 Pro/10 Pro Max inc=95,00</v>
      </c>
      <c r="O592" s="6" t="str">
        <f t="shared" si="154"/>
        <v>Note 10 Pro/10 Pro Max inc=100,00</v>
      </c>
      <c r="Q592" s="6" t="str">
        <f t="shared" si="155"/>
        <v>Note 10 Pro/10 Pro Max inc=90,00</v>
      </c>
      <c r="S592" s="6" t="str">
        <f t="shared" si="156"/>
        <v>Note 10 Pro/10 Pro Max inc=85,00</v>
      </c>
      <c r="U592" s="6" t="str">
        <f t="shared" si="157"/>
        <v>Note 10 Pro/10 Pro Max inc=105,00</v>
      </c>
    </row>
    <row r="593" spans="1:21" ht="15" customHeight="1">
      <c r="A593" t="s">
        <v>1373</v>
      </c>
      <c r="B593">
        <f t="shared" ref="B593" si="158">K295</f>
        <v>190</v>
      </c>
      <c r="G593" s="9" t="s">
        <v>1089</v>
      </c>
      <c r="H593" s="16">
        <v>150</v>
      </c>
      <c r="I593" s="28"/>
      <c r="J593" s="6" t="s">
        <v>1079</v>
      </c>
      <c r="K593" s="7">
        <f>H578</f>
        <v>205</v>
      </c>
      <c r="M593" s="6" t="str">
        <f t="shared" si="153"/>
        <v>Note 10 Pro/10 Pro Max ori=205,00</v>
      </c>
      <c r="O593" s="6" t="str">
        <f t="shared" si="154"/>
        <v>Note 10 Pro/10 Pro Max ori=210,00</v>
      </c>
      <c r="Q593" s="6" t="str">
        <f t="shared" si="155"/>
        <v>Note 10 Pro/10 Pro Max ori=200,00</v>
      </c>
      <c r="S593" s="6" t="str">
        <f t="shared" si="156"/>
        <v>Note 10 Pro/10 Pro Max ori=195,00</v>
      </c>
      <c r="U593" s="6" t="str">
        <f t="shared" si="157"/>
        <v>Note 10 Pro/10 Pro Max ori=215,00</v>
      </c>
    </row>
    <row r="594" spans="1:21" ht="15" customHeight="1">
      <c r="A594" t="s">
        <v>4842</v>
      </c>
      <c r="B594">
        <f>K296</f>
        <v>380</v>
      </c>
      <c r="G594" s="9" t="s">
        <v>1091</v>
      </c>
      <c r="H594" s="16">
        <v>255</v>
      </c>
      <c r="I594" s="28"/>
      <c r="J594" s="6" t="s">
        <v>1081</v>
      </c>
      <c r="K594" s="7">
        <f>H579</f>
        <v>235</v>
      </c>
      <c r="M594" s="6" t="str">
        <f t="shared" si="153"/>
        <v>Note 10 Pro -orig c/aro= R$ 235,00</v>
      </c>
      <c r="O594" s="6" t="str">
        <f t="shared" si="154"/>
        <v>Note 10 Pro -orig c/aro= R$ 240,00</v>
      </c>
      <c r="Q594" s="6" t="str">
        <f t="shared" si="155"/>
        <v>Note 10 Pro -orig c/aro= R$ 230,00</v>
      </c>
      <c r="S594" s="6" t="str">
        <f t="shared" si="156"/>
        <v>Note 10 Pro -orig c/aro= R$ 225,00</v>
      </c>
      <c r="U594" s="6" t="str">
        <f t="shared" si="157"/>
        <v>Note 10 Pro -orig c/aro= R$ 245,00</v>
      </c>
    </row>
    <row r="595" spans="1:21" ht="15" customHeight="1">
      <c r="A595" t="s">
        <v>4990</v>
      </c>
      <c r="B595">
        <f>K296</f>
        <v>380</v>
      </c>
      <c r="G595" s="9" t="s">
        <v>1093</v>
      </c>
      <c r="H595" s="16">
        <v>110</v>
      </c>
      <c r="I595" s="28"/>
      <c r="J595" s="6" t="s">
        <v>1083</v>
      </c>
      <c r="K595" s="7">
        <f>H579</f>
        <v>235</v>
      </c>
      <c r="M595" s="6" t="str">
        <f t="shared" si="153"/>
        <v>Note 10 Pro Max orig c/aro=235,00</v>
      </c>
      <c r="O595" s="6" t="str">
        <f t="shared" si="154"/>
        <v>Note 10 Pro Max orig c/aro=240,00</v>
      </c>
      <c r="Q595" s="6" t="str">
        <f t="shared" si="155"/>
        <v>Note 10 Pro Max orig c/aro=230,00</v>
      </c>
      <c r="S595" s="6" t="str">
        <f t="shared" si="156"/>
        <v>Note 10 Pro Max orig c/aro=225,00</v>
      </c>
      <c r="U595" s="6" t="str">
        <f t="shared" si="157"/>
        <v>Note 10 Pro Max orig c/aro=245,00</v>
      </c>
    </row>
    <row r="596" spans="1:21" ht="15" customHeight="1">
      <c r="A596" t="s">
        <v>1374</v>
      </c>
      <c r="B596">
        <f>K296</f>
        <v>380</v>
      </c>
      <c r="G596" s="9" t="s">
        <v>1095</v>
      </c>
      <c r="H596" s="16">
        <v>155</v>
      </c>
      <c r="I596" s="28"/>
      <c r="J596" s="6" t="s">
        <v>1085</v>
      </c>
      <c r="K596" s="7">
        <f>H670</f>
        <v>90</v>
      </c>
      <c r="M596" s="6" t="str">
        <f t="shared" si="153"/>
        <v>Note 10 Pro 5G (Flex Reto)= 90,00</v>
      </c>
      <c r="O596" s="6" t="str">
        <f t="shared" si="154"/>
        <v>Note 10 Pro 5G (Flex Reto)= 95,00</v>
      </c>
      <c r="Q596" s="6" t="str">
        <f t="shared" si="155"/>
        <v>Note 10 Pro 5G (Flex Reto)= 85,00</v>
      </c>
      <c r="S596" s="6" t="str">
        <f t="shared" si="156"/>
        <v>Note 10 Pro 5G (Flex Reto)= 80,00</v>
      </c>
      <c r="U596" s="6" t="str">
        <f t="shared" si="157"/>
        <v>Note 10 Pro 5G (Flex Reto)= 100,00</v>
      </c>
    </row>
    <row r="597" spans="1:21" ht="15" customHeight="1">
      <c r="A597" t="s">
        <v>1375</v>
      </c>
      <c r="B597">
        <f>K297</f>
        <v>480</v>
      </c>
      <c r="G597" s="9" t="s">
        <v>1097</v>
      </c>
      <c r="H597" s="16">
        <v>210</v>
      </c>
      <c r="I597" s="28"/>
      <c r="J597" s="6" t="s">
        <v>1086</v>
      </c>
      <c r="K597" s="7">
        <f>H577</f>
        <v>95</v>
      </c>
      <c r="M597" s="6" t="str">
        <f t="shared" si="153"/>
        <v>Note 11 Pro - incell = R$ 95,00</v>
      </c>
      <c r="O597" s="6" t="str">
        <f t="shared" si="154"/>
        <v>Note 11 Pro - incell = R$ 100,00</v>
      </c>
      <c r="Q597" s="6" t="str">
        <f t="shared" si="155"/>
        <v>Note 11 Pro - incell = R$ 90,00</v>
      </c>
      <c r="S597" s="6" t="str">
        <f t="shared" si="156"/>
        <v>Note 11 Pro - incell = R$ 85,00</v>
      </c>
      <c r="U597" s="6" t="str">
        <f t="shared" si="157"/>
        <v>Note 11 Pro - incell = R$ 105,00</v>
      </c>
    </row>
    <row r="598" spans="1:21" ht="15" customHeight="1">
      <c r="A598" t="s">
        <v>4843</v>
      </c>
      <c r="B598">
        <f>K298</f>
        <v>1070</v>
      </c>
      <c r="G598" s="9" t="s">
        <v>1099</v>
      </c>
      <c r="H598" s="16">
        <v>235</v>
      </c>
      <c r="I598" s="28"/>
      <c r="J598" s="6" t="s">
        <v>1088</v>
      </c>
      <c r="K598" s="7">
        <f>H578</f>
        <v>205</v>
      </c>
      <c r="M598" s="6" t="str">
        <f t="shared" si="153"/>
        <v>Note 11 Pro - original = R$ 205,00</v>
      </c>
      <c r="O598" s="6" t="str">
        <f t="shared" si="154"/>
        <v>Note 11 Pro - original = R$ 210,00</v>
      </c>
      <c r="Q598" s="6" t="str">
        <f t="shared" si="155"/>
        <v>Note 11 Pro - original = R$ 200,00</v>
      </c>
      <c r="S598" s="6" t="str">
        <f t="shared" si="156"/>
        <v>Note 11 Pro - original = R$ 195,00</v>
      </c>
      <c r="U598" s="6" t="str">
        <f t="shared" si="157"/>
        <v>Note 11 Pro - original = R$ 215,00</v>
      </c>
    </row>
    <row r="599" spans="1:21" ht="15" customHeight="1">
      <c r="A599" t="s">
        <v>4991</v>
      </c>
      <c r="B599">
        <f>K298</f>
        <v>1070</v>
      </c>
      <c r="G599" s="9" t="s">
        <v>1101</v>
      </c>
      <c r="H599" s="16">
        <v>255</v>
      </c>
      <c r="I599" s="28"/>
      <c r="J599" s="6" t="s">
        <v>1090</v>
      </c>
      <c r="K599" s="7">
        <f>H579</f>
        <v>235</v>
      </c>
      <c r="M599" s="6" t="str">
        <f t="shared" si="153"/>
        <v>Note 11 Pro-orig c/aro= R$ 235,00</v>
      </c>
      <c r="O599" s="6" t="str">
        <f t="shared" si="154"/>
        <v>Note 11 Pro-orig c/aro= R$ 240,00</v>
      </c>
      <c r="Q599" s="6" t="str">
        <f t="shared" si="155"/>
        <v>Note 11 Pro-orig c/aro= R$ 230,00</v>
      </c>
      <c r="S599" s="6" t="str">
        <f t="shared" si="156"/>
        <v>Note 11 Pro-orig c/aro= R$ 225,00</v>
      </c>
      <c r="U599" s="6" t="str">
        <f t="shared" si="157"/>
        <v>Note 11 Pro-orig c/aro= R$ 245,00</v>
      </c>
    </row>
    <row r="600" spans="1:21" ht="15" customHeight="1">
      <c r="A600" t="s">
        <v>1376</v>
      </c>
      <c r="B600">
        <f>K298</f>
        <v>1070</v>
      </c>
      <c r="G600" s="9" t="s">
        <v>1103</v>
      </c>
      <c r="H600" s="16">
        <v>185</v>
      </c>
      <c r="I600" s="28"/>
      <c r="J600" s="6" t="s">
        <v>1092</v>
      </c>
      <c r="K600" s="7">
        <f>H580</f>
        <v>85</v>
      </c>
      <c r="M600" s="6" t="str">
        <f t="shared" si="153"/>
        <v>Redmi Note 11 4G/11s-inc=85,00</v>
      </c>
      <c r="O600" s="6" t="str">
        <f t="shared" si="154"/>
        <v>Redmi Note 11 4G/11s-inc=90,00</v>
      </c>
      <c r="Q600" s="6" t="str">
        <f t="shared" si="155"/>
        <v>Redmi Note 11 4G/11s-inc=80,00</v>
      </c>
      <c r="S600" s="6" t="str">
        <f t="shared" si="156"/>
        <v>Redmi Note 11 4G/11s-inc=75,00</v>
      </c>
      <c r="U600" s="6" t="str">
        <f t="shared" si="157"/>
        <v>Redmi Note 11 4G/11s-inc=95,00</v>
      </c>
    </row>
    <row r="601" spans="1:21" ht="15" customHeight="1">
      <c r="A601" t="s">
        <v>1377</v>
      </c>
      <c r="B601">
        <f>K299</f>
        <v>480</v>
      </c>
      <c r="G601" s="9" t="s">
        <v>1105</v>
      </c>
      <c r="H601" s="16">
        <v>290</v>
      </c>
      <c r="I601" s="28"/>
      <c r="J601" s="6" t="s">
        <v>1094</v>
      </c>
      <c r="K601" s="7">
        <f>H581</f>
        <v>110</v>
      </c>
      <c r="M601" s="6" t="str">
        <f t="shared" si="153"/>
        <v>Note 11 4G c/aro incell=R$ 110,00</v>
      </c>
      <c r="O601" s="6" t="str">
        <f t="shared" si="154"/>
        <v>Note 11 4G c/aro incell=R$ 115,00</v>
      </c>
      <c r="Q601" s="6" t="str">
        <f t="shared" si="155"/>
        <v>Note 11 4G c/aro incell=R$ 105,00</v>
      </c>
      <c r="S601" s="6" t="str">
        <f t="shared" si="156"/>
        <v>Note 11 4G c/aro incell=R$ 100,00</v>
      </c>
      <c r="U601" s="6" t="str">
        <f t="shared" si="157"/>
        <v>Note 11 4G c/aro incell=R$ 120,00</v>
      </c>
    </row>
    <row r="602" spans="1:21" ht="15" customHeight="1">
      <c r="A602" t="s">
        <v>4844</v>
      </c>
      <c r="B602">
        <f>K300</f>
        <v>1250</v>
      </c>
      <c r="G602" s="9" t="s">
        <v>1107</v>
      </c>
      <c r="H602" s="16">
        <v>240</v>
      </c>
      <c r="I602" s="28"/>
      <c r="J602" s="6" t="s">
        <v>1096</v>
      </c>
      <c r="K602" s="7">
        <f>H581</f>
        <v>110</v>
      </c>
      <c r="M602" s="6" t="str">
        <f t="shared" si="153"/>
        <v>Note 11s 4G c/aro incell= R$ 110,00</v>
      </c>
      <c r="O602" s="6" t="str">
        <f t="shared" si="154"/>
        <v>Note 11s 4G c/aro incell= R$ 115,00</v>
      </c>
      <c r="Q602" s="6" t="str">
        <f t="shared" si="155"/>
        <v>Note 11s 4G c/aro incell= R$ 105,00</v>
      </c>
      <c r="S602" s="6" t="str">
        <f t="shared" si="156"/>
        <v>Note 11s 4G c/aro incell= R$ 100,00</v>
      </c>
      <c r="U602" s="6" t="str">
        <f t="shared" si="157"/>
        <v>Note 11s 4G c/aro incell= R$ 120,00</v>
      </c>
    </row>
    <row r="603" spans="1:21" ht="15" customHeight="1">
      <c r="A603" t="s">
        <v>4992</v>
      </c>
      <c r="B603">
        <f>K300</f>
        <v>1250</v>
      </c>
      <c r="G603" s="9" t="s">
        <v>1109</v>
      </c>
      <c r="H603" s="16">
        <v>310</v>
      </c>
      <c r="I603" s="28"/>
      <c r="J603" s="6" t="s">
        <v>1098</v>
      </c>
      <c r="K603" s="7">
        <f>H582</f>
        <v>180</v>
      </c>
      <c r="M603" s="6" t="str">
        <f t="shared" si="153"/>
        <v>Redmi Note 11 4G/11s-orig=180,00</v>
      </c>
      <c r="O603" s="6" t="str">
        <f t="shared" si="154"/>
        <v>Redmi Note 11 4G/11s-orig=185,00</v>
      </c>
      <c r="Q603" s="6" t="str">
        <f t="shared" si="155"/>
        <v>Redmi Note 11 4G/11s-orig=175,00</v>
      </c>
      <c r="S603" s="6" t="str">
        <f t="shared" si="156"/>
        <v>Redmi Note 11 4G/11s-orig=170,00</v>
      </c>
      <c r="U603" s="6" t="str">
        <f t="shared" si="157"/>
        <v>Redmi Note 11 4G/11s-orig=190,00</v>
      </c>
    </row>
    <row r="604" spans="1:21" ht="15" customHeight="1">
      <c r="A604" t="s">
        <v>1378</v>
      </c>
      <c r="B604">
        <f>K300</f>
        <v>1250</v>
      </c>
      <c r="G604" s="9" t="s">
        <v>1111</v>
      </c>
      <c r="H604" s="16">
        <v>130</v>
      </c>
      <c r="I604" s="28"/>
      <c r="J604" s="6" t="s">
        <v>1100</v>
      </c>
      <c r="K604" s="7">
        <f>H583</f>
        <v>200</v>
      </c>
      <c r="M604" s="6" t="str">
        <f t="shared" si="153"/>
        <v>Note 11 4G c/aro orig   = R$ 200,00</v>
      </c>
      <c r="O604" s="6" t="str">
        <f t="shared" si="154"/>
        <v>Note 11 4G c/aro orig   = R$ 205,00</v>
      </c>
      <c r="Q604" s="6" t="str">
        <f t="shared" si="155"/>
        <v>Note 11 4G c/aro orig   = R$ 195,00</v>
      </c>
      <c r="S604" s="6" t="str">
        <f t="shared" si="156"/>
        <v>Note 11 4G c/aro orig   = R$ 190,00</v>
      </c>
      <c r="U604" s="6" t="str">
        <f t="shared" si="157"/>
        <v>Note 11 4G c/aro orig   = R$ 210,00</v>
      </c>
    </row>
    <row r="605" spans="1:21" ht="15" customHeight="1">
      <c r="A605" t="s">
        <v>1379</v>
      </c>
      <c r="B605">
        <f>K301</f>
        <v>250</v>
      </c>
      <c r="G605" s="9" t="s">
        <v>1113</v>
      </c>
      <c r="H605" s="16">
        <v>165</v>
      </c>
      <c r="I605" s="28"/>
      <c r="J605" s="6" t="s">
        <v>1102</v>
      </c>
      <c r="K605" s="7">
        <f>H583</f>
        <v>200</v>
      </c>
      <c r="M605" s="6" t="str">
        <f t="shared" si="153"/>
        <v>Note 11s 4G c/aro orig = R$ 200,00</v>
      </c>
      <c r="O605" s="6" t="str">
        <f t="shared" si="154"/>
        <v>Note 11s 4G c/aro orig = R$ 205,00</v>
      </c>
      <c r="Q605" s="6" t="str">
        <f t="shared" si="155"/>
        <v>Note 11s 4G c/aro orig = R$ 195,00</v>
      </c>
      <c r="S605" s="6" t="str">
        <f t="shared" si="156"/>
        <v>Note 11s 4G c/aro orig = R$ 190,00</v>
      </c>
      <c r="U605" s="6" t="str">
        <f t="shared" si="157"/>
        <v>Note 11s 4G c/aro orig = R$ 210,00</v>
      </c>
    </row>
    <row r="606" spans="1:21" ht="15" customHeight="1">
      <c r="A606" t="s">
        <v>4845</v>
      </c>
      <c r="B606">
        <f>K302</f>
        <v>520</v>
      </c>
      <c r="G606" s="9" t="s">
        <v>1115</v>
      </c>
      <c r="H606" s="16">
        <v>285</v>
      </c>
      <c r="I606" s="28"/>
      <c r="J606" s="6" t="s">
        <v>1104</v>
      </c>
      <c r="K606" s="7">
        <f>H584</f>
        <v>90</v>
      </c>
      <c r="M606" s="6" t="str">
        <f t="shared" si="153"/>
        <v>Redmi Note 11 5G      = R$ 90,00</v>
      </c>
      <c r="O606" s="6" t="str">
        <f t="shared" si="154"/>
        <v>Redmi Note 11 5G      = R$ 95,00</v>
      </c>
      <c r="Q606" s="6" t="str">
        <f t="shared" si="155"/>
        <v>Redmi Note 11 5G      = R$ 85,00</v>
      </c>
      <c r="S606" s="6" t="str">
        <f t="shared" si="156"/>
        <v>Redmi Note 11 5G      = R$ 80,00</v>
      </c>
      <c r="U606" s="6" t="str">
        <f t="shared" si="157"/>
        <v>Redmi Note 11 5G      = R$ 100,00</v>
      </c>
    </row>
    <row r="607" spans="1:21" ht="15" customHeight="1">
      <c r="A607" t="s">
        <v>4993</v>
      </c>
      <c r="B607">
        <f>K302</f>
        <v>520</v>
      </c>
      <c r="G607" s="9" t="s">
        <v>1117</v>
      </c>
      <c r="H607" s="16">
        <v>345</v>
      </c>
      <c r="I607" s="28"/>
      <c r="J607" s="6" t="s">
        <v>1106</v>
      </c>
      <c r="K607" s="7">
        <f>H585</f>
        <v>95</v>
      </c>
      <c r="M607" s="6" t="str">
        <f t="shared" si="153"/>
        <v>Redmi Note 12 - incell = R$ 95,00</v>
      </c>
      <c r="O607" s="6" t="str">
        <f t="shared" si="154"/>
        <v>Redmi Note 12 - incell = R$ 100,00</v>
      </c>
      <c r="Q607" s="6" t="str">
        <f t="shared" si="155"/>
        <v>Redmi Note 12 - incell = R$ 90,00</v>
      </c>
      <c r="S607" s="6" t="str">
        <f t="shared" si="156"/>
        <v>Redmi Note 12 - incell = R$ 85,00</v>
      </c>
      <c r="U607" s="6" t="str">
        <f t="shared" si="157"/>
        <v>Redmi Note 12 - incell = R$ 105,00</v>
      </c>
    </row>
    <row r="608" spans="1:21" ht="15" customHeight="1">
      <c r="A608" t="s">
        <v>1380</v>
      </c>
      <c r="B608">
        <f>K302</f>
        <v>520</v>
      </c>
      <c r="G608" s="9" t="s">
        <v>1119</v>
      </c>
      <c r="H608" s="16">
        <v>75</v>
      </c>
      <c r="I608" s="28"/>
      <c r="J608" s="6" t="s">
        <v>1108</v>
      </c>
      <c r="K608" s="7">
        <f>H586</f>
        <v>215</v>
      </c>
      <c r="M608" s="6" t="str">
        <f t="shared" si="153"/>
        <v>Redmi Note 12 - orig = R$ 215,00</v>
      </c>
      <c r="O608" s="6" t="str">
        <f t="shared" si="154"/>
        <v>Redmi Note 12 - orig = R$ 220,00</v>
      </c>
      <c r="Q608" s="6" t="str">
        <f t="shared" si="155"/>
        <v>Redmi Note 12 - orig = R$ 210,00</v>
      </c>
      <c r="S608" s="6" t="str">
        <f t="shared" si="156"/>
        <v>Redmi Note 12 - orig = R$ 205,00</v>
      </c>
      <c r="U608" s="6" t="str">
        <f t="shared" si="157"/>
        <v>Redmi Note 12 - orig = R$ 225,00</v>
      </c>
    </row>
    <row r="609" spans="1:21" ht="15" customHeight="1">
      <c r="A609" t="s">
        <v>1381</v>
      </c>
      <c r="B609">
        <f>K303</f>
        <v>790</v>
      </c>
      <c r="G609" s="9" t="s">
        <v>1121</v>
      </c>
      <c r="H609" s="16">
        <v>70</v>
      </c>
      <c r="I609" s="28"/>
      <c r="J609" s="6" t="s">
        <v>1110</v>
      </c>
      <c r="K609" s="7">
        <f>H587</f>
        <v>120</v>
      </c>
      <c r="M609" s="6" t="str">
        <f t="shared" si="153"/>
        <v>Note 12 4G - incell c/aro=R$ 120,00</v>
      </c>
      <c r="O609" s="6" t="str">
        <f t="shared" si="154"/>
        <v>Note 12 4G - incell c/aro=R$ 125,00</v>
      </c>
      <c r="Q609" s="6" t="str">
        <f t="shared" si="155"/>
        <v>Note 12 4G - incell c/aro=R$ 115,00</v>
      </c>
      <c r="S609" s="6" t="str">
        <f t="shared" si="156"/>
        <v>Note 12 4G - incell c/aro=R$ 110,00</v>
      </c>
      <c r="U609" s="6" t="str">
        <f t="shared" si="157"/>
        <v>Note 12 4G - incell c/aro=R$ 130,00</v>
      </c>
    </row>
    <row r="610" spans="1:21" ht="15" customHeight="1">
      <c r="A610" t="s">
        <v>4846</v>
      </c>
      <c r="B610">
        <f>K304</f>
        <v>1495</v>
      </c>
      <c r="G610" s="9" t="s">
        <v>1123</v>
      </c>
      <c r="H610" s="16">
        <v>75</v>
      </c>
      <c r="I610" s="28"/>
      <c r="J610" s="6" t="s">
        <v>1112</v>
      </c>
      <c r="K610" s="7">
        <f>H588</f>
        <v>240</v>
      </c>
      <c r="M610" s="6" t="str">
        <f t="shared" si="153"/>
        <v>Note 12 4G - orig c/aro = R$ 240,00</v>
      </c>
      <c r="O610" s="6" t="str">
        <f t="shared" si="154"/>
        <v>Note 12 4G - orig c/aro = R$ 245,00</v>
      </c>
      <c r="Q610" s="6" t="str">
        <f t="shared" si="155"/>
        <v>Note 12 4G - orig c/aro = R$ 235,00</v>
      </c>
      <c r="S610" s="6" t="str">
        <f t="shared" si="156"/>
        <v>Note 12 4G - orig c/aro = R$ 230,00</v>
      </c>
      <c r="U610" s="6" t="str">
        <f t="shared" si="157"/>
        <v>Note 12 4G - orig c/aro = R$ 250,00</v>
      </c>
    </row>
    <row r="611" spans="1:21" ht="15" customHeight="1">
      <c r="A611" t="s">
        <v>4994</v>
      </c>
      <c r="B611">
        <f>K304</f>
        <v>1495</v>
      </c>
      <c r="G611" s="9" t="s">
        <v>1125</v>
      </c>
      <c r="H611" s="16">
        <v>65</v>
      </c>
      <c r="I611" s="28"/>
      <c r="J611" s="6" t="s">
        <v>1114</v>
      </c>
      <c r="K611" s="7">
        <f>H589</f>
        <v>250</v>
      </c>
      <c r="M611" s="6" t="str">
        <f t="shared" si="153"/>
        <v>Note 12 4G Nacional c/aro = 250,00</v>
      </c>
      <c r="O611" s="6" t="str">
        <f t="shared" si="154"/>
        <v>Note 12 4G Nacional c/aro = 255,00</v>
      </c>
      <c r="Q611" s="6" t="str">
        <f t="shared" si="155"/>
        <v>Note 12 4G Nacional c/aro = 245,00</v>
      </c>
      <c r="S611" s="6" t="str">
        <f t="shared" si="156"/>
        <v>Note 12 4G Nacional c/aro = 240,00</v>
      </c>
      <c r="U611" s="6" t="str">
        <f t="shared" si="157"/>
        <v>Note 12 4G Nacional c/aro = 260,00</v>
      </c>
    </row>
    <row r="612" spans="1:21" ht="15" customHeight="1">
      <c r="A612" t="s">
        <v>1382</v>
      </c>
      <c r="B612">
        <f>K304</f>
        <v>1495</v>
      </c>
      <c r="G612" s="9" t="s">
        <v>1127</v>
      </c>
      <c r="H612" s="16">
        <v>70</v>
      </c>
      <c r="I612" s="28"/>
      <c r="J612" s="6" t="s">
        <v>1116</v>
      </c>
      <c r="K612" s="7">
        <f>H590</f>
        <v>160</v>
      </c>
      <c r="M612" s="6" t="str">
        <f t="shared" si="153"/>
        <v>Note 12 5G -incell c/aro= R$ 160,00</v>
      </c>
      <c r="O612" s="6" t="str">
        <f t="shared" si="154"/>
        <v>Note 12 5G -incell c/aro= R$ 165,00</v>
      </c>
      <c r="Q612" s="6" t="str">
        <f t="shared" si="155"/>
        <v>Note 12 5G -incell c/aro= R$ 155,00</v>
      </c>
      <c r="S612" s="6" t="str">
        <f t="shared" si="156"/>
        <v>Note 12 5G -incell c/aro= R$ 150,00</v>
      </c>
      <c r="U612" s="6" t="str">
        <f t="shared" si="157"/>
        <v>Note 12 5G -incell c/aro= R$ 170,00</v>
      </c>
    </row>
    <row r="613" spans="1:21" ht="15" customHeight="1">
      <c r="A613" t="s">
        <v>1383</v>
      </c>
      <c r="B613">
        <f>K305</f>
        <v>620</v>
      </c>
      <c r="G613" s="9" t="s">
        <v>1129</v>
      </c>
      <c r="H613" s="16">
        <v>90</v>
      </c>
      <c r="I613" s="28"/>
      <c r="J613" s="6" t="s">
        <v>1118</v>
      </c>
      <c r="K613" s="7">
        <f>H591</f>
        <v>260</v>
      </c>
      <c r="M613" s="6" t="str">
        <f t="shared" si="153"/>
        <v>Note 12 5G - orig c/aro = R$ 260,00</v>
      </c>
      <c r="O613" s="6" t="str">
        <f t="shared" si="154"/>
        <v>Note 12 5G - orig c/aro = R$ 265,00</v>
      </c>
      <c r="Q613" s="6" t="str">
        <f t="shared" si="155"/>
        <v>Note 12 5G - orig c/aro = R$ 255,00</v>
      </c>
      <c r="S613" s="6" t="str">
        <f t="shared" si="156"/>
        <v>Note 12 5G - orig c/aro = R$ 250,00</v>
      </c>
      <c r="U613" s="6" t="str">
        <f t="shared" si="157"/>
        <v>Note 12 5G - orig c/aro = R$ 270,00</v>
      </c>
    </row>
    <row r="614" spans="1:21" ht="15" customHeight="1">
      <c r="A614" t="s">
        <v>4847</v>
      </c>
      <c r="B614">
        <f>K306</f>
        <v>1800</v>
      </c>
      <c r="G614" s="9" t="s">
        <v>1131</v>
      </c>
      <c r="H614" s="16">
        <v>75</v>
      </c>
      <c r="I614" s="28"/>
      <c r="J614" s="6" t="s">
        <v>1120</v>
      </c>
      <c r="K614" s="7">
        <f>H580</f>
        <v>85</v>
      </c>
      <c r="M614" s="6" t="str">
        <f t="shared" si="153"/>
        <v>Redmi Note 12s-incell = R$ 85,00</v>
      </c>
      <c r="O614" s="6" t="str">
        <f t="shared" si="154"/>
        <v>Redmi Note 12s-incell = R$ 90,00</v>
      </c>
      <c r="Q614" s="6" t="str">
        <f t="shared" si="155"/>
        <v>Redmi Note 12s-incell = R$ 80,00</v>
      </c>
      <c r="S614" s="6" t="str">
        <f t="shared" si="156"/>
        <v>Redmi Note 12s-incell = R$ 75,00</v>
      </c>
      <c r="U614" s="6" t="str">
        <f t="shared" si="157"/>
        <v>Redmi Note 12s-incell = R$ 95,00</v>
      </c>
    </row>
    <row r="615" spans="1:21" ht="15" customHeight="1">
      <c r="A615" t="s">
        <v>4995</v>
      </c>
      <c r="B615">
        <f>K306</f>
        <v>1800</v>
      </c>
      <c r="G615" s="9" t="s">
        <v>1133</v>
      </c>
      <c r="H615" s="16">
        <v>80</v>
      </c>
      <c r="I615" s="28"/>
      <c r="J615" s="6" t="s">
        <v>1122</v>
      </c>
      <c r="K615" s="7">
        <f>H582</f>
        <v>180</v>
      </c>
      <c r="M615" s="6" t="str">
        <f t="shared" si="153"/>
        <v>Redmi Note 12s - orig = R$ 180,00</v>
      </c>
      <c r="O615" s="6" t="str">
        <f t="shared" si="154"/>
        <v>Redmi Note 12s - orig = R$ 185,00</v>
      </c>
      <c r="Q615" s="6" t="str">
        <f t="shared" si="155"/>
        <v>Redmi Note 12s - orig = R$ 175,00</v>
      </c>
      <c r="S615" s="6" t="str">
        <f t="shared" si="156"/>
        <v>Redmi Note 12s - orig = R$ 170,00</v>
      </c>
      <c r="U615" s="6" t="str">
        <f t="shared" si="157"/>
        <v>Redmi Note 12s - orig = R$ 190,00</v>
      </c>
    </row>
    <row r="616" spans="1:21" ht="15" customHeight="1">
      <c r="A616" t="s">
        <v>554</v>
      </c>
      <c r="B616">
        <f>K306</f>
        <v>1800</v>
      </c>
      <c r="G616" s="9" t="s">
        <v>1135</v>
      </c>
      <c r="H616" s="16">
        <v>100</v>
      </c>
      <c r="I616" s="28"/>
      <c r="J616" s="6" t="s">
        <v>1338</v>
      </c>
      <c r="K616" s="7">
        <f>H581</f>
        <v>110</v>
      </c>
      <c r="M616" s="6" t="str">
        <f t="shared" ref="M616" si="159">CONCATENATE(J616,K616,",00")</f>
        <v>Note 12s - incell c/aro    = R$ 110,00</v>
      </c>
      <c r="O616" s="6" t="str">
        <f t="shared" ref="O616" si="160">CONCATENATE(J616,K616+5,",00")</f>
        <v>Note 12s - incell c/aro    = R$ 115,00</v>
      </c>
      <c r="Q616" s="6" t="str">
        <f t="shared" ref="Q616" si="161">CONCATENATE(J616,K616-5,",00")</f>
        <v>Note 12s - incell c/aro    = R$ 105,00</v>
      </c>
      <c r="S616" s="6" t="str">
        <f t="shared" ref="S616" si="162">CONCATENATE(J616,K616-10,",00")</f>
        <v>Note 12s - incell c/aro    = R$ 100,00</v>
      </c>
      <c r="U616" s="6" t="str">
        <f t="shared" ref="U616" si="163">CONCATENATE(J616,K616+10,",00")</f>
        <v>Note 12s - incell c/aro    = R$ 120,00</v>
      </c>
    </row>
    <row r="617" spans="1:21" ht="15" customHeight="1">
      <c r="A617" t="s">
        <v>556</v>
      </c>
      <c r="B617">
        <f t="shared" ref="B617:B623" si="164">K309</f>
        <v>90</v>
      </c>
      <c r="G617" s="9" t="s">
        <v>1137</v>
      </c>
      <c r="H617" s="16">
        <v>70</v>
      </c>
      <c r="I617" s="28"/>
      <c r="J617" s="6" t="s">
        <v>1124</v>
      </c>
      <c r="K617" s="7">
        <f>H583</f>
        <v>200</v>
      </c>
      <c r="M617" s="6" t="str">
        <f t="shared" si="153"/>
        <v>Note 12s - orig c/aro    = R$ 200,00</v>
      </c>
      <c r="O617" s="6" t="str">
        <f t="shared" si="154"/>
        <v>Note 12s - orig c/aro    = R$ 205,00</v>
      </c>
      <c r="Q617" s="6" t="str">
        <f t="shared" si="155"/>
        <v>Note 12s - orig c/aro    = R$ 195,00</v>
      </c>
      <c r="S617" s="6" t="str">
        <f t="shared" si="156"/>
        <v>Note 12s - orig c/aro    = R$ 190,00</v>
      </c>
      <c r="U617" s="6" t="str">
        <f t="shared" si="157"/>
        <v>Note 12s - orig c/aro    = R$ 210,00</v>
      </c>
    </row>
    <row r="618" spans="1:21" ht="15" customHeight="1">
      <c r="A618" t="s">
        <v>558</v>
      </c>
      <c r="B618">
        <f t="shared" si="164"/>
        <v>90</v>
      </c>
      <c r="G618" s="9" t="s">
        <v>1139</v>
      </c>
      <c r="H618" s="16">
        <v>90</v>
      </c>
      <c r="I618" s="28"/>
      <c r="J618" s="6" t="s">
        <v>1126</v>
      </c>
      <c r="K618" s="7">
        <f>H592</f>
        <v>245</v>
      </c>
      <c r="M618" s="6" t="str">
        <f t="shared" si="153"/>
        <v>Note 12 Pro 4G - orig = R$ 245,00</v>
      </c>
      <c r="O618" s="6" t="str">
        <f t="shared" si="154"/>
        <v>Note 12 Pro 4G - orig = R$ 250,00</v>
      </c>
      <c r="Q618" s="6" t="str">
        <f t="shared" si="155"/>
        <v>Note 12 Pro 4G - orig = R$ 240,00</v>
      </c>
      <c r="S618" s="6" t="str">
        <f t="shared" si="156"/>
        <v>Note 12 Pro 4G - orig = R$ 235,00</v>
      </c>
      <c r="U618" s="6" t="str">
        <f t="shared" si="157"/>
        <v>Note 12 Pro 4G - orig = R$ 255,00</v>
      </c>
    </row>
    <row r="619" spans="1:21" ht="15" customHeight="1">
      <c r="A619" t="s">
        <v>560</v>
      </c>
      <c r="B619">
        <f t="shared" si="164"/>
        <v>85</v>
      </c>
      <c r="G619" s="9" t="s">
        <v>1141</v>
      </c>
      <c r="H619" s="16">
        <v>90</v>
      </c>
      <c r="I619" s="28"/>
      <c r="J619" s="6" t="s">
        <v>1128</v>
      </c>
      <c r="K619" s="7">
        <f>H593</f>
        <v>150</v>
      </c>
      <c r="M619" s="6" t="str">
        <f t="shared" si="153"/>
        <v>Note 12 Pro 4G-incell c/aro=150,00</v>
      </c>
      <c r="O619" s="6" t="str">
        <f t="shared" si="154"/>
        <v>Note 12 Pro 4G-incell c/aro=155,00</v>
      </c>
      <c r="Q619" s="6" t="str">
        <f t="shared" si="155"/>
        <v>Note 12 Pro 4G-incell c/aro=145,00</v>
      </c>
      <c r="S619" s="6" t="str">
        <f t="shared" si="156"/>
        <v>Note 12 Pro 4G-incell c/aro=140,00</v>
      </c>
      <c r="U619" s="6" t="str">
        <f t="shared" si="157"/>
        <v>Note 12 Pro 4G-incell c/aro=160,00</v>
      </c>
    </row>
    <row r="620" spans="1:21" ht="15" customHeight="1">
      <c r="A620" t="s">
        <v>562</v>
      </c>
      <c r="B620">
        <f t="shared" si="164"/>
        <v>90</v>
      </c>
      <c r="G620" s="9" t="s">
        <v>1143</v>
      </c>
      <c r="H620" s="16">
        <v>110</v>
      </c>
      <c r="I620" s="28"/>
      <c r="J620" s="6" t="s">
        <v>1130</v>
      </c>
      <c r="K620" s="7">
        <f>H594</f>
        <v>255</v>
      </c>
      <c r="M620" s="6" t="str">
        <f t="shared" si="153"/>
        <v>Note 12 Pro 4G-orig c/aro=255,00</v>
      </c>
      <c r="O620" s="6" t="str">
        <f t="shared" si="154"/>
        <v>Note 12 Pro 4G-orig c/aro=260,00</v>
      </c>
      <c r="Q620" s="6" t="str">
        <f t="shared" si="155"/>
        <v>Note 12 Pro 4G-orig c/aro=250,00</v>
      </c>
      <c r="S620" s="6" t="str">
        <f t="shared" si="156"/>
        <v>Note 12 Pro 4G-orig c/aro=245,00</v>
      </c>
      <c r="U620" s="6" t="str">
        <f t="shared" si="157"/>
        <v>Note 12 Pro 4G-orig c/aro=265,00</v>
      </c>
    </row>
    <row r="621" spans="1:21" ht="15" customHeight="1">
      <c r="A621" t="s">
        <v>565</v>
      </c>
      <c r="B621">
        <f t="shared" si="164"/>
        <v>90</v>
      </c>
      <c r="G621" s="9" t="s">
        <v>1145</v>
      </c>
      <c r="H621" s="16">
        <v>120</v>
      </c>
      <c r="I621" s="28"/>
      <c r="J621" s="6" t="s">
        <v>1132</v>
      </c>
      <c r="K621" s="7">
        <f>H595</f>
        <v>110</v>
      </c>
      <c r="M621" s="6" t="str">
        <f t="shared" si="153"/>
        <v>Note 12 Pro 5G - incell= R$ 110,00</v>
      </c>
      <c r="O621" s="6" t="str">
        <f t="shared" si="154"/>
        <v>Note 12 Pro 5G - incell= R$ 115,00</v>
      </c>
      <c r="Q621" s="6" t="str">
        <f t="shared" si="155"/>
        <v>Note 12 Pro 5G - incell= R$ 105,00</v>
      </c>
      <c r="S621" s="6" t="str">
        <f t="shared" si="156"/>
        <v>Note 12 Pro 5G - incell= R$ 100,00</v>
      </c>
      <c r="U621" s="6" t="str">
        <f t="shared" si="157"/>
        <v>Note 12 Pro 5G - incell= R$ 120,00</v>
      </c>
    </row>
    <row r="622" spans="1:21" ht="15" customHeight="1">
      <c r="A622" t="s">
        <v>566</v>
      </c>
      <c r="B622">
        <f t="shared" si="164"/>
        <v>100</v>
      </c>
      <c r="G622" s="9" t="s">
        <v>1147</v>
      </c>
      <c r="H622" s="16">
        <v>90</v>
      </c>
      <c r="I622" s="28"/>
      <c r="J622" s="6" t="s">
        <v>1134</v>
      </c>
      <c r="K622" s="7">
        <f>H596</f>
        <v>155</v>
      </c>
      <c r="M622" s="6" t="str">
        <f t="shared" si="153"/>
        <v>Note 12 Pro 5G-incell c/aro=155,00</v>
      </c>
      <c r="O622" s="6" t="str">
        <f t="shared" si="154"/>
        <v>Note 12 Pro 5G-incell c/aro=160,00</v>
      </c>
      <c r="Q622" s="6" t="str">
        <f t="shared" si="155"/>
        <v>Note 12 Pro 5G-incell c/aro=150,00</v>
      </c>
      <c r="S622" s="6" t="str">
        <f t="shared" si="156"/>
        <v>Note 12 Pro 5G-incell c/aro=145,00</v>
      </c>
      <c r="U622" s="6" t="str">
        <f t="shared" si="157"/>
        <v>Note 12 Pro 5G-incell c/aro=165,00</v>
      </c>
    </row>
    <row r="623" spans="1:21" ht="15" customHeight="1">
      <c r="A623" t="s">
        <v>567</v>
      </c>
      <c r="B623">
        <f t="shared" si="164"/>
        <v>90</v>
      </c>
      <c r="G623" s="9" t="s">
        <v>1149</v>
      </c>
      <c r="H623" s="16">
        <v>75</v>
      </c>
      <c r="I623" s="28"/>
      <c r="J623" s="6" t="s">
        <v>1136</v>
      </c>
      <c r="K623" s="7">
        <f>H597</f>
        <v>210</v>
      </c>
      <c r="M623" s="6" t="str">
        <f t="shared" si="153"/>
        <v>Note 12 Pro 5G -orig = R$ 210,00</v>
      </c>
      <c r="O623" s="6" t="str">
        <f t="shared" si="154"/>
        <v>Note 12 Pro 5G -orig = R$ 215,00</v>
      </c>
      <c r="Q623" s="6" t="str">
        <f t="shared" si="155"/>
        <v>Note 12 Pro 5G -orig = R$ 205,00</v>
      </c>
      <c r="S623" s="6" t="str">
        <f t="shared" si="156"/>
        <v>Note 12 Pro 5G -orig = R$ 200,00</v>
      </c>
      <c r="U623" s="6" t="str">
        <f t="shared" si="157"/>
        <v>Note 12 Pro 5G -orig = R$ 220,00</v>
      </c>
    </row>
    <row r="624" spans="1:21" ht="15" customHeight="1">
      <c r="A624" t="s">
        <v>1358</v>
      </c>
      <c r="B624">
        <f>K278</f>
        <v>100</v>
      </c>
      <c r="G624" s="9" t="s">
        <v>1151</v>
      </c>
      <c r="H624" s="16">
        <v>100</v>
      </c>
      <c r="I624" s="28"/>
      <c r="J624" s="6" t="s">
        <v>1138</v>
      </c>
      <c r="K624" s="7">
        <f>H598</f>
        <v>235</v>
      </c>
      <c r="M624" s="6" t="str">
        <f t="shared" si="153"/>
        <v>Note 12 Pro 5G-orig  c/aro=235,00</v>
      </c>
      <c r="O624" s="6" t="str">
        <f t="shared" si="154"/>
        <v>Note 12 Pro 5G-orig  c/aro=240,00</v>
      </c>
      <c r="Q624" s="6" t="str">
        <f t="shared" si="155"/>
        <v>Note 12 Pro 5G-orig  c/aro=230,00</v>
      </c>
      <c r="S624" s="6" t="str">
        <f t="shared" si="156"/>
        <v>Note 12 Pro 5G-orig  c/aro=225,00</v>
      </c>
      <c r="U624" s="6" t="str">
        <f t="shared" si="157"/>
        <v>Note 12 Pro 5G-orig  c/aro=245,00</v>
      </c>
    </row>
    <row r="625" spans="1:21" ht="15" customHeight="1">
      <c r="A625" t="s">
        <v>1384</v>
      </c>
      <c r="B625">
        <f>K316</f>
        <v>100</v>
      </c>
      <c r="G625" s="9" t="s">
        <v>1153</v>
      </c>
      <c r="H625" s="16">
        <v>100</v>
      </c>
      <c r="I625" s="28"/>
      <c r="J625" s="6" t="s">
        <v>1140</v>
      </c>
      <c r="K625" s="7">
        <f>H599</f>
        <v>255</v>
      </c>
      <c r="M625" s="6" t="str">
        <f t="shared" si="153"/>
        <v>Note 12 Pro 5G- Nac c/aro=255,00</v>
      </c>
      <c r="O625" s="6" t="str">
        <f t="shared" si="154"/>
        <v>Note 12 Pro 5G- Nac c/aro=260,00</v>
      </c>
      <c r="Q625" s="6" t="str">
        <f t="shared" si="155"/>
        <v>Note 12 Pro 5G- Nac c/aro=250,00</v>
      </c>
      <c r="S625" s="6" t="str">
        <f t="shared" si="156"/>
        <v>Note 12 Pro 5G- Nac c/aro=245,00</v>
      </c>
      <c r="U625" s="6" t="str">
        <f t="shared" si="157"/>
        <v>Note 12 Pro 5G- Nac c/aro=265,00</v>
      </c>
    </row>
    <row r="626" spans="1:21" ht="15" customHeight="1">
      <c r="A626" t="s">
        <v>4834</v>
      </c>
      <c r="B626">
        <f>K317</f>
        <v>170</v>
      </c>
      <c r="G626" s="9" t="s">
        <v>1337</v>
      </c>
      <c r="H626" s="16">
        <v>90</v>
      </c>
      <c r="I626" s="28"/>
      <c r="J626" s="6" t="s">
        <v>1142</v>
      </c>
      <c r="K626" s="7">
        <f>H595</f>
        <v>110</v>
      </c>
      <c r="M626" s="6" t="str">
        <f t="shared" si="153"/>
        <v>Note 12 Pro Plus-incell=R$ 110,00</v>
      </c>
      <c r="O626" s="6" t="str">
        <f t="shared" si="154"/>
        <v>Note 12 Pro Plus-incell=R$ 115,00</v>
      </c>
      <c r="Q626" s="6" t="str">
        <f t="shared" si="155"/>
        <v>Note 12 Pro Plus-incell=R$ 105,00</v>
      </c>
      <c r="S626" s="6" t="str">
        <f t="shared" si="156"/>
        <v>Note 12 Pro Plus-incell=R$ 100,00</v>
      </c>
      <c r="U626" s="6" t="str">
        <f t="shared" si="157"/>
        <v>Note 12 Pro Plus-incell=R$ 120,00</v>
      </c>
    </row>
    <row r="627" spans="1:21" ht="15" customHeight="1">
      <c r="A627" t="s">
        <v>4996</v>
      </c>
      <c r="B627">
        <f>K317</f>
        <v>170</v>
      </c>
      <c r="G627" s="9" t="s">
        <v>1156</v>
      </c>
      <c r="H627" s="16">
        <v>100</v>
      </c>
      <c r="I627" s="28"/>
      <c r="J627" s="6" t="s">
        <v>1144</v>
      </c>
      <c r="K627" s="7">
        <f>H597</f>
        <v>210</v>
      </c>
      <c r="M627" s="6" t="str">
        <f t="shared" si="153"/>
        <v>Note 12 Pro Plus - orig = R$ 210,00</v>
      </c>
      <c r="O627" s="6" t="str">
        <f t="shared" si="154"/>
        <v>Note 12 Pro Plus - orig = R$ 215,00</v>
      </c>
      <c r="Q627" s="6" t="str">
        <f t="shared" si="155"/>
        <v>Note 12 Pro Plus - orig = R$ 205,00</v>
      </c>
      <c r="S627" s="6" t="str">
        <f t="shared" si="156"/>
        <v>Note 12 Pro Plus - orig = R$ 200,00</v>
      </c>
      <c r="U627" s="6" t="str">
        <f t="shared" si="157"/>
        <v>Note 12 Pro Plus - orig = R$ 220,00</v>
      </c>
    </row>
    <row r="628" spans="1:21" ht="15" customHeight="1">
      <c r="A628" t="s">
        <v>1385</v>
      </c>
      <c r="B628">
        <f>K317</f>
        <v>170</v>
      </c>
      <c r="G628" s="9" t="s">
        <v>1158</v>
      </c>
      <c r="H628" s="16">
        <v>145</v>
      </c>
      <c r="I628" s="28"/>
      <c r="J628" s="6" t="s">
        <v>1146</v>
      </c>
      <c r="K628" s="7">
        <f>H600</f>
        <v>185</v>
      </c>
      <c r="M628" s="6" t="str">
        <f t="shared" si="153"/>
        <v>Note 13 4G - incell = R$ 185,00</v>
      </c>
      <c r="O628" s="6" t="str">
        <f t="shared" si="154"/>
        <v>Note 13 4G - incell = R$ 190,00</v>
      </c>
      <c r="Q628" s="6" t="str">
        <f t="shared" si="155"/>
        <v>Note 13 4G - incell = R$ 180,00</v>
      </c>
      <c r="S628" s="6" t="str">
        <f t="shared" si="156"/>
        <v>Note 13 4G - incell = R$ 175,00</v>
      </c>
      <c r="U628" s="6" t="str">
        <f t="shared" si="157"/>
        <v>Note 13 4G - incell = R$ 195,00</v>
      </c>
    </row>
    <row r="629" spans="1:21" ht="15" customHeight="1">
      <c r="A629" t="s">
        <v>4848</v>
      </c>
      <c r="B629">
        <f>K318</f>
        <v>115</v>
      </c>
      <c r="G629" s="9" t="s">
        <v>1160</v>
      </c>
      <c r="H629" s="16">
        <v>80</v>
      </c>
      <c r="I629" s="28"/>
      <c r="J629" s="6" t="s">
        <v>1148</v>
      </c>
      <c r="K629" s="7">
        <f>H601</f>
        <v>290</v>
      </c>
      <c r="M629" s="6" t="str">
        <f t="shared" si="153"/>
        <v>Note 13 4G-incell c/aro= R$ 290,00</v>
      </c>
      <c r="O629" s="6" t="str">
        <f t="shared" si="154"/>
        <v>Note 13 4G-incell c/aro= R$ 295,00</v>
      </c>
      <c r="Q629" s="6" t="str">
        <f t="shared" si="155"/>
        <v>Note 13 4G-incell c/aro= R$ 285,00</v>
      </c>
      <c r="S629" s="6" t="str">
        <f t="shared" si="156"/>
        <v>Note 13 4G-incell c/aro= R$ 280,00</v>
      </c>
      <c r="U629" s="6" t="str">
        <f t="shared" si="157"/>
        <v>Note 13 4G-incell c/aro= R$ 300,00</v>
      </c>
    </row>
    <row r="630" spans="1:21" ht="15" customHeight="1">
      <c r="A630" t="s">
        <v>4997</v>
      </c>
      <c r="B630">
        <f>K318</f>
        <v>115</v>
      </c>
      <c r="G630" s="9" t="s">
        <v>1162</v>
      </c>
      <c r="H630" s="16">
        <v>95</v>
      </c>
      <c r="I630" s="28"/>
      <c r="J630" s="6" t="s">
        <v>1150</v>
      </c>
      <c r="K630" s="7">
        <f>H602</f>
        <v>240</v>
      </c>
      <c r="M630" s="6" t="str">
        <f t="shared" si="153"/>
        <v>Note 13 4G - original = R$ 240,00</v>
      </c>
      <c r="O630" s="6" t="str">
        <f t="shared" si="154"/>
        <v>Note 13 4G - original = R$ 245,00</v>
      </c>
      <c r="Q630" s="6" t="str">
        <f t="shared" si="155"/>
        <v>Note 13 4G - original = R$ 235,00</v>
      </c>
      <c r="S630" s="6" t="str">
        <f t="shared" si="156"/>
        <v>Note 13 4G - original = R$ 230,00</v>
      </c>
      <c r="U630" s="6" t="str">
        <f t="shared" si="157"/>
        <v>Note 13 4G - original = R$ 250,00</v>
      </c>
    </row>
    <row r="631" spans="1:21" ht="15" customHeight="1">
      <c r="A631" t="s">
        <v>1359</v>
      </c>
      <c r="B631">
        <f>K318</f>
        <v>115</v>
      </c>
      <c r="G631" s="9" t="s">
        <v>1343</v>
      </c>
      <c r="H631" s="16">
        <v>105</v>
      </c>
      <c r="I631" s="28"/>
      <c r="J631" s="6" t="s">
        <v>1152</v>
      </c>
      <c r="K631" s="7">
        <f>H603</f>
        <v>310</v>
      </c>
      <c r="M631" s="6" t="str">
        <f t="shared" si="153"/>
        <v>Note 13 4G - orig c/aro= R$ 310,00</v>
      </c>
      <c r="O631" s="6" t="str">
        <f t="shared" si="154"/>
        <v>Note 13 4G - orig c/aro= R$ 315,00</v>
      </c>
      <c r="Q631" s="6" t="str">
        <f t="shared" si="155"/>
        <v>Note 13 4G - orig c/aro= R$ 305,00</v>
      </c>
      <c r="S631" s="6" t="str">
        <f t="shared" si="156"/>
        <v>Note 13 4G - orig c/aro= R$ 300,00</v>
      </c>
      <c r="U631" s="6" t="str">
        <f t="shared" si="157"/>
        <v>Note 13 4G - orig c/aro= R$ 320,00</v>
      </c>
    </row>
    <row r="632" spans="1:21" ht="15" customHeight="1">
      <c r="A632" t="s">
        <v>1386</v>
      </c>
      <c r="B632">
        <f>K319</f>
        <v>170</v>
      </c>
      <c r="G632" s="9" t="s">
        <v>1165</v>
      </c>
      <c r="H632" s="16">
        <v>90</v>
      </c>
      <c r="I632" s="28"/>
      <c r="J632" s="6" t="s">
        <v>1154</v>
      </c>
      <c r="K632" s="7">
        <f>H604</f>
        <v>130</v>
      </c>
      <c r="M632" s="6" t="str">
        <f t="shared" si="153"/>
        <v>Note 13 5G - incell = R$ 130,00</v>
      </c>
      <c r="O632" s="6" t="str">
        <f t="shared" si="154"/>
        <v>Note 13 5G - incell = R$ 135,00</v>
      </c>
      <c r="Q632" s="6" t="str">
        <f t="shared" si="155"/>
        <v>Note 13 5G - incell = R$ 125,00</v>
      </c>
      <c r="S632" s="6" t="str">
        <f t="shared" si="156"/>
        <v>Note 13 5G - incell = R$ 120,00</v>
      </c>
      <c r="U632" s="6" t="str">
        <f t="shared" si="157"/>
        <v>Note 13 5G - incell = R$ 140,00</v>
      </c>
    </row>
    <row r="633" spans="1:21" ht="15" customHeight="1">
      <c r="A633" t="s">
        <v>4835</v>
      </c>
      <c r="B633">
        <f>K319</f>
        <v>170</v>
      </c>
      <c r="G633" s="9" t="s">
        <v>1167</v>
      </c>
      <c r="H633" s="16">
        <v>115</v>
      </c>
      <c r="I633" s="28"/>
      <c r="J633" s="6" t="s">
        <v>1155</v>
      </c>
      <c r="K633" s="7">
        <f>H605</f>
        <v>165</v>
      </c>
      <c r="M633" s="6" t="str">
        <f t="shared" si="153"/>
        <v>Note 13 5G - incell c/aro= 165,00</v>
      </c>
      <c r="O633" s="6" t="str">
        <f t="shared" si="154"/>
        <v>Note 13 5G - incell c/aro= 170,00</v>
      </c>
      <c r="Q633" s="6" t="str">
        <f t="shared" si="155"/>
        <v>Note 13 5G - incell c/aro= 160,00</v>
      </c>
      <c r="S633" s="6" t="str">
        <f t="shared" si="156"/>
        <v>Note 13 5G - incell c/aro= 155,00</v>
      </c>
      <c r="U633" s="6" t="str">
        <f t="shared" si="157"/>
        <v>Note 13 5G - incell c/aro= 175,00</v>
      </c>
    </row>
    <row r="634" spans="1:21" ht="15" customHeight="1">
      <c r="A634" t="s">
        <v>4998</v>
      </c>
      <c r="B634">
        <f>K319</f>
        <v>170</v>
      </c>
      <c r="G634" s="9" t="s">
        <v>1169</v>
      </c>
      <c r="H634" s="16">
        <v>130</v>
      </c>
      <c r="I634" s="28"/>
      <c r="J634" s="6" t="s">
        <v>1157</v>
      </c>
      <c r="K634" s="7">
        <f>H606</f>
        <v>285</v>
      </c>
      <c r="M634" s="6" t="str">
        <f t="shared" si="153"/>
        <v>Note 13 5G - original = R$ 285,00</v>
      </c>
      <c r="O634" s="6" t="str">
        <f t="shared" si="154"/>
        <v>Note 13 5G - original = R$ 290,00</v>
      </c>
      <c r="Q634" s="6" t="str">
        <f t="shared" si="155"/>
        <v>Note 13 5G - original = R$ 280,00</v>
      </c>
      <c r="S634" s="6" t="str">
        <f t="shared" si="156"/>
        <v>Note 13 5G - original = R$ 275,00</v>
      </c>
      <c r="U634" s="6" t="str">
        <f t="shared" si="157"/>
        <v>Note 13 5G - original = R$ 295,00</v>
      </c>
    </row>
    <row r="635" spans="1:21" ht="15" customHeight="1">
      <c r="A635" t="s">
        <v>3435</v>
      </c>
      <c r="B635">
        <f>K322</f>
        <v>45</v>
      </c>
      <c r="G635" s="9" t="s">
        <v>1336</v>
      </c>
      <c r="H635" s="16">
        <v>105</v>
      </c>
      <c r="I635" s="28"/>
      <c r="J635" s="6" t="s">
        <v>1159</v>
      </c>
      <c r="K635" s="7">
        <f>H607</f>
        <v>345</v>
      </c>
      <c r="M635" s="6" t="str">
        <f t="shared" si="153"/>
        <v>Note 13 5G - orig c/aro= 345,00</v>
      </c>
      <c r="O635" s="6" t="str">
        <f t="shared" si="154"/>
        <v>Note 13 5G - orig c/aro= 350,00</v>
      </c>
      <c r="Q635" s="6" t="str">
        <f t="shared" si="155"/>
        <v>Note 13 5G - orig c/aro= 340,00</v>
      </c>
      <c r="S635" s="6" t="str">
        <f t="shared" si="156"/>
        <v>Note 13 5G - orig c/aro= 335,00</v>
      </c>
      <c r="U635" s="6" t="str">
        <f t="shared" si="157"/>
        <v>Note 13 5G - orig c/aro= 355,00</v>
      </c>
    </row>
    <row r="636" spans="1:21" ht="15" customHeight="1">
      <c r="A636" t="s">
        <v>3436</v>
      </c>
      <c r="B636">
        <f>K327</f>
        <v>90</v>
      </c>
      <c r="G636" s="9" t="s">
        <v>1345</v>
      </c>
      <c r="H636" s="16">
        <v>115</v>
      </c>
      <c r="I636" s="28"/>
      <c r="J636" s="6" t="s">
        <v>1161</v>
      </c>
      <c r="K636" s="7">
        <f>H608</f>
        <v>75</v>
      </c>
      <c r="M636" s="6" t="str">
        <f t="shared" si="153"/>
        <v>Redmi 6/6A     = R$ 75,00</v>
      </c>
      <c r="O636" s="6" t="str">
        <f t="shared" si="154"/>
        <v>Redmi 6/6A     = R$ 80,00</v>
      </c>
      <c r="Q636" s="6" t="str">
        <f t="shared" si="155"/>
        <v>Redmi 6/6A     = R$ 70,00</v>
      </c>
      <c r="S636" s="6" t="str">
        <f t="shared" si="156"/>
        <v>Redmi 6/6A     = R$ 65,00</v>
      </c>
      <c r="U636" s="6" t="str">
        <f t="shared" si="157"/>
        <v>Redmi 6/6A     = R$ 85,00</v>
      </c>
    </row>
    <row r="637" spans="1:21" ht="15" customHeight="1">
      <c r="A637" t="s">
        <v>3253</v>
      </c>
      <c r="B637">
        <f>K328</f>
        <v>110</v>
      </c>
      <c r="G637" s="9" t="s">
        <v>1171</v>
      </c>
      <c r="H637" s="16">
        <v>75</v>
      </c>
      <c r="I637" s="28"/>
      <c r="J637" s="6" t="s">
        <v>1305</v>
      </c>
      <c r="K637" s="7">
        <f>H657</f>
        <v>85</v>
      </c>
      <c r="M637" s="6" t="str">
        <f t="shared" ref="M637" si="165">CONCATENATE(J637,K637,",00")</f>
        <v>Redmi 6 Pro   = R$ 85,00</v>
      </c>
      <c r="O637" s="6" t="str">
        <f t="shared" ref="O637" si="166">CONCATENATE(J637,K637+5,",00")</f>
        <v>Redmi 6 Pro   = R$ 90,00</v>
      </c>
      <c r="Q637" s="6" t="str">
        <f t="shared" ref="Q637" si="167">CONCATENATE(J637,K637-5,",00")</f>
        <v>Redmi 6 Pro   = R$ 80,00</v>
      </c>
      <c r="S637" s="6" t="str">
        <f t="shared" ref="S637" si="168">CONCATENATE(J637,K637-10,",00")</f>
        <v>Redmi 6 Pro   = R$ 75,00</v>
      </c>
      <c r="U637" s="6" t="str">
        <f>CONCATENATE(J638,K638+10,",00")</f>
        <v>Redmi 7          = R$ 80,00</v>
      </c>
    </row>
    <row r="638" spans="1:21" ht="15" customHeight="1">
      <c r="A638" t="s">
        <v>3758</v>
      </c>
      <c r="B638">
        <f>K329</f>
        <v>120</v>
      </c>
      <c r="G638" s="9" t="s">
        <v>1301</v>
      </c>
      <c r="H638" s="16">
        <v>90</v>
      </c>
      <c r="I638" s="28"/>
      <c r="J638" s="6" t="s">
        <v>1163</v>
      </c>
      <c r="K638" s="7">
        <f>H609</f>
        <v>70</v>
      </c>
      <c r="M638" s="6" t="str">
        <f t="shared" si="153"/>
        <v>Redmi 7          = R$ 70,00</v>
      </c>
      <c r="O638" s="6" t="str">
        <f t="shared" si="154"/>
        <v>Redmi 7          = R$ 75,00</v>
      </c>
      <c r="Q638" s="6" t="str">
        <f t="shared" si="155"/>
        <v>Redmi 7          = R$ 65,00</v>
      </c>
      <c r="S638" s="6" t="str">
        <f t="shared" si="156"/>
        <v>Redmi 7          = R$ 60,00</v>
      </c>
      <c r="U638" s="6" t="str">
        <f>CONCATENATE(J639,K639+10,",00")</f>
        <v>Redmi 7A        = R$ 85,00</v>
      </c>
    </row>
    <row r="639" spans="1:21" ht="15" customHeight="1">
      <c r="A639" t="s">
        <v>3933</v>
      </c>
      <c r="B639">
        <f>K329</f>
        <v>120</v>
      </c>
      <c r="G639" s="9" t="s">
        <v>1173</v>
      </c>
      <c r="H639" s="16">
        <v>85</v>
      </c>
      <c r="I639" s="28"/>
      <c r="J639" s="6" t="s">
        <v>1164</v>
      </c>
      <c r="K639" s="7">
        <f>H610</f>
        <v>75</v>
      </c>
      <c r="M639" s="6" t="str">
        <f t="shared" si="153"/>
        <v>Redmi 7A        = R$ 75,00</v>
      </c>
      <c r="O639" s="6" t="str">
        <f t="shared" si="154"/>
        <v>Redmi 7A        = R$ 80,00</v>
      </c>
      <c r="Q639" s="6" t="str">
        <f t="shared" si="155"/>
        <v>Redmi 7A        = R$ 70,00</v>
      </c>
      <c r="S639" s="6" t="str">
        <f t="shared" si="156"/>
        <v>Redmi 7A        = R$ 65,00</v>
      </c>
      <c r="U639" s="6" t="str">
        <f t="shared" ref="U639" si="169">CONCATENATE(J639,K639+10,",00")</f>
        <v>Redmi 7A        = R$ 85,00</v>
      </c>
    </row>
    <row r="640" spans="1:21" ht="15" customHeight="1">
      <c r="A640" t="s">
        <v>3437</v>
      </c>
      <c r="B640">
        <f>K330</f>
        <v>85</v>
      </c>
      <c r="G640" s="9" t="s">
        <v>1175</v>
      </c>
      <c r="H640" s="16">
        <v>120</v>
      </c>
      <c r="I640" s="28"/>
      <c r="J640" s="6" t="s">
        <v>1166</v>
      </c>
      <c r="K640" s="7">
        <f>H611</f>
        <v>65</v>
      </c>
      <c r="M640" s="6" t="str">
        <f t="shared" si="153"/>
        <v>Redmi 8/8A    = R$ 65,00</v>
      </c>
      <c r="O640" s="6" t="str">
        <f t="shared" si="154"/>
        <v>Redmi 8/8A    = R$ 70,00</v>
      </c>
      <c r="Q640" s="6" t="str">
        <f t="shared" si="155"/>
        <v>Redmi 8/8A    = R$ 60,00</v>
      </c>
      <c r="S640" s="6" t="str">
        <f t="shared" si="156"/>
        <v>Redmi 8/8A    = R$ 55,00</v>
      </c>
      <c r="U640" s="6" t="str">
        <f t="shared" si="157"/>
        <v>Redmi 8/8A    = R$ 75,00</v>
      </c>
    </row>
    <row r="641" spans="1:21" ht="15" customHeight="1">
      <c r="A641" t="s">
        <v>3254</v>
      </c>
      <c r="B641">
        <f>K331</f>
        <v>100</v>
      </c>
      <c r="G641" s="9" t="s">
        <v>1177</v>
      </c>
      <c r="H641" s="16">
        <v>140</v>
      </c>
      <c r="I641" s="28"/>
      <c r="J641" s="6" t="s">
        <v>1168</v>
      </c>
      <c r="K641" s="7">
        <f>H612</f>
        <v>70</v>
      </c>
      <c r="M641" s="6" t="str">
        <f t="shared" si="153"/>
        <v>Redmi 9           = R$ 70,00</v>
      </c>
      <c r="O641" s="6" t="str">
        <f t="shared" si="154"/>
        <v>Redmi 9           = R$ 75,00</v>
      </c>
      <c r="Q641" s="6" t="str">
        <f t="shared" si="155"/>
        <v>Redmi 9           = R$ 65,00</v>
      </c>
      <c r="S641" s="6" t="str">
        <f t="shared" si="156"/>
        <v>Redmi 9           = R$ 60,00</v>
      </c>
      <c r="U641" s="6" t="str">
        <f t="shared" si="157"/>
        <v>Redmi 9           = R$ 80,00</v>
      </c>
    </row>
    <row r="642" spans="1:21" ht="15" customHeight="1">
      <c r="A642" t="s">
        <v>3438</v>
      </c>
      <c r="B642">
        <f>K370</f>
        <v>70</v>
      </c>
      <c r="G642" s="9" t="s">
        <v>1179</v>
      </c>
      <c r="H642" s="16">
        <v>75</v>
      </c>
      <c r="I642" s="28"/>
      <c r="J642" s="6" t="s">
        <v>1170</v>
      </c>
      <c r="K642" s="7">
        <f>H613</f>
        <v>90</v>
      </c>
      <c r="M642" s="6" t="str">
        <f t="shared" si="153"/>
        <v>Redmi 9 c/aro             = R$ 90,00</v>
      </c>
      <c r="O642" s="6" t="str">
        <f t="shared" si="154"/>
        <v>Redmi 9 c/aro             = R$ 95,00</v>
      </c>
      <c r="Q642" s="6" t="str">
        <f t="shared" si="155"/>
        <v>Redmi 9 c/aro             = R$ 85,00</v>
      </c>
      <c r="S642" s="6" t="str">
        <f t="shared" si="156"/>
        <v>Redmi 9 c/aro             = R$ 80,00</v>
      </c>
      <c r="U642" s="6" t="str">
        <f t="shared" si="157"/>
        <v>Redmi 9 c/aro             = R$ 100,00</v>
      </c>
    </row>
    <row r="643" spans="1:21" ht="15" customHeight="1">
      <c r="A643" t="s">
        <v>3255</v>
      </c>
      <c r="B643">
        <f>K371</f>
        <v>80</v>
      </c>
      <c r="G643" s="9" t="s">
        <v>1181</v>
      </c>
      <c r="H643" s="16">
        <v>105</v>
      </c>
      <c r="I643" s="28"/>
      <c r="J643" s="6" t="s">
        <v>1172</v>
      </c>
      <c r="K643" s="7">
        <f>H614</f>
        <v>75</v>
      </c>
      <c r="M643" s="6" t="str">
        <f t="shared" si="153"/>
        <v>Redmi 9A/9C/9i Sport = R$ 75,00</v>
      </c>
      <c r="O643" s="6" t="str">
        <f t="shared" si="154"/>
        <v>Redmi 9A/9C/9i Sport = R$ 80,00</v>
      </c>
      <c r="Q643" s="6" t="str">
        <f t="shared" si="155"/>
        <v>Redmi 9A/9C/9i Sport = R$ 70,00</v>
      </c>
      <c r="S643" s="6" t="str">
        <f t="shared" si="156"/>
        <v>Redmi 9A/9C/9i Sport = R$ 65,00</v>
      </c>
      <c r="U643" s="6" t="str">
        <f t="shared" si="157"/>
        <v>Redmi 9A/9C/9i Sport = R$ 85,00</v>
      </c>
    </row>
    <row r="644" spans="1:21" ht="15" customHeight="1">
      <c r="A644" t="s">
        <v>3759</v>
      </c>
      <c r="B644">
        <f>K372</f>
        <v>100</v>
      </c>
      <c r="G644" s="9" t="s">
        <v>1183</v>
      </c>
      <c r="H644" s="16">
        <v>155</v>
      </c>
      <c r="I644" s="28"/>
      <c r="J644" s="6" t="s">
        <v>1174</v>
      </c>
      <c r="K644" s="7">
        <f>H615</f>
        <v>80</v>
      </c>
      <c r="M644" s="6" t="str">
        <f t="shared" si="153"/>
        <v>Redmi 9A/9C c/aro   = R$ 80,00</v>
      </c>
      <c r="O644" s="6" t="str">
        <f t="shared" si="154"/>
        <v>Redmi 9A/9C c/aro   = R$ 85,00</v>
      </c>
      <c r="Q644" s="6" t="str">
        <f t="shared" si="155"/>
        <v>Redmi 9A/9C c/aro   = R$ 75,00</v>
      </c>
      <c r="S644" s="6" t="str">
        <f t="shared" si="156"/>
        <v>Redmi 9A/9C c/aro   = R$ 70,00</v>
      </c>
      <c r="U644" s="6" t="str">
        <f t="shared" si="157"/>
        <v>Redmi 9A/9C c/aro   = R$ 90,00</v>
      </c>
    </row>
    <row r="645" spans="1:21" ht="15" customHeight="1">
      <c r="A645" t="s">
        <v>3934</v>
      </c>
      <c r="B645">
        <f>K372</f>
        <v>100</v>
      </c>
      <c r="G645" s="9" t="s">
        <v>1185</v>
      </c>
      <c r="H645" s="16">
        <v>130</v>
      </c>
      <c r="I645" s="28"/>
      <c r="J645" s="6" t="s">
        <v>1176</v>
      </c>
      <c r="K645" s="7">
        <f>H616</f>
        <v>100</v>
      </c>
      <c r="M645" s="6" t="str">
        <f t="shared" si="153"/>
        <v>Redmi 9A/9C c/aro Nac = 100,00</v>
      </c>
      <c r="O645" s="6" t="str">
        <f t="shared" si="154"/>
        <v>Redmi 9A/9C c/aro Nac = 105,00</v>
      </c>
      <c r="Q645" s="6" t="str">
        <f t="shared" si="155"/>
        <v>Redmi 9A/9C c/aro Nac = 95,00</v>
      </c>
      <c r="S645" s="6" t="str">
        <f t="shared" si="156"/>
        <v>Redmi 9A/9C c/aro Nac = 90,00</v>
      </c>
      <c r="U645" s="6" t="str">
        <f t="shared" si="157"/>
        <v>Redmi 9A/9C c/aro Nac = 110,00</v>
      </c>
    </row>
    <row r="646" spans="1:21" ht="15" customHeight="1">
      <c r="A646" t="s">
        <v>3439</v>
      </c>
      <c r="B646">
        <f>K455</f>
        <v>130</v>
      </c>
      <c r="G646" s="9" t="s">
        <v>1187</v>
      </c>
      <c r="H646" s="16">
        <v>250</v>
      </c>
      <c r="I646" s="28"/>
      <c r="J646" s="6" t="s">
        <v>1178</v>
      </c>
      <c r="K646" s="7">
        <f>H617</f>
        <v>70</v>
      </c>
      <c r="M646" s="6" t="str">
        <f t="shared" si="153"/>
        <v>Redmi 9T         = R$ 70,00</v>
      </c>
      <c r="O646" s="6" t="str">
        <f t="shared" si="154"/>
        <v>Redmi 9T         = R$ 75,00</v>
      </c>
      <c r="Q646" s="6" t="str">
        <f t="shared" si="155"/>
        <v>Redmi 9T         = R$ 65,00</v>
      </c>
      <c r="S646" s="6" t="str">
        <f t="shared" si="156"/>
        <v>Redmi 9T         = R$ 60,00</v>
      </c>
      <c r="U646" s="6" t="str">
        <f t="shared" si="157"/>
        <v>Redmi 9T         = R$ 80,00</v>
      </c>
    </row>
    <row r="647" spans="1:21" ht="15" customHeight="1">
      <c r="A647" t="s">
        <v>3256</v>
      </c>
      <c r="B647">
        <f>K456</f>
        <v>185</v>
      </c>
      <c r="G647" s="9" t="s">
        <v>1189</v>
      </c>
      <c r="H647" s="16">
        <v>100</v>
      </c>
      <c r="I647" s="28"/>
      <c r="J647" s="6" t="s">
        <v>1180</v>
      </c>
      <c r="K647" s="7">
        <f>H618</f>
        <v>90</v>
      </c>
      <c r="M647" s="6" t="str">
        <f t="shared" si="153"/>
        <v>Redmi 9T c/aro  = R$ 90,00</v>
      </c>
      <c r="O647" s="6" t="str">
        <f t="shared" si="154"/>
        <v>Redmi 9T c/aro  = R$ 95,00</v>
      </c>
      <c r="Q647" s="6" t="str">
        <f t="shared" si="155"/>
        <v>Redmi 9T c/aro  = R$ 85,00</v>
      </c>
      <c r="S647" s="6" t="str">
        <f t="shared" si="156"/>
        <v>Redmi 9T c/aro  = R$ 80,00</v>
      </c>
      <c r="U647" s="6" t="str">
        <f t="shared" si="157"/>
        <v>Redmi 9T c/aro  = R$ 100,00</v>
      </c>
    </row>
    <row r="648" spans="1:21" ht="15" customHeight="1">
      <c r="A648" t="s">
        <v>3440</v>
      </c>
      <c r="B648">
        <f>K377</f>
        <v>90</v>
      </c>
      <c r="G648" s="9" t="s">
        <v>1191</v>
      </c>
      <c r="H648" s="16">
        <v>150</v>
      </c>
      <c r="I648" s="28"/>
      <c r="J648" s="6" t="s">
        <v>1182</v>
      </c>
      <c r="K648" s="7">
        <f>H619</f>
        <v>90</v>
      </c>
      <c r="M648" s="6" t="str">
        <f t="shared" si="153"/>
        <v>Redmi 10/10 prime    = R$ 90,00</v>
      </c>
      <c r="O648" s="6" t="str">
        <f t="shared" si="154"/>
        <v>Redmi 10/10 prime    = R$ 95,00</v>
      </c>
      <c r="Q648" s="6" t="str">
        <f t="shared" si="155"/>
        <v>Redmi 10/10 prime    = R$ 85,00</v>
      </c>
      <c r="S648" s="6" t="str">
        <f t="shared" si="156"/>
        <v>Redmi 10/10 prime    = R$ 80,00</v>
      </c>
      <c r="U648" s="6" t="str">
        <f t="shared" si="157"/>
        <v>Redmi 10/10 prime    = R$ 100,00</v>
      </c>
    </row>
    <row r="649" spans="1:21" ht="15" customHeight="1">
      <c r="A649" t="s">
        <v>3257</v>
      </c>
      <c r="B649">
        <f>K378</f>
        <v>100</v>
      </c>
      <c r="G649" s="9" t="s">
        <v>1193</v>
      </c>
      <c r="H649" s="16">
        <v>100</v>
      </c>
      <c r="I649" s="28"/>
      <c r="J649" s="6" t="s">
        <v>1184</v>
      </c>
      <c r="K649" s="7">
        <f>H620</f>
        <v>110</v>
      </c>
      <c r="M649" s="6" t="str">
        <f t="shared" si="153"/>
        <v>Redmi 10/10 prime c/aro = 110,00</v>
      </c>
      <c r="O649" s="6" t="str">
        <f t="shared" si="154"/>
        <v>Redmi 10/10 prime c/aro = 115,00</v>
      </c>
      <c r="Q649" s="6" t="str">
        <f t="shared" si="155"/>
        <v>Redmi 10/10 prime c/aro = 105,00</v>
      </c>
      <c r="S649" s="6" t="str">
        <f t="shared" si="156"/>
        <v>Redmi 10/10 prime c/aro = 100,00</v>
      </c>
      <c r="U649" s="6" t="str">
        <f t="shared" si="157"/>
        <v>Redmi 10/10 prime c/aro = 120,00</v>
      </c>
    </row>
    <row r="650" spans="1:21" ht="15" customHeight="1">
      <c r="A650" t="s">
        <v>3760</v>
      </c>
      <c r="B650">
        <f>K379</f>
        <v>125</v>
      </c>
      <c r="G650" s="9" t="s">
        <v>1195</v>
      </c>
      <c r="H650" s="16">
        <v>200</v>
      </c>
      <c r="I650" s="28"/>
      <c r="J650" s="6" t="s">
        <v>1186</v>
      </c>
      <c r="K650" s="7">
        <f>H621</f>
        <v>120</v>
      </c>
      <c r="M650" s="6" t="str">
        <f t="shared" si="153"/>
        <v>Redmi 10 Nacional c/aro=R$ 120,00</v>
      </c>
      <c r="O650" s="6" t="str">
        <f t="shared" si="154"/>
        <v>Redmi 10 Nacional c/aro=R$ 125,00</v>
      </c>
      <c r="Q650" s="6" t="str">
        <f t="shared" si="155"/>
        <v>Redmi 10 Nacional c/aro=R$ 115,00</v>
      </c>
      <c r="S650" s="6" t="str">
        <f t="shared" si="156"/>
        <v>Redmi 10 Nacional c/aro=R$ 110,00</v>
      </c>
      <c r="U650" s="6" t="str">
        <f t="shared" si="157"/>
        <v>Redmi 10 Nacional c/aro=R$ 130,00</v>
      </c>
    </row>
    <row r="651" spans="1:21" ht="15" customHeight="1">
      <c r="A651" t="s">
        <v>3935</v>
      </c>
      <c r="B651">
        <f>K379</f>
        <v>125</v>
      </c>
      <c r="G651" s="9" t="s">
        <v>1197</v>
      </c>
      <c r="H651" s="16">
        <v>150</v>
      </c>
      <c r="I651" s="28"/>
      <c r="J651" s="6" t="s">
        <v>1188</v>
      </c>
      <c r="K651" s="7">
        <f>H621</f>
        <v>120</v>
      </c>
      <c r="M651" s="6" t="str">
        <f t="shared" si="153"/>
        <v>Redmi 10 Prime Nac c/aro =  120,00</v>
      </c>
      <c r="O651" s="6" t="str">
        <f t="shared" si="154"/>
        <v>Redmi 10 Prime Nac c/aro =  125,00</v>
      </c>
      <c r="Q651" s="6" t="str">
        <f t="shared" si="155"/>
        <v>Redmi 10 Prime Nac c/aro =  115,00</v>
      </c>
      <c r="S651" s="6" t="str">
        <f t="shared" si="156"/>
        <v>Redmi 10 Prime Nac c/aro =  110,00</v>
      </c>
      <c r="U651" s="6" t="str">
        <f>CONCATENATE(J653,K653+10,",00")</f>
        <v>Redmi 10A       = R$ 85,00</v>
      </c>
    </row>
    <row r="652" spans="1:21" ht="15" customHeight="1">
      <c r="A652" t="s">
        <v>3441</v>
      </c>
      <c r="B652">
        <f>K380</f>
        <v>70</v>
      </c>
      <c r="G652" s="9" t="s">
        <v>1199</v>
      </c>
      <c r="H652" s="16">
        <v>215</v>
      </c>
      <c r="I652" s="28"/>
      <c r="J652" s="6" t="s">
        <v>1324</v>
      </c>
      <c r="K652" s="7">
        <f>H664</f>
        <v>95</v>
      </c>
      <c r="M652" s="6" t="str">
        <f t="shared" ref="M652" si="170">CONCATENATE(J652,K652,",00")</f>
        <v>Redmi 10 5G    = R$ 95,00</v>
      </c>
      <c r="O652" s="6" t="str">
        <f t="shared" ref="O652" si="171">CONCATENATE(J652,K652+5,",00")</f>
        <v>Redmi 10 5G    = R$ 100,00</v>
      </c>
      <c r="Q652" s="6" t="str">
        <f t="shared" ref="Q652" si="172">CONCATENATE(J652,K652-5,",00")</f>
        <v>Redmi 10 5G    = R$ 90,00</v>
      </c>
      <c r="S652" s="6" t="str">
        <f t="shared" ref="S652" si="173">CONCATENATE(J652,K652-10,",00")</f>
        <v>Redmi 10 5G    = R$ 85,00</v>
      </c>
      <c r="U652" s="6" t="str">
        <f t="shared" ref="U652" si="174">CONCATENATE(J653,K653+10,",00")</f>
        <v>Redmi 10A       = R$ 85,00</v>
      </c>
    </row>
    <row r="653" spans="1:21" ht="15" customHeight="1">
      <c r="A653" t="s">
        <v>3258</v>
      </c>
      <c r="B653">
        <f>K381</f>
        <v>80</v>
      </c>
      <c r="G653" s="9" t="s">
        <v>1201</v>
      </c>
      <c r="H653" s="16">
        <v>200</v>
      </c>
      <c r="I653" s="28"/>
      <c r="J653" s="6" t="s">
        <v>1190</v>
      </c>
      <c r="K653" s="7">
        <f>H614</f>
        <v>75</v>
      </c>
      <c r="M653" s="6" t="str">
        <f t="shared" si="153"/>
        <v>Redmi 10A       = R$ 75,00</v>
      </c>
      <c r="O653" s="6" t="str">
        <f t="shared" si="154"/>
        <v>Redmi 10A       = R$ 80,00</v>
      </c>
      <c r="Q653" s="6" t="str">
        <f t="shared" si="155"/>
        <v>Redmi 10A       = R$ 70,00</v>
      </c>
      <c r="S653" s="6" t="str">
        <f t="shared" si="156"/>
        <v>Redmi 10A       = R$ 65,00</v>
      </c>
      <c r="U653" s="6" t="str">
        <f t="shared" ref="U653" si="175">CONCATENATE(J654,K654+10,",00")</f>
        <v>Redmi 10A c/aro        = R$ 100,00</v>
      </c>
    </row>
    <row r="654" spans="1:21" ht="15" customHeight="1">
      <c r="A654" t="s">
        <v>3761</v>
      </c>
      <c r="B654">
        <f>K382</f>
        <v>95</v>
      </c>
      <c r="G654" s="9" t="s">
        <v>1203</v>
      </c>
      <c r="H654" s="16">
        <v>110</v>
      </c>
      <c r="I654" s="28"/>
      <c r="J654" s="6" t="s">
        <v>1192</v>
      </c>
      <c r="K654" s="7">
        <f>H622</f>
        <v>90</v>
      </c>
      <c r="M654" s="6" t="str">
        <f t="shared" si="153"/>
        <v>Redmi 10A c/aro        = R$ 90,00</v>
      </c>
      <c r="O654" s="6" t="str">
        <f t="shared" si="154"/>
        <v>Redmi 10A c/aro        = R$ 95,00</v>
      </c>
      <c r="Q654" s="6" t="str">
        <f t="shared" si="155"/>
        <v>Redmi 10A c/aro        = R$ 85,00</v>
      </c>
      <c r="S654" s="6" t="str">
        <f t="shared" si="156"/>
        <v>Redmi 10A c/aro        = R$ 80,00</v>
      </c>
      <c r="U654" s="6" t="str">
        <f t="shared" ref="U654:U662" si="176">CONCATENATE(J654,K654+10,",00")</f>
        <v>Redmi 10A c/aro        = R$ 100,00</v>
      </c>
    </row>
    <row r="655" spans="1:21" ht="15" customHeight="1">
      <c r="A655" t="s">
        <v>3936</v>
      </c>
      <c r="B655">
        <f>K382</f>
        <v>95</v>
      </c>
      <c r="G655" s="9" t="s">
        <v>1205</v>
      </c>
      <c r="H655" s="16">
        <v>225</v>
      </c>
      <c r="I655" s="28"/>
      <c r="J655" s="6" t="s">
        <v>1194</v>
      </c>
      <c r="K655" s="7">
        <f>H623</f>
        <v>75</v>
      </c>
      <c r="M655" s="6" t="str">
        <f t="shared" si="153"/>
        <v>Redmi 10C       = R$ 75,00</v>
      </c>
      <c r="O655" s="6" t="str">
        <f t="shared" si="154"/>
        <v>Redmi 10C       = R$ 80,00</v>
      </c>
      <c r="Q655" s="6" t="str">
        <f t="shared" si="155"/>
        <v>Redmi 10C       = R$ 70,00</v>
      </c>
      <c r="S655" s="6" t="str">
        <f t="shared" si="156"/>
        <v>Redmi 10C       = R$ 65,00</v>
      </c>
      <c r="U655" s="6" t="str">
        <f t="shared" si="176"/>
        <v>Redmi 10C       = R$ 85,00</v>
      </c>
    </row>
    <row r="656" spans="1:21" ht="15" customHeight="1">
      <c r="A656" t="s">
        <v>3442</v>
      </c>
      <c r="B656">
        <f>K457</f>
        <v>130</v>
      </c>
      <c r="G656" s="9" t="s">
        <v>1210</v>
      </c>
      <c r="H656" s="16">
        <v>80</v>
      </c>
      <c r="I656" s="28"/>
      <c r="J656" s="6" t="s">
        <v>1196</v>
      </c>
      <c r="K656" s="7">
        <f>H624</f>
        <v>100</v>
      </c>
      <c r="M656" s="6" t="str">
        <f t="shared" si="153"/>
        <v>Redmi 10C c/aro        = R$ 100,00</v>
      </c>
      <c r="O656" s="6" t="str">
        <f t="shared" si="154"/>
        <v>Redmi 10C c/aro        = R$ 105,00</v>
      </c>
      <c r="Q656" s="6" t="str">
        <f t="shared" si="155"/>
        <v>Redmi 10C c/aro        = R$ 95,00</v>
      </c>
      <c r="S656" s="6" t="str">
        <f t="shared" si="156"/>
        <v>Redmi 10C c/aro        = R$ 90,00</v>
      </c>
      <c r="U656" s="6" t="str">
        <f t="shared" si="176"/>
        <v>Redmi 10C c/aro        = R$ 110,00</v>
      </c>
    </row>
    <row r="657" spans="1:21" ht="15" customHeight="1">
      <c r="A657" t="s">
        <v>3762</v>
      </c>
      <c r="B657">
        <f>K458</f>
        <v>210</v>
      </c>
      <c r="G657" s="9" t="s">
        <v>1304</v>
      </c>
      <c r="H657" s="16">
        <v>85</v>
      </c>
      <c r="I657" s="28"/>
      <c r="J657" s="6" t="s">
        <v>1198</v>
      </c>
      <c r="K657" s="7">
        <f>H625</f>
        <v>100</v>
      </c>
      <c r="M657" s="6" t="str">
        <f t="shared" si="153"/>
        <v>Redmi 11 Prime         = R$ 100,00</v>
      </c>
      <c r="O657" s="6" t="str">
        <f t="shared" si="154"/>
        <v>Redmi 11 Prime         = R$ 105,00</v>
      </c>
      <c r="Q657" s="6" t="str">
        <f t="shared" si="155"/>
        <v>Redmi 11 Prime         = R$ 95,00</v>
      </c>
      <c r="S657" s="6" t="str">
        <f t="shared" si="156"/>
        <v>Redmi 11 Prime         = R$ 90,00</v>
      </c>
      <c r="U657" s="6" t="str">
        <f t="shared" si="176"/>
        <v>Redmi 11 Prime         = R$ 110,00</v>
      </c>
    </row>
    <row r="658" spans="1:21" ht="15" customHeight="1">
      <c r="A658" t="s">
        <v>3937</v>
      </c>
      <c r="B658">
        <f>K458</f>
        <v>210</v>
      </c>
      <c r="G658" s="9" t="s">
        <v>1213</v>
      </c>
      <c r="H658" s="16">
        <v>85</v>
      </c>
      <c r="I658" s="28"/>
      <c r="J658" s="6" t="s">
        <v>1200</v>
      </c>
      <c r="K658" s="7">
        <f>H626</f>
        <v>90</v>
      </c>
      <c r="M658" s="6" t="str">
        <f t="shared" si="153"/>
        <v>Redmi 12    = R$ 90,00</v>
      </c>
      <c r="O658" s="6" t="str">
        <f t="shared" si="154"/>
        <v>Redmi 12    = R$ 95,00</v>
      </c>
      <c r="Q658" s="6" t="str">
        <f t="shared" si="155"/>
        <v>Redmi 12    = R$ 85,00</v>
      </c>
      <c r="S658" s="6" t="str">
        <f t="shared" si="156"/>
        <v>Redmi 12    = R$ 80,00</v>
      </c>
      <c r="U658" s="6" t="str">
        <f t="shared" si="176"/>
        <v>Redmi 12    = R$ 100,00</v>
      </c>
    </row>
    <row r="659" spans="1:21" ht="15" customHeight="1">
      <c r="A659" t="s">
        <v>3443</v>
      </c>
      <c r="B659">
        <f>K383</f>
        <v>80</v>
      </c>
      <c r="G659" s="9" t="s">
        <v>1215</v>
      </c>
      <c r="H659" s="16">
        <v>185</v>
      </c>
      <c r="I659" s="28"/>
      <c r="J659" s="6" t="s">
        <v>1202</v>
      </c>
      <c r="K659" s="7">
        <f>H627</f>
        <v>100</v>
      </c>
      <c r="M659" s="6" t="str">
        <f t="shared" si="153"/>
        <v>Redmi 12 c/aro       = R$ 100,00</v>
      </c>
      <c r="O659" s="6" t="str">
        <f t="shared" si="154"/>
        <v>Redmi 12 c/aro       = R$ 105,00</v>
      </c>
      <c r="Q659" s="6" t="str">
        <f t="shared" si="155"/>
        <v>Redmi 12 c/aro       = R$ 95,00</v>
      </c>
      <c r="S659" s="6" t="str">
        <f t="shared" si="156"/>
        <v>Redmi 12 c/aro       = R$ 90,00</v>
      </c>
      <c r="U659" s="6" t="str">
        <f t="shared" si="176"/>
        <v>Redmi 12 c/aro       = R$ 110,00</v>
      </c>
    </row>
    <row r="660" spans="1:21" ht="15" customHeight="1">
      <c r="A660" t="s">
        <v>3259</v>
      </c>
      <c r="B660">
        <f>K384</f>
        <v>90</v>
      </c>
      <c r="G660" s="9" t="s">
        <v>1217</v>
      </c>
      <c r="H660" s="16">
        <v>135</v>
      </c>
      <c r="I660" s="28"/>
      <c r="J660" s="6" t="s">
        <v>1204</v>
      </c>
      <c r="K660" s="7">
        <f>H628</f>
        <v>145</v>
      </c>
      <c r="M660" s="6" t="str">
        <f t="shared" si="153"/>
        <v>Redmi 12 Nacional c/aro=145,00</v>
      </c>
      <c r="O660" s="6" t="str">
        <f t="shared" si="154"/>
        <v>Redmi 12 Nacional c/aro=150,00</v>
      </c>
      <c r="Q660" s="6" t="str">
        <f t="shared" si="155"/>
        <v>Redmi 12 Nacional c/aro=140,00</v>
      </c>
      <c r="S660" s="6" t="str">
        <f t="shared" si="156"/>
        <v>Redmi 12 Nacional c/aro=135,00</v>
      </c>
      <c r="U660" s="6" t="str">
        <f t="shared" si="176"/>
        <v>Redmi 12 Nacional c/aro=155,00</v>
      </c>
    </row>
    <row r="661" spans="1:21" ht="15" customHeight="1">
      <c r="A661" t="s">
        <v>3763</v>
      </c>
      <c r="B661">
        <f>K385</f>
        <v>110</v>
      </c>
      <c r="G661" s="9" t="s">
        <v>1219</v>
      </c>
      <c r="H661" s="16">
        <v>135</v>
      </c>
      <c r="I661" s="28"/>
      <c r="J661" s="6" t="s">
        <v>1206</v>
      </c>
      <c r="K661" s="7">
        <f>H629</f>
        <v>80</v>
      </c>
      <c r="M661" s="6" t="str">
        <f t="shared" si="153"/>
        <v>Redmi 12C    = R$ 80,00</v>
      </c>
      <c r="O661" s="6" t="str">
        <f t="shared" si="154"/>
        <v>Redmi 12C    = R$ 85,00</v>
      </c>
      <c r="Q661" s="6" t="str">
        <f t="shared" si="155"/>
        <v>Redmi 12C    = R$ 75,00</v>
      </c>
      <c r="S661" s="6" t="str">
        <f t="shared" si="156"/>
        <v>Redmi 12C    = R$ 70,00</v>
      </c>
      <c r="U661" s="6" t="str">
        <f t="shared" si="176"/>
        <v>Redmi 12C    = R$ 90,00</v>
      </c>
    </row>
    <row r="662" spans="1:21" ht="15" customHeight="1">
      <c r="A662" t="s">
        <v>3938</v>
      </c>
      <c r="B662">
        <f>K385</f>
        <v>110</v>
      </c>
      <c r="G662" s="17" t="s">
        <v>1221</v>
      </c>
      <c r="H662" s="53">
        <f>H576</f>
        <v>85</v>
      </c>
      <c r="I662" s="28"/>
      <c r="J662" s="6" t="s">
        <v>1207</v>
      </c>
      <c r="K662" s="7">
        <f>H630</f>
        <v>95</v>
      </c>
      <c r="M662" s="6" t="str">
        <f t="shared" si="153"/>
        <v>Redmi 12C c/aro       = R$ 95,00</v>
      </c>
      <c r="O662" s="6" t="str">
        <f t="shared" si="154"/>
        <v>Redmi 12C c/aro       = R$ 100,00</v>
      </c>
      <c r="Q662" s="6" t="str">
        <f t="shared" si="155"/>
        <v>Redmi 12C c/aro       = R$ 90,00</v>
      </c>
      <c r="S662" s="6" t="str">
        <f t="shared" si="156"/>
        <v>Redmi 12C c/aro       = R$ 85,00</v>
      </c>
      <c r="U662" s="6" t="str">
        <f t="shared" si="176"/>
        <v>Redmi 12C c/aro       = R$ 105,00</v>
      </c>
    </row>
    <row r="663" spans="1:21" ht="15" customHeight="1">
      <c r="A663" t="s">
        <v>3444</v>
      </c>
      <c r="B663">
        <f>K386</f>
        <v>80</v>
      </c>
      <c r="G663" s="37" t="s">
        <v>1223</v>
      </c>
      <c r="H663" s="54">
        <f>H584</f>
        <v>90</v>
      </c>
      <c r="I663" s="28"/>
      <c r="J663" s="6" t="s">
        <v>1208</v>
      </c>
      <c r="K663" s="7">
        <f>H626</f>
        <v>90</v>
      </c>
      <c r="M663" s="6" t="str">
        <f t="shared" si="153"/>
        <v>Redmi 13    = R$ 90,00</v>
      </c>
      <c r="O663" s="6" t="str">
        <f t="shared" si="154"/>
        <v>Redmi 13    = R$ 95,00</v>
      </c>
      <c r="Q663" s="6" t="str">
        <f t="shared" si="155"/>
        <v>Redmi 13    = R$ 85,00</v>
      </c>
      <c r="S663" s="6" t="str">
        <f t="shared" si="156"/>
        <v>Redmi 13    = R$ 80,00</v>
      </c>
      <c r="U663" s="6" t="str">
        <f>CONCATENATE(J665,K665+10,",00")</f>
        <v>Redmi 13C    = R$ 100,00</v>
      </c>
    </row>
    <row r="664" spans="1:21" ht="15" customHeight="1">
      <c r="A664" t="s">
        <v>3260</v>
      </c>
      <c r="B664">
        <f>K387</f>
        <v>95</v>
      </c>
      <c r="G664" s="9" t="s">
        <v>1323</v>
      </c>
      <c r="H664" s="16">
        <v>95</v>
      </c>
      <c r="I664" s="28"/>
      <c r="J664" s="6" t="s">
        <v>1344</v>
      </c>
      <c r="K664" s="7">
        <f>H631</f>
        <v>105</v>
      </c>
      <c r="M664" s="6" t="str">
        <f t="shared" ref="M664" si="177">CONCATENATE(J664,K664,",00")</f>
        <v>Redmi 13 c/aro   = R$ 105,00</v>
      </c>
      <c r="O664" s="6" t="str">
        <f t="shared" ref="O664" si="178">CONCATENATE(J664,K664+5,",00")</f>
        <v>Redmi 13 c/aro   = R$ 110,00</v>
      </c>
      <c r="Q664" s="6" t="str">
        <f t="shared" ref="Q664" si="179">CONCATENATE(J664,K664-5,",00")</f>
        <v>Redmi 13 c/aro   = R$ 100,00</v>
      </c>
      <c r="S664" s="6" t="str">
        <f t="shared" ref="S664" si="180">CONCATENATE(J664,K664-10,",00")</f>
        <v>Redmi 13 c/aro   = R$ 95,00</v>
      </c>
      <c r="U664" s="6" t="str">
        <f t="shared" ref="U664" si="181">CONCATENATE(J665,K665+10,",00")</f>
        <v>Redmi 13C    = R$ 100,00</v>
      </c>
    </row>
    <row r="665" spans="1:21" ht="15" customHeight="1">
      <c r="A665" t="s">
        <v>3764</v>
      </c>
      <c r="B665">
        <f>K388</f>
        <v>120</v>
      </c>
      <c r="G665" s="9" t="s">
        <v>1226</v>
      </c>
      <c r="H665" s="16">
        <v>110</v>
      </c>
      <c r="I665" s="28"/>
      <c r="J665" s="6" t="s">
        <v>1209</v>
      </c>
      <c r="K665" s="7">
        <f>H632</f>
        <v>90</v>
      </c>
      <c r="M665" s="6" t="str">
        <f t="shared" si="153"/>
        <v>Redmi 13C    = R$ 90,00</v>
      </c>
      <c r="O665" s="6" t="str">
        <f t="shared" si="154"/>
        <v>Redmi 13C    = R$ 95,00</v>
      </c>
      <c r="Q665" s="6" t="str">
        <f t="shared" si="155"/>
        <v>Redmi 13C    = R$ 85,00</v>
      </c>
      <c r="S665" s="6" t="str">
        <f t="shared" si="156"/>
        <v>Redmi 13C    = R$ 80,00</v>
      </c>
      <c r="U665" s="6" t="str">
        <f t="shared" ref="U665" si="182">CONCATENATE(J666,K666+10,",00")</f>
        <v>Redmi 13C c/aro   = R$ 125,00</v>
      </c>
    </row>
    <row r="666" spans="1:21" ht="15" customHeight="1">
      <c r="A666" t="s">
        <v>3939</v>
      </c>
      <c r="B666">
        <f>K388</f>
        <v>120</v>
      </c>
      <c r="G666" s="9" t="s">
        <v>1228</v>
      </c>
      <c r="H666" s="16">
        <v>125</v>
      </c>
      <c r="I666" s="28"/>
      <c r="J666" s="6" t="s">
        <v>1211</v>
      </c>
      <c r="K666" s="7">
        <f>H633</f>
        <v>115</v>
      </c>
      <c r="M666" s="6" t="str">
        <f t="shared" si="153"/>
        <v>Redmi 13C c/aro   = R$ 115,00</v>
      </c>
      <c r="O666" s="6" t="str">
        <f t="shared" si="154"/>
        <v>Redmi 13C c/aro   = R$ 120,00</v>
      </c>
      <c r="Q666" s="6" t="str">
        <f t="shared" si="155"/>
        <v>Redmi 13C c/aro   = R$ 110,00</v>
      </c>
      <c r="S666" s="6" t="str">
        <f t="shared" si="156"/>
        <v>Redmi 13C c/aro   = R$ 105,00</v>
      </c>
      <c r="U666" s="6" t="str">
        <f t="shared" ref="U666:U721" si="183">CONCATENATE(J666,K666+10,",00")</f>
        <v>Redmi 13C c/aro   = R$ 125,00</v>
      </c>
    </row>
    <row r="667" spans="1:21" ht="15" customHeight="1">
      <c r="A667" t="s">
        <v>3445</v>
      </c>
      <c r="B667">
        <f>K323</f>
        <v>55</v>
      </c>
      <c r="G667" s="9" t="s">
        <v>1312</v>
      </c>
      <c r="H667" s="16">
        <v>105</v>
      </c>
      <c r="I667" s="28"/>
      <c r="J667" s="6" t="s">
        <v>1212</v>
      </c>
      <c r="K667" s="7">
        <f>H634</f>
        <v>130</v>
      </c>
      <c r="M667" s="6" t="str">
        <f t="shared" si="153"/>
        <v>Redmi 13C Nacional c/aro = 130,00</v>
      </c>
      <c r="O667" s="6" t="str">
        <f t="shared" si="154"/>
        <v>Redmi 13C Nacional c/aro = 135,00</v>
      </c>
      <c r="Q667" s="6" t="str">
        <f t="shared" si="155"/>
        <v>Redmi 13C Nacional c/aro = 125,00</v>
      </c>
      <c r="S667" s="6" t="str">
        <f t="shared" si="156"/>
        <v>Redmi 13C Nacional c/aro = 120,00</v>
      </c>
      <c r="U667" s="6" t="str">
        <f t="shared" si="183"/>
        <v>Redmi 13C Nacional c/aro = 140,00</v>
      </c>
    </row>
    <row r="668" spans="1:21" ht="15" customHeight="1">
      <c r="A668" t="s">
        <v>3446</v>
      </c>
      <c r="B668">
        <f>K370</f>
        <v>70</v>
      </c>
      <c r="G668" s="9" t="s">
        <v>1232</v>
      </c>
      <c r="H668" s="16">
        <v>90</v>
      </c>
      <c r="I668" s="28"/>
      <c r="J668" s="6" t="s">
        <v>1335</v>
      </c>
      <c r="K668" s="7">
        <f>H635</f>
        <v>105</v>
      </c>
      <c r="M668" s="6" t="str">
        <f t="shared" ref="M668:M669" si="184">CONCATENATE(J668,K668,",00")</f>
        <v>Redmi 14C    = R$ 105,00</v>
      </c>
      <c r="O668" s="6" t="str">
        <f t="shared" ref="O668:O669" si="185">CONCATENATE(J668,K668+5,",00")</f>
        <v>Redmi 14C    = R$ 110,00</v>
      </c>
      <c r="Q668" s="6" t="str">
        <f t="shared" ref="Q668:Q669" si="186">CONCATENATE(J668,K668-5,",00")</f>
        <v>Redmi 14C    = R$ 100,00</v>
      </c>
      <c r="S668" s="6" t="str">
        <f t="shared" ref="S668:S669" si="187">CONCATENATE(J668,K668-10,",00")</f>
        <v>Redmi 14C    = R$ 95,00</v>
      </c>
      <c r="U668" s="6" t="str">
        <f t="shared" ref="U668:U669" si="188">CONCATENATE(J668,K668+10,",00")</f>
        <v>Redmi 14C    = R$ 115,00</v>
      </c>
    </row>
    <row r="669" spans="1:21" ht="15" customHeight="1">
      <c r="A669" t="s">
        <v>3261</v>
      </c>
      <c r="B669">
        <f>K371</f>
        <v>80</v>
      </c>
      <c r="G669" s="9" t="s">
        <v>1234</v>
      </c>
      <c r="H669" s="16">
        <v>125</v>
      </c>
      <c r="I669" s="6"/>
      <c r="J669" s="6" t="s">
        <v>1346</v>
      </c>
      <c r="K669" s="7">
        <f>H636</f>
        <v>115</v>
      </c>
      <c r="M669" s="6" t="str">
        <f t="shared" si="184"/>
        <v>Redmi 14C c/aro   = R$ 115,00</v>
      </c>
      <c r="O669" s="6" t="str">
        <f t="shared" si="185"/>
        <v>Redmi 14C c/aro   = R$ 120,00</v>
      </c>
      <c r="Q669" s="6" t="str">
        <f t="shared" si="186"/>
        <v>Redmi 14C c/aro   = R$ 110,00</v>
      </c>
      <c r="S669" s="6" t="str">
        <f t="shared" si="187"/>
        <v>Redmi 14C c/aro   = R$ 105,00</v>
      </c>
      <c r="U669" s="6" t="str">
        <f t="shared" si="188"/>
        <v>Redmi 14C c/aro   = R$ 125,00</v>
      </c>
    </row>
    <row r="670" spans="1:21" ht="15" customHeight="1">
      <c r="A670" t="s">
        <v>3765</v>
      </c>
      <c r="B670">
        <f>K376</f>
        <v>100</v>
      </c>
      <c r="G670" s="9" t="s">
        <v>1236</v>
      </c>
      <c r="H670" s="16">
        <v>90</v>
      </c>
      <c r="I670" s="28"/>
      <c r="J670" s="6" t="s">
        <v>1214</v>
      </c>
      <c r="K670" s="7">
        <f>H637</f>
        <v>75</v>
      </c>
      <c r="M670" s="6" t="str">
        <f t="shared" si="153"/>
        <v>Redmi A1/A2 = R$ 75,00</v>
      </c>
      <c r="O670" s="6" t="str">
        <f t="shared" si="154"/>
        <v>Redmi A1/A2 = R$ 80,00</v>
      </c>
      <c r="Q670" s="6" t="str">
        <f t="shared" si="155"/>
        <v>Redmi A1/A2 = R$ 70,00</v>
      </c>
      <c r="S670" s="6" t="str">
        <f t="shared" si="156"/>
        <v>Redmi A1/A2 = R$ 65,00</v>
      </c>
      <c r="U670" s="6" t="str">
        <f t="shared" si="183"/>
        <v>Redmi A1/A2 = R$ 85,00</v>
      </c>
    </row>
    <row r="671" spans="1:21" ht="15" customHeight="1">
      <c r="A671" t="s">
        <v>3940</v>
      </c>
      <c r="B671">
        <f>K376</f>
        <v>100</v>
      </c>
      <c r="G671" s="9" t="s">
        <v>1238</v>
      </c>
      <c r="H671" s="16">
        <v>105</v>
      </c>
      <c r="I671" s="28"/>
      <c r="J671" s="6" t="s">
        <v>1216</v>
      </c>
      <c r="K671" s="7">
        <f>H637</f>
        <v>75</v>
      </c>
      <c r="M671" s="6" t="str">
        <f t="shared" si="153"/>
        <v>Redmi A1 Plus/A2 Plus= R$ 75,00</v>
      </c>
      <c r="O671" s="6" t="str">
        <f t="shared" si="154"/>
        <v>Redmi A1 Plus/A2 Plus= R$ 80,00</v>
      </c>
      <c r="Q671" s="6" t="str">
        <f t="shared" si="155"/>
        <v>Redmi A1 Plus/A2 Plus= R$ 70,00</v>
      </c>
      <c r="S671" s="6" t="str">
        <f t="shared" si="156"/>
        <v>Redmi A1 Plus/A2 Plus= R$ 65,00</v>
      </c>
      <c r="U671" s="6" t="str">
        <f t="shared" si="183"/>
        <v>Redmi A1 Plus/A2 Plus= R$ 85,00</v>
      </c>
    </row>
    <row r="672" spans="1:21" ht="15" customHeight="1">
      <c r="A672" t="s">
        <v>5090</v>
      </c>
      <c r="B672">
        <f>K391</f>
        <v>80</v>
      </c>
      <c r="G672" s="6"/>
      <c r="H672" s="28"/>
      <c r="I672" s="28"/>
      <c r="J672" s="6" t="s">
        <v>1302</v>
      </c>
      <c r="K672" s="7">
        <f>H638</f>
        <v>90</v>
      </c>
      <c r="M672" s="6" t="str">
        <f t="shared" ref="M672" si="189">CONCATENATE(J672,K672,",00")</f>
        <v>Redmi A3   = R$ 90,00</v>
      </c>
      <c r="O672" s="6" t="str">
        <f t="shared" ref="O672" si="190">CONCATENATE(J672,K672+5,",00")</f>
        <v>Redmi A3   = R$ 95,00</v>
      </c>
      <c r="Q672" s="6" t="str">
        <f t="shared" ref="Q672" si="191">CONCATENATE(J672,K672-5,",00")</f>
        <v>Redmi A3   = R$ 85,00</v>
      </c>
      <c r="S672" s="6" t="str">
        <f t="shared" ref="S672" si="192">CONCATENATE(J672,K672-10,",00")</f>
        <v>Redmi A3   = R$ 80,00</v>
      </c>
      <c r="U672" s="6" t="str">
        <f>CONCATENATE(J673,K673+10,",00")</f>
        <v>Redmi S2   = R$ 95,00</v>
      </c>
    </row>
    <row r="673" spans="1:21" ht="15" customHeight="1">
      <c r="A673" t="s">
        <v>5091</v>
      </c>
      <c r="B673">
        <f>K391</f>
        <v>80</v>
      </c>
      <c r="G673" s="28"/>
      <c r="H673" s="28"/>
      <c r="I673" s="28"/>
      <c r="J673" s="6" t="s">
        <v>1218</v>
      </c>
      <c r="K673" s="7">
        <f>H639</f>
        <v>85</v>
      </c>
      <c r="M673" s="6" t="str">
        <f t="shared" si="153"/>
        <v>Redmi S2   = R$ 85,00</v>
      </c>
      <c r="O673" s="6" t="str">
        <f t="shared" si="154"/>
        <v>Redmi S2   = R$ 90,00</v>
      </c>
      <c r="Q673" s="6" t="str">
        <f t="shared" si="155"/>
        <v>Redmi S2   = R$ 80,00</v>
      </c>
      <c r="S673" s="6" t="str">
        <f t="shared" si="156"/>
        <v>Redmi S2   = R$ 75,00</v>
      </c>
      <c r="U673" s="6" t="str">
        <f>CONCATENATE(J674,K674+10,",00")</f>
        <v>Mi 8 - incell     = R$ 130,00</v>
      </c>
    </row>
    <row r="674" spans="1:21" ht="15" customHeight="1">
      <c r="A674" t="s">
        <v>3262</v>
      </c>
      <c r="B674">
        <f>K394</f>
        <v>195</v>
      </c>
      <c r="G674" s="55"/>
      <c r="H674" s="28"/>
      <c r="I674" s="28"/>
      <c r="J674" s="6" t="s">
        <v>1220</v>
      </c>
      <c r="K674" s="7">
        <f>H640</f>
        <v>120</v>
      </c>
      <c r="M674" s="6" t="str">
        <f t="shared" si="153"/>
        <v>Mi 8 - incell     = R$ 120,00</v>
      </c>
      <c r="O674" s="6" t="str">
        <f t="shared" si="154"/>
        <v>Mi 8 - incell     = R$ 125,00</v>
      </c>
      <c r="Q674" s="6" t="str">
        <f t="shared" si="155"/>
        <v>Mi 8 - incell     = R$ 115,00</v>
      </c>
      <c r="S674" s="6" t="str">
        <f t="shared" si="156"/>
        <v>Mi 8 - incell     = R$ 110,00</v>
      </c>
      <c r="U674" s="6" t="str">
        <f t="shared" ref="U674" si="193">CONCATENATE(J674,K674+10,",00")</f>
        <v>Mi 8 - incell     = R$ 130,00</v>
      </c>
    </row>
    <row r="675" spans="1:21" ht="15" customHeight="1">
      <c r="A675" t="s">
        <v>4849</v>
      </c>
      <c r="B675">
        <f>K394</f>
        <v>195</v>
      </c>
      <c r="G675" s="28"/>
      <c r="H675" s="28"/>
      <c r="I675" s="28"/>
      <c r="J675" s="6" t="s">
        <v>1222</v>
      </c>
      <c r="K675" s="7">
        <f>H641</f>
        <v>140</v>
      </c>
      <c r="M675" s="6" t="str">
        <f t="shared" si="153"/>
        <v>Mi 8 - orig       = R$ 140,00</v>
      </c>
      <c r="O675" s="6" t="str">
        <f t="shared" si="154"/>
        <v>Mi 8 - orig       = R$ 145,00</v>
      </c>
      <c r="Q675" s="6" t="str">
        <f t="shared" si="155"/>
        <v>Mi 8 - orig       = R$ 135,00</v>
      </c>
      <c r="S675" s="6" t="str">
        <f t="shared" si="156"/>
        <v>Mi 8 - orig       = R$ 130,00</v>
      </c>
      <c r="U675" s="6" t="str">
        <f t="shared" si="183"/>
        <v>Mi 8 - orig       = R$ 150,00</v>
      </c>
    </row>
    <row r="676" spans="1:21" ht="15" customHeight="1">
      <c r="A676" t="s">
        <v>4850</v>
      </c>
      <c r="B676">
        <f>K394</f>
        <v>195</v>
      </c>
      <c r="G676" s="28"/>
      <c r="H676" s="28"/>
      <c r="I676" s="28"/>
      <c r="J676" s="6" t="s">
        <v>1224</v>
      </c>
      <c r="K676" s="7">
        <f>H642</f>
        <v>75</v>
      </c>
      <c r="M676" s="6" t="str">
        <f t="shared" si="153"/>
        <v>Mi 8 Lite          = R$ 75,00</v>
      </c>
      <c r="O676" s="6" t="str">
        <f t="shared" si="154"/>
        <v>Mi 8 Lite          = R$ 80,00</v>
      </c>
      <c r="Q676" s="6" t="str">
        <f t="shared" si="155"/>
        <v>Mi 8 Lite          = R$ 70,00</v>
      </c>
      <c r="S676" s="6" t="str">
        <f t="shared" si="156"/>
        <v>Mi 8 Lite          = R$ 65,00</v>
      </c>
      <c r="U676" s="6" t="str">
        <f t="shared" si="183"/>
        <v>Mi 8 Lite          = R$ 85,00</v>
      </c>
    </row>
    <row r="677" spans="1:21" ht="15" customHeight="1">
      <c r="A677" t="s">
        <v>3766</v>
      </c>
      <c r="B677">
        <f>K395</f>
        <v>210</v>
      </c>
      <c r="G677" s="74" t="s">
        <v>1244</v>
      </c>
      <c r="H677" s="75"/>
      <c r="I677" s="28"/>
      <c r="J677" s="6" t="s">
        <v>1225</v>
      </c>
      <c r="K677" s="7">
        <f>H643</f>
        <v>105</v>
      </c>
      <c r="M677" s="6" t="str">
        <f t="shared" si="153"/>
        <v>Mi 9 - incell     = R$ 105,00</v>
      </c>
      <c r="O677" s="6" t="str">
        <f t="shared" si="154"/>
        <v>Mi 9 - incell     = R$ 110,00</v>
      </c>
      <c r="Q677" s="6" t="str">
        <f t="shared" si="155"/>
        <v>Mi 9 - incell     = R$ 100,00</v>
      </c>
      <c r="S677" s="6" t="str">
        <f t="shared" si="156"/>
        <v>Mi 9 - incell     = R$ 95,00</v>
      </c>
      <c r="U677" s="6" t="str">
        <f t="shared" si="183"/>
        <v>Mi 9 - incell     = R$ 115,00</v>
      </c>
    </row>
    <row r="678" spans="1:21" ht="15" customHeight="1">
      <c r="A678" t="s">
        <v>3941</v>
      </c>
      <c r="B678">
        <f>K395</f>
        <v>210</v>
      </c>
      <c r="G678" s="29" t="s">
        <v>1246</v>
      </c>
      <c r="H678" s="52">
        <v>95</v>
      </c>
      <c r="I678" s="28"/>
      <c r="J678" s="6" t="s">
        <v>1227</v>
      </c>
      <c r="K678" s="7">
        <f>H644</f>
        <v>155</v>
      </c>
      <c r="M678" s="6" t="str">
        <f t="shared" si="153"/>
        <v>Mi 9 - orig       = R$ 155,00</v>
      </c>
      <c r="O678" s="6" t="str">
        <f t="shared" si="154"/>
        <v>Mi 9 - orig       = R$ 160,00</v>
      </c>
      <c r="Q678" s="6" t="str">
        <f t="shared" si="155"/>
        <v>Mi 9 - orig       = R$ 150,00</v>
      </c>
      <c r="S678" s="6" t="str">
        <f t="shared" si="156"/>
        <v>Mi 9 - orig       = R$ 145,00</v>
      </c>
      <c r="U678" s="6" t="str">
        <f t="shared" si="183"/>
        <v>Mi 9 - orig       = R$ 165,00</v>
      </c>
    </row>
    <row r="679" spans="1:21" ht="15" customHeight="1">
      <c r="A679" t="s">
        <v>3705</v>
      </c>
      <c r="B679">
        <f>K392</f>
        <v>85</v>
      </c>
      <c r="G679" s="9" t="s">
        <v>1248</v>
      </c>
      <c r="H679" s="16">
        <v>105</v>
      </c>
      <c r="I679" s="28"/>
      <c r="J679" s="6" t="s">
        <v>1229</v>
      </c>
      <c r="K679" s="7">
        <f>H645</f>
        <v>130</v>
      </c>
      <c r="M679" s="6" t="str">
        <f t="shared" si="153"/>
        <v>Mi 9 SE - incell             = R$ 130,00</v>
      </c>
      <c r="O679" s="6" t="str">
        <f t="shared" si="154"/>
        <v>Mi 9 SE - incell             = R$ 135,00</v>
      </c>
      <c r="Q679" s="6" t="str">
        <f t="shared" si="155"/>
        <v>Mi 9 SE - incell             = R$ 125,00</v>
      </c>
      <c r="S679" s="6" t="str">
        <f t="shared" si="156"/>
        <v>Mi 9 SE - incell             = R$ 120,00</v>
      </c>
      <c r="U679" s="6" t="str">
        <f t="shared" si="183"/>
        <v>Mi 9 SE - incell             = R$ 140,00</v>
      </c>
    </row>
    <row r="680" spans="1:21" ht="15" customHeight="1">
      <c r="A680" t="s">
        <v>3447</v>
      </c>
      <c r="B680">
        <f>K393</f>
        <v>160</v>
      </c>
      <c r="G680" s="9" t="s">
        <v>1250</v>
      </c>
      <c r="H680" s="16">
        <v>115</v>
      </c>
      <c r="I680" s="28"/>
      <c r="J680" s="6" t="s">
        <v>1230</v>
      </c>
      <c r="K680" s="7">
        <f>H646</f>
        <v>250</v>
      </c>
      <c r="M680" s="6" t="str">
        <f t="shared" si="153"/>
        <v>Mi 9 SE - orig  = R$ 250,00</v>
      </c>
      <c r="O680" s="6" t="str">
        <f t="shared" si="154"/>
        <v>Mi 9 SE - orig  = R$ 255,00</v>
      </c>
      <c r="Q680" s="6" t="str">
        <f t="shared" si="155"/>
        <v>Mi 9 SE - orig  = R$ 245,00</v>
      </c>
      <c r="S680" s="6" t="str">
        <f t="shared" si="156"/>
        <v>Mi 9 SE - orig  = R$ 240,00</v>
      </c>
      <c r="U680" s="6" t="str">
        <f t="shared" si="183"/>
        <v>Mi 9 SE - orig  = R$ 260,00</v>
      </c>
    </row>
    <row r="681" spans="1:21" ht="15" customHeight="1">
      <c r="A681" t="s">
        <v>4851</v>
      </c>
      <c r="B681">
        <f>K393</f>
        <v>160</v>
      </c>
      <c r="G681" s="56" t="s">
        <v>1252</v>
      </c>
      <c r="H681" s="57">
        <v>95</v>
      </c>
      <c r="I681" s="28"/>
      <c r="J681" s="6" t="s">
        <v>1231</v>
      </c>
      <c r="K681" s="7">
        <f>H647</f>
        <v>100</v>
      </c>
      <c r="M681" s="6" t="str">
        <f t="shared" si="153"/>
        <v>Mi 9 Lite - incell           = R$ 100,00</v>
      </c>
      <c r="O681" s="6" t="str">
        <f t="shared" si="154"/>
        <v>Mi 9 Lite - incell           = R$ 105,00</v>
      </c>
      <c r="Q681" s="6" t="str">
        <f t="shared" si="155"/>
        <v>Mi 9 Lite - incell           = R$ 95,00</v>
      </c>
      <c r="S681" s="6" t="str">
        <f t="shared" si="156"/>
        <v>Mi 9 Lite - incell           = R$ 90,00</v>
      </c>
      <c r="U681" s="6" t="str">
        <f t="shared" si="183"/>
        <v>Mi 9 Lite - incell           = R$ 110,00</v>
      </c>
    </row>
    <row r="682" spans="1:21" ht="15" customHeight="1">
      <c r="A682" t="s">
        <v>4852</v>
      </c>
      <c r="B682">
        <f>K393</f>
        <v>160</v>
      </c>
      <c r="G682" s="56" t="s">
        <v>1254</v>
      </c>
      <c r="H682" s="57">
        <f>H681</f>
        <v>95</v>
      </c>
      <c r="I682" s="28"/>
      <c r="J682" s="6" t="s">
        <v>1233</v>
      </c>
      <c r="K682" s="7">
        <f>H648</f>
        <v>150</v>
      </c>
      <c r="M682" s="6" t="str">
        <f t="shared" si="153"/>
        <v>Mi 9 Lite - original        = R$ 150,00</v>
      </c>
      <c r="O682" s="6" t="str">
        <f t="shared" si="154"/>
        <v>Mi 9 Lite - original        = R$ 155,00</v>
      </c>
      <c r="Q682" s="6" t="str">
        <f t="shared" si="155"/>
        <v>Mi 9 Lite - original        = R$ 145,00</v>
      </c>
      <c r="S682" s="6" t="str">
        <f t="shared" si="156"/>
        <v>Mi 9 Lite - original        = R$ 140,00</v>
      </c>
      <c r="U682" s="6" t="str">
        <f t="shared" si="183"/>
        <v>Mi 9 Lite - original        = R$ 160,00</v>
      </c>
    </row>
    <row r="683" spans="1:21" ht="15" customHeight="1">
      <c r="A683" t="s">
        <v>3448</v>
      </c>
      <c r="B683">
        <f>K396</f>
        <v>90</v>
      </c>
      <c r="G683" s="9" t="s">
        <v>1256</v>
      </c>
      <c r="H683" s="16">
        <v>95</v>
      </c>
      <c r="I683" s="28"/>
      <c r="J683" s="6" t="s">
        <v>1235</v>
      </c>
      <c r="K683" s="7">
        <f>H649</f>
        <v>100</v>
      </c>
      <c r="M683" s="6" t="str">
        <f t="shared" si="153"/>
        <v>Mi 9T - incell   = R$ 100,00</v>
      </c>
      <c r="O683" s="6" t="str">
        <f t="shared" si="154"/>
        <v>Mi 9T - incell   = R$ 105,00</v>
      </c>
      <c r="Q683" s="6" t="str">
        <f t="shared" si="155"/>
        <v>Mi 9T - incell   = R$ 95,00</v>
      </c>
      <c r="S683" s="6" t="str">
        <f t="shared" si="156"/>
        <v>Mi 9T - incell   = R$ 90,00</v>
      </c>
      <c r="U683" s="6" t="str">
        <f t="shared" si="183"/>
        <v>Mi 9T - incell   = R$ 110,00</v>
      </c>
    </row>
    <row r="684" spans="1:21" ht="15" customHeight="1">
      <c r="A684" t="s">
        <v>3263</v>
      </c>
      <c r="B684">
        <f>K397</f>
        <v>105</v>
      </c>
      <c r="G684" s="9" t="s">
        <v>1258</v>
      </c>
      <c r="H684" s="16">
        <v>90</v>
      </c>
      <c r="I684" s="28"/>
      <c r="J684" s="6" t="s">
        <v>1237</v>
      </c>
      <c r="K684" s="7">
        <f>H650</f>
        <v>200</v>
      </c>
      <c r="M684" s="6" t="str">
        <f t="shared" si="153"/>
        <v>Mi 9T - original             = R$ 200,00</v>
      </c>
      <c r="O684" s="6" t="str">
        <f t="shared" si="154"/>
        <v>Mi 9T - original             = R$ 205,00</v>
      </c>
      <c r="Q684" s="6" t="str">
        <f t="shared" si="155"/>
        <v>Mi 9T - original             = R$ 195,00</v>
      </c>
      <c r="S684" s="6" t="str">
        <f t="shared" si="156"/>
        <v>Mi 9T - original             = R$ 190,00</v>
      </c>
      <c r="U684" s="6" t="str">
        <f t="shared" si="183"/>
        <v>Mi 9T - original             = R$ 210,00</v>
      </c>
    </row>
    <row r="685" spans="1:21" ht="15" customHeight="1">
      <c r="A685" t="s">
        <v>3767</v>
      </c>
      <c r="B685">
        <f>K398</f>
        <v>110</v>
      </c>
      <c r="G685" s="9"/>
      <c r="H685" s="16"/>
      <c r="I685" s="28"/>
      <c r="J685" s="6" t="s">
        <v>1239</v>
      </c>
      <c r="K685" s="7">
        <f>H651</f>
        <v>150</v>
      </c>
      <c r="M685" s="6" t="str">
        <f t="shared" si="153"/>
        <v>Mi 9T Pro - incell     = R$ 150,00</v>
      </c>
      <c r="O685" s="6" t="str">
        <f t="shared" si="154"/>
        <v>Mi 9T Pro - incell     = R$ 155,00</v>
      </c>
      <c r="Q685" s="6" t="str">
        <f t="shared" si="155"/>
        <v>Mi 9T Pro - incell     = R$ 145,00</v>
      </c>
      <c r="S685" s="6" t="str">
        <f t="shared" si="156"/>
        <v>Mi 9T Pro - incell     = R$ 140,00</v>
      </c>
      <c r="U685" s="6" t="str">
        <f>CONCATENATE(J685,K685+10,",00")</f>
        <v>Mi 9T Pro - incell     = R$ 160,00</v>
      </c>
    </row>
    <row r="686" spans="1:21" ht="15" customHeight="1">
      <c r="A686" t="s">
        <v>3942</v>
      </c>
      <c r="B686">
        <f>K398</f>
        <v>110</v>
      </c>
      <c r="G686" s="9"/>
      <c r="H686" s="16"/>
      <c r="I686" s="28"/>
      <c r="J686" s="6" t="s">
        <v>1240</v>
      </c>
      <c r="K686" s="7">
        <f>H652</f>
        <v>215</v>
      </c>
      <c r="M686" s="6" t="str">
        <f t="shared" si="153"/>
        <v>Mi 9T Pro - original  = R$ 215,00</v>
      </c>
      <c r="O686" s="6" t="str">
        <f t="shared" si="154"/>
        <v>Mi 9T Pro - original  = R$ 220,00</v>
      </c>
      <c r="Q686" s="6" t="str">
        <f t="shared" si="155"/>
        <v>Mi 9T Pro - original  = R$ 210,00</v>
      </c>
      <c r="S686" s="6" t="str">
        <f t="shared" si="156"/>
        <v>Mi 9T Pro - original  = R$ 205,00</v>
      </c>
      <c r="U686" s="6" t="str">
        <f>CONCATENATE(J686,K686+10,",00")</f>
        <v>Mi 9T Pro - original  = R$ 225,00</v>
      </c>
    </row>
    <row r="687" spans="1:21" ht="15" customHeight="1">
      <c r="A687" t="s">
        <v>3449</v>
      </c>
      <c r="B687">
        <f>K399</f>
        <v>85</v>
      </c>
      <c r="G687" s="9"/>
      <c r="H687" s="16"/>
      <c r="I687" s="28"/>
      <c r="J687" s="6" t="s">
        <v>1241</v>
      </c>
      <c r="K687" s="7">
        <f>H653</f>
        <v>200</v>
      </c>
      <c r="M687" s="6" t="str">
        <f t="shared" si="153"/>
        <v>Mi 10T - original           = R$ 200,00</v>
      </c>
      <c r="O687" s="6" t="str">
        <f t="shared" si="154"/>
        <v>Mi 10T - original           = R$ 205,00</v>
      </c>
      <c r="Q687" s="6" t="str">
        <f t="shared" si="155"/>
        <v>Mi 10T - original           = R$ 195,00</v>
      </c>
      <c r="S687" s="6" t="str">
        <f t="shared" si="156"/>
        <v>Mi 10T - original           = R$ 190,00</v>
      </c>
      <c r="U687" s="6" t="str">
        <f t="shared" si="183"/>
        <v>Mi 10T - original           = R$ 210,00</v>
      </c>
    </row>
    <row r="688" spans="1:21" ht="15" customHeight="1">
      <c r="A688" t="s">
        <v>3264</v>
      </c>
      <c r="B688">
        <f>K400</f>
        <v>95</v>
      </c>
      <c r="G688" s="9"/>
      <c r="H688" s="16"/>
      <c r="I688" s="28"/>
      <c r="J688" s="6" t="s">
        <v>1242</v>
      </c>
      <c r="K688" s="7">
        <f>H654</f>
        <v>110</v>
      </c>
      <c r="M688" s="6" t="str">
        <f t="shared" si="153"/>
        <v>Mi 11 Lite - incell      = R$ 110,00</v>
      </c>
      <c r="O688" s="6" t="str">
        <f t="shared" si="154"/>
        <v>Mi 11 Lite - incell      = R$ 115,00</v>
      </c>
      <c r="Q688" s="6" t="str">
        <f t="shared" si="155"/>
        <v>Mi 11 Lite - incell      = R$ 105,00</v>
      </c>
      <c r="S688" s="6" t="str">
        <f t="shared" si="156"/>
        <v>Mi 11 Lite - incell      = R$ 100,00</v>
      </c>
      <c r="U688" s="6" t="str">
        <f t="shared" si="183"/>
        <v>Mi 11 Lite - incell      = R$ 120,00</v>
      </c>
    </row>
    <row r="689" spans="1:21" ht="15" customHeight="1">
      <c r="A689" t="s">
        <v>3768</v>
      </c>
      <c r="B689">
        <f>K401</f>
        <v>100</v>
      </c>
      <c r="G689" s="9"/>
      <c r="H689" s="16"/>
      <c r="I689" s="28"/>
      <c r="J689" s="6" t="s">
        <v>1243</v>
      </c>
      <c r="K689" s="7">
        <f>H655</f>
        <v>225</v>
      </c>
      <c r="M689" s="6" t="str">
        <f t="shared" si="153"/>
        <v>Mi 11 Lite - original   = R$ 225,00</v>
      </c>
      <c r="O689" s="6" t="str">
        <f t="shared" si="154"/>
        <v>Mi 11 Lite - original   = R$ 230,00</v>
      </c>
      <c r="Q689" s="6" t="str">
        <f t="shared" si="155"/>
        <v>Mi 11 Lite - original   = R$ 220,00</v>
      </c>
      <c r="S689" s="6" t="str">
        <f t="shared" si="156"/>
        <v>Mi 11 Lite - original   = R$ 215,00</v>
      </c>
      <c r="U689" s="6" t="str">
        <f t="shared" si="183"/>
        <v>Mi 11 Lite - original   = R$ 235,00</v>
      </c>
    </row>
    <row r="690" spans="1:21" ht="15" customHeight="1">
      <c r="A690" t="s">
        <v>3943</v>
      </c>
      <c r="B690">
        <f>K401</f>
        <v>100</v>
      </c>
      <c r="G690" s="74" t="s">
        <v>1265</v>
      </c>
      <c r="H690" s="75"/>
      <c r="I690" s="28"/>
      <c r="J690" s="6" t="s">
        <v>1245</v>
      </c>
      <c r="K690" s="7">
        <f>H656</f>
        <v>80</v>
      </c>
      <c r="M690" s="6" t="str">
        <f t="shared" ref="M690:M721" si="194">CONCATENATE(J690,K690,",00")</f>
        <v>Mi A2 - original  = R$ 80,00</v>
      </c>
      <c r="O690" s="6" t="str">
        <f t="shared" ref="O690:O721" si="195">CONCATENATE(J690,K690+5,",00")</f>
        <v>Mi A2 - original  = R$ 85,00</v>
      </c>
      <c r="Q690" s="6" t="str">
        <f t="shared" si="155"/>
        <v>Mi A2 - original  = R$ 75,00</v>
      </c>
      <c r="S690" s="6" t="str">
        <f t="shared" si="156"/>
        <v>Mi A2 - original  = R$ 70,00</v>
      </c>
      <c r="U690" s="6" t="str">
        <f t="shared" si="183"/>
        <v>Mi A2 - original  = R$ 90,00</v>
      </c>
    </row>
    <row r="691" spans="1:21" ht="15" customHeight="1">
      <c r="A691" t="s">
        <v>3265</v>
      </c>
      <c r="B691">
        <f>K324</f>
        <v>125</v>
      </c>
      <c r="G691" s="29" t="s">
        <v>1267</v>
      </c>
      <c r="H691" s="52">
        <v>90</v>
      </c>
      <c r="I691" s="28"/>
      <c r="J691" s="6" t="s">
        <v>1247</v>
      </c>
      <c r="K691" s="7">
        <f>H657</f>
        <v>85</v>
      </c>
      <c r="M691" s="6" t="str">
        <f t="shared" si="194"/>
        <v>Mi A2 Lite   = R$ 85,00</v>
      </c>
      <c r="O691" s="6" t="str">
        <f t="shared" si="195"/>
        <v>Mi A2 Lite   = R$ 90,00</v>
      </c>
      <c r="Q691" s="6" t="str">
        <f t="shared" si="155"/>
        <v>Mi A2 Lite   = R$ 80,00</v>
      </c>
      <c r="S691" s="6" t="str">
        <f t="shared" si="156"/>
        <v>Mi A2 Lite   = R$ 75,00</v>
      </c>
      <c r="U691" s="6" t="str">
        <f t="shared" si="183"/>
        <v>Mi A2 Lite   = R$ 95,00</v>
      </c>
    </row>
    <row r="692" spans="1:21" ht="15" customHeight="1">
      <c r="A692" t="s">
        <v>3266</v>
      </c>
      <c r="B692">
        <f>K325</f>
        <v>80</v>
      </c>
      <c r="G692" s="29" t="s">
        <v>1269</v>
      </c>
      <c r="H692" s="52">
        <v>120</v>
      </c>
      <c r="I692" s="28"/>
      <c r="J692" s="6" t="s">
        <v>1249</v>
      </c>
      <c r="K692" s="7">
        <f>H658</f>
        <v>85</v>
      </c>
      <c r="M692" s="6" t="str">
        <f t="shared" si="194"/>
        <v>Mi A3 - incell   = R$ 85,00</v>
      </c>
      <c r="O692" s="6" t="str">
        <f t="shared" si="195"/>
        <v>Mi A3 - incell   = R$ 90,00</v>
      </c>
      <c r="Q692" s="6" t="str">
        <f t="shared" si="155"/>
        <v>Mi A3 - incell   = R$ 80,00</v>
      </c>
      <c r="S692" s="6" t="str">
        <f t="shared" si="156"/>
        <v>Mi A3 - incell   = R$ 75,00</v>
      </c>
      <c r="U692" s="6" t="str">
        <f t="shared" si="183"/>
        <v>Mi A3 - incell   = R$ 95,00</v>
      </c>
    </row>
    <row r="693" spans="1:21" ht="15" customHeight="1">
      <c r="A693" t="s">
        <v>3267</v>
      </c>
      <c r="B693">
        <f>K326</f>
        <v>120</v>
      </c>
      <c r="G693" s="29" t="s">
        <v>1271</v>
      </c>
      <c r="H693" s="16">
        <v>145</v>
      </c>
      <c r="I693" s="28"/>
      <c r="J693" s="6" t="s">
        <v>1251</v>
      </c>
      <c r="K693" s="7">
        <f>H659</f>
        <v>185</v>
      </c>
      <c r="M693" s="6" t="str">
        <f t="shared" si="194"/>
        <v>Mi A3 - original           = R$ 185,00</v>
      </c>
      <c r="O693" s="6" t="str">
        <f t="shared" si="195"/>
        <v>Mi A3 - original           = R$ 190,00</v>
      </c>
      <c r="Q693" s="6" t="str">
        <f t="shared" si="155"/>
        <v>Mi A3 - original           = R$ 180,00</v>
      </c>
      <c r="S693" s="6" t="str">
        <f t="shared" si="156"/>
        <v>Mi A3 - original           = R$ 175,00</v>
      </c>
      <c r="U693" s="6" t="str">
        <f t="shared" si="183"/>
        <v>Mi A3 - original           = R$ 195,00</v>
      </c>
    </row>
    <row r="694" spans="1:21" ht="15" customHeight="1">
      <c r="A694" t="s">
        <v>3648</v>
      </c>
      <c r="B694">
        <f>K402</f>
        <v>80</v>
      </c>
      <c r="G694" s="28"/>
      <c r="H694" s="28"/>
      <c r="I694" s="28"/>
      <c r="J694" s="6" t="s">
        <v>1253</v>
      </c>
      <c r="K694" s="7">
        <f>H660</f>
        <v>135</v>
      </c>
      <c r="M694" s="6" t="str">
        <f t="shared" si="194"/>
        <v>Mi Max 2        = R$ 135,00</v>
      </c>
      <c r="O694" s="6" t="str">
        <f t="shared" si="195"/>
        <v>Mi Max 2        = R$ 140,00</v>
      </c>
      <c r="Q694" s="6" t="str">
        <f t="shared" si="155"/>
        <v>Mi Max 2        = R$ 130,00</v>
      </c>
      <c r="S694" s="6" t="str">
        <f t="shared" si="156"/>
        <v>Mi Max 2        = R$ 125,00</v>
      </c>
      <c r="U694" s="6" t="str">
        <f t="shared" si="183"/>
        <v>Mi Max 2        = R$ 145,00</v>
      </c>
    </row>
    <row r="695" spans="1:21" ht="15" customHeight="1">
      <c r="A695" t="s">
        <v>3706</v>
      </c>
      <c r="B695">
        <f>K404</f>
        <v>110</v>
      </c>
      <c r="G695" s="28"/>
      <c r="H695" s="28"/>
      <c r="I695" s="28"/>
      <c r="J695" s="6" t="s">
        <v>1255</v>
      </c>
      <c r="K695" s="7">
        <f>H661</f>
        <v>135</v>
      </c>
      <c r="M695" s="6" t="str">
        <f t="shared" si="194"/>
        <v>Mi Max 3        = R$ 135,00</v>
      </c>
      <c r="O695" s="6" t="str">
        <f t="shared" si="195"/>
        <v>Mi Max 3        = R$ 140,00</v>
      </c>
      <c r="Q695" s="6" t="str">
        <f t="shared" si="155"/>
        <v>Mi Max 3        = R$ 130,00</v>
      </c>
      <c r="S695" s="6" t="str">
        <f t="shared" si="156"/>
        <v>Mi Max 3        = R$ 125,00</v>
      </c>
      <c r="U695" s="6" t="str">
        <f t="shared" si="183"/>
        <v>Mi Max 3        = R$ 145,00</v>
      </c>
    </row>
    <row r="696" spans="1:21" ht="15" customHeight="1">
      <c r="A696" t="s">
        <v>3268</v>
      </c>
      <c r="B696">
        <f>K405</f>
        <v>175</v>
      </c>
      <c r="G696" s="28"/>
      <c r="H696" s="28"/>
      <c r="I696" s="28"/>
      <c r="J696" s="6" t="s">
        <v>1257</v>
      </c>
      <c r="K696" s="7">
        <f>H614</f>
        <v>75</v>
      </c>
      <c r="M696" s="6" t="str">
        <f t="shared" si="194"/>
        <v>Poco C3            = R$ 75,00</v>
      </c>
      <c r="O696" s="6" t="str">
        <f t="shared" si="195"/>
        <v>Poco C3            = R$ 80,00</v>
      </c>
      <c r="Q696" s="6" t="str">
        <f t="shared" si="155"/>
        <v>Poco C3            = R$ 70,00</v>
      </c>
      <c r="S696" s="6" t="str">
        <f t="shared" si="156"/>
        <v>Poco C3            = R$ 65,00</v>
      </c>
      <c r="U696" s="6" t="str">
        <f t="shared" si="183"/>
        <v>Poco C3            = R$ 85,00</v>
      </c>
    </row>
    <row r="697" spans="1:21" ht="15" customHeight="1">
      <c r="A697" t="s">
        <v>4853</v>
      </c>
      <c r="B697">
        <f>K405</f>
        <v>175</v>
      </c>
      <c r="G697" s="28"/>
      <c r="H697" s="28"/>
      <c r="I697" s="28"/>
      <c r="J697" s="6" t="s">
        <v>1259</v>
      </c>
      <c r="K697" s="7">
        <f>H623</f>
        <v>75</v>
      </c>
      <c r="M697" s="6" t="str">
        <f t="shared" si="194"/>
        <v>Poco C40        = R$ 75,00</v>
      </c>
      <c r="O697" s="6" t="str">
        <f t="shared" si="195"/>
        <v>Poco C40        = R$ 80,00</v>
      </c>
      <c r="Q697" s="6" t="str">
        <f t="shared" si="155"/>
        <v>Poco C40        = R$ 70,00</v>
      </c>
      <c r="S697" s="6" t="str">
        <f t="shared" si="156"/>
        <v>Poco C40        = R$ 65,00</v>
      </c>
      <c r="U697" s="6" t="str">
        <f t="shared" si="183"/>
        <v>Poco C40        = R$ 85,00</v>
      </c>
    </row>
    <row r="698" spans="1:21" ht="15" customHeight="1">
      <c r="A698" t="s">
        <v>4854</v>
      </c>
      <c r="B698">
        <f>K405</f>
        <v>175</v>
      </c>
      <c r="G698" s="28"/>
      <c r="H698" s="28"/>
      <c r="I698" s="28"/>
      <c r="J698" s="6" t="s">
        <v>1260</v>
      </c>
      <c r="K698" s="7">
        <f>H617</f>
        <v>70</v>
      </c>
      <c r="M698" s="6" t="str">
        <f t="shared" si="194"/>
        <v>Poco M3            = R$ 70,00</v>
      </c>
      <c r="O698" s="6" t="str">
        <f t="shared" si="195"/>
        <v>Poco M3            = R$ 75,00</v>
      </c>
      <c r="Q698" s="6" t="str">
        <f t="shared" si="155"/>
        <v>Poco M3            = R$ 65,00</v>
      </c>
      <c r="S698" s="6" t="str">
        <f t="shared" si="156"/>
        <v>Poco M3            = R$ 60,00</v>
      </c>
      <c r="U698" s="6" t="str">
        <f t="shared" si="183"/>
        <v>Poco M3            = R$ 80,00</v>
      </c>
    </row>
    <row r="699" spans="1:21" ht="15" customHeight="1">
      <c r="A699" t="s">
        <v>3769</v>
      </c>
      <c r="B699">
        <f>K406</f>
        <v>185</v>
      </c>
      <c r="G699" s="28"/>
      <c r="H699" s="28"/>
      <c r="I699" s="28"/>
      <c r="J699" s="6" t="s">
        <v>1261</v>
      </c>
      <c r="K699" s="7">
        <f>H618</f>
        <v>90</v>
      </c>
      <c r="M699" s="6" t="str">
        <f t="shared" si="194"/>
        <v>Poco M3 c/aro  = R$ 90,00</v>
      </c>
      <c r="O699" s="6" t="str">
        <f t="shared" si="195"/>
        <v>Poco M3 c/aro  = R$ 95,00</v>
      </c>
      <c r="Q699" s="6" t="str">
        <f t="shared" si="155"/>
        <v>Poco M3 c/aro  = R$ 85,00</v>
      </c>
      <c r="S699" s="6" t="str">
        <f t="shared" si="156"/>
        <v>Poco M3 c/aro  = R$ 80,00</v>
      </c>
      <c r="U699" s="6" t="str">
        <f t="shared" si="183"/>
        <v>Poco M3 c/aro  = R$ 100,00</v>
      </c>
    </row>
    <row r="700" spans="1:21" ht="15" customHeight="1">
      <c r="A700" t="s">
        <v>3944</v>
      </c>
      <c r="B700">
        <f>K406</f>
        <v>185</v>
      </c>
      <c r="G700" s="74" t="s">
        <v>1279</v>
      </c>
      <c r="H700" s="75"/>
      <c r="I700" s="28"/>
      <c r="J700" s="6" t="s">
        <v>1262</v>
      </c>
      <c r="K700" s="7">
        <f>H662</f>
        <v>85</v>
      </c>
      <c r="M700" s="6" t="str">
        <f t="shared" si="194"/>
        <v>Poco M3 Pro     = R$ 85,00</v>
      </c>
      <c r="O700" s="6" t="str">
        <f t="shared" si="195"/>
        <v>Poco M3 Pro     = R$ 90,00</v>
      </c>
      <c r="Q700" s="6" t="str">
        <f t="shared" si="155"/>
        <v>Poco M3 Pro     = R$ 80,00</v>
      </c>
      <c r="S700" s="6" t="str">
        <f t="shared" si="156"/>
        <v>Poco M3 Pro     = R$ 75,00</v>
      </c>
      <c r="U700" s="6" t="str">
        <f t="shared" si="183"/>
        <v>Poco M3 Pro     = R$ 95,00</v>
      </c>
    </row>
    <row r="701" spans="1:21" ht="15" customHeight="1">
      <c r="A701" t="s">
        <v>3450</v>
      </c>
      <c r="B701">
        <f>K403</f>
        <v>160</v>
      </c>
      <c r="G701" s="29" t="s">
        <v>1281</v>
      </c>
      <c r="H701" s="52">
        <v>35</v>
      </c>
      <c r="I701" s="28"/>
      <c r="J701" s="6" t="s">
        <v>1263</v>
      </c>
      <c r="K701" s="7">
        <f>H580</f>
        <v>85</v>
      </c>
      <c r="M701" s="6" t="str">
        <f t="shared" si="194"/>
        <v>Poco M4 Pro 4G-incell=R$ 85,00</v>
      </c>
      <c r="O701" s="6" t="str">
        <f t="shared" si="195"/>
        <v>Poco M4 Pro 4G-incell=R$ 90,00</v>
      </c>
      <c r="Q701" s="6" t="str">
        <f t="shared" si="155"/>
        <v>Poco M4 Pro 4G-incell=R$ 80,00</v>
      </c>
      <c r="S701" s="6" t="str">
        <f t="shared" si="156"/>
        <v>Poco M4 Pro 4G-incell=R$ 75,00</v>
      </c>
      <c r="U701" s="6" t="str">
        <f t="shared" si="183"/>
        <v>Poco M4 Pro 4G-incell=R$ 95,00</v>
      </c>
    </row>
    <row r="702" spans="1:21" ht="15" customHeight="1">
      <c r="A702" t="s">
        <v>4855</v>
      </c>
      <c r="B702">
        <f>K403</f>
        <v>160</v>
      </c>
      <c r="G702" s="6"/>
      <c r="H702" s="28"/>
      <c r="I702" s="28"/>
      <c r="J702" s="6" t="s">
        <v>1341</v>
      </c>
      <c r="K702" s="7">
        <f>H581</f>
        <v>110</v>
      </c>
      <c r="M702" s="6" t="str">
        <f>CONCATENATE(J702,K702,"")</f>
        <v>Poco M4 Pro 4G-incell c/aro = 110</v>
      </c>
      <c r="O702" s="6" t="str">
        <f>CONCATENATE(J702,K702+5,"")</f>
        <v>Poco M4 Pro 4G-incell c/aro = 115</v>
      </c>
      <c r="Q702" s="6" t="str">
        <f>CONCATENATE(J702,K702-5,"")</f>
        <v>Poco M4 Pro 4G-incell c/aro = 105</v>
      </c>
      <c r="S702" s="6" t="str">
        <f>CONCATENATE(J702,K702-10,"")</f>
        <v>Poco M4 Pro 4G-incell c/aro = 100</v>
      </c>
      <c r="U702" s="6" t="str">
        <f>CONCATENATE(J702,K702+10,"")</f>
        <v>Poco M4 Pro 4G-incell c/aro = 120</v>
      </c>
    </row>
    <row r="703" spans="1:21" ht="15" customHeight="1">
      <c r="A703" t="s">
        <v>4856</v>
      </c>
      <c r="B703">
        <f>K403</f>
        <v>160</v>
      </c>
      <c r="G703" s="6"/>
      <c r="H703" s="28"/>
      <c r="I703" s="28"/>
      <c r="J703" s="6" t="s">
        <v>1264</v>
      </c>
      <c r="K703" s="7">
        <f>H582</f>
        <v>180</v>
      </c>
      <c r="M703" s="6" t="str">
        <f t="shared" si="194"/>
        <v>Poco M4 Pro 4G -orig = R$ 180,00</v>
      </c>
      <c r="O703" s="6" t="str">
        <f t="shared" si="195"/>
        <v>Poco M4 Pro 4G -orig = R$ 185,00</v>
      </c>
      <c r="Q703" s="6" t="str">
        <f t="shared" si="155"/>
        <v>Poco M4 Pro 4G -orig = R$ 175,00</v>
      </c>
      <c r="S703" s="6" t="str">
        <f t="shared" si="156"/>
        <v>Poco M4 Pro 4G -orig = R$ 170,00</v>
      </c>
      <c r="U703" s="6" t="str">
        <f t="shared" si="183"/>
        <v>Poco M4 Pro 4G -orig = R$ 190,00</v>
      </c>
    </row>
    <row r="704" spans="1:21" ht="15" customHeight="1">
      <c r="A704" t="s">
        <v>3649</v>
      </c>
      <c r="B704">
        <f>K407</f>
        <v>80</v>
      </c>
      <c r="G704" s="74" t="s">
        <v>5020</v>
      </c>
      <c r="H704" s="75"/>
      <c r="I704" s="28"/>
      <c r="J704" s="6" t="s">
        <v>1342</v>
      </c>
      <c r="K704" s="7">
        <f>H583</f>
        <v>200</v>
      </c>
      <c r="M704" s="6" t="str">
        <f t="shared" ref="M704" si="196">CONCATENATE(J704,K704,",00")</f>
        <v>Poco M4 Pro 4G-orig c/aro = 200,00</v>
      </c>
      <c r="O704" s="6" t="str">
        <f t="shared" ref="O704" si="197">CONCATENATE(J704,K704+5,",00")</f>
        <v>Poco M4 Pro 4G-orig c/aro = 205,00</v>
      </c>
      <c r="Q704" s="6" t="str">
        <f t="shared" ref="Q704" si="198">CONCATENATE(J704,K704-5,",00")</f>
        <v>Poco M4 Pro 4G-orig c/aro = 195,00</v>
      </c>
      <c r="S704" s="6" t="str">
        <f t="shared" ref="S704" si="199">CONCATENATE(J704,K704-10,",00")</f>
        <v>Poco M4 Pro 4G-orig c/aro = 190,00</v>
      </c>
      <c r="U704" s="6" t="str">
        <f t="shared" ref="U704" si="200">CONCATENATE(J704,K704+10,",00")</f>
        <v>Poco M4 Pro 4G-orig c/aro = 210,00</v>
      </c>
    </row>
    <row r="705" spans="1:21" ht="15" customHeight="1">
      <c r="A705" t="s">
        <v>3707</v>
      </c>
      <c r="B705">
        <f>K408</f>
        <v>100</v>
      </c>
      <c r="G705" t="s">
        <v>1391</v>
      </c>
      <c r="H705">
        <v>35</v>
      </c>
      <c r="I705" s="28"/>
      <c r="J705" s="6" t="s">
        <v>1266</v>
      </c>
      <c r="K705" s="7">
        <f>H663</f>
        <v>90</v>
      </c>
      <c r="M705" s="6" t="str">
        <f t="shared" si="194"/>
        <v>Poco M4 Pro 5G         = R$ 90,00</v>
      </c>
      <c r="O705" s="6" t="str">
        <f t="shared" si="195"/>
        <v>Poco M4 Pro 5G         = R$ 95,00</v>
      </c>
      <c r="Q705" s="6" t="str">
        <f t="shared" si="155"/>
        <v>Poco M4 Pro 5G         = R$ 85,00</v>
      </c>
      <c r="S705" s="6" t="str">
        <f t="shared" si="156"/>
        <v>Poco M4 Pro 5G         = R$ 80,00</v>
      </c>
      <c r="U705" s="6" t="str">
        <f t="shared" si="183"/>
        <v>Poco M4 Pro 5G         = R$ 100,00</v>
      </c>
    </row>
    <row r="706" spans="1:21" ht="15" customHeight="1">
      <c r="A706" t="s">
        <v>3269</v>
      </c>
      <c r="B706">
        <f>K410</f>
        <v>180</v>
      </c>
      <c r="G706" t="s">
        <v>1389</v>
      </c>
      <c r="H706">
        <v>55</v>
      </c>
      <c r="I706" s="28"/>
      <c r="J706" s="6" t="s">
        <v>1268</v>
      </c>
      <c r="K706" s="7">
        <f>H664</f>
        <v>95</v>
      </c>
      <c r="M706" s="6" t="str">
        <f t="shared" si="194"/>
        <v>Poco M4/Poco M5 = R$ 95,00</v>
      </c>
      <c r="O706" s="6" t="str">
        <f t="shared" si="195"/>
        <v>Poco M4/Poco M5 = R$ 100,00</v>
      </c>
      <c r="Q706" s="6" t="str">
        <f t="shared" si="155"/>
        <v>Poco M4/Poco M5 = R$ 90,00</v>
      </c>
      <c r="S706" s="6" t="str">
        <f t="shared" si="156"/>
        <v>Poco M4/Poco M5 = R$ 85,00</v>
      </c>
      <c r="U706" s="6" t="str">
        <f t="shared" si="183"/>
        <v>Poco M4/Poco M5 = R$ 105,00</v>
      </c>
    </row>
    <row r="707" spans="1:21" ht="15" customHeight="1">
      <c r="A707" t="s">
        <v>4857</v>
      </c>
      <c r="B707">
        <f>K410</f>
        <v>180</v>
      </c>
      <c r="G707" t="s">
        <v>1390</v>
      </c>
      <c r="H707">
        <v>25</v>
      </c>
      <c r="I707" s="28"/>
      <c r="J707" s="6" t="s">
        <v>1270</v>
      </c>
      <c r="K707" s="7">
        <f>H665</f>
        <v>110</v>
      </c>
      <c r="M707" s="6" t="str">
        <f t="shared" si="194"/>
        <v>Poco M4/Poco M5 c/aro=R$110,00</v>
      </c>
      <c r="O707" s="6" t="str">
        <f t="shared" si="195"/>
        <v>Poco M4/Poco M5 c/aro=R$115,00</v>
      </c>
      <c r="Q707" s="6" t="str">
        <f t="shared" si="155"/>
        <v>Poco M4/Poco M5 c/aro=R$105,00</v>
      </c>
      <c r="S707" s="6" t="str">
        <f t="shared" si="156"/>
        <v>Poco M4/Poco M5 c/aro=R$100,00</v>
      </c>
      <c r="U707" s="6" t="str">
        <f t="shared" si="183"/>
        <v>Poco M4/Poco M5 c/aro=R$120,00</v>
      </c>
    </row>
    <row r="708" spans="1:21" ht="15" customHeight="1">
      <c r="A708" t="s">
        <v>4858</v>
      </c>
      <c r="B708">
        <f>K410</f>
        <v>180</v>
      </c>
      <c r="G708" s="72" t="s">
        <v>5019</v>
      </c>
      <c r="H708">
        <v>15</v>
      </c>
      <c r="I708" s="28"/>
      <c r="J708" s="6" t="s">
        <v>1272</v>
      </c>
      <c r="K708" s="7">
        <f>H666</f>
        <v>125</v>
      </c>
      <c r="M708" s="6" t="str">
        <f t="shared" si="194"/>
        <v>Poco M4/M5 Nac c/aro = R$ 125,00</v>
      </c>
      <c r="O708" s="6" t="str">
        <f t="shared" si="195"/>
        <v>Poco M4/M5 Nac c/aro = R$ 130,00</v>
      </c>
      <c r="Q708" s="6" t="str">
        <f t="shared" si="155"/>
        <v>Poco M4/M5 Nac c/aro = R$ 120,00</v>
      </c>
      <c r="S708" s="6" t="str">
        <f t="shared" si="156"/>
        <v>Poco M4/M5 Nac c/aro = R$ 115,00</v>
      </c>
      <c r="U708" s="6" t="str">
        <f t="shared" si="183"/>
        <v>Poco M4/M5 Nac c/aro = R$ 135,00</v>
      </c>
    </row>
    <row r="709" spans="1:21" ht="15" customHeight="1">
      <c r="A709" t="s">
        <v>3770</v>
      </c>
      <c r="B709">
        <f>K411</f>
        <v>190</v>
      </c>
      <c r="G709" t="s">
        <v>1392</v>
      </c>
      <c r="H709">
        <v>15</v>
      </c>
      <c r="I709" s="28"/>
      <c r="J709" s="6" t="s">
        <v>1273</v>
      </c>
      <c r="K709" s="7">
        <f>H572</f>
        <v>80</v>
      </c>
      <c r="M709" s="6" t="str">
        <f t="shared" si="194"/>
        <v>Poco M5s - incell = R$ 80,00</v>
      </c>
      <c r="O709" s="6" t="str">
        <f t="shared" si="195"/>
        <v>Poco M5s - incell = R$ 85,00</v>
      </c>
      <c r="Q709" s="6" t="str">
        <f t="shared" si="155"/>
        <v>Poco M5s - incell = R$ 75,00</v>
      </c>
      <c r="S709" s="6" t="str">
        <f t="shared" si="156"/>
        <v>Poco M5s - incell = R$ 70,00</v>
      </c>
      <c r="U709" s="6" t="str">
        <f t="shared" si="183"/>
        <v>Poco M5s - incell = R$ 90,00</v>
      </c>
    </row>
    <row r="710" spans="1:21" ht="15" customHeight="1">
      <c r="A710" t="s">
        <v>3945</v>
      </c>
      <c r="B710">
        <f>K411</f>
        <v>190</v>
      </c>
      <c r="G710" t="s">
        <v>1393</v>
      </c>
      <c r="H710">
        <v>40</v>
      </c>
      <c r="I710" s="28"/>
      <c r="J710" s="6" t="s">
        <v>1315</v>
      </c>
      <c r="K710" s="7">
        <f>H667</f>
        <v>105</v>
      </c>
      <c r="M710" s="6" t="str">
        <f t="shared" ref="M710" si="201">CONCATENATE(J710,K710,",00")</f>
        <v>Poco M5s - incell c/aro = R$ 105,00</v>
      </c>
      <c r="O710" s="6" t="str">
        <f t="shared" ref="O710" si="202">CONCATENATE(J710,K710+5,",00")</f>
        <v>Poco M5s - incell c/aro = R$ 110,00</v>
      </c>
      <c r="Q710" s="6" t="str">
        <f t="shared" ref="Q710" si="203">CONCATENATE(J710,K710-5,",00")</f>
        <v>Poco M5s - incell c/aro = R$ 100,00</v>
      </c>
      <c r="S710" s="6" t="str">
        <f t="shared" ref="S710" si="204">CONCATENATE(J710,K710-10,",00")</f>
        <v>Poco M5s - incell c/aro = R$ 95,00</v>
      </c>
      <c r="U710" s="6" t="str">
        <f t="shared" ref="U710" si="205">CONCATENATE(J710,K710+10,",00")</f>
        <v>Poco M5s - incell c/aro = R$ 115,00</v>
      </c>
    </row>
    <row r="711" spans="1:21" ht="15" customHeight="1">
      <c r="A711" t="s">
        <v>3451</v>
      </c>
      <c r="B711">
        <f>K409</f>
        <v>165</v>
      </c>
      <c r="G711" t="s">
        <v>1394</v>
      </c>
      <c r="I711" s="28"/>
      <c r="J711" s="6" t="s">
        <v>1274</v>
      </c>
      <c r="K711" s="7">
        <f>H574</f>
        <v>165</v>
      </c>
      <c r="M711" s="6" t="str">
        <f t="shared" si="194"/>
        <v>Poco M5s - original = R$ 165,00</v>
      </c>
      <c r="O711" s="6" t="str">
        <f t="shared" si="195"/>
        <v>Poco M5s - original = R$ 170,00</v>
      </c>
      <c r="Q711" s="6" t="str">
        <f t="shared" si="155"/>
        <v>Poco M5s - original = R$ 160,00</v>
      </c>
      <c r="S711" s="6" t="str">
        <f t="shared" si="156"/>
        <v>Poco M5s - original = R$ 155,00</v>
      </c>
      <c r="U711" s="6" t="str">
        <f t="shared" si="183"/>
        <v>Poco M5s - original = R$ 175,00</v>
      </c>
    </row>
    <row r="712" spans="1:21" ht="15" customHeight="1">
      <c r="A712" t="s">
        <v>4859</v>
      </c>
      <c r="B712">
        <f>K409</f>
        <v>165</v>
      </c>
      <c r="G712" t="s">
        <v>1395</v>
      </c>
      <c r="H712">
        <v>20</v>
      </c>
      <c r="I712" s="28"/>
      <c r="J712" s="6" t="s">
        <v>1275</v>
      </c>
      <c r="K712" s="7">
        <f>H668</f>
        <v>90</v>
      </c>
      <c r="M712" s="6" t="str">
        <f t="shared" si="194"/>
        <v>Poco X3/X3 Pro     = R$ 90,00</v>
      </c>
      <c r="O712" s="6" t="str">
        <f t="shared" si="195"/>
        <v>Poco X3/X3 Pro     = R$ 95,00</v>
      </c>
      <c r="Q712" s="6" t="str">
        <f t="shared" si="155"/>
        <v>Poco X3/X3 Pro     = R$ 85,00</v>
      </c>
      <c r="S712" s="6" t="str">
        <f t="shared" si="156"/>
        <v>Poco X3/X3 Pro     = R$ 80,00</v>
      </c>
      <c r="U712" s="6" t="str">
        <f t="shared" si="183"/>
        <v>Poco X3/X3 Pro     = R$ 100,00</v>
      </c>
    </row>
    <row r="713" spans="1:21" ht="15" customHeight="1">
      <c r="A713" t="s">
        <v>4860</v>
      </c>
      <c r="B713">
        <f>K409</f>
        <v>165</v>
      </c>
      <c r="G713" t="s">
        <v>1396</v>
      </c>
      <c r="H713">
        <v>15</v>
      </c>
      <c r="I713" s="28"/>
      <c r="J713" s="6" t="s">
        <v>1276</v>
      </c>
      <c r="K713" s="7">
        <f>H669</f>
        <v>125</v>
      </c>
      <c r="M713" s="6" t="str">
        <f t="shared" si="194"/>
        <v>Poco X3/X3 Pro c/aro = R$ 125,00</v>
      </c>
      <c r="O713" s="6" t="str">
        <f t="shared" si="195"/>
        <v>Poco X3/X3 Pro c/aro = R$ 130,00</v>
      </c>
      <c r="Q713" s="6" t="str">
        <f t="shared" si="155"/>
        <v>Poco X3/X3 Pro c/aro = R$ 120,00</v>
      </c>
      <c r="S713" s="6" t="str">
        <f t="shared" si="156"/>
        <v>Poco X3/X3 Pro c/aro = R$ 115,00</v>
      </c>
      <c r="U713" s="6" t="str">
        <f t="shared" si="183"/>
        <v>Poco X3/X3 Pro c/aro = R$ 135,00</v>
      </c>
    </row>
    <row r="714" spans="1:21" ht="15" customHeight="1">
      <c r="A714" t="s">
        <v>3452</v>
      </c>
      <c r="B714">
        <f>K332</f>
        <v>70</v>
      </c>
      <c r="G714" t="s">
        <v>1397</v>
      </c>
      <c r="H714">
        <v>12</v>
      </c>
      <c r="I714" s="28"/>
      <c r="J714" s="6" t="s">
        <v>1277</v>
      </c>
      <c r="K714" s="7">
        <f>H670</f>
        <v>90</v>
      </c>
      <c r="M714" s="6" t="str">
        <f t="shared" si="194"/>
        <v>Poco X3 GT    = R$ 90,00</v>
      </c>
      <c r="O714" s="6" t="str">
        <f t="shared" si="195"/>
        <v>Poco X3 GT    = R$ 95,00</v>
      </c>
      <c r="Q714" s="6" t="str">
        <f t="shared" si="155"/>
        <v>Poco X3 GT    = R$ 85,00</v>
      </c>
      <c r="S714" s="6" t="str">
        <f t="shared" si="156"/>
        <v>Poco X3 GT    = R$ 80,00</v>
      </c>
      <c r="U714" s="6" t="str">
        <f t="shared" si="183"/>
        <v>Poco X3 GT    = R$ 100,00</v>
      </c>
    </row>
    <row r="715" spans="1:21" ht="15" customHeight="1">
      <c r="A715" t="s">
        <v>3453</v>
      </c>
      <c r="B715">
        <f>K334</f>
        <v>70</v>
      </c>
      <c r="G715" t="s">
        <v>1398</v>
      </c>
      <c r="H715">
        <v>12</v>
      </c>
      <c r="I715" s="28"/>
      <c r="J715" s="6" t="s">
        <v>1278</v>
      </c>
      <c r="K715" s="7">
        <f>H577</f>
        <v>95</v>
      </c>
      <c r="M715" s="6" t="str">
        <f t="shared" si="194"/>
        <v>Poco X4 Pro - incell = R$ 95,00</v>
      </c>
      <c r="O715" s="6" t="str">
        <f t="shared" si="195"/>
        <v>Poco X4 Pro - incell = R$ 100,00</v>
      </c>
      <c r="Q715" s="6" t="str">
        <f t="shared" si="155"/>
        <v>Poco X4 Pro - incell = R$ 90,00</v>
      </c>
      <c r="S715" s="6" t="str">
        <f t="shared" si="156"/>
        <v>Poco X4 Pro - incell = R$ 85,00</v>
      </c>
      <c r="U715" s="6" t="str">
        <f t="shared" si="183"/>
        <v>Poco X4 Pro - incell = R$ 105,00</v>
      </c>
    </row>
    <row r="716" spans="1:21" ht="15" customHeight="1">
      <c r="A716" t="s">
        <v>3454</v>
      </c>
      <c r="B716">
        <f>K412</f>
        <v>85</v>
      </c>
      <c r="G716" t="s">
        <v>1399</v>
      </c>
      <c r="J716" s="6" t="s">
        <v>1280</v>
      </c>
      <c r="K716" s="7">
        <f>H578</f>
        <v>205</v>
      </c>
      <c r="M716" s="6" t="str">
        <f t="shared" si="194"/>
        <v>Poco X4 Pro - original = R$ 205,00</v>
      </c>
      <c r="O716" s="6" t="str">
        <f t="shared" si="195"/>
        <v>Poco X4 Pro - original = R$ 210,00</v>
      </c>
      <c r="Q716" s="6" t="str">
        <f t="shared" si="155"/>
        <v>Poco X4 Pro - original = R$ 200,00</v>
      </c>
      <c r="S716" s="6" t="str">
        <f t="shared" si="156"/>
        <v>Poco X4 Pro - original = R$ 195,00</v>
      </c>
      <c r="U716" s="6" t="str">
        <f t="shared" si="183"/>
        <v>Poco X4 Pro - original = R$ 215,00</v>
      </c>
    </row>
    <row r="717" spans="1:21" ht="15" customHeight="1">
      <c r="A717" t="s">
        <v>3270</v>
      </c>
      <c r="B717">
        <f>K413</f>
        <v>100</v>
      </c>
      <c r="G717" t="s">
        <v>1400</v>
      </c>
      <c r="J717" s="6" t="s">
        <v>1282</v>
      </c>
      <c r="K717" s="7">
        <f>H579</f>
        <v>235</v>
      </c>
      <c r="M717" s="6" t="str">
        <f t="shared" si="194"/>
        <v>Poco X4 Pro-orig c/aro = 235,00</v>
      </c>
      <c r="O717" s="6" t="str">
        <f t="shared" si="195"/>
        <v>Poco X4 Pro-orig c/aro = 240,00</v>
      </c>
      <c r="Q717" s="6" t="str">
        <f t="shared" si="155"/>
        <v>Poco X4 Pro-orig c/aro = 230,00</v>
      </c>
      <c r="S717" s="6" t="str">
        <f t="shared" si="156"/>
        <v>Poco X4 Pro-orig c/aro = 225,00</v>
      </c>
      <c r="U717" s="6" t="str">
        <f t="shared" si="183"/>
        <v>Poco X4 Pro-orig c/aro = 245,00</v>
      </c>
    </row>
    <row r="718" spans="1:21" ht="15" customHeight="1">
      <c r="A718" t="s">
        <v>3455</v>
      </c>
      <c r="B718">
        <f>K414</f>
        <v>80</v>
      </c>
      <c r="G718" t="s">
        <v>1401</v>
      </c>
      <c r="J718" s="6" t="s">
        <v>1283</v>
      </c>
      <c r="K718" s="7">
        <f>H671</f>
        <v>105</v>
      </c>
      <c r="M718" s="6" t="str">
        <f t="shared" si="194"/>
        <v>Poco X4 GT    = R$ 105,00</v>
      </c>
      <c r="O718" s="6" t="str">
        <f t="shared" si="195"/>
        <v>Poco X4 GT    = R$ 110,00</v>
      </c>
      <c r="Q718" s="6" t="str">
        <f t="shared" si="155"/>
        <v>Poco X4 GT    = R$ 100,00</v>
      </c>
      <c r="S718" s="6" t="str">
        <f t="shared" si="156"/>
        <v>Poco X4 GT    = R$ 95,00</v>
      </c>
      <c r="U718" s="6" t="str">
        <f t="shared" si="183"/>
        <v>Poco X4 GT    = R$ 115,00</v>
      </c>
    </row>
    <row r="719" spans="1:21" ht="15" customHeight="1">
      <c r="A719" t="s">
        <v>3271</v>
      </c>
      <c r="B719">
        <f>K415</f>
        <v>100</v>
      </c>
      <c r="G719" t="s">
        <v>1402</v>
      </c>
      <c r="H719">
        <v>12</v>
      </c>
      <c r="J719" s="6" t="s">
        <v>1284</v>
      </c>
      <c r="K719" s="7">
        <f>H595</f>
        <v>110</v>
      </c>
      <c r="M719" s="6" t="str">
        <f t="shared" si="194"/>
        <v>Poco X5 Pro - incell  = R$ 110,00</v>
      </c>
      <c r="O719" s="6" t="str">
        <f t="shared" si="195"/>
        <v>Poco X5 Pro - incell  = R$ 115,00</v>
      </c>
      <c r="Q719" s="6" t="str">
        <f t="shared" si="155"/>
        <v>Poco X5 Pro - incell  = R$ 105,00</v>
      </c>
      <c r="S719" s="6" t="str">
        <f t="shared" si="156"/>
        <v>Poco X5 Pro - incell  = R$ 100,00</v>
      </c>
      <c r="U719" s="6" t="str">
        <f t="shared" si="183"/>
        <v>Poco X5 Pro - incell  = R$ 120,00</v>
      </c>
    </row>
    <row r="720" spans="1:21" ht="15" customHeight="1">
      <c r="A720" t="s">
        <v>3456</v>
      </c>
      <c r="B720">
        <f>K416</f>
        <v>85</v>
      </c>
      <c r="G720" t="s">
        <v>1403</v>
      </c>
      <c r="H720">
        <v>15</v>
      </c>
      <c r="J720" s="6" t="s">
        <v>1285</v>
      </c>
      <c r="K720" s="7">
        <f>H597</f>
        <v>210</v>
      </c>
      <c r="M720" s="6" t="str">
        <f t="shared" si="194"/>
        <v>Poco X5 Pro - original = R$ 210,00</v>
      </c>
      <c r="O720" s="6" t="str">
        <f t="shared" si="195"/>
        <v>Poco X5 Pro - original = R$ 215,00</v>
      </c>
      <c r="Q720" s="6" t="str">
        <f t="shared" si="155"/>
        <v>Poco X5 Pro - original = R$ 205,00</v>
      </c>
      <c r="S720" s="6" t="str">
        <f t="shared" si="156"/>
        <v>Poco X5 Pro - original = R$ 200,00</v>
      </c>
      <c r="U720" s="6" t="str">
        <f t="shared" si="183"/>
        <v>Poco X5 Pro - original = R$ 220,00</v>
      </c>
    </row>
    <row r="721" spans="1:21" ht="15" customHeight="1">
      <c r="A721" t="s">
        <v>3650</v>
      </c>
      <c r="B721">
        <f>K417</f>
        <v>90</v>
      </c>
      <c r="G721" t="s">
        <v>1404</v>
      </c>
      <c r="H721">
        <v>10</v>
      </c>
      <c r="J721" s="6" t="s">
        <v>1286</v>
      </c>
      <c r="K721" s="7">
        <f>H632</f>
        <v>90</v>
      </c>
      <c r="M721" s="6" t="str">
        <f t="shared" si="194"/>
        <v>Poco C65  = R$ 90,00</v>
      </c>
      <c r="O721" s="6" t="str">
        <f t="shared" si="195"/>
        <v>Poco C65  = R$ 95,00</v>
      </c>
      <c r="Q721" s="6" t="str">
        <f t="shared" si="155"/>
        <v>Poco C65  = R$ 85,00</v>
      </c>
      <c r="S721" s="6" t="str">
        <f t="shared" si="156"/>
        <v>Poco C65  = R$ 80,00</v>
      </c>
      <c r="U721" s="6" t="str">
        <f t="shared" si="183"/>
        <v>Poco C65  = R$ 100,00</v>
      </c>
    </row>
    <row r="722" spans="1:21" ht="15" customHeight="1">
      <c r="A722" t="s">
        <v>3272</v>
      </c>
      <c r="B722">
        <f>K420</f>
        <v>250</v>
      </c>
      <c r="G722" t="s">
        <v>1405</v>
      </c>
      <c r="H722">
        <v>10</v>
      </c>
      <c r="K722" s="7"/>
    </row>
    <row r="723" spans="1:21" ht="15" customHeight="1">
      <c r="A723" t="s">
        <v>4861</v>
      </c>
      <c r="B723">
        <f>K420</f>
        <v>250</v>
      </c>
      <c r="G723" t="s">
        <v>1406</v>
      </c>
      <c r="J723" s="6" t="s">
        <v>1287</v>
      </c>
      <c r="K723" s="7"/>
      <c r="M723" s="6" t="s">
        <v>1287</v>
      </c>
      <c r="O723" s="6" t="s">
        <v>1287</v>
      </c>
      <c r="Q723" s="6" t="s">
        <v>1287</v>
      </c>
      <c r="S723" s="6" t="s">
        <v>1287</v>
      </c>
      <c r="U723" s="6" t="s">
        <v>1287</v>
      </c>
    </row>
    <row r="724" spans="1:21" ht="15" customHeight="1">
      <c r="A724" t="s">
        <v>4862</v>
      </c>
      <c r="B724">
        <f>K420</f>
        <v>250</v>
      </c>
      <c r="G724" t="s">
        <v>1407</v>
      </c>
      <c r="H724">
        <v>10</v>
      </c>
      <c r="J724" s="6" t="s">
        <v>1288</v>
      </c>
      <c r="K724" s="7">
        <f>H678</f>
        <v>95</v>
      </c>
      <c r="M724" s="6" t="str">
        <f t="shared" ref="M724:M730" si="206">CONCATENATE(J724,K724,",00")</f>
        <v>ZB501KL         = R$ 95,00</v>
      </c>
      <c r="O724" s="6" t="str">
        <f t="shared" ref="O724:O730" si="207">CONCATENATE(J724,K724+5,",00")</f>
        <v>ZB501KL         = R$ 100,00</v>
      </c>
      <c r="Q724" s="6" t="str">
        <f t="shared" ref="Q724:Q730" si="208">CONCATENATE(J724,K724-5,",00")</f>
        <v>ZB501KL         = R$ 90,00</v>
      </c>
      <c r="S724" s="6" t="str">
        <f t="shared" ref="S724:S730" si="209">CONCATENATE(J724,K724-10,",00")</f>
        <v>ZB501KL         = R$ 85,00</v>
      </c>
      <c r="U724" s="6" t="str">
        <f t="shared" ref="U724:U730" si="210">CONCATENATE(J724,K724+10,",00")</f>
        <v>ZB501KL         = R$ 105,00</v>
      </c>
    </row>
    <row r="725" spans="1:21" ht="15" customHeight="1">
      <c r="A725" t="s">
        <v>3771</v>
      </c>
      <c r="B725">
        <f>K421</f>
        <v>270</v>
      </c>
      <c r="G725" t="s">
        <v>1408</v>
      </c>
      <c r="H725">
        <v>10</v>
      </c>
      <c r="J725" s="6" t="s">
        <v>1289</v>
      </c>
      <c r="K725" s="7">
        <f>H679</f>
        <v>105</v>
      </c>
      <c r="M725" s="6" t="str">
        <f t="shared" si="206"/>
        <v>ZD553KL         = R$ 105,00</v>
      </c>
      <c r="O725" s="6" t="str">
        <f t="shared" si="207"/>
        <v>ZD553KL         = R$ 110,00</v>
      </c>
      <c r="Q725" s="6" t="str">
        <f t="shared" si="208"/>
        <v>ZD553KL         = R$ 100,00</v>
      </c>
      <c r="S725" s="6" t="str">
        <f t="shared" si="209"/>
        <v>ZD553KL         = R$ 95,00</v>
      </c>
      <c r="U725" s="6" t="str">
        <f t="shared" si="210"/>
        <v>ZD553KL         = R$ 115,00</v>
      </c>
    </row>
    <row r="726" spans="1:21" ht="15" customHeight="1">
      <c r="A726" t="s">
        <v>3946</v>
      </c>
      <c r="B726">
        <f>K421</f>
        <v>270</v>
      </c>
      <c r="G726" t="s">
        <v>1409</v>
      </c>
      <c r="H726">
        <v>15</v>
      </c>
      <c r="J726" s="6" t="s">
        <v>1290</v>
      </c>
      <c r="K726" s="7">
        <f>H680</f>
        <v>115</v>
      </c>
      <c r="M726" s="6" t="str">
        <f t="shared" si="206"/>
        <v>ZC600KL          = R$ 115,00</v>
      </c>
      <c r="O726" s="6" t="str">
        <f t="shared" si="207"/>
        <v>ZC600KL          = R$ 120,00</v>
      </c>
      <c r="Q726" s="6" t="str">
        <f t="shared" si="208"/>
        <v>ZC600KL          = R$ 110,00</v>
      </c>
      <c r="S726" s="6" t="str">
        <f t="shared" si="209"/>
        <v>ZC600KL          = R$ 105,00</v>
      </c>
      <c r="U726" s="6" t="str">
        <f t="shared" si="210"/>
        <v>ZC600KL          = R$ 125,00</v>
      </c>
    </row>
    <row r="727" spans="1:21" ht="15" customHeight="1">
      <c r="A727" t="s">
        <v>3708</v>
      </c>
      <c r="B727">
        <f>K418</f>
        <v>110</v>
      </c>
      <c r="G727" t="s">
        <v>1410</v>
      </c>
      <c r="H727">
        <v>15</v>
      </c>
      <c r="J727" s="6" t="s">
        <v>1291</v>
      </c>
      <c r="K727" s="7">
        <f>H681</f>
        <v>95</v>
      </c>
      <c r="M727" s="6" t="str">
        <f t="shared" si="206"/>
        <v>ZB601KL          = R$ 95,00</v>
      </c>
      <c r="O727" s="6" t="str">
        <f t="shared" si="207"/>
        <v>ZB601KL          = R$ 100,00</v>
      </c>
      <c r="Q727" s="6" t="str">
        <f t="shared" si="208"/>
        <v>ZB601KL          = R$ 90,00</v>
      </c>
      <c r="S727" s="6" t="str">
        <f t="shared" si="209"/>
        <v>ZB601KL          = R$ 85,00</v>
      </c>
      <c r="U727" s="6" t="str">
        <f t="shared" si="210"/>
        <v>ZB601KL          = R$ 105,00</v>
      </c>
    </row>
    <row r="728" spans="1:21" ht="15" customHeight="1">
      <c r="A728" t="s">
        <v>3457</v>
      </c>
      <c r="B728">
        <f>K419</f>
        <v>195</v>
      </c>
      <c r="G728" t="s">
        <v>1411</v>
      </c>
      <c r="H728">
        <v>70</v>
      </c>
      <c r="J728" s="6" t="s">
        <v>1292</v>
      </c>
      <c r="K728" s="7">
        <f>H682</f>
        <v>95</v>
      </c>
      <c r="M728" s="6" t="str">
        <f t="shared" si="206"/>
        <v>ZB602KL          = R$ 95,00</v>
      </c>
      <c r="O728" s="6" t="str">
        <f t="shared" si="207"/>
        <v>ZB602KL          = R$ 100,00</v>
      </c>
      <c r="Q728" s="6" t="str">
        <f t="shared" si="208"/>
        <v>ZB602KL          = R$ 90,00</v>
      </c>
      <c r="S728" s="6" t="str">
        <f t="shared" si="209"/>
        <v>ZB602KL          = R$ 85,00</v>
      </c>
      <c r="U728" s="6" t="str">
        <f t="shared" si="210"/>
        <v>ZB602KL          = R$ 105,00</v>
      </c>
    </row>
    <row r="729" spans="1:21" ht="15" customHeight="1">
      <c r="A729" t="s">
        <v>4863</v>
      </c>
      <c r="B729">
        <f>K419</f>
        <v>195</v>
      </c>
      <c r="G729" t="s">
        <v>1412</v>
      </c>
      <c r="H729">
        <v>60</v>
      </c>
      <c r="J729" s="6" t="s">
        <v>1293</v>
      </c>
      <c r="K729" s="7">
        <f>H683</f>
        <v>95</v>
      </c>
      <c r="M729" s="6" t="str">
        <f t="shared" si="206"/>
        <v>ZB631KL          = R$ 95,00</v>
      </c>
      <c r="O729" s="6" t="str">
        <f t="shared" si="207"/>
        <v>ZB631KL          = R$ 100,00</v>
      </c>
      <c r="Q729" s="6" t="str">
        <f t="shared" si="208"/>
        <v>ZB631KL          = R$ 90,00</v>
      </c>
      <c r="S729" s="6" t="str">
        <f t="shared" si="209"/>
        <v>ZB631KL          = R$ 85,00</v>
      </c>
      <c r="U729" s="6" t="str">
        <f t="shared" si="210"/>
        <v>ZB631KL          = R$ 105,00</v>
      </c>
    </row>
    <row r="730" spans="1:21" ht="15" customHeight="1">
      <c r="A730" t="s">
        <v>4864</v>
      </c>
      <c r="B730">
        <f>K419</f>
        <v>195</v>
      </c>
      <c r="G730" t="s">
        <v>1413</v>
      </c>
      <c r="H730">
        <v>90</v>
      </c>
      <c r="J730" s="6" t="s">
        <v>1294</v>
      </c>
      <c r="K730" s="7">
        <f>H684</f>
        <v>90</v>
      </c>
      <c r="M730" s="6" t="str">
        <f t="shared" si="206"/>
        <v>ZB634KL          = R$ 90,00</v>
      </c>
      <c r="O730" s="6" t="str">
        <f t="shared" si="207"/>
        <v>ZB634KL          = R$ 95,00</v>
      </c>
      <c r="Q730" s="6" t="str">
        <f t="shared" si="208"/>
        <v>ZB634KL          = R$ 85,00</v>
      </c>
      <c r="S730" s="6" t="str">
        <f t="shared" si="209"/>
        <v>ZB634KL          = R$ 80,00</v>
      </c>
      <c r="U730" s="6" t="str">
        <f t="shared" si="210"/>
        <v>ZB634KL          = R$ 100,00</v>
      </c>
    </row>
    <row r="731" spans="1:21" ht="15" customHeight="1">
      <c r="A731" t="s">
        <v>3458</v>
      </c>
      <c r="B731">
        <f>K422</f>
        <v>85</v>
      </c>
      <c r="G731" t="s">
        <v>1414</v>
      </c>
      <c r="H731">
        <v>125</v>
      </c>
      <c r="J731" s="6"/>
      <c r="K731" s="7"/>
    </row>
    <row r="732" spans="1:21" ht="15" customHeight="1">
      <c r="A732" t="s">
        <v>3273</v>
      </c>
      <c r="B732">
        <f>K423</f>
        <v>95</v>
      </c>
      <c r="G732" t="s">
        <v>1415</v>
      </c>
      <c r="H732">
        <v>130</v>
      </c>
      <c r="J732" s="6" t="s">
        <v>1295</v>
      </c>
      <c r="K732" s="7"/>
      <c r="M732" s="6" t="s">
        <v>1295</v>
      </c>
      <c r="O732" s="6" t="s">
        <v>1295</v>
      </c>
      <c r="Q732" s="6" t="s">
        <v>1295</v>
      </c>
      <c r="S732" s="6" t="s">
        <v>1295</v>
      </c>
      <c r="U732" s="6" t="s">
        <v>1295</v>
      </c>
    </row>
    <row r="733" spans="1:21" ht="15" customHeight="1">
      <c r="A733" t="s">
        <v>3772</v>
      </c>
      <c r="B733">
        <f>K423</f>
        <v>95</v>
      </c>
      <c r="G733" t="s">
        <v>1416</v>
      </c>
      <c r="H733">
        <v>110</v>
      </c>
      <c r="J733" s="6" t="s">
        <v>1296</v>
      </c>
      <c r="K733" s="7">
        <f>H691</f>
        <v>90</v>
      </c>
      <c r="M733" s="6" t="str">
        <f t="shared" ref="M733:M735" si="211">CONCATENATE(J733,K733,",00")</f>
        <v>Realme C51/C53 = R$ 90,00</v>
      </c>
      <c r="O733" s="6" t="str">
        <f t="shared" ref="O733:O735" si="212">CONCATENATE(J733,K733+5,",00")</f>
        <v>Realme C51/C53 = R$ 95,00</v>
      </c>
      <c r="Q733" s="6" t="str">
        <f t="shared" ref="Q733:Q735" si="213">CONCATENATE(J733,K733-5,",00")</f>
        <v>Realme C51/C53 = R$ 85,00</v>
      </c>
      <c r="S733" s="6" t="str">
        <f t="shared" ref="S733:S735" si="214">CONCATENATE(J733,K733-10,",00")</f>
        <v>Realme C51/C53 = R$ 80,00</v>
      </c>
      <c r="U733" s="6" t="str">
        <f t="shared" ref="U733:U735" si="215">CONCATENATE(J733,K733+10,",00")</f>
        <v>Realme C51/C53 = R$ 100,00</v>
      </c>
    </row>
    <row r="734" spans="1:21" ht="15" customHeight="1">
      <c r="A734" t="s">
        <v>3947</v>
      </c>
      <c r="B734">
        <f>K424</f>
        <v>115</v>
      </c>
      <c r="G734" t="s">
        <v>1417</v>
      </c>
      <c r="H734">
        <v>130</v>
      </c>
      <c r="J734" s="6" t="s">
        <v>1297</v>
      </c>
      <c r="K734" s="7">
        <f>H692</f>
        <v>120</v>
      </c>
      <c r="M734" s="6" t="str">
        <f t="shared" si="211"/>
        <v>Realme C55 = R$ 120,00</v>
      </c>
      <c r="O734" s="6" t="str">
        <f t="shared" si="212"/>
        <v>Realme C55 = R$ 125,00</v>
      </c>
      <c r="Q734" s="6" t="str">
        <f t="shared" si="213"/>
        <v>Realme C55 = R$ 115,00</v>
      </c>
      <c r="S734" s="6" t="str">
        <f t="shared" si="214"/>
        <v>Realme C55 = R$ 110,00</v>
      </c>
      <c r="U734" s="6" t="str">
        <f t="shared" si="215"/>
        <v>Realme C55 = R$ 130,00</v>
      </c>
    </row>
    <row r="735" spans="1:21" ht="15" customHeight="1">
      <c r="A735" t="s">
        <v>3459</v>
      </c>
      <c r="B735">
        <f>K425</f>
        <v>90</v>
      </c>
      <c r="G735" t="s">
        <v>1418</v>
      </c>
      <c r="H735">
        <v>135</v>
      </c>
      <c r="J735" s="6" t="s">
        <v>1298</v>
      </c>
      <c r="K735" s="7">
        <f>H693</f>
        <v>145</v>
      </c>
      <c r="M735" s="6" t="str">
        <f t="shared" si="211"/>
        <v>Realme C55 c/aro = R$ 145,00</v>
      </c>
      <c r="O735" s="6" t="str">
        <f t="shared" si="212"/>
        <v>Realme C55 c/aro = R$ 150,00</v>
      </c>
      <c r="Q735" s="6" t="str">
        <f t="shared" si="213"/>
        <v>Realme C55 c/aro = R$ 140,00</v>
      </c>
      <c r="S735" s="6" t="str">
        <f t="shared" si="214"/>
        <v>Realme C55 c/aro = R$ 135,00</v>
      </c>
      <c r="U735" s="6" t="str">
        <f t="shared" si="215"/>
        <v>Realme C55 c/aro = R$ 155,00</v>
      </c>
    </row>
    <row r="736" spans="1:21" ht="15" customHeight="1">
      <c r="A736" t="s">
        <v>3274</v>
      </c>
      <c r="B736">
        <f>K426</f>
        <v>105</v>
      </c>
      <c r="G736" t="s">
        <v>1419</v>
      </c>
      <c r="H736">
        <v>110</v>
      </c>
      <c r="J736" s="6"/>
      <c r="K736" s="7"/>
    </row>
    <row r="737" spans="1:21" ht="15" customHeight="1">
      <c r="A737" t="s">
        <v>3773</v>
      </c>
      <c r="B737">
        <f>K427</f>
        <v>115</v>
      </c>
      <c r="G737" t="s">
        <v>1420</v>
      </c>
      <c r="H737">
        <v>135</v>
      </c>
      <c r="J737" s="6" t="s">
        <v>1299</v>
      </c>
      <c r="K737" s="7"/>
      <c r="M737" s="6" t="s">
        <v>1299</v>
      </c>
      <c r="O737" s="6" t="s">
        <v>1299</v>
      </c>
      <c r="Q737" s="6" t="s">
        <v>1299</v>
      </c>
      <c r="S737" s="6" t="s">
        <v>1299</v>
      </c>
      <c r="U737" s="6" t="s">
        <v>1299</v>
      </c>
    </row>
    <row r="738" spans="1:21" ht="14.4">
      <c r="A738" t="s">
        <v>3948</v>
      </c>
      <c r="B738">
        <f>K427</f>
        <v>115</v>
      </c>
      <c r="G738" t="s">
        <v>1421</v>
      </c>
      <c r="H738">
        <v>140</v>
      </c>
      <c r="J738" s="6" t="s">
        <v>1300</v>
      </c>
      <c r="K738" s="7">
        <f>H701</f>
        <v>35</v>
      </c>
      <c r="M738" s="6" t="str">
        <f>CONCATENATE(J738,K738,",00")</f>
        <v>Grand Prime (G530) = R$ 35,00</v>
      </c>
      <c r="O738" s="6" t="str">
        <f>CONCATENATE(J738,K738+5,",00")</f>
        <v>Grand Prime (G530) = R$ 40,00</v>
      </c>
      <c r="Q738" s="6" t="str">
        <f>CONCATENATE(J738,K738-5,",00")</f>
        <v>Grand Prime (G530) = R$ 30,00</v>
      </c>
      <c r="S738" s="6" t="str">
        <f>CONCATENATE(J738,K738-10,",00")</f>
        <v>Grand Prime (G530) = R$ 25,00</v>
      </c>
      <c r="U738" s="6" t="str">
        <f>CONCATENATE(J738,K738+10,",00")</f>
        <v>Grand Prime (G530) = R$ 45,00</v>
      </c>
    </row>
    <row r="739" spans="1:21" ht="14.4">
      <c r="A739" t="s">
        <v>4865</v>
      </c>
      <c r="B739">
        <f>K336</f>
        <v>85</v>
      </c>
      <c r="G739" t="s">
        <v>1422</v>
      </c>
      <c r="J739" s="6"/>
      <c r="K739" s="7"/>
    </row>
    <row r="740" spans="1:21" ht="14.4">
      <c r="A740" t="s">
        <v>3460</v>
      </c>
      <c r="B740">
        <f>K337</f>
        <v>130</v>
      </c>
      <c r="G740" t="s">
        <v>1423</v>
      </c>
      <c r="H740">
        <v>145</v>
      </c>
      <c r="K740" s="7"/>
    </row>
    <row r="741" spans="1:21" ht="14.4">
      <c r="A741" t="s">
        <v>3461</v>
      </c>
      <c r="B741">
        <f>K333</f>
        <v>70</v>
      </c>
      <c r="G741" t="s">
        <v>1424</v>
      </c>
      <c r="H741">
        <v>150</v>
      </c>
      <c r="K741" s="7"/>
    </row>
    <row r="742" spans="1:21" ht="14.4">
      <c r="A742" t="s">
        <v>3462</v>
      </c>
      <c r="B742">
        <f>K335</f>
        <v>65</v>
      </c>
      <c r="G742" t="s">
        <v>1425</v>
      </c>
      <c r="H742">
        <v>120</v>
      </c>
      <c r="K742" s="7"/>
    </row>
    <row r="743" spans="1:21" ht="14.4">
      <c r="A743" t="s">
        <v>3463</v>
      </c>
      <c r="B743">
        <f>K338</f>
        <v>80</v>
      </c>
      <c r="G743" t="s">
        <v>1426</v>
      </c>
      <c r="H743">
        <v>145</v>
      </c>
      <c r="K743" s="7"/>
    </row>
    <row r="744" spans="1:21" ht="14.4">
      <c r="A744" t="s">
        <v>3275</v>
      </c>
      <c r="B744">
        <f>K339</f>
        <v>115</v>
      </c>
      <c r="G744" t="s">
        <v>1427</v>
      </c>
      <c r="H744">
        <v>150</v>
      </c>
      <c r="K744" s="7"/>
    </row>
    <row r="745" spans="1:21" ht="14.4">
      <c r="A745" t="s">
        <v>3464</v>
      </c>
      <c r="B745">
        <f>K340</f>
        <v>70</v>
      </c>
      <c r="G745" t="s">
        <v>1428</v>
      </c>
      <c r="K745" s="7"/>
    </row>
    <row r="746" spans="1:21" ht="14.4">
      <c r="A746" t="s">
        <v>3276</v>
      </c>
      <c r="B746">
        <f>K341</f>
        <v>80</v>
      </c>
      <c r="G746" t="s">
        <v>1429</v>
      </c>
      <c r="H746">
        <v>140</v>
      </c>
      <c r="K746" s="7"/>
    </row>
    <row r="747" spans="1:21" ht="14.4">
      <c r="A747" t="s">
        <v>3465</v>
      </c>
      <c r="B747">
        <f>K342</f>
        <v>75</v>
      </c>
      <c r="G747" t="s">
        <v>1430</v>
      </c>
      <c r="H747">
        <v>150</v>
      </c>
      <c r="K747" s="7"/>
    </row>
    <row r="748" spans="1:21" ht="14.4">
      <c r="A748" t="s">
        <v>3466</v>
      </c>
      <c r="B748">
        <f>K428</f>
        <v>85</v>
      </c>
      <c r="G748" t="s">
        <v>1431</v>
      </c>
      <c r="H748">
        <v>110</v>
      </c>
      <c r="K748" s="7"/>
    </row>
    <row r="749" spans="1:21" ht="14.4">
      <c r="A749" t="s">
        <v>3277</v>
      </c>
      <c r="B749">
        <f>K429</f>
        <v>100</v>
      </c>
      <c r="G749" t="s">
        <v>1432</v>
      </c>
      <c r="K749" s="7"/>
    </row>
    <row r="750" spans="1:21" ht="14.4">
      <c r="A750" t="s">
        <v>3774</v>
      </c>
      <c r="B750">
        <f>K430</f>
        <v>110</v>
      </c>
      <c r="G750" t="s">
        <v>1433</v>
      </c>
      <c r="H750">
        <v>140</v>
      </c>
      <c r="K750" s="7"/>
    </row>
    <row r="751" spans="1:21" ht="14.4">
      <c r="A751" t="s">
        <v>3949</v>
      </c>
      <c r="B751">
        <f>K430</f>
        <v>110</v>
      </c>
      <c r="G751" t="s">
        <v>1434</v>
      </c>
      <c r="H751">
        <v>150</v>
      </c>
      <c r="K751" s="7"/>
    </row>
    <row r="752" spans="1:21" ht="14.4">
      <c r="A752" t="s">
        <v>3467</v>
      </c>
      <c r="B752">
        <f>K428</f>
        <v>85</v>
      </c>
      <c r="G752" t="s">
        <v>1435</v>
      </c>
      <c r="K752" s="7"/>
    </row>
    <row r="753" spans="1:11" ht="14.4">
      <c r="A753" t="s">
        <v>3278</v>
      </c>
      <c r="B753">
        <f>K431</f>
        <v>100</v>
      </c>
      <c r="G753" t="s">
        <v>1436</v>
      </c>
      <c r="H753">
        <v>165</v>
      </c>
      <c r="K753" s="7"/>
    </row>
    <row r="754" spans="1:11" ht="14.4">
      <c r="A754" t="s">
        <v>3775</v>
      </c>
      <c r="B754">
        <f>K432</f>
        <v>110</v>
      </c>
      <c r="G754" t="s">
        <v>1437</v>
      </c>
      <c r="H754">
        <v>170</v>
      </c>
      <c r="K754" s="7"/>
    </row>
    <row r="755" spans="1:11" ht="14.4">
      <c r="A755" t="s">
        <v>3950</v>
      </c>
      <c r="B755">
        <f>K432</f>
        <v>110</v>
      </c>
      <c r="G755" t="s">
        <v>1438</v>
      </c>
      <c r="K755" s="7"/>
    </row>
    <row r="756" spans="1:11" ht="14.4">
      <c r="A756" t="s">
        <v>3468</v>
      </c>
      <c r="B756">
        <f>K433</f>
        <v>90</v>
      </c>
      <c r="G756" t="s">
        <v>1439</v>
      </c>
      <c r="H756">
        <v>170</v>
      </c>
      <c r="K756" s="7"/>
    </row>
    <row r="757" spans="1:11" ht="14.4">
      <c r="A757" t="s">
        <v>3279</v>
      </c>
      <c r="B757">
        <f>K434</f>
        <v>105</v>
      </c>
      <c r="G757" t="s">
        <v>1440</v>
      </c>
      <c r="H757">
        <v>165</v>
      </c>
      <c r="K757" s="7"/>
    </row>
    <row r="758" spans="1:11" ht="14.4">
      <c r="A758" t="s">
        <v>3469</v>
      </c>
      <c r="B758">
        <f>K348</f>
        <v>85</v>
      </c>
      <c r="G758" t="s">
        <v>1441</v>
      </c>
      <c r="H758">
        <v>170</v>
      </c>
      <c r="K758" s="7"/>
    </row>
    <row r="759" spans="1:11" ht="14.4">
      <c r="A759" t="s">
        <v>3470</v>
      </c>
      <c r="B759">
        <f>K343</f>
        <v>65</v>
      </c>
      <c r="G759" t="s">
        <v>1442</v>
      </c>
      <c r="H759">
        <v>165</v>
      </c>
      <c r="K759" s="7"/>
    </row>
    <row r="760" spans="1:11" ht="14.4">
      <c r="A760" t="s">
        <v>3280</v>
      </c>
      <c r="B760">
        <f>K344</f>
        <v>90</v>
      </c>
      <c r="G760" t="s">
        <v>1443</v>
      </c>
      <c r="H760">
        <v>170</v>
      </c>
      <c r="K760" s="7"/>
    </row>
    <row r="761" spans="1:11" ht="14.4">
      <c r="A761" t="s">
        <v>3776</v>
      </c>
      <c r="B761">
        <f>K345</f>
        <v>115</v>
      </c>
      <c r="G761" t="s">
        <v>1444</v>
      </c>
      <c r="K761" s="7"/>
    </row>
    <row r="762" spans="1:11" ht="14.4">
      <c r="A762" t="s">
        <v>3951</v>
      </c>
      <c r="B762">
        <f>K345</f>
        <v>115</v>
      </c>
      <c r="G762" t="s">
        <v>1445</v>
      </c>
      <c r="K762" s="7"/>
    </row>
    <row r="763" spans="1:11" ht="14.4">
      <c r="A763" t="s">
        <v>3471</v>
      </c>
      <c r="B763">
        <f>K348</f>
        <v>85</v>
      </c>
      <c r="G763" t="s">
        <v>1446</v>
      </c>
      <c r="K763" s="7"/>
    </row>
    <row r="764" spans="1:11" ht="14.4">
      <c r="A764" t="s">
        <v>3472</v>
      </c>
      <c r="B764">
        <f>K346</f>
        <v>75</v>
      </c>
      <c r="G764" t="s">
        <v>1447</v>
      </c>
      <c r="K764" s="7"/>
    </row>
    <row r="765" spans="1:11" ht="14.4">
      <c r="A765" t="s">
        <v>3281</v>
      </c>
      <c r="B765">
        <f>K347</f>
        <v>85</v>
      </c>
      <c r="G765" t="s">
        <v>1448</v>
      </c>
      <c r="K765" s="7"/>
    </row>
    <row r="766" spans="1:11" ht="14.4">
      <c r="A766" t="s">
        <v>3651</v>
      </c>
      <c r="B766">
        <f>K435</f>
        <v>80</v>
      </c>
      <c r="G766" t="s">
        <v>1449</v>
      </c>
      <c r="K766" s="7"/>
    </row>
    <row r="767" spans="1:11" ht="14.4">
      <c r="A767" t="s">
        <v>3473</v>
      </c>
      <c r="B767">
        <f>K436</f>
        <v>160</v>
      </c>
      <c r="G767" t="s">
        <v>1450</v>
      </c>
      <c r="H767">
        <v>60</v>
      </c>
      <c r="K767" s="7"/>
    </row>
    <row r="768" spans="1:11" ht="14.4">
      <c r="A768" t="s">
        <v>4867</v>
      </c>
      <c r="B768">
        <f>K436</f>
        <v>160</v>
      </c>
      <c r="G768" t="s">
        <v>1451</v>
      </c>
      <c r="K768" s="7"/>
    </row>
    <row r="769" spans="1:11" ht="14.4">
      <c r="A769" t="s">
        <v>4868</v>
      </c>
      <c r="B769">
        <f>K436</f>
        <v>160</v>
      </c>
      <c r="G769" t="s">
        <v>1452</v>
      </c>
      <c r="H769">
        <v>70</v>
      </c>
      <c r="K769" s="7"/>
    </row>
    <row r="770" spans="1:11" ht="14.4">
      <c r="A770" t="s">
        <v>3652</v>
      </c>
      <c r="B770">
        <f>K437</f>
        <v>90</v>
      </c>
      <c r="G770" t="s">
        <v>1453</v>
      </c>
      <c r="H770">
        <v>60</v>
      </c>
      <c r="K770" s="7"/>
    </row>
    <row r="771" spans="1:11" ht="14.4">
      <c r="A771" t="s">
        <v>3474</v>
      </c>
      <c r="B771">
        <f>K438</f>
        <v>195</v>
      </c>
      <c r="G771" t="s">
        <v>1454</v>
      </c>
      <c r="K771" s="7"/>
    </row>
    <row r="772" spans="1:11" ht="14.4">
      <c r="A772" t="s">
        <v>4869</v>
      </c>
      <c r="B772">
        <f>K438</f>
        <v>195</v>
      </c>
      <c r="G772" t="s">
        <v>1455</v>
      </c>
      <c r="H772">
        <v>80</v>
      </c>
      <c r="K772" s="7"/>
    </row>
    <row r="773" spans="1:11" ht="14.4">
      <c r="A773" t="s">
        <v>4870</v>
      </c>
      <c r="B773">
        <f>K438</f>
        <v>195</v>
      </c>
      <c r="G773" t="s">
        <v>1456</v>
      </c>
      <c r="H773">
        <v>60</v>
      </c>
      <c r="K773" s="7"/>
    </row>
    <row r="774" spans="1:11" ht="14.4">
      <c r="A774" t="s">
        <v>3653</v>
      </c>
      <c r="B774">
        <f>K439</f>
        <v>90</v>
      </c>
      <c r="G774" t="s">
        <v>1457</v>
      </c>
      <c r="H774">
        <v>60</v>
      </c>
      <c r="K774" s="7"/>
    </row>
    <row r="775" spans="1:11" ht="14.4">
      <c r="A775" t="s">
        <v>3282</v>
      </c>
      <c r="B775">
        <f>K442</f>
        <v>220</v>
      </c>
      <c r="G775" t="s">
        <v>1458</v>
      </c>
      <c r="H775">
        <v>65</v>
      </c>
      <c r="K775" s="7"/>
    </row>
    <row r="776" spans="1:11" ht="14.4">
      <c r="A776" t="s">
        <v>4871</v>
      </c>
      <c r="B776">
        <f>K442</f>
        <v>220</v>
      </c>
      <c r="G776" t="s">
        <v>1459</v>
      </c>
      <c r="H776">
        <v>70</v>
      </c>
      <c r="K776" s="7"/>
    </row>
    <row r="777" spans="1:11" ht="14.4">
      <c r="A777" t="s">
        <v>4872</v>
      </c>
      <c r="B777">
        <f>K442</f>
        <v>220</v>
      </c>
      <c r="G777" t="s">
        <v>1460</v>
      </c>
      <c r="H777">
        <v>65</v>
      </c>
      <c r="K777" s="7"/>
    </row>
    <row r="778" spans="1:11" ht="14.4">
      <c r="A778" t="s">
        <v>3777</v>
      </c>
      <c r="B778">
        <f>K443</f>
        <v>260</v>
      </c>
      <c r="G778" t="s">
        <v>1461</v>
      </c>
      <c r="H778">
        <v>70</v>
      </c>
      <c r="K778" s="7"/>
    </row>
    <row r="779" spans="1:11" ht="14.4">
      <c r="A779" t="s">
        <v>3952</v>
      </c>
      <c r="B779">
        <f>K443</f>
        <v>260</v>
      </c>
      <c r="G779" t="s">
        <v>1462</v>
      </c>
      <c r="H779">
        <v>65</v>
      </c>
      <c r="K779" s="7"/>
    </row>
    <row r="780" spans="1:11" ht="14.4">
      <c r="A780" t="s">
        <v>3709</v>
      </c>
      <c r="B780">
        <f>K440</f>
        <v>120</v>
      </c>
      <c r="G780" t="s">
        <v>1463</v>
      </c>
      <c r="H780">
        <v>65</v>
      </c>
      <c r="K780" s="7"/>
    </row>
    <row r="781" spans="1:11" ht="14.4">
      <c r="A781" t="s">
        <v>3475</v>
      </c>
      <c r="B781">
        <f>K441</f>
        <v>195</v>
      </c>
      <c r="G781" t="s">
        <v>1464</v>
      </c>
      <c r="H781">
        <v>70</v>
      </c>
      <c r="K781" s="7"/>
    </row>
    <row r="782" spans="1:11" ht="14.4">
      <c r="A782" t="s">
        <v>4873</v>
      </c>
      <c r="B782">
        <f>K441</f>
        <v>195</v>
      </c>
      <c r="G782" t="s">
        <v>1465</v>
      </c>
      <c r="H782">
        <v>70</v>
      </c>
      <c r="K782" s="7"/>
    </row>
    <row r="783" spans="1:11" ht="14.4">
      <c r="A783" t="s">
        <v>4874</v>
      </c>
      <c r="B783">
        <f>K441</f>
        <v>195</v>
      </c>
      <c r="G783" t="s">
        <v>1466</v>
      </c>
      <c r="H783">
        <v>75</v>
      </c>
      <c r="K783" s="7"/>
    </row>
    <row r="784" spans="1:11" ht="14.4">
      <c r="A784" t="s">
        <v>3476</v>
      </c>
      <c r="B784">
        <f>K444</f>
        <v>90</v>
      </c>
      <c r="G784" t="s">
        <v>1467</v>
      </c>
      <c r="H784">
        <v>80</v>
      </c>
      <c r="K784" s="7"/>
    </row>
    <row r="785" spans="1:11" ht="14.4">
      <c r="A785" t="s">
        <v>3283</v>
      </c>
      <c r="B785">
        <f>K445</f>
        <v>120</v>
      </c>
      <c r="G785" t="s">
        <v>1468</v>
      </c>
      <c r="H785">
        <v>65</v>
      </c>
      <c r="K785" s="7"/>
    </row>
    <row r="786" spans="1:11" ht="14.4">
      <c r="A786" t="s">
        <v>3778</v>
      </c>
      <c r="B786">
        <f>K446</f>
        <v>130</v>
      </c>
      <c r="G786" t="s">
        <v>1469</v>
      </c>
      <c r="H786">
        <v>65</v>
      </c>
      <c r="K786" s="7"/>
    </row>
    <row r="787" spans="1:11" ht="14.4">
      <c r="A787" t="s">
        <v>3953</v>
      </c>
      <c r="B787">
        <f>K446</f>
        <v>130</v>
      </c>
      <c r="G787" t="s">
        <v>1470</v>
      </c>
      <c r="H787">
        <v>70</v>
      </c>
      <c r="K787" s="7"/>
    </row>
    <row r="788" spans="1:11" ht="14.4">
      <c r="A788" t="s">
        <v>3477</v>
      </c>
      <c r="B788">
        <f>K349</f>
        <v>75</v>
      </c>
      <c r="G788" t="s">
        <v>1471</v>
      </c>
      <c r="H788">
        <v>70</v>
      </c>
      <c r="K788" s="7"/>
    </row>
    <row r="789" spans="1:11" ht="14.4">
      <c r="A789" t="s">
        <v>3284</v>
      </c>
      <c r="B789">
        <f>K350</f>
        <v>85</v>
      </c>
      <c r="G789" t="s">
        <v>1472</v>
      </c>
      <c r="H789">
        <v>75</v>
      </c>
      <c r="K789" s="7"/>
    </row>
    <row r="790" spans="1:11" ht="14.4">
      <c r="A790" t="s">
        <v>3478</v>
      </c>
      <c r="B790">
        <f>K351</f>
        <v>70</v>
      </c>
      <c r="G790" t="s">
        <v>1473</v>
      </c>
      <c r="H790">
        <v>80</v>
      </c>
      <c r="K790" s="7"/>
    </row>
    <row r="791" spans="1:11" ht="14.4">
      <c r="A791" t="s">
        <v>3285</v>
      </c>
      <c r="B791">
        <f>K352</f>
        <v>95</v>
      </c>
      <c r="G791" t="s">
        <v>1474</v>
      </c>
      <c r="H791">
        <v>60</v>
      </c>
      <c r="K791" s="7"/>
    </row>
    <row r="792" spans="1:11" ht="14.4">
      <c r="A792" t="s">
        <v>3779</v>
      </c>
      <c r="B792">
        <f>K353</f>
        <v>115</v>
      </c>
      <c r="G792" t="s">
        <v>1475</v>
      </c>
      <c r="H792">
        <v>90</v>
      </c>
      <c r="K792" s="7"/>
    </row>
    <row r="793" spans="1:11" ht="14.4">
      <c r="A793" t="s">
        <v>3954</v>
      </c>
      <c r="B793">
        <f>K353</f>
        <v>115</v>
      </c>
      <c r="G793" t="s">
        <v>1476</v>
      </c>
      <c r="H793">
        <v>115</v>
      </c>
      <c r="K793" s="7"/>
    </row>
    <row r="794" spans="1:11" ht="14.4">
      <c r="A794" t="s">
        <v>3479</v>
      </c>
      <c r="B794">
        <f>K354</f>
        <v>80</v>
      </c>
      <c r="G794" t="s">
        <v>1477</v>
      </c>
      <c r="H794">
        <v>120</v>
      </c>
      <c r="K794" s="7"/>
    </row>
    <row r="795" spans="1:11" ht="14.4">
      <c r="A795" t="s">
        <v>3286</v>
      </c>
      <c r="B795">
        <f>K355</f>
        <v>100</v>
      </c>
      <c r="G795" t="s">
        <v>1478</v>
      </c>
      <c r="H795">
        <v>110</v>
      </c>
      <c r="K795" s="7"/>
    </row>
    <row r="796" spans="1:11" ht="14.4">
      <c r="A796" t="s">
        <v>3481</v>
      </c>
      <c r="B796">
        <f>K356</f>
        <v>85</v>
      </c>
      <c r="G796" t="s">
        <v>1479</v>
      </c>
      <c r="H796">
        <v>125</v>
      </c>
      <c r="K796" s="7"/>
    </row>
    <row r="797" spans="1:11" ht="14.4">
      <c r="A797" t="s">
        <v>3288</v>
      </c>
      <c r="B797">
        <f>K357</f>
        <v>100</v>
      </c>
      <c r="G797" t="s">
        <v>1480</v>
      </c>
      <c r="H797">
        <v>130</v>
      </c>
      <c r="K797" s="7"/>
    </row>
    <row r="798" spans="1:11" ht="14.4">
      <c r="A798" t="s">
        <v>3480</v>
      </c>
      <c r="B798">
        <f>K358</f>
        <v>75</v>
      </c>
      <c r="G798" t="s">
        <v>1481</v>
      </c>
      <c r="H798">
        <v>110</v>
      </c>
      <c r="K798" s="7"/>
    </row>
    <row r="799" spans="1:11" ht="14.4">
      <c r="A799" t="s">
        <v>3287</v>
      </c>
      <c r="B799">
        <f>K359</f>
        <v>80</v>
      </c>
      <c r="G799" t="s">
        <v>1482</v>
      </c>
      <c r="H799">
        <v>120</v>
      </c>
      <c r="K799" s="7"/>
    </row>
    <row r="800" spans="1:11" ht="14.4">
      <c r="A800" t="s">
        <v>3780</v>
      </c>
      <c r="B800">
        <f>K360</f>
        <v>100</v>
      </c>
      <c r="G800" t="s">
        <v>1483</v>
      </c>
      <c r="H800">
        <v>130</v>
      </c>
      <c r="K800" s="7"/>
    </row>
    <row r="801" spans="1:11" ht="14.4">
      <c r="A801" t="s">
        <v>3955</v>
      </c>
      <c r="B801">
        <f>K360</f>
        <v>100</v>
      </c>
      <c r="G801" t="s">
        <v>1484</v>
      </c>
      <c r="H801">
        <v>135</v>
      </c>
      <c r="K801" s="7"/>
    </row>
    <row r="802" spans="1:11" ht="14.4">
      <c r="A802" t="s">
        <v>3654</v>
      </c>
      <c r="B802">
        <f>K447</f>
        <v>90</v>
      </c>
      <c r="G802" t="s">
        <v>1485</v>
      </c>
      <c r="H802">
        <v>115</v>
      </c>
      <c r="K802" s="7"/>
    </row>
    <row r="803" spans="1:11" ht="14.4">
      <c r="A803" t="s">
        <v>3289</v>
      </c>
      <c r="B803">
        <f>K450</f>
        <v>250</v>
      </c>
      <c r="G803" t="s">
        <v>1486</v>
      </c>
      <c r="H803">
        <v>120</v>
      </c>
      <c r="K803" s="7"/>
    </row>
    <row r="804" spans="1:11" ht="14.4">
      <c r="A804" t="s">
        <v>4875</v>
      </c>
      <c r="B804">
        <f>K450</f>
        <v>250</v>
      </c>
      <c r="G804" t="s">
        <v>1487</v>
      </c>
      <c r="H804">
        <v>55</v>
      </c>
      <c r="K804" s="7"/>
    </row>
    <row r="805" spans="1:11" ht="14.4">
      <c r="A805" t="s">
        <v>4876</v>
      </c>
      <c r="B805">
        <f>K450</f>
        <v>250</v>
      </c>
      <c r="G805" t="s">
        <v>1488</v>
      </c>
      <c r="H805">
        <v>60</v>
      </c>
      <c r="K805" s="7"/>
    </row>
    <row r="806" spans="1:11" ht="14.4">
      <c r="A806" t="s">
        <v>3781</v>
      </c>
      <c r="B806">
        <f>K451</f>
        <v>270</v>
      </c>
      <c r="G806" t="s">
        <v>1489</v>
      </c>
      <c r="H806">
        <v>70</v>
      </c>
      <c r="K806" s="7"/>
    </row>
    <row r="807" spans="1:11" ht="14.4">
      <c r="A807" t="s">
        <v>3956</v>
      </c>
      <c r="B807">
        <f>K451</f>
        <v>270</v>
      </c>
      <c r="G807" t="s">
        <v>1490</v>
      </c>
      <c r="H807">
        <v>60</v>
      </c>
      <c r="K807" s="7"/>
    </row>
    <row r="808" spans="1:11" ht="14.4">
      <c r="A808" t="s">
        <v>3710</v>
      </c>
      <c r="B808">
        <f>K448</f>
        <v>110</v>
      </c>
      <c r="G808" t="s">
        <v>1491</v>
      </c>
      <c r="H808">
        <v>70</v>
      </c>
      <c r="K808" s="7"/>
    </row>
    <row r="809" spans="1:11" ht="14.4">
      <c r="A809" t="s">
        <v>3482</v>
      </c>
      <c r="B809">
        <f>K449</f>
        <v>195</v>
      </c>
      <c r="G809" t="s">
        <v>1492</v>
      </c>
      <c r="H809">
        <v>55</v>
      </c>
      <c r="K809" s="7"/>
    </row>
    <row r="810" spans="1:11" ht="14.4">
      <c r="A810" t="s">
        <v>4877</v>
      </c>
      <c r="B810">
        <f>K449</f>
        <v>195</v>
      </c>
      <c r="G810" t="s">
        <v>1493</v>
      </c>
      <c r="H810">
        <v>55</v>
      </c>
      <c r="K810" s="7"/>
    </row>
    <row r="811" spans="1:11" ht="14.4">
      <c r="A811" t="s">
        <v>4878</v>
      </c>
      <c r="B811">
        <f>K449</f>
        <v>195</v>
      </c>
      <c r="G811" t="s">
        <v>1494</v>
      </c>
      <c r="H811">
        <v>80</v>
      </c>
      <c r="K811" s="7"/>
    </row>
    <row r="812" spans="1:11" ht="14.4">
      <c r="A812" t="s">
        <v>3655</v>
      </c>
      <c r="B812">
        <f>K452</f>
        <v>105</v>
      </c>
      <c r="G812" t="s">
        <v>1495</v>
      </c>
      <c r="H812">
        <v>55</v>
      </c>
      <c r="K812" s="7"/>
    </row>
    <row r="813" spans="1:11" ht="14.4">
      <c r="A813" t="s">
        <v>3290</v>
      </c>
      <c r="B813">
        <f>K454</f>
        <v>295</v>
      </c>
      <c r="G813" t="s">
        <v>1496</v>
      </c>
      <c r="H813">
        <v>45</v>
      </c>
      <c r="K813" s="7"/>
    </row>
    <row r="814" spans="1:11" ht="14.4">
      <c r="A814" t="s">
        <v>4879</v>
      </c>
      <c r="B814">
        <f>K454</f>
        <v>295</v>
      </c>
      <c r="G814" t="s">
        <v>1497</v>
      </c>
      <c r="H814">
        <v>60</v>
      </c>
      <c r="K814" s="7"/>
    </row>
    <row r="815" spans="1:11" ht="14.4">
      <c r="A815" t="s">
        <v>4880</v>
      </c>
      <c r="B815">
        <f>K454</f>
        <v>295</v>
      </c>
      <c r="G815" t="s">
        <v>1498</v>
      </c>
      <c r="H815">
        <v>80</v>
      </c>
      <c r="K815" s="7"/>
    </row>
    <row r="816" spans="1:11" ht="14.4">
      <c r="A816" t="s">
        <v>3711</v>
      </c>
      <c r="B816">
        <f>K453</f>
        <v>175</v>
      </c>
      <c r="G816" t="s">
        <v>1499</v>
      </c>
      <c r="H816">
        <v>55</v>
      </c>
      <c r="K816" s="7"/>
    </row>
    <row r="817" spans="1:11" ht="14.4">
      <c r="A817" t="s">
        <v>3483</v>
      </c>
      <c r="B817">
        <f>K361</f>
        <v>70</v>
      </c>
      <c r="G817" t="s">
        <v>1500</v>
      </c>
      <c r="H817">
        <v>60</v>
      </c>
      <c r="K817" s="7"/>
    </row>
    <row r="818" spans="1:11" ht="14.4">
      <c r="A818" t="s">
        <v>3291</v>
      </c>
      <c r="B818">
        <f>K362</f>
        <v>80</v>
      </c>
      <c r="G818" t="s">
        <v>1501</v>
      </c>
      <c r="H818">
        <v>55</v>
      </c>
      <c r="K818" s="7"/>
    </row>
    <row r="819" spans="1:11" ht="14.4">
      <c r="A819" t="s">
        <v>3782</v>
      </c>
      <c r="B819">
        <f>K363</f>
        <v>110</v>
      </c>
      <c r="G819" t="s">
        <v>1502</v>
      </c>
      <c r="K819" s="7"/>
    </row>
    <row r="820" spans="1:11" ht="14.4">
      <c r="A820" t="s">
        <v>3957</v>
      </c>
      <c r="B820">
        <f>K363</f>
        <v>110</v>
      </c>
      <c r="G820" t="s">
        <v>1503</v>
      </c>
      <c r="H820">
        <v>45</v>
      </c>
      <c r="K820" s="7"/>
    </row>
    <row r="821" spans="1:11" ht="14.4">
      <c r="A821" t="s">
        <v>3484</v>
      </c>
      <c r="B821">
        <f>K364</f>
        <v>95</v>
      </c>
      <c r="G821" t="s">
        <v>1504</v>
      </c>
      <c r="H821">
        <v>55</v>
      </c>
      <c r="K821" s="7"/>
    </row>
    <row r="822" spans="1:11" ht="14.4">
      <c r="A822" t="s">
        <v>3292</v>
      </c>
      <c r="B822">
        <f>K365</f>
        <v>115</v>
      </c>
      <c r="G822" t="s">
        <v>1505</v>
      </c>
      <c r="H822">
        <v>85</v>
      </c>
      <c r="K822" s="7"/>
    </row>
    <row r="823" spans="1:11" ht="14.4">
      <c r="A823" t="s">
        <v>3783</v>
      </c>
      <c r="B823">
        <f>K366</f>
        <v>135</v>
      </c>
      <c r="G823" t="s">
        <v>1506</v>
      </c>
      <c r="H823">
        <v>55</v>
      </c>
      <c r="K823" s="7"/>
    </row>
    <row r="824" spans="1:11" ht="14.4">
      <c r="A824" t="s">
        <v>3958</v>
      </c>
      <c r="B824">
        <f>K366</f>
        <v>135</v>
      </c>
      <c r="G824" t="s">
        <v>1507</v>
      </c>
      <c r="H824">
        <v>75</v>
      </c>
      <c r="K824" s="7"/>
    </row>
    <row r="825" spans="1:11" ht="14.4">
      <c r="A825" t="s">
        <v>3485</v>
      </c>
      <c r="B825">
        <f>K367</f>
        <v>80</v>
      </c>
      <c r="G825" t="s">
        <v>1508</v>
      </c>
      <c r="H825">
        <v>55</v>
      </c>
      <c r="K825" s="7"/>
    </row>
    <row r="826" spans="1:11" ht="14.4">
      <c r="A826" t="s">
        <v>3293</v>
      </c>
      <c r="B826">
        <f>K368</f>
        <v>90</v>
      </c>
      <c r="G826" t="s">
        <v>1509</v>
      </c>
      <c r="H826">
        <v>55</v>
      </c>
      <c r="K826" s="7"/>
    </row>
    <row r="827" spans="1:11" ht="14.4">
      <c r="A827" t="s">
        <v>3784</v>
      </c>
      <c r="B827">
        <f>K369</f>
        <v>120</v>
      </c>
      <c r="G827" t="s">
        <v>1510</v>
      </c>
      <c r="H827">
        <v>70</v>
      </c>
      <c r="K827" s="7"/>
    </row>
    <row r="828" spans="1:11" ht="14.4">
      <c r="A828" t="s">
        <v>3959</v>
      </c>
      <c r="B828">
        <f>K369</f>
        <v>120</v>
      </c>
      <c r="G828" t="s">
        <v>1511</v>
      </c>
      <c r="H828">
        <v>50</v>
      </c>
      <c r="K828" s="7"/>
    </row>
    <row r="829" spans="1:11" ht="14.4">
      <c r="A829" t="s">
        <v>3491</v>
      </c>
      <c r="B829">
        <f>K460</f>
        <v>75</v>
      </c>
      <c r="G829" t="s">
        <v>1512</v>
      </c>
      <c r="H829">
        <v>55</v>
      </c>
      <c r="K829" s="7"/>
    </row>
    <row r="830" spans="1:11" ht="14.4">
      <c r="A830" t="s">
        <v>3297</v>
      </c>
      <c r="B830">
        <f>K461</f>
        <v>90</v>
      </c>
      <c r="G830" t="s">
        <v>1513</v>
      </c>
      <c r="K830" s="7"/>
    </row>
    <row r="831" spans="1:11" ht="14.4">
      <c r="A831" t="s">
        <v>4110</v>
      </c>
      <c r="B831">
        <f>K461</f>
        <v>90</v>
      </c>
      <c r="G831" t="s">
        <v>1514</v>
      </c>
      <c r="H831">
        <v>70</v>
      </c>
      <c r="K831" s="7"/>
    </row>
    <row r="832" spans="1:11" ht="14.4">
      <c r="A832" t="s">
        <v>4600</v>
      </c>
      <c r="B832">
        <f>K460</f>
        <v>75</v>
      </c>
      <c r="G832" t="s">
        <v>1515</v>
      </c>
      <c r="H832">
        <v>60</v>
      </c>
      <c r="K832" s="7"/>
    </row>
    <row r="833" spans="1:11" ht="14.4">
      <c r="A833" t="s">
        <v>3486</v>
      </c>
      <c r="B833">
        <f>K468</f>
        <v>180</v>
      </c>
      <c r="G833" t="s">
        <v>1516</v>
      </c>
      <c r="K833" s="7"/>
    </row>
    <row r="834" spans="1:11" ht="14.4">
      <c r="A834" t="s">
        <v>3294</v>
      </c>
      <c r="B834">
        <f>K468</f>
        <v>180</v>
      </c>
      <c r="G834" t="s">
        <v>1517</v>
      </c>
      <c r="H834">
        <v>75</v>
      </c>
      <c r="K834" s="7"/>
    </row>
    <row r="835" spans="1:11" ht="14.4">
      <c r="A835" t="s">
        <v>3487</v>
      </c>
      <c r="B835">
        <f>K469</f>
        <v>70</v>
      </c>
      <c r="G835" t="s">
        <v>1518</v>
      </c>
      <c r="H835">
        <v>55</v>
      </c>
      <c r="K835" s="7"/>
    </row>
    <row r="836" spans="1:11" ht="14.4">
      <c r="A836" t="s">
        <v>3295</v>
      </c>
      <c r="B836">
        <f>K470</f>
        <v>90</v>
      </c>
      <c r="G836" t="s">
        <v>1519</v>
      </c>
      <c r="H836">
        <v>60</v>
      </c>
      <c r="K836" s="7"/>
    </row>
    <row r="837" spans="1:11" ht="14.4">
      <c r="A837" t="s">
        <v>3785</v>
      </c>
      <c r="B837">
        <f>K471</f>
        <v>110</v>
      </c>
      <c r="G837" t="s">
        <v>1520</v>
      </c>
      <c r="H837">
        <v>60</v>
      </c>
      <c r="K837" s="7"/>
    </row>
    <row r="838" spans="1:11" ht="14.4">
      <c r="A838" t="s">
        <v>3960</v>
      </c>
      <c r="B838">
        <f>K471</f>
        <v>110</v>
      </c>
      <c r="G838" t="s">
        <v>1521</v>
      </c>
      <c r="H838">
        <v>70</v>
      </c>
      <c r="K838" s="7"/>
    </row>
    <row r="839" spans="1:11" ht="14.4">
      <c r="A839" t="s">
        <v>3488</v>
      </c>
      <c r="B839">
        <f>K472</f>
        <v>85</v>
      </c>
      <c r="G839" t="s">
        <v>1522</v>
      </c>
      <c r="H839">
        <v>60</v>
      </c>
      <c r="K839" s="7"/>
    </row>
    <row r="840" spans="1:11" ht="14.4">
      <c r="A840" t="s">
        <v>3786</v>
      </c>
      <c r="B840">
        <f>K471</f>
        <v>110</v>
      </c>
      <c r="G840" t="s">
        <v>1523</v>
      </c>
      <c r="H840">
        <v>55</v>
      </c>
      <c r="K840" s="7"/>
    </row>
    <row r="841" spans="1:11" ht="14.4">
      <c r="A841" t="s">
        <v>3961</v>
      </c>
      <c r="B841">
        <f>K471</f>
        <v>110</v>
      </c>
      <c r="G841" t="s">
        <v>1524</v>
      </c>
      <c r="H841">
        <v>50</v>
      </c>
      <c r="K841" s="7"/>
    </row>
    <row r="842" spans="1:11" ht="14.4">
      <c r="A842" t="s">
        <v>3489</v>
      </c>
      <c r="B842">
        <f>K462</f>
        <v>75</v>
      </c>
      <c r="G842" t="s">
        <v>1525</v>
      </c>
      <c r="H842">
        <v>65</v>
      </c>
      <c r="K842" s="7"/>
    </row>
    <row r="843" spans="1:11" ht="14.4">
      <c r="A843" t="s">
        <v>3490</v>
      </c>
      <c r="B843">
        <f>K463</f>
        <v>70</v>
      </c>
      <c r="G843" t="s">
        <v>1526</v>
      </c>
      <c r="H843">
        <v>70</v>
      </c>
      <c r="K843" s="7"/>
    </row>
    <row r="844" spans="1:11" ht="14.4">
      <c r="A844" t="s">
        <v>3296</v>
      </c>
      <c r="B844">
        <f>K464</f>
        <v>95</v>
      </c>
      <c r="G844" t="s">
        <v>1527</v>
      </c>
      <c r="H844">
        <v>60</v>
      </c>
      <c r="K844" s="7"/>
    </row>
    <row r="845" spans="1:11" ht="14.4">
      <c r="A845" t="s">
        <v>3492</v>
      </c>
      <c r="B845">
        <f>K465</f>
        <v>170</v>
      </c>
      <c r="G845" t="s">
        <v>1528</v>
      </c>
      <c r="H845">
        <v>50</v>
      </c>
      <c r="K845" s="7"/>
    </row>
    <row r="846" spans="1:11" ht="14.4">
      <c r="A846" t="s">
        <v>3298</v>
      </c>
      <c r="B846">
        <f>K466</f>
        <v>180</v>
      </c>
      <c r="G846" t="s">
        <v>1529</v>
      </c>
      <c r="H846">
        <v>60</v>
      </c>
      <c r="K846" s="7"/>
    </row>
    <row r="847" spans="1:11" ht="14.4">
      <c r="A847" t="s">
        <v>3493</v>
      </c>
      <c r="B847">
        <f>K474</f>
        <v>135</v>
      </c>
      <c r="G847" t="s">
        <v>1530</v>
      </c>
      <c r="H847">
        <v>60</v>
      </c>
      <c r="K847" s="7"/>
    </row>
    <row r="848" spans="1:11" ht="14.4">
      <c r="A848" t="s">
        <v>4881</v>
      </c>
      <c r="B848">
        <f>K474</f>
        <v>135</v>
      </c>
      <c r="G848" t="s">
        <v>1531</v>
      </c>
      <c r="K848" s="7"/>
    </row>
    <row r="849" spans="1:11" ht="14.4">
      <c r="A849" t="s">
        <v>4882</v>
      </c>
      <c r="B849">
        <f>K474</f>
        <v>135</v>
      </c>
      <c r="G849" t="s">
        <v>1532</v>
      </c>
      <c r="H849">
        <v>60</v>
      </c>
      <c r="K849" s="7"/>
    </row>
    <row r="850" spans="1:11" ht="14.4">
      <c r="A850" s="82" t="s">
        <v>3494</v>
      </c>
      <c r="B850" s="82">
        <f>K523</f>
        <v>75</v>
      </c>
      <c r="G850" t="s">
        <v>1533</v>
      </c>
      <c r="H850">
        <v>70</v>
      </c>
      <c r="K850" s="7"/>
    </row>
    <row r="851" spans="1:11" ht="14.4">
      <c r="A851" t="s">
        <v>3495</v>
      </c>
      <c r="B851">
        <f>K526</f>
        <v>120</v>
      </c>
      <c r="G851" t="s">
        <v>1534</v>
      </c>
      <c r="H851">
        <v>55</v>
      </c>
      <c r="K851" s="7"/>
    </row>
    <row r="852" spans="1:11" ht="14.4">
      <c r="A852" t="s">
        <v>4883</v>
      </c>
      <c r="B852">
        <f>K526</f>
        <v>120</v>
      </c>
      <c r="G852" t="s">
        <v>1535</v>
      </c>
      <c r="H852">
        <v>70</v>
      </c>
      <c r="K852" s="7"/>
    </row>
    <row r="853" spans="1:11" ht="14.4">
      <c r="A853" t="s">
        <v>4884</v>
      </c>
      <c r="B853">
        <f>K526</f>
        <v>120</v>
      </c>
      <c r="G853" t="s">
        <v>1536</v>
      </c>
      <c r="H853">
        <v>55</v>
      </c>
      <c r="K853" s="7"/>
    </row>
    <row r="854" spans="1:11" ht="14.4">
      <c r="A854" t="s">
        <v>3496</v>
      </c>
      <c r="B854">
        <f>K525</f>
        <v>155</v>
      </c>
      <c r="G854" t="s">
        <v>1537</v>
      </c>
      <c r="H854">
        <v>70</v>
      </c>
      <c r="K854" s="7"/>
    </row>
    <row r="855" spans="1:11" ht="14.4">
      <c r="A855" t="s">
        <v>4885</v>
      </c>
      <c r="B855">
        <f>K525</f>
        <v>155</v>
      </c>
      <c r="G855" t="s">
        <v>1538</v>
      </c>
      <c r="H855">
        <v>55</v>
      </c>
      <c r="K855" s="7"/>
    </row>
    <row r="856" spans="1:11" ht="14.4">
      <c r="A856" t="s">
        <v>4886</v>
      </c>
      <c r="B856">
        <f>K525</f>
        <v>155</v>
      </c>
      <c r="G856" t="s">
        <v>1539</v>
      </c>
      <c r="H856">
        <v>70</v>
      </c>
      <c r="K856" s="7"/>
    </row>
    <row r="857" spans="1:11" ht="14.4">
      <c r="A857" t="s">
        <v>3497</v>
      </c>
      <c r="B857">
        <f>K527</f>
        <v>135</v>
      </c>
      <c r="G857" t="s">
        <v>1540</v>
      </c>
      <c r="H857">
        <v>55</v>
      </c>
      <c r="K857" s="7"/>
    </row>
    <row r="858" spans="1:11" ht="14.4">
      <c r="A858" t="s">
        <v>4887</v>
      </c>
      <c r="B858">
        <f>K527</f>
        <v>135</v>
      </c>
      <c r="G858" t="s">
        <v>1541</v>
      </c>
      <c r="H858">
        <v>70</v>
      </c>
      <c r="K858" s="7"/>
    </row>
    <row r="859" spans="1:11" ht="14.4">
      <c r="A859" t="s">
        <v>4888</v>
      </c>
      <c r="B859">
        <f>K527</f>
        <v>135</v>
      </c>
      <c r="G859" t="s">
        <v>1542</v>
      </c>
      <c r="H859">
        <v>55</v>
      </c>
      <c r="K859" s="7"/>
    </row>
    <row r="860" spans="1:11" ht="14.4">
      <c r="A860" t="s">
        <v>3498</v>
      </c>
      <c r="B860">
        <f>K528</f>
        <v>165</v>
      </c>
      <c r="G860" t="s">
        <v>1543</v>
      </c>
      <c r="H860">
        <v>55</v>
      </c>
      <c r="K860" s="7"/>
    </row>
    <row r="861" spans="1:11" ht="14.4">
      <c r="A861" t="s">
        <v>4889</v>
      </c>
      <c r="B861">
        <f>K528</f>
        <v>165</v>
      </c>
      <c r="G861" t="s">
        <v>1544</v>
      </c>
      <c r="H861">
        <v>60</v>
      </c>
      <c r="K861" s="7"/>
    </row>
    <row r="862" spans="1:11" ht="14.4">
      <c r="A862" t="s">
        <v>4890</v>
      </c>
      <c r="B862">
        <f>K528</f>
        <v>165</v>
      </c>
      <c r="G862" t="s">
        <v>1545</v>
      </c>
      <c r="K862" s="7"/>
    </row>
    <row r="863" spans="1:11" ht="14.4">
      <c r="A863" t="s">
        <v>3499</v>
      </c>
      <c r="B863">
        <f>K498</f>
        <v>75</v>
      </c>
      <c r="G863" t="s">
        <v>1546</v>
      </c>
      <c r="H863">
        <v>60</v>
      </c>
      <c r="K863" s="7"/>
    </row>
    <row r="864" spans="1:11" ht="14.4">
      <c r="A864" t="s">
        <v>3299</v>
      </c>
      <c r="B864">
        <f>K499</f>
        <v>85</v>
      </c>
      <c r="G864" t="s">
        <v>1547</v>
      </c>
      <c r="H864">
        <v>80</v>
      </c>
      <c r="K864" s="7"/>
    </row>
    <row r="865" spans="1:11" ht="14.4">
      <c r="A865" t="s">
        <v>3787</v>
      </c>
      <c r="B865">
        <f>K500</f>
        <v>105</v>
      </c>
      <c r="G865" t="s">
        <v>1548</v>
      </c>
      <c r="H865">
        <v>55</v>
      </c>
      <c r="K865" s="7"/>
    </row>
    <row r="866" spans="1:11" ht="14.4">
      <c r="A866" t="s">
        <v>3962</v>
      </c>
      <c r="B866">
        <f>K500</f>
        <v>105</v>
      </c>
      <c r="G866" t="s">
        <v>1549</v>
      </c>
      <c r="H866">
        <v>70</v>
      </c>
      <c r="K866" s="7"/>
    </row>
    <row r="867" spans="1:11" ht="14.4">
      <c r="A867" t="s">
        <v>3500</v>
      </c>
      <c r="B867">
        <f>K501</f>
        <v>75</v>
      </c>
      <c r="G867" t="s">
        <v>1550</v>
      </c>
      <c r="H867">
        <v>55</v>
      </c>
      <c r="K867" s="7"/>
    </row>
    <row r="868" spans="1:11" ht="14.4">
      <c r="A868" t="s">
        <v>3300</v>
      </c>
      <c r="B868">
        <f>K502</f>
        <v>80</v>
      </c>
      <c r="G868" t="s">
        <v>1551</v>
      </c>
      <c r="H868">
        <v>70</v>
      </c>
      <c r="K868" s="7"/>
    </row>
    <row r="869" spans="1:11" ht="14.4">
      <c r="A869" t="s">
        <v>3788</v>
      </c>
      <c r="B869">
        <f>K503</f>
        <v>95</v>
      </c>
      <c r="G869" t="s">
        <v>1552</v>
      </c>
      <c r="H869">
        <v>60</v>
      </c>
      <c r="K869" s="7"/>
    </row>
    <row r="870" spans="1:11" ht="14.4">
      <c r="A870" t="s">
        <v>3963</v>
      </c>
      <c r="B870">
        <f>K503</f>
        <v>95</v>
      </c>
      <c r="G870" t="s">
        <v>1553</v>
      </c>
      <c r="H870">
        <v>55</v>
      </c>
      <c r="K870" s="7"/>
    </row>
    <row r="871" spans="1:11" ht="14.4">
      <c r="A871" t="s">
        <v>3501</v>
      </c>
      <c r="B871">
        <f>K504</f>
        <v>75</v>
      </c>
      <c r="G871" t="s">
        <v>1554</v>
      </c>
      <c r="H871">
        <v>60</v>
      </c>
      <c r="K871" s="7"/>
    </row>
    <row r="872" spans="1:11" ht="14.4">
      <c r="A872" t="s">
        <v>3301</v>
      </c>
      <c r="B872">
        <f>K505</f>
        <v>80</v>
      </c>
      <c r="G872" t="s">
        <v>1555</v>
      </c>
      <c r="H872">
        <v>65</v>
      </c>
      <c r="K872" s="7"/>
    </row>
    <row r="873" spans="1:11" ht="14.4">
      <c r="A873" t="s">
        <v>3789</v>
      </c>
      <c r="B873">
        <f>K506</f>
        <v>100</v>
      </c>
      <c r="G873" t="s">
        <v>1556</v>
      </c>
      <c r="H873">
        <v>60</v>
      </c>
      <c r="K873" s="7"/>
    </row>
    <row r="874" spans="1:11" ht="14.4">
      <c r="A874" t="s">
        <v>3964</v>
      </c>
      <c r="B874">
        <f>K506</f>
        <v>100</v>
      </c>
      <c r="G874" t="s">
        <v>1557</v>
      </c>
      <c r="H874">
        <v>40</v>
      </c>
      <c r="K874" s="7"/>
    </row>
    <row r="875" spans="1:11" ht="14.4">
      <c r="A875" t="s">
        <v>3502</v>
      </c>
      <c r="B875">
        <f>K507</f>
        <v>75</v>
      </c>
      <c r="G875" t="s">
        <v>1558</v>
      </c>
      <c r="H875">
        <v>55</v>
      </c>
      <c r="K875" s="7"/>
    </row>
    <row r="876" spans="1:11" ht="14.4">
      <c r="A876" t="s">
        <v>3302</v>
      </c>
      <c r="B876">
        <f>K508</f>
        <v>85</v>
      </c>
      <c r="G876" t="s">
        <v>1559</v>
      </c>
      <c r="H876">
        <v>50</v>
      </c>
      <c r="K876" s="7"/>
    </row>
    <row r="877" spans="1:11" ht="14.4">
      <c r="A877" t="s">
        <v>3790</v>
      </c>
      <c r="B877">
        <f>K509</f>
        <v>105</v>
      </c>
      <c r="G877" t="s">
        <v>1560</v>
      </c>
      <c r="H877">
        <v>50</v>
      </c>
      <c r="K877" s="7"/>
    </row>
    <row r="878" spans="1:11" ht="14.4">
      <c r="A878" t="s">
        <v>3965</v>
      </c>
      <c r="B878">
        <f>K509</f>
        <v>105</v>
      </c>
      <c r="G878" t="s">
        <v>1561</v>
      </c>
      <c r="H878">
        <v>65</v>
      </c>
      <c r="K878" s="7"/>
    </row>
    <row r="879" spans="1:11" ht="14.4">
      <c r="A879" t="s">
        <v>3503</v>
      </c>
      <c r="B879">
        <f>K510</f>
        <v>80</v>
      </c>
      <c r="G879" t="s">
        <v>1562</v>
      </c>
      <c r="H879">
        <v>55</v>
      </c>
      <c r="K879" s="7"/>
    </row>
    <row r="880" spans="1:11" ht="14.4">
      <c r="A880" t="s">
        <v>3303</v>
      </c>
      <c r="B880">
        <f>K511</f>
        <v>95</v>
      </c>
      <c r="G880" t="s">
        <v>1563</v>
      </c>
      <c r="H880">
        <v>55</v>
      </c>
      <c r="K880" s="7"/>
    </row>
    <row r="881" spans="1:11" ht="14.4">
      <c r="A881" t="s">
        <v>3791</v>
      </c>
      <c r="B881">
        <f>K512</f>
        <v>110</v>
      </c>
      <c r="G881" t="s">
        <v>1564</v>
      </c>
      <c r="H881">
        <v>55</v>
      </c>
      <c r="K881" s="7"/>
    </row>
    <row r="882" spans="1:11" ht="14.4">
      <c r="A882" t="s">
        <v>3966</v>
      </c>
      <c r="B882">
        <f>K512</f>
        <v>110</v>
      </c>
      <c r="G882" t="s">
        <v>1565</v>
      </c>
      <c r="H882">
        <v>65</v>
      </c>
      <c r="K882" s="7"/>
    </row>
    <row r="883" spans="1:11" ht="14.4">
      <c r="A883" t="s">
        <v>3504</v>
      </c>
      <c r="B883">
        <f>K476</f>
        <v>50</v>
      </c>
      <c r="G883" t="s">
        <v>1566</v>
      </c>
      <c r="H883">
        <v>60</v>
      </c>
      <c r="K883" s="7"/>
    </row>
    <row r="884" spans="1:11" ht="14.4">
      <c r="A884" t="s">
        <v>3505</v>
      </c>
      <c r="B884">
        <f>K477</f>
        <v>65</v>
      </c>
      <c r="G884" t="s">
        <v>1567</v>
      </c>
      <c r="H884">
        <v>55</v>
      </c>
      <c r="K884" s="7"/>
    </row>
    <row r="885" spans="1:11" ht="14.4">
      <c r="A885" t="s">
        <v>3304</v>
      </c>
      <c r="B885">
        <f>K508</f>
        <v>85</v>
      </c>
      <c r="G885" t="s">
        <v>1568</v>
      </c>
      <c r="H885">
        <v>70</v>
      </c>
      <c r="K885" s="7"/>
    </row>
    <row r="886" spans="1:11" ht="14.4">
      <c r="A886" t="s">
        <v>3792</v>
      </c>
      <c r="B886">
        <f>K509</f>
        <v>105</v>
      </c>
      <c r="G886" t="s">
        <v>1569</v>
      </c>
      <c r="H886">
        <v>55</v>
      </c>
      <c r="K886" s="7"/>
    </row>
    <row r="887" spans="1:11" ht="14.4">
      <c r="A887" t="s">
        <v>3967</v>
      </c>
      <c r="B887">
        <f>K509</f>
        <v>105</v>
      </c>
      <c r="G887" t="s">
        <v>1570</v>
      </c>
      <c r="H887">
        <v>50</v>
      </c>
      <c r="K887" s="7"/>
    </row>
    <row r="888" spans="1:11" ht="14.4">
      <c r="A888" t="s">
        <v>3506</v>
      </c>
      <c r="B888">
        <f>K507</f>
        <v>75</v>
      </c>
      <c r="G888" t="s">
        <v>1571</v>
      </c>
      <c r="H888">
        <v>55</v>
      </c>
      <c r="K888" s="7"/>
    </row>
    <row r="889" spans="1:11" ht="14.4">
      <c r="A889" t="s">
        <v>3507</v>
      </c>
      <c r="B889">
        <f>K478</f>
        <v>70</v>
      </c>
      <c r="G889" t="s">
        <v>1572</v>
      </c>
      <c r="H889">
        <v>75</v>
      </c>
      <c r="K889" s="7"/>
    </row>
    <row r="890" spans="1:11" ht="14.4">
      <c r="A890" t="s">
        <v>3305</v>
      </c>
      <c r="B890">
        <f>K480</f>
        <v>115</v>
      </c>
      <c r="G890" t="s">
        <v>1573</v>
      </c>
      <c r="H890">
        <v>75</v>
      </c>
      <c r="K890" s="7"/>
    </row>
    <row r="891" spans="1:11" ht="14.4">
      <c r="A891" t="s">
        <v>3508</v>
      </c>
      <c r="B891">
        <f>K479</f>
        <v>75</v>
      </c>
      <c r="G891" t="s">
        <v>1574</v>
      </c>
      <c r="H891">
        <v>55</v>
      </c>
      <c r="K891" s="7"/>
    </row>
    <row r="892" spans="1:11" ht="14.4">
      <c r="A892" t="s">
        <v>3509</v>
      </c>
      <c r="B892">
        <f>K482</f>
        <v>70</v>
      </c>
      <c r="G892" t="s">
        <v>1575</v>
      </c>
      <c r="H892">
        <v>55</v>
      </c>
      <c r="K892" s="7"/>
    </row>
    <row r="893" spans="1:11" ht="14.4">
      <c r="A893" t="s">
        <v>3306</v>
      </c>
      <c r="B893">
        <f>K484</f>
        <v>80</v>
      </c>
      <c r="G893" t="s">
        <v>1576</v>
      </c>
      <c r="H893">
        <v>75</v>
      </c>
      <c r="K893" s="7"/>
    </row>
    <row r="894" spans="1:11" ht="14.4">
      <c r="A894" t="s">
        <v>3510</v>
      </c>
      <c r="B894">
        <f>K483</f>
        <v>70</v>
      </c>
      <c r="G894" t="s">
        <v>1577</v>
      </c>
      <c r="H894">
        <v>55</v>
      </c>
      <c r="K894" s="7"/>
    </row>
    <row r="895" spans="1:11" ht="14.4">
      <c r="A895" t="s">
        <v>3307</v>
      </c>
      <c r="B895">
        <f>K486</f>
        <v>75</v>
      </c>
      <c r="G895" t="s">
        <v>1578</v>
      </c>
      <c r="H895">
        <v>55</v>
      </c>
      <c r="K895" s="7"/>
    </row>
    <row r="896" spans="1:11" ht="14.4">
      <c r="A896" t="s">
        <v>3511</v>
      </c>
      <c r="B896">
        <f>K485</f>
        <v>70</v>
      </c>
      <c r="G896" t="s">
        <v>1579</v>
      </c>
      <c r="K896" s="7"/>
    </row>
    <row r="897" spans="1:11" ht="14.4">
      <c r="A897" t="s">
        <v>3308</v>
      </c>
      <c r="B897">
        <f>K489</f>
        <v>75</v>
      </c>
      <c r="G897" t="s">
        <v>1580</v>
      </c>
      <c r="K897" s="7"/>
    </row>
    <row r="898" spans="1:11" ht="14.4">
      <c r="A898" t="s">
        <v>3512</v>
      </c>
      <c r="B898">
        <f>K487</f>
        <v>70</v>
      </c>
      <c r="G898" t="s">
        <v>1581</v>
      </c>
      <c r="H898">
        <v>55</v>
      </c>
      <c r="K898" s="7"/>
    </row>
    <row r="899" spans="1:11" ht="14.4">
      <c r="A899" t="s">
        <v>3309</v>
      </c>
      <c r="B899">
        <f>K488</f>
        <v>75</v>
      </c>
      <c r="G899" t="s">
        <v>1582</v>
      </c>
      <c r="H899">
        <v>60</v>
      </c>
      <c r="K899" s="7"/>
    </row>
    <row r="900" spans="1:11" ht="14.4">
      <c r="A900" t="s">
        <v>3513</v>
      </c>
      <c r="B900">
        <f>K487</f>
        <v>70</v>
      </c>
      <c r="G900" t="s">
        <v>1583</v>
      </c>
      <c r="H900">
        <v>55</v>
      </c>
      <c r="K900" s="7"/>
    </row>
    <row r="901" spans="1:11" ht="14.4">
      <c r="A901" t="s">
        <v>3310</v>
      </c>
      <c r="B901">
        <f>K491</f>
        <v>85</v>
      </c>
      <c r="G901" t="s">
        <v>1584</v>
      </c>
      <c r="H901">
        <v>60</v>
      </c>
      <c r="K901" s="7"/>
    </row>
    <row r="902" spans="1:11" ht="14.4">
      <c r="A902" t="s">
        <v>3793</v>
      </c>
      <c r="B902">
        <f>K492</f>
        <v>95</v>
      </c>
      <c r="G902" t="s">
        <v>1585</v>
      </c>
      <c r="H902">
        <v>55</v>
      </c>
      <c r="K902" s="7"/>
    </row>
    <row r="903" spans="1:11" ht="14.4">
      <c r="A903" t="s">
        <v>3968</v>
      </c>
      <c r="B903">
        <f>K492</f>
        <v>95</v>
      </c>
      <c r="G903" t="s">
        <v>1586</v>
      </c>
      <c r="H903">
        <v>55</v>
      </c>
      <c r="K903" s="7"/>
    </row>
    <row r="904" spans="1:11" ht="14.4">
      <c r="A904" t="s">
        <v>3514</v>
      </c>
      <c r="B904">
        <f>K490</f>
        <v>75</v>
      </c>
      <c r="G904" t="s">
        <v>1587</v>
      </c>
      <c r="H904">
        <v>60</v>
      </c>
      <c r="K904" s="7"/>
    </row>
    <row r="905" spans="1:11" ht="14.4">
      <c r="A905" t="s">
        <v>3311</v>
      </c>
      <c r="B905">
        <f>K496</f>
        <v>80</v>
      </c>
      <c r="G905" t="s">
        <v>1588</v>
      </c>
      <c r="H905">
        <v>60</v>
      </c>
      <c r="K905" s="7"/>
    </row>
    <row r="906" spans="1:11" ht="14.4">
      <c r="A906" t="s">
        <v>3794</v>
      </c>
      <c r="B906">
        <f>K497</f>
        <v>105</v>
      </c>
      <c r="G906" t="s">
        <v>1589</v>
      </c>
      <c r="H906">
        <v>55</v>
      </c>
      <c r="K906" s="7"/>
    </row>
    <row r="907" spans="1:11" ht="14.4">
      <c r="A907" t="s">
        <v>3969</v>
      </c>
      <c r="B907">
        <f>K497</f>
        <v>105</v>
      </c>
      <c r="G907" t="s">
        <v>1590</v>
      </c>
      <c r="H907">
        <v>55</v>
      </c>
      <c r="K907" s="7"/>
    </row>
    <row r="908" spans="1:11" ht="14.4">
      <c r="A908" t="s">
        <v>3515</v>
      </c>
      <c r="B908">
        <f>K495</f>
        <v>70</v>
      </c>
      <c r="G908" t="s">
        <v>1591</v>
      </c>
      <c r="H908">
        <v>60</v>
      </c>
      <c r="K908" s="7"/>
    </row>
    <row r="909" spans="1:11" ht="14.4">
      <c r="A909" t="s">
        <v>3312</v>
      </c>
      <c r="B909">
        <f>K493</f>
        <v>85</v>
      </c>
      <c r="G909" t="s">
        <v>1592</v>
      </c>
      <c r="H909">
        <v>60</v>
      </c>
      <c r="K909" s="7"/>
    </row>
    <row r="910" spans="1:11" ht="14.4">
      <c r="A910" t="s">
        <v>3795</v>
      </c>
      <c r="B910">
        <f>K494</f>
        <v>100</v>
      </c>
      <c r="G910" t="s">
        <v>1593</v>
      </c>
      <c r="H910">
        <v>50</v>
      </c>
      <c r="K910" s="7"/>
    </row>
    <row r="911" spans="1:11" ht="14.4">
      <c r="A911" t="s">
        <v>3970</v>
      </c>
      <c r="B911">
        <f>K494</f>
        <v>100</v>
      </c>
      <c r="G911" t="s">
        <v>1594</v>
      </c>
      <c r="H911">
        <v>40</v>
      </c>
      <c r="K911" s="7"/>
    </row>
    <row r="912" spans="1:11" ht="14.4">
      <c r="A912" t="s">
        <v>3516</v>
      </c>
      <c r="B912">
        <f>K490</f>
        <v>75</v>
      </c>
      <c r="G912" t="s">
        <v>1595</v>
      </c>
      <c r="H912">
        <v>55</v>
      </c>
      <c r="K912" s="7"/>
    </row>
    <row r="913" spans="1:11" ht="14.4">
      <c r="A913" t="s">
        <v>3313</v>
      </c>
      <c r="B913">
        <f>K517</f>
        <v>270</v>
      </c>
      <c r="G913" t="s">
        <v>1596</v>
      </c>
      <c r="H913">
        <v>50</v>
      </c>
      <c r="K913" s="7"/>
    </row>
    <row r="914" spans="1:11" ht="14.4">
      <c r="A914" t="s">
        <v>4891</v>
      </c>
      <c r="B914">
        <f>K517</f>
        <v>270</v>
      </c>
      <c r="G914" t="s">
        <v>1597</v>
      </c>
      <c r="H914">
        <v>55</v>
      </c>
      <c r="K914" s="7"/>
    </row>
    <row r="915" spans="1:11" ht="14.4">
      <c r="A915" t="s">
        <v>4892</v>
      </c>
      <c r="B915">
        <f>K517</f>
        <v>270</v>
      </c>
      <c r="G915" t="s">
        <v>1598</v>
      </c>
      <c r="H915">
        <v>60</v>
      </c>
      <c r="K915" s="7"/>
    </row>
    <row r="916" spans="1:11" ht="14.4">
      <c r="A916" t="s">
        <v>3796</v>
      </c>
      <c r="B916">
        <f>K518</f>
        <v>295</v>
      </c>
      <c r="G916" t="s">
        <v>1599</v>
      </c>
      <c r="K916" s="7"/>
    </row>
    <row r="917" spans="1:11" ht="14.4">
      <c r="A917" t="s">
        <v>3971</v>
      </c>
      <c r="B917">
        <f>K518</f>
        <v>295</v>
      </c>
      <c r="G917" t="s">
        <v>1600</v>
      </c>
      <c r="H917">
        <v>65</v>
      </c>
      <c r="K917" s="7"/>
    </row>
    <row r="918" spans="1:11" ht="14.4">
      <c r="A918" t="s">
        <v>3517</v>
      </c>
      <c r="B918">
        <f>K516</f>
        <v>250</v>
      </c>
      <c r="G918" t="s">
        <v>1601</v>
      </c>
      <c r="H918">
        <v>85</v>
      </c>
      <c r="K918" s="7"/>
    </row>
    <row r="919" spans="1:11" ht="14.4">
      <c r="A919" t="s">
        <v>4893</v>
      </c>
      <c r="B919">
        <f>K516</f>
        <v>250</v>
      </c>
      <c r="G919" t="s">
        <v>1602</v>
      </c>
      <c r="H919">
        <v>55</v>
      </c>
      <c r="K919" s="7"/>
    </row>
    <row r="920" spans="1:11" ht="14.4">
      <c r="A920" t="s">
        <v>4894</v>
      </c>
      <c r="B920">
        <f>K516</f>
        <v>250</v>
      </c>
      <c r="G920" t="s">
        <v>1603</v>
      </c>
      <c r="H920">
        <v>60</v>
      </c>
      <c r="K920" s="7"/>
    </row>
    <row r="921" spans="1:11" ht="14.4">
      <c r="A921" t="s">
        <v>3797</v>
      </c>
      <c r="B921">
        <f>K515</f>
        <v>310</v>
      </c>
      <c r="G921" t="s">
        <v>1604</v>
      </c>
      <c r="H921">
        <v>55</v>
      </c>
      <c r="K921" s="7"/>
    </row>
    <row r="922" spans="1:11" ht="14.4">
      <c r="A922" t="s">
        <v>3972</v>
      </c>
      <c r="B922">
        <f>K515</f>
        <v>310</v>
      </c>
      <c r="G922" t="s">
        <v>1605</v>
      </c>
      <c r="K922" s="7"/>
    </row>
    <row r="923" spans="1:11" ht="14.4">
      <c r="A923" t="s">
        <v>3518</v>
      </c>
      <c r="B923">
        <f>K514</f>
        <v>250</v>
      </c>
      <c r="G923" t="s">
        <v>1606</v>
      </c>
      <c r="H923">
        <v>60</v>
      </c>
      <c r="K923" s="7"/>
    </row>
    <row r="924" spans="1:11" ht="14.4">
      <c r="A924" t="s">
        <v>4895</v>
      </c>
      <c r="B924">
        <f>K514</f>
        <v>250</v>
      </c>
      <c r="G924" t="s">
        <v>1607</v>
      </c>
      <c r="H924">
        <v>60</v>
      </c>
      <c r="K924" s="7"/>
    </row>
    <row r="925" spans="1:11" ht="14.4">
      <c r="A925" t="s">
        <v>4896</v>
      </c>
      <c r="B925">
        <f>K514</f>
        <v>250</v>
      </c>
      <c r="G925" t="s">
        <v>1608</v>
      </c>
      <c r="H925">
        <v>55</v>
      </c>
      <c r="K925" s="7"/>
    </row>
    <row r="926" spans="1:11" ht="14.4">
      <c r="A926" t="s">
        <v>3520</v>
      </c>
      <c r="B926">
        <f>K520</f>
        <v>195</v>
      </c>
      <c r="G926" t="s">
        <v>1609</v>
      </c>
      <c r="H926">
        <v>55</v>
      </c>
      <c r="K926" s="7"/>
    </row>
    <row r="927" spans="1:11" ht="14.4">
      <c r="A927" t="s">
        <v>4897</v>
      </c>
      <c r="B927">
        <f>K520</f>
        <v>195</v>
      </c>
      <c r="G927" t="s">
        <v>1610</v>
      </c>
      <c r="H927">
        <v>55</v>
      </c>
      <c r="K927" s="7"/>
    </row>
    <row r="928" spans="1:11" ht="14.4">
      <c r="A928" t="s">
        <v>4898</v>
      </c>
      <c r="B928">
        <f>K520</f>
        <v>195</v>
      </c>
      <c r="G928" t="s">
        <v>1611</v>
      </c>
      <c r="H928">
        <v>70</v>
      </c>
      <c r="K928" s="7"/>
    </row>
    <row r="929" spans="1:11" ht="14.4">
      <c r="A929" t="s">
        <v>3656</v>
      </c>
      <c r="B929">
        <f>K519</f>
        <v>90</v>
      </c>
      <c r="G929" t="s">
        <v>1612</v>
      </c>
      <c r="H929">
        <v>55</v>
      </c>
      <c r="K929" s="7"/>
    </row>
    <row r="930" spans="1:11" ht="14.4">
      <c r="A930" t="s">
        <v>3519</v>
      </c>
      <c r="B930">
        <f>K521</f>
        <v>370</v>
      </c>
      <c r="G930" t="s">
        <v>1613</v>
      </c>
      <c r="H930">
        <v>60</v>
      </c>
      <c r="K930" s="7"/>
    </row>
    <row r="931" spans="1:11" ht="14.4">
      <c r="A931" t="s">
        <v>4899</v>
      </c>
      <c r="B931">
        <f>K521</f>
        <v>370</v>
      </c>
      <c r="G931" t="s">
        <v>1614</v>
      </c>
      <c r="K931" s="7"/>
    </row>
    <row r="932" spans="1:11" ht="14.4">
      <c r="A932" t="s">
        <v>4900</v>
      </c>
      <c r="B932">
        <f>K521</f>
        <v>370</v>
      </c>
      <c r="G932" t="s">
        <v>1615</v>
      </c>
      <c r="H932">
        <v>55</v>
      </c>
      <c r="K932" s="7"/>
    </row>
    <row r="933" spans="1:11" ht="14.4">
      <c r="A933" t="s">
        <v>3798</v>
      </c>
      <c r="B933">
        <f>K513</f>
        <v>370</v>
      </c>
      <c r="G933" t="s">
        <v>1616</v>
      </c>
      <c r="H933">
        <v>70</v>
      </c>
      <c r="K933" s="7"/>
    </row>
    <row r="934" spans="1:11" ht="14.4">
      <c r="A934" t="s">
        <v>3973</v>
      </c>
      <c r="B934">
        <f>K513</f>
        <v>370</v>
      </c>
      <c r="G934" t="s">
        <v>1617</v>
      </c>
      <c r="H934">
        <v>60</v>
      </c>
      <c r="K934" s="7"/>
    </row>
    <row r="935" spans="1:11" ht="14.4">
      <c r="A935" t="s">
        <v>3314</v>
      </c>
      <c r="B935">
        <f>K537</f>
        <v>80</v>
      </c>
      <c r="G935" t="s">
        <v>1618</v>
      </c>
      <c r="H935">
        <v>55</v>
      </c>
      <c r="K935" s="7"/>
    </row>
    <row r="936" spans="1:11" ht="14.4">
      <c r="A936" t="s">
        <v>3315</v>
      </c>
      <c r="B936">
        <f>K540</f>
        <v>80</v>
      </c>
      <c r="G936" t="s">
        <v>1619</v>
      </c>
      <c r="K936" s="7"/>
    </row>
    <row r="937" spans="1:11" ht="14.4">
      <c r="A937" t="s">
        <v>3316</v>
      </c>
      <c r="B937">
        <f>K541</f>
        <v>85</v>
      </c>
      <c r="G937" t="s">
        <v>1620</v>
      </c>
      <c r="H937">
        <v>60</v>
      </c>
      <c r="K937" s="7"/>
    </row>
    <row r="938" spans="1:11" ht="14.4">
      <c r="A938" t="s">
        <v>3317</v>
      </c>
      <c r="B938">
        <f>K545</f>
        <v>95</v>
      </c>
      <c r="G938" t="s">
        <v>1621</v>
      </c>
      <c r="H938">
        <v>70</v>
      </c>
      <c r="K938" s="7"/>
    </row>
    <row r="939" spans="1:11" ht="14.4">
      <c r="A939" t="s">
        <v>3521</v>
      </c>
      <c r="B939">
        <f>K544</f>
        <v>80</v>
      </c>
      <c r="G939" t="s">
        <v>1622</v>
      </c>
      <c r="H939">
        <v>55</v>
      </c>
      <c r="K939" s="7"/>
    </row>
    <row r="940" spans="1:11" ht="14.4">
      <c r="A940" t="s">
        <v>3318</v>
      </c>
      <c r="B940">
        <f>K543</f>
        <v>90</v>
      </c>
      <c r="G940" t="s">
        <v>1623</v>
      </c>
      <c r="K940" s="7"/>
    </row>
    <row r="941" spans="1:11" ht="14.4">
      <c r="A941" t="s">
        <v>3522</v>
      </c>
      <c r="B941">
        <f>K542</f>
        <v>80</v>
      </c>
      <c r="G941" t="s">
        <v>1624</v>
      </c>
      <c r="H941">
        <v>55</v>
      </c>
      <c r="K941" s="7"/>
    </row>
    <row r="942" spans="1:11" ht="14.4">
      <c r="A942" t="s">
        <v>3319</v>
      </c>
      <c r="B942">
        <f>K543</f>
        <v>90</v>
      </c>
      <c r="G942" t="s">
        <v>1625</v>
      </c>
      <c r="H942">
        <v>45</v>
      </c>
      <c r="K942" s="7"/>
    </row>
    <row r="943" spans="1:11" ht="14.4">
      <c r="A943" t="s">
        <v>3523</v>
      </c>
      <c r="B943">
        <f>K542</f>
        <v>80</v>
      </c>
      <c r="G943" t="s">
        <v>1626</v>
      </c>
      <c r="H943">
        <v>45</v>
      </c>
      <c r="K943" s="7"/>
    </row>
    <row r="944" spans="1:11" ht="14.4">
      <c r="A944" t="s">
        <v>3320</v>
      </c>
      <c r="B944">
        <f>K545</f>
        <v>95</v>
      </c>
      <c r="G944" t="s">
        <v>1627</v>
      </c>
      <c r="H944">
        <v>60</v>
      </c>
      <c r="K944" s="7"/>
    </row>
    <row r="945" spans="1:11" ht="14.4">
      <c r="A945" t="s">
        <v>3524</v>
      </c>
      <c r="B945">
        <f>K544</f>
        <v>80</v>
      </c>
      <c r="G945" t="s">
        <v>1628</v>
      </c>
      <c r="H945">
        <v>60</v>
      </c>
      <c r="K945" s="7"/>
    </row>
    <row r="946" spans="1:11" ht="14.4">
      <c r="A946" t="s">
        <v>3321</v>
      </c>
      <c r="B946">
        <f>K547</f>
        <v>85</v>
      </c>
      <c r="G946" t="s">
        <v>1629</v>
      </c>
      <c r="H946">
        <v>60</v>
      </c>
      <c r="K946" s="7"/>
    </row>
    <row r="947" spans="1:11" ht="14.4">
      <c r="A947" t="s">
        <v>3525</v>
      </c>
      <c r="B947">
        <f>K546</f>
        <v>70</v>
      </c>
      <c r="G947" t="s">
        <v>1630</v>
      </c>
      <c r="H947">
        <v>70</v>
      </c>
      <c r="K947" s="7"/>
    </row>
    <row r="948" spans="1:11" ht="14.4">
      <c r="A948" t="s">
        <v>3322</v>
      </c>
      <c r="B948">
        <f>K547</f>
        <v>85</v>
      </c>
      <c r="G948" t="s">
        <v>1631</v>
      </c>
      <c r="H948">
        <v>90</v>
      </c>
      <c r="K948" s="7"/>
    </row>
    <row r="949" spans="1:11" ht="14.4">
      <c r="A949" t="s">
        <v>3526</v>
      </c>
      <c r="B949">
        <f>K546</f>
        <v>70</v>
      </c>
      <c r="G949" t="s">
        <v>1632</v>
      </c>
      <c r="H949">
        <v>90</v>
      </c>
      <c r="K949" s="7"/>
    </row>
    <row r="950" spans="1:11" ht="14.4">
      <c r="A950" t="s">
        <v>3323</v>
      </c>
      <c r="B950">
        <f>K549</f>
        <v>90</v>
      </c>
      <c r="G950" t="s">
        <v>1633</v>
      </c>
      <c r="H950">
        <v>25</v>
      </c>
      <c r="K950" s="7"/>
    </row>
    <row r="951" spans="1:11" ht="14.4">
      <c r="A951" t="s">
        <v>3527</v>
      </c>
      <c r="B951">
        <f>K548</f>
        <v>80</v>
      </c>
      <c r="G951" t="s">
        <v>1634</v>
      </c>
      <c r="H951">
        <v>25</v>
      </c>
      <c r="K951" s="7"/>
    </row>
    <row r="952" spans="1:11" ht="14.4">
      <c r="A952" t="s">
        <v>3324</v>
      </c>
      <c r="B952">
        <f>K551</f>
        <v>85</v>
      </c>
      <c r="G952" t="s">
        <v>1635</v>
      </c>
      <c r="H952">
        <v>25</v>
      </c>
      <c r="K952" s="7"/>
    </row>
    <row r="953" spans="1:11" ht="14.4">
      <c r="A953" t="s">
        <v>3528</v>
      </c>
      <c r="B953">
        <f>K550</f>
        <v>70</v>
      </c>
      <c r="G953" t="s">
        <v>1636</v>
      </c>
      <c r="H953">
        <v>30</v>
      </c>
      <c r="K953" s="7"/>
    </row>
    <row r="954" spans="1:11" ht="14.4">
      <c r="A954" t="s">
        <v>3325</v>
      </c>
      <c r="B954">
        <f>K553</f>
        <v>80</v>
      </c>
      <c r="G954" t="s">
        <v>1637</v>
      </c>
      <c r="H954">
        <v>30</v>
      </c>
      <c r="K954" s="7"/>
    </row>
    <row r="955" spans="1:11" ht="14.4">
      <c r="A955" t="s">
        <v>3799</v>
      </c>
      <c r="B955">
        <f>K554</f>
        <v>100</v>
      </c>
      <c r="G955" t="s">
        <v>1638</v>
      </c>
      <c r="H955">
        <v>45</v>
      </c>
      <c r="K955" s="7"/>
    </row>
    <row r="956" spans="1:11" ht="14.4">
      <c r="A956" t="s">
        <v>3974</v>
      </c>
      <c r="B956">
        <f>K554</f>
        <v>100</v>
      </c>
      <c r="G956" t="s">
        <v>1639</v>
      </c>
      <c r="H956">
        <v>35</v>
      </c>
      <c r="K956" s="7"/>
    </row>
    <row r="957" spans="1:11" ht="14.4">
      <c r="A957" t="s">
        <v>3529</v>
      </c>
      <c r="B957">
        <f>K552</f>
        <v>75</v>
      </c>
      <c r="G957" t="s">
        <v>1640</v>
      </c>
      <c r="H957">
        <v>35</v>
      </c>
      <c r="K957" s="7"/>
    </row>
    <row r="958" spans="1:11" ht="14.4">
      <c r="A958" t="s">
        <v>3326</v>
      </c>
      <c r="B958">
        <f>K556</f>
        <v>100</v>
      </c>
      <c r="G958" t="s">
        <v>1641</v>
      </c>
      <c r="H958">
        <v>35</v>
      </c>
      <c r="K958" s="7"/>
    </row>
    <row r="959" spans="1:11" ht="14.4">
      <c r="A959" t="s">
        <v>3530</v>
      </c>
      <c r="B959">
        <f>K555</f>
        <v>80</v>
      </c>
      <c r="G959" t="s">
        <v>1642</v>
      </c>
      <c r="H959">
        <v>40</v>
      </c>
      <c r="K959" s="7"/>
    </row>
    <row r="960" spans="1:11" ht="14.4">
      <c r="A960" t="s">
        <v>3327</v>
      </c>
      <c r="B960">
        <f>K558</f>
        <v>95</v>
      </c>
      <c r="G960" t="s">
        <v>1643</v>
      </c>
      <c r="H960">
        <v>40</v>
      </c>
      <c r="K960" s="7"/>
    </row>
    <row r="961" spans="1:11" ht="14.4">
      <c r="A961" t="s">
        <v>3531</v>
      </c>
      <c r="B961">
        <f>K557</f>
        <v>80</v>
      </c>
      <c r="G961" t="s">
        <v>1644</v>
      </c>
      <c r="H961">
        <v>45</v>
      </c>
      <c r="K961" s="7"/>
    </row>
    <row r="962" spans="1:11" ht="14.4">
      <c r="A962" t="s">
        <v>3328</v>
      </c>
      <c r="B962">
        <f>K560</f>
        <v>85</v>
      </c>
      <c r="G962" t="s">
        <v>1645</v>
      </c>
      <c r="K962" s="7"/>
    </row>
    <row r="963" spans="1:11" ht="14.4">
      <c r="A963" t="s">
        <v>3532</v>
      </c>
      <c r="B963">
        <f>K559</f>
        <v>75</v>
      </c>
      <c r="G963" t="s">
        <v>1646</v>
      </c>
      <c r="K963" s="7"/>
    </row>
    <row r="964" spans="1:11" ht="14.4">
      <c r="A964" t="s">
        <v>3533</v>
      </c>
      <c r="B964">
        <f>K561</f>
        <v>80</v>
      </c>
      <c r="G964" t="s">
        <v>1647</v>
      </c>
      <c r="K964" s="7"/>
    </row>
    <row r="965" spans="1:11" ht="14.4">
      <c r="A965" t="s">
        <v>3329</v>
      </c>
      <c r="B965">
        <f>K563</f>
        <v>95</v>
      </c>
      <c r="G965" t="s">
        <v>1648</v>
      </c>
      <c r="H965">
        <v>35</v>
      </c>
      <c r="K965" s="7"/>
    </row>
    <row r="966" spans="1:11" ht="14.4">
      <c r="A966" t="s">
        <v>3534</v>
      </c>
      <c r="B966">
        <f>K562</f>
        <v>80</v>
      </c>
      <c r="G966" t="s">
        <v>1649</v>
      </c>
      <c r="H966">
        <v>45</v>
      </c>
      <c r="K966" s="7"/>
    </row>
    <row r="967" spans="1:11" ht="14.4">
      <c r="A967" t="s">
        <v>3330</v>
      </c>
      <c r="B967">
        <f>K556</f>
        <v>100</v>
      </c>
      <c r="G967" t="s">
        <v>1650</v>
      </c>
      <c r="H967">
        <v>40</v>
      </c>
      <c r="K967" s="7"/>
    </row>
    <row r="968" spans="1:11" ht="14.4">
      <c r="A968" t="s">
        <v>3535</v>
      </c>
      <c r="B968">
        <f>K555</f>
        <v>80</v>
      </c>
      <c r="G968" t="s">
        <v>1651</v>
      </c>
      <c r="K968" s="7"/>
    </row>
    <row r="969" spans="1:11" ht="14.4">
      <c r="A969" t="s">
        <v>3331</v>
      </c>
      <c r="B969">
        <f>K565</f>
        <v>95</v>
      </c>
      <c r="G969" t="s">
        <v>1652</v>
      </c>
      <c r="K969" s="7"/>
    </row>
    <row r="970" spans="1:11" ht="14.4">
      <c r="A970" t="s">
        <v>3536</v>
      </c>
      <c r="B970">
        <f>K564</f>
        <v>80</v>
      </c>
      <c r="G970" t="s">
        <v>1653</v>
      </c>
      <c r="K970" s="7"/>
    </row>
    <row r="971" spans="1:11" ht="14.4">
      <c r="A971" t="s">
        <v>3332</v>
      </c>
      <c r="B971">
        <f>K566</f>
        <v>95</v>
      </c>
      <c r="G971" t="s">
        <v>1654</v>
      </c>
      <c r="H971">
        <v>50</v>
      </c>
      <c r="K971" s="7"/>
    </row>
    <row r="972" spans="1:11" ht="14.4">
      <c r="A972" t="s">
        <v>3800</v>
      </c>
      <c r="B972">
        <f>K567</f>
        <v>105</v>
      </c>
      <c r="G972" t="s">
        <v>1655</v>
      </c>
      <c r="H972">
        <v>120</v>
      </c>
      <c r="K972" s="7"/>
    </row>
    <row r="973" spans="1:11" ht="14.4">
      <c r="A973" t="s">
        <v>3975</v>
      </c>
      <c r="B973">
        <f>K567</f>
        <v>105</v>
      </c>
      <c r="G973" t="s">
        <v>1656</v>
      </c>
      <c r="H973">
        <v>120</v>
      </c>
      <c r="K973" s="7"/>
    </row>
    <row r="974" spans="1:11" ht="14.4">
      <c r="A974" t="s">
        <v>3537</v>
      </c>
      <c r="B974">
        <f>K555</f>
        <v>80</v>
      </c>
      <c r="G974" t="s">
        <v>1657</v>
      </c>
      <c r="H974">
        <v>160</v>
      </c>
      <c r="K974" s="7"/>
    </row>
    <row r="975" spans="1:11" ht="14.4">
      <c r="A975" t="s">
        <v>3333</v>
      </c>
      <c r="B975">
        <f>K566</f>
        <v>95</v>
      </c>
      <c r="G975" t="s">
        <v>1658</v>
      </c>
      <c r="H975">
        <v>180</v>
      </c>
      <c r="K975" s="7"/>
    </row>
    <row r="976" spans="1:11" ht="14.4">
      <c r="A976" t="s">
        <v>3801</v>
      </c>
      <c r="B976">
        <f>K567</f>
        <v>105</v>
      </c>
      <c r="G976" t="s">
        <v>1659</v>
      </c>
      <c r="H976">
        <v>195</v>
      </c>
      <c r="K976" s="7"/>
    </row>
    <row r="977" spans="1:11" ht="14.4">
      <c r="A977" t="s">
        <v>3976</v>
      </c>
      <c r="B977">
        <f>K567</f>
        <v>105</v>
      </c>
      <c r="G977" t="s">
        <v>1660</v>
      </c>
      <c r="K977" s="7"/>
    </row>
    <row r="978" spans="1:11" ht="14.4">
      <c r="A978" t="s">
        <v>3334</v>
      </c>
      <c r="B978">
        <f>K532</f>
        <v>70</v>
      </c>
      <c r="G978" t="s">
        <v>1661</v>
      </c>
      <c r="K978" s="7"/>
    </row>
    <row r="979" spans="1:11" ht="14.4">
      <c r="A979" t="s">
        <v>3335</v>
      </c>
      <c r="B979">
        <f>K531</f>
        <v>70</v>
      </c>
      <c r="G979" t="s">
        <v>1662</v>
      </c>
      <c r="K979" s="7"/>
    </row>
    <row r="980" spans="1:11" ht="14.4">
      <c r="A980" t="s">
        <v>3336</v>
      </c>
      <c r="B980">
        <f>K533</f>
        <v>85</v>
      </c>
      <c r="G980" t="s">
        <v>1663</v>
      </c>
      <c r="K980" s="7"/>
    </row>
    <row r="981" spans="1:11" ht="14.4">
      <c r="A981" t="s">
        <v>3337</v>
      </c>
      <c r="B981">
        <f>K534</f>
        <v>80</v>
      </c>
      <c r="G981" t="s">
        <v>1664</v>
      </c>
      <c r="K981" s="7"/>
    </row>
    <row r="982" spans="1:11" ht="14.4">
      <c r="A982" t="s">
        <v>3593</v>
      </c>
      <c r="B982">
        <f>K687</f>
        <v>200</v>
      </c>
      <c r="G982" t="s">
        <v>1665</v>
      </c>
      <c r="K982" s="7"/>
    </row>
    <row r="983" spans="1:11" ht="14.4">
      <c r="A983" t="s">
        <v>3671</v>
      </c>
      <c r="B983">
        <f>K688</f>
        <v>110</v>
      </c>
      <c r="G983" t="s">
        <v>1666</v>
      </c>
      <c r="H983">
        <v>35</v>
      </c>
      <c r="K983" s="7"/>
    </row>
    <row r="984" spans="1:11" ht="14.4">
      <c r="A984" t="s">
        <v>3594</v>
      </c>
      <c r="B984">
        <f>K689</f>
        <v>225</v>
      </c>
      <c r="G984" t="s">
        <v>1667</v>
      </c>
      <c r="H984">
        <v>40</v>
      </c>
      <c r="K984" s="7"/>
    </row>
    <row r="985" spans="1:11" ht="14.4">
      <c r="A985" t="s">
        <v>4901</v>
      </c>
      <c r="B985">
        <f>K689</f>
        <v>225</v>
      </c>
      <c r="G985" t="s">
        <v>1668</v>
      </c>
      <c r="H985">
        <v>35</v>
      </c>
      <c r="K985" s="7"/>
    </row>
    <row r="986" spans="1:11" ht="14.4">
      <c r="A986" t="s">
        <v>4902</v>
      </c>
      <c r="B986">
        <f>K689</f>
        <v>225</v>
      </c>
      <c r="G986" t="s">
        <v>1669</v>
      </c>
      <c r="H986">
        <v>75</v>
      </c>
      <c r="K986" s="7"/>
    </row>
    <row r="987" spans="1:11" ht="14.4">
      <c r="A987" t="s">
        <v>3672</v>
      </c>
      <c r="B987">
        <f>K674</f>
        <v>120</v>
      </c>
      <c r="G987" t="s">
        <v>1670</v>
      </c>
      <c r="H987">
        <v>35</v>
      </c>
      <c r="K987" s="7"/>
    </row>
    <row r="988" spans="1:11" ht="14.4">
      <c r="A988" t="s">
        <v>3595</v>
      </c>
      <c r="B988">
        <f>K676</f>
        <v>75</v>
      </c>
      <c r="G988" t="s">
        <v>1671</v>
      </c>
      <c r="H988">
        <v>35</v>
      </c>
      <c r="K988" s="7"/>
    </row>
    <row r="989" spans="1:11" ht="14.4">
      <c r="A989" t="s">
        <v>3596</v>
      </c>
      <c r="B989">
        <f>K675</f>
        <v>140</v>
      </c>
      <c r="G989" t="s">
        <v>1672</v>
      </c>
      <c r="H989">
        <v>30</v>
      </c>
      <c r="K989" s="7"/>
    </row>
    <row r="990" spans="1:11" ht="14.4">
      <c r="A990" t="s">
        <v>4903</v>
      </c>
      <c r="B990">
        <f>K675</f>
        <v>140</v>
      </c>
      <c r="G990" t="s">
        <v>1673</v>
      </c>
      <c r="H990">
        <v>40</v>
      </c>
      <c r="K990" s="7"/>
    </row>
    <row r="991" spans="1:11" ht="14.4">
      <c r="A991" t="s">
        <v>4904</v>
      </c>
      <c r="B991">
        <f>K675</f>
        <v>140</v>
      </c>
      <c r="G991" t="s">
        <v>1674</v>
      </c>
      <c r="K991" s="7"/>
    </row>
    <row r="992" spans="1:11" ht="14.4">
      <c r="A992" t="s">
        <v>3673</v>
      </c>
      <c r="B992">
        <f>K677</f>
        <v>105</v>
      </c>
      <c r="G992" t="s">
        <v>1675</v>
      </c>
      <c r="H992">
        <v>40</v>
      </c>
      <c r="K992" s="7"/>
    </row>
    <row r="993" spans="1:11" ht="14.4">
      <c r="A993" t="s">
        <v>3674</v>
      </c>
      <c r="B993">
        <f>K681</f>
        <v>100</v>
      </c>
      <c r="G993" t="s">
        <v>1676</v>
      </c>
      <c r="H993">
        <v>40</v>
      </c>
      <c r="K993" s="7"/>
    </row>
    <row r="994" spans="1:11" ht="14.4">
      <c r="A994" t="s">
        <v>3597</v>
      </c>
      <c r="B994">
        <f>K682</f>
        <v>150</v>
      </c>
      <c r="G994" t="s">
        <v>1677</v>
      </c>
      <c r="H994">
        <v>50</v>
      </c>
      <c r="K994" s="7"/>
    </row>
    <row r="995" spans="1:11" ht="14.4">
      <c r="A995" t="s">
        <v>4905</v>
      </c>
      <c r="B995">
        <f>K682</f>
        <v>150</v>
      </c>
      <c r="G995" t="s">
        <v>1678</v>
      </c>
      <c r="H995">
        <v>50</v>
      </c>
      <c r="K995" s="7"/>
    </row>
    <row r="996" spans="1:11" ht="14.4">
      <c r="A996" t="s">
        <v>4906</v>
      </c>
      <c r="B996">
        <f>K682</f>
        <v>150</v>
      </c>
      <c r="G996" t="s">
        <v>1679</v>
      </c>
      <c r="H996">
        <v>50</v>
      </c>
      <c r="K996" s="7"/>
    </row>
    <row r="997" spans="1:11" ht="14.4">
      <c r="A997" t="s">
        <v>3598</v>
      </c>
      <c r="B997">
        <f>K678</f>
        <v>155</v>
      </c>
      <c r="G997" t="s">
        <v>1680</v>
      </c>
      <c r="H997">
        <v>65</v>
      </c>
      <c r="K997" s="7"/>
    </row>
    <row r="998" spans="1:11" ht="14.4">
      <c r="A998" t="s">
        <v>4907</v>
      </c>
      <c r="B998">
        <f>K678</f>
        <v>155</v>
      </c>
      <c r="G998" t="s">
        <v>1681</v>
      </c>
      <c r="H998">
        <v>40</v>
      </c>
      <c r="K998" s="7"/>
    </row>
    <row r="999" spans="1:11" ht="14.4">
      <c r="A999" t="s">
        <v>4908</v>
      </c>
      <c r="B999">
        <f>K678</f>
        <v>155</v>
      </c>
      <c r="G999" t="s">
        <v>1682</v>
      </c>
      <c r="H999">
        <v>60</v>
      </c>
      <c r="K999" s="7"/>
    </row>
    <row r="1000" spans="1:11" ht="15" customHeight="1">
      <c r="A1000" t="s">
        <v>3675</v>
      </c>
      <c r="B1000">
        <f>K679</f>
        <v>130</v>
      </c>
      <c r="G1000" t="s">
        <v>1683</v>
      </c>
    </row>
    <row r="1001" spans="1:11" ht="15" customHeight="1">
      <c r="A1001" t="s">
        <v>3599</v>
      </c>
      <c r="B1001">
        <f>K680</f>
        <v>250</v>
      </c>
      <c r="G1001" t="s">
        <v>1684</v>
      </c>
    </row>
    <row r="1002" spans="1:11" ht="15" customHeight="1">
      <c r="A1002" t="s">
        <v>4909</v>
      </c>
      <c r="B1002">
        <f>K680</f>
        <v>250</v>
      </c>
      <c r="G1002" t="s">
        <v>1685</v>
      </c>
      <c r="H1002">
        <v>20</v>
      </c>
    </row>
    <row r="1003" spans="1:11" ht="15" customHeight="1">
      <c r="A1003" t="s">
        <v>4910</v>
      </c>
      <c r="B1003">
        <f>K680</f>
        <v>250</v>
      </c>
      <c r="G1003" t="s">
        <v>1686</v>
      </c>
      <c r="H1003">
        <v>25</v>
      </c>
    </row>
    <row r="1004" spans="1:11" ht="15" customHeight="1">
      <c r="A1004" t="s">
        <v>3676</v>
      </c>
      <c r="B1004">
        <f>K683</f>
        <v>100</v>
      </c>
      <c r="G1004" t="s">
        <v>1687</v>
      </c>
      <c r="H1004">
        <v>25</v>
      </c>
    </row>
    <row r="1005" spans="1:11" ht="15" customHeight="1">
      <c r="A1005" t="s">
        <v>3600</v>
      </c>
      <c r="B1005">
        <f>K684</f>
        <v>200</v>
      </c>
      <c r="G1005" t="s">
        <v>1688</v>
      </c>
      <c r="H1005">
        <v>25</v>
      </c>
    </row>
    <row r="1006" spans="1:11" ht="15" customHeight="1">
      <c r="A1006" t="s">
        <v>4911</v>
      </c>
      <c r="B1006">
        <f>K684</f>
        <v>200</v>
      </c>
      <c r="G1006" t="s">
        <v>1689</v>
      </c>
      <c r="H1006">
        <v>20</v>
      </c>
    </row>
    <row r="1007" spans="1:11" ht="15" customHeight="1">
      <c r="A1007" t="s">
        <v>4912</v>
      </c>
      <c r="B1007">
        <f>K684</f>
        <v>200</v>
      </c>
      <c r="G1007" t="s">
        <v>1690</v>
      </c>
      <c r="H1007">
        <v>15</v>
      </c>
    </row>
    <row r="1008" spans="1:11" ht="15" customHeight="1">
      <c r="A1008" t="s">
        <v>3677</v>
      </c>
      <c r="B1008">
        <f>K685</f>
        <v>150</v>
      </c>
      <c r="G1008" t="s">
        <v>1691</v>
      </c>
    </row>
    <row r="1009" spans="1:8" ht="15" customHeight="1">
      <c r="A1009" t="s">
        <v>3601</v>
      </c>
      <c r="B1009">
        <f>K684</f>
        <v>200</v>
      </c>
      <c r="G1009" t="s">
        <v>1692</v>
      </c>
      <c r="H1009">
        <v>15</v>
      </c>
    </row>
    <row r="1010" spans="1:8" ht="15" customHeight="1">
      <c r="A1010" t="s">
        <v>4913</v>
      </c>
      <c r="B1010">
        <f>K684</f>
        <v>200</v>
      </c>
      <c r="G1010" t="s">
        <v>1693</v>
      </c>
      <c r="H1010">
        <v>15</v>
      </c>
    </row>
    <row r="1011" spans="1:8" ht="15" customHeight="1">
      <c r="A1011" t="s">
        <v>4914</v>
      </c>
      <c r="B1011">
        <f>K684</f>
        <v>200</v>
      </c>
      <c r="G1011" t="s">
        <v>1694</v>
      </c>
    </row>
    <row r="1012" spans="1:8" ht="15" customHeight="1">
      <c r="A1012" t="s">
        <v>3602</v>
      </c>
      <c r="B1012">
        <f>K691</f>
        <v>85</v>
      </c>
      <c r="G1012" t="s">
        <v>1695</v>
      </c>
      <c r="H1012">
        <v>10</v>
      </c>
    </row>
    <row r="1013" spans="1:8" ht="15" customHeight="1">
      <c r="A1013" t="s">
        <v>3603</v>
      </c>
      <c r="B1013">
        <f>K690</f>
        <v>80</v>
      </c>
      <c r="G1013" t="s">
        <v>1696</v>
      </c>
      <c r="H1013">
        <v>20</v>
      </c>
    </row>
    <row r="1014" spans="1:8" ht="15" customHeight="1">
      <c r="A1014" t="s">
        <v>3678</v>
      </c>
      <c r="B1014">
        <f>K692</f>
        <v>85</v>
      </c>
      <c r="G1014" t="s">
        <v>1697</v>
      </c>
      <c r="H1014">
        <v>20</v>
      </c>
    </row>
    <row r="1015" spans="1:8" ht="15" customHeight="1">
      <c r="A1015" t="s">
        <v>3604</v>
      </c>
      <c r="B1015">
        <f>K693</f>
        <v>185</v>
      </c>
      <c r="G1015" t="s">
        <v>1698</v>
      </c>
      <c r="H1015">
        <v>20</v>
      </c>
    </row>
    <row r="1016" spans="1:8" ht="15" customHeight="1">
      <c r="A1016" t="s">
        <v>4915</v>
      </c>
      <c r="B1016">
        <f>K693</f>
        <v>185</v>
      </c>
      <c r="G1016" t="s">
        <v>1699</v>
      </c>
      <c r="H1016">
        <v>20</v>
      </c>
    </row>
    <row r="1017" spans="1:8" ht="15" customHeight="1">
      <c r="A1017" t="s">
        <v>4916</v>
      </c>
      <c r="B1017">
        <f>K693</f>
        <v>185</v>
      </c>
      <c r="G1017" t="s">
        <v>1700</v>
      </c>
    </row>
    <row r="1018" spans="1:8" ht="15" customHeight="1">
      <c r="A1018" t="s">
        <v>3605</v>
      </c>
      <c r="B1018">
        <f>K694</f>
        <v>135</v>
      </c>
      <c r="G1018" t="s">
        <v>1701</v>
      </c>
    </row>
    <row r="1019" spans="1:8" ht="15" customHeight="1">
      <c r="A1019" t="s">
        <v>3606</v>
      </c>
      <c r="B1019">
        <f>K695</f>
        <v>135</v>
      </c>
      <c r="G1019" t="s">
        <v>1702</v>
      </c>
    </row>
    <row r="1020" spans="1:8" ht="15" customHeight="1">
      <c r="A1020" t="s">
        <v>3538</v>
      </c>
      <c r="B1020">
        <f>K570</f>
        <v>85</v>
      </c>
      <c r="G1020" t="s">
        <v>1703</v>
      </c>
      <c r="H1020">
        <v>15</v>
      </c>
    </row>
    <row r="1021" spans="1:8" ht="15" customHeight="1">
      <c r="A1021" t="s">
        <v>3338</v>
      </c>
      <c r="B1021">
        <f>K572</f>
        <v>85</v>
      </c>
      <c r="G1021" t="s">
        <v>1704</v>
      </c>
      <c r="H1021">
        <v>15</v>
      </c>
    </row>
    <row r="1022" spans="1:8" ht="15" customHeight="1">
      <c r="A1022" t="s">
        <v>3802</v>
      </c>
      <c r="B1022">
        <f>K573</f>
        <v>100</v>
      </c>
      <c r="G1022" t="s">
        <v>1705</v>
      </c>
      <c r="H1022">
        <v>20</v>
      </c>
    </row>
    <row r="1023" spans="1:8" ht="15" customHeight="1">
      <c r="A1023" t="s">
        <v>3977</v>
      </c>
      <c r="B1023">
        <f>K573</f>
        <v>100</v>
      </c>
      <c r="G1023" t="s">
        <v>1706</v>
      </c>
      <c r="H1023">
        <v>15</v>
      </c>
    </row>
    <row r="1024" spans="1:8" ht="15" customHeight="1">
      <c r="A1024" t="s">
        <v>3539</v>
      </c>
      <c r="B1024">
        <f>K571</f>
        <v>65</v>
      </c>
      <c r="G1024" t="s">
        <v>1707</v>
      </c>
      <c r="H1024">
        <v>20</v>
      </c>
    </row>
    <row r="1025" spans="1:8" ht="15" customHeight="1">
      <c r="A1025" t="s">
        <v>3339</v>
      </c>
      <c r="B1025">
        <f>K572</f>
        <v>85</v>
      </c>
      <c r="G1025" t="s">
        <v>1708</v>
      </c>
      <c r="H1025">
        <v>20</v>
      </c>
    </row>
    <row r="1026" spans="1:8" ht="15" customHeight="1">
      <c r="A1026" t="s">
        <v>3803</v>
      </c>
      <c r="B1026">
        <f>K573</f>
        <v>100</v>
      </c>
      <c r="G1026" t="s">
        <v>1709</v>
      </c>
      <c r="H1026">
        <v>15</v>
      </c>
    </row>
    <row r="1027" spans="1:8" ht="15" customHeight="1">
      <c r="A1027" t="s">
        <v>3978</v>
      </c>
      <c r="B1027">
        <f>K573</f>
        <v>100</v>
      </c>
      <c r="G1027" t="s">
        <v>1710</v>
      </c>
      <c r="H1027">
        <v>15</v>
      </c>
    </row>
    <row r="1028" spans="1:8" ht="15" customHeight="1">
      <c r="A1028" t="s">
        <v>3540</v>
      </c>
      <c r="B1028">
        <f>K571</f>
        <v>65</v>
      </c>
      <c r="G1028" t="s">
        <v>1711</v>
      </c>
      <c r="H1028">
        <v>25</v>
      </c>
    </row>
    <row r="1029" spans="1:8" ht="15" customHeight="1">
      <c r="A1029" t="s">
        <v>3340</v>
      </c>
      <c r="B1029">
        <f>K575</f>
        <v>90</v>
      </c>
      <c r="G1029" t="s">
        <v>1712</v>
      </c>
      <c r="H1029">
        <v>15</v>
      </c>
    </row>
    <row r="1030" spans="1:8" ht="15" customHeight="1">
      <c r="A1030" t="s">
        <v>3804</v>
      </c>
      <c r="B1030">
        <f>K576</f>
        <v>110</v>
      </c>
      <c r="G1030" t="s">
        <v>1713</v>
      </c>
      <c r="H1030">
        <v>15</v>
      </c>
    </row>
    <row r="1031" spans="1:8" ht="15" customHeight="1">
      <c r="A1031" t="s">
        <v>3979</v>
      </c>
      <c r="B1031">
        <f>K576</f>
        <v>110</v>
      </c>
      <c r="G1031" t="s">
        <v>1714</v>
      </c>
      <c r="H1031">
        <v>20</v>
      </c>
    </row>
    <row r="1032" spans="1:8" ht="15" customHeight="1">
      <c r="A1032" t="s">
        <v>3541</v>
      </c>
      <c r="B1032">
        <f>K574</f>
        <v>70</v>
      </c>
      <c r="G1032" t="s">
        <v>1715</v>
      </c>
      <c r="H1032">
        <v>20</v>
      </c>
    </row>
    <row r="1033" spans="1:8" ht="15" customHeight="1">
      <c r="A1033" t="s">
        <v>3805</v>
      </c>
      <c r="B1033">
        <f>K579</f>
        <v>120</v>
      </c>
      <c r="G1033" t="s">
        <v>1716</v>
      </c>
      <c r="H1033">
        <v>20</v>
      </c>
    </row>
    <row r="1034" spans="1:8" ht="15" customHeight="1">
      <c r="A1034" t="s">
        <v>3980</v>
      </c>
      <c r="B1034">
        <f>K579</f>
        <v>120</v>
      </c>
      <c r="G1034" t="s">
        <v>1717</v>
      </c>
      <c r="H1034">
        <v>20</v>
      </c>
    </row>
    <row r="1035" spans="1:8" ht="15" customHeight="1">
      <c r="A1035" t="s">
        <v>3542</v>
      </c>
      <c r="B1035">
        <f>K578</f>
        <v>75</v>
      </c>
      <c r="G1035" t="s">
        <v>1718</v>
      </c>
      <c r="H1035">
        <v>15</v>
      </c>
    </row>
    <row r="1036" spans="1:8" ht="15" customHeight="1">
      <c r="A1036" t="s">
        <v>3543</v>
      </c>
      <c r="B1036">
        <f>K577</f>
        <v>75</v>
      </c>
      <c r="G1036" t="s">
        <v>1719</v>
      </c>
      <c r="H1036">
        <v>20</v>
      </c>
    </row>
    <row r="1037" spans="1:8" ht="15" customHeight="1">
      <c r="A1037" t="s">
        <v>3341</v>
      </c>
      <c r="B1037">
        <f>K581</f>
        <v>90</v>
      </c>
      <c r="G1037" t="s">
        <v>1720</v>
      </c>
      <c r="H1037">
        <v>20</v>
      </c>
    </row>
    <row r="1038" spans="1:8" ht="15" customHeight="1">
      <c r="A1038" t="s">
        <v>3806</v>
      </c>
      <c r="B1038">
        <f>K582</f>
        <v>110</v>
      </c>
      <c r="G1038" t="s">
        <v>1721</v>
      </c>
      <c r="H1038">
        <v>20</v>
      </c>
    </row>
    <row r="1039" spans="1:8" ht="15" customHeight="1">
      <c r="A1039" t="s">
        <v>3981</v>
      </c>
      <c r="B1039">
        <f>K582</f>
        <v>110</v>
      </c>
      <c r="G1039" t="s">
        <v>1722</v>
      </c>
      <c r="H1039">
        <v>20</v>
      </c>
    </row>
    <row r="1040" spans="1:8" ht="15" customHeight="1">
      <c r="A1040" t="s">
        <v>3544</v>
      </c>
      <c r="B1040">
        <f>K580</f>
        <v>75</v>
      </c>
      <c r="G1040" t="s">
        <v>1723</v>
      </c>
      <c r="H1040">
        <v>20</v>
      </c>
    </row>
    <row r="1041" spans="1:8" ht="15" customHeight="1">
      <c r="A1041" t="s">
        <v>3545</v>
      </c>
      <c r="B1041">
        <f>K586</f>
        <v>90</v>
      </c>
      <c r="G1041" t="s">
        <v>1724</v>
      </c>
      <c r="H1041">
        <v>25</v>
      </c>
    </row>
    <row r="1042" spans="1:8" ht="15" customHeight="1">
      <c r="A1042" t="s">
        <v>3342</v>
      </c>
      <c r="B1042">
        <f>K584</f>
        <v>100</v>
      </c>
      <c r="G1042" t="s">
        <v>1725</v>
      </c>
      <c r="H1042">
        <v>15</v>
      </c>
    </row>
    <row r="1043" spans="1:8" ht="15" customHeight="1">
      <c r="A1043" t="s">
        <v>3807</v>
      </c>
      <c r="B1043">
        <f>K585</f>
        <v>120</v>
      </c>
      <c r="G1043" t="s">
        <v>1726</v>
      </c>
      <c r="H1043">
        <v>20</v>
      </c>
    </row>
    <row r="1044" spans="1:8" ht="15" customHeight="1">
      <c r="A1044" t="s">
        <v>3982</v>
      </c>
      <c r="B1044">
        <f>K585</f>
        <v>120</v>
      </c>
      <c r="G1044" t="s">
        <v>1727</v>
      </c>
      <c r="H1044">
        <v>15</v>
      </c>
    </row>
    <row r="1045" spans="1:8" ht="15" customHeight="1">
      <c r="A1045" t="s">
        <v>3546</v>
      </c>
      <c r="B1045">
        <f>K583</f>
        <v>75</v>
      </c>
      <c r="G1045" t="s">
        <v>1728</v>
      </c>
    </row>
    <row r="1046" spans="1:8" ht="15" customHeight="1">
      <c r="A1046" t="s">
        <v>3343</v>
      </c>
      <c r="B1046">
        <f>K584</f>
        <v>100</v>
      </c>
      <c r="G1046" t="s">
        <v>1729</v>
      </c>
      <c r="H1046">
        <v>20</v>
      </c>
    </row>
    <row r="1047" spans="1:8" ht="15" customHeight="1">
      <c r="A1047" t="s">
        <v>3808</v>
      </c>
      <c r="B1047">
        <f>K585</f>
        <v>120</v>
      </c>
      <c r="G1047" t="s">
        <v>1730</v>
      </c>
      <c r="H1047">
        <v>15</v>
      </c>
    </row>
    <row r="1048" spans="1:8" ht="15" customHeight="1">
      <c r="A1048" t="s">
        <v>3983</v>
      </c>
      <c r="B1048">
        <f>K585</f>
        <v>120</v>
      </c>
      <c r="G1048" t="s">
        <v>1731</v>
      </c>
      <c r="H1048">
        <v>20</v>
      </c>
    </row>
    <row r="1049" spans="1:8" ht="15" customHeight="1">
      <c r="A1049" t="s">
        <v>3547</v>
      </c>
      <c r="B1049">
        <f>K583</f>
        <v>75</v>
      </c>
      <c r="G1049" t="s">
        <v>1732</v>
      </c>
      <c r="H1049">
        <v>15</v>
      </c>
    </row>
    <row r="1050" spans="1:8" ht="15" customHeight="1">
      <c r="A1050" t="s">
        <v>3344</v>
      </c>
      <c r="B1050">
        <f>K590</f>
        <v>180</v>
      </c>
      <c r="G1050" t="s">
        <v>1733</v>
      </c>
      <c r="H1050">
        <v>15</v>
      </c>
    </row>
    <row r="1051" spans="1:8" ht="15" customHeight="1">
      <c r="A1051" t="s">
        <v>4917</v>
      </c>
      <c r="B1051">
        <f>K590</f>
        <v>180</v>
      </c>
      <c r="G1051" t="s">
        <v>1734</v>
      </c>
      <c r="H1051">
        <v>15</v>
      </c>
    </row>
    <row r="1052" spans="1:8" ht="15" customHeight="1">
      <c r="A1052" t="s">
        <v>4918</v>
      </c>
      <c r="B1052">
        <f>K590</f>
        <v>180</v>
      </c>
      <c r="G1052" t="s">
        <v>1735</v>
      </c>
      <c r="H1052">
        <v>15</v>
      </c>
    </row>
    <row r="1053" spans="1:8" ht="15" customHeight="1">
      <c r="A1053" t="s">
        <v>3712</v>
      </c>
      <c r="B1053">
        <f>K588</f>
        <v>95</v>
      </c>
      <c r="G1053" t="s">
        <v>1736</v>
      </c>
      <c r="H1053">
        <v>15</v>
      </c>
    </row>
    <row r="1054" spans="1:8" ht="15" customHeight="1">
      <c r="A1054" t="s">
        <v>3548</v>
      </c>
      <c r="B1054">
        <f>K589</f>
        <v>165</v>
      </c>
      <c r="G1054" t="s">
        <v>1737</v>
      </c>
      <c r="H1054">
        <v>15</v>
      </c>
    </row>
    <row r="1055" spans="1:8" ht="15" customHeight="1">
      <c r="A1055" t="s">
        <v>4919</v>
      </c>
      <c r="B1055">
        <f>K589</f>
        <v>165</v>
      </c>
      <c r="G1055" t="s">
        <v>1738</v>
      </c>
      <c r="H1055">
        <v>15</v>
      </c>
    </row>
    <row r="1056" spans="1:8" ht="15" customHeight="1">
      <c r="A1056" t="s">
        <v>4920</v>
      </c>
      <c r="B1056">
        <f>K589</f>
        <v>165</v>
      </c>
      <c r="G1056" t="s">
        <v>1739</v>
      </c>
      <c r="H1056">
        <v>20</v>
      </c>
    </row>
    <row r="1057" spans="1:8" ht="15" customHeight="1">
      <c r="A1057" t="s">
        <v>3657</v>
      </c>
      <c r="B1057">
        <f>K587</f>
        <v>80</v>
      </c>
      <c r="G1057" t="s">
        <v>1740</v>
      </c>
      <c r="H1057">
        <v>20</v>
      </c>
    </row>
    <row r="1058" spans="1:8" ht="15" customHeight="1">
      <c r="A1058" t="s">
        <v>3347</v>
      </c>
      <c r="B1058">
        <f>K590</f>
        <v>180</v>
      </c>
      <c r="G1058" t="s">
        <v>1741</v>
      </c>
      <c r="H1058">
        <v>15</v>
      </c>
    </row>
    <row r="1059" spans="1:8" ht="15" customHeight="1">
      <c r="A1059" t="s">
        <v>4921</v>
      </c>
      <c r="B1059">
        <f>K590</f>
        <v>180</v>
      </c>
      <c r="G1059" t="s">
        <v>1742</v>
      </c>
      <c r="H1059">
        <v>15</v>
      </c>
    </row>
    <row r="1060" spans="1:8" ht="15" customHeight="1">
      <c r="A1060" t="s">
        <v>4922</v>
      </c>
      <c r="B1060">
        <f>K590</f>
        <v>180</v>
      </c>
      <c r="G1060" t="s">
        <v>1743</v>
      </c>
      <c r="H1060">
        <v>20</v>
      </c>
    </row>
    <row r="1061" spans="1:8" ht="15" customHeight="1">
      <c r="A1061" t="s">
        <v>3713</v>
      </c>
      <c r="B1061">
        <f>K588</f>
        <v>95</v>
      </c>
      <c r="G1061" t="s">
        <v>1744</v>
      </c>
      <c r="H1061">
        <v>20</v>
      </c>
    </row>
    <row r="1062" spans="1:8" ht="15" customHeight="1">
      <c r="A1062" t="s">
        <v>3551</v>
      </c>
      <c r="B1062">
        <f>K589</f>
        <v>165</v>
      </c>
      <c r="G1062" t="s">
        <v>1745</v>
      </c>
      <c r="H1062">
        <v>20</v>
      </c>
    </row>
    <row r="1063" spans="1:8" ht="15" customHeight="1">
      <c r="A1063" t="s">
        <v>4923</v>
      </c>
      <c r="B1063">
        <f>K589</f>
        <v>165</v>
      </c>
      <c r="G1063" t="s">
        <v>1746</v>
      </c>
      <c r="H1063">
        <v>15</v>
      </c>
    </row>
    <row r="1064" spans="1:8" ht="15" customHeight="1">
      <c r="A1064" t="s">
        <v>4924</v>
      </c>
      <c r="B1064">
        <f>K589</f>
        <v>165</v>
      </c>
      <c r="G1064" t="s">
        <v>1747</v>
      </c>
      <c r="H1064">
        <v>20</v>
      </c>
    </row>
    <row r="1065" spans="1:8" ht="15" customHeight="1">
      <c r="A1065" t="s">
        <v>3660</v>
      </c>
      <c r="B1065">
        <f>K587</f>
        <v>80</v>
      </c>
      <c r="G1065" t="s">
        <v>1748</v>
      </c>
      <c r="H1065">
        <v>15</v>
      </c>
    </row>
    <row r="1066" spans="1:8" ht="15" customHeight="1">
      <c r="A1066" t="s">
        <v>3549</v>
      </c>
      <c r="B1066">
        <f>K591</f>
        <v>85</v>
      </c>
      <c r="G1066" t="s">
        <v>1749</v>
      </c>
      <c r="H1066">
        <v>4</v>
      </c>
    </row>
    <row r="1067" spans="1:8" ht="15" customHeight="1">
      <c r="A1067" t="s">
        <v>3658</v>
      </c>
      <c r="B1067">
        <f>K592</f>
        <v>95</v>
      </c>
      <c r="G1067" t="s">
        <v>1750</v>
      </c>
      <c r="H1067">
        <v>4</v>
      </c>
    </row>
    <row r="1068" spans="1:8" ht="15" customHeight="1">
      <c r="A1068" t="s">
        <v>3346</v>
      </c>
      <c r="B1068">
        <f>K594</f>
        <v>235</v>
      </c>
      <c r="G1068" t="s">
        <v>1751</v>
      </c>
      <c r="H1068">
        <v>4</v>
      </c>
    </row>
    <row r="1069" spans="1:8" ht="15" customHeight="1">
      <c r="A1069" t="s">
        <v>4925</v>
      </c>
      <c r="B1069">
        <f>K594</f>
        <v>235</v>
      </c>
      <c r="G1069" t="s">
        <v>1752</v>
      </c>
      <c r="H1069">
        <v>4</v>
      </c>
    </row>
    <row r="1070" spans="1:8" ht="15" customHeight="1">
      <c r="A1070" t="s">
        <v>4926</v>
      </c>
      <c r="B1070">
        <f>K594</f>
        <v>235</v>
      </c>
      <c r="G1070" t="s">
        <v>1753</v>
      </c>
      <c r="H1070">
        <v>4</v>
      </c>
    </row>
    <row r="1071" spans="1:8" ht="15" customHeight="1">
      <c r="A1071" t="s">
        <v>3892</v>
      </c>
      <c r="B1071">
        <f>K596</f>
        <v>90</v>
      </c>
      <c r="G1071" t="s">
        <v>1754</v>
      </c>
      <c r="H1071">
        <v>5</v>
      </c>
    </row>
    <row r="1072" spans="1:8" ht="15" customHeight="1">
      <c r="A1072" t="s">
        <v>3550</v>
      </c>
      <c r="B1072">
        <f>K593</f>
        <v>205</v>
      </c>
      <c r="G1072" t="s">
        <v>1755</v>
      </c>
      <c r="H1072">
        <v>4</v>
      </c>
    </row>
    <row r="1073" spans="1:8" ht="15" customHeight="1">
      <c r="A1073" t="s">
        <v>4927</v>
      </c>
      <c r="B1073">
        <f>K593</f>
        <v>205</v>
      </c>
      <c r="G1073" t="s">
        <v>1756</v>
      </c>
      <c r="H1073">
        <v>4</v>
      </c>
    </row>
    <row r="1074" spans="1:8" ht="15" customHeight="1">
      <c r="A1074" t="s">
        <v>4928</v>
      </c>
      <c r="B1074">
        <f>K593</f>
        <v>205</v>
      </c>
      <c r="G1074" t="s">
        <v>1757</v>
      </c>
      <c r="H1074">
        <v>4</v>
      </c>
    </row>
    <row r="1075" spans="1:8" ht="15" customHeight="1">
      <c r="A1075" t="s">
        <v>3659</v>
      </c>
      <c r="B1075">
        <f>K592</f>
        <v>95</v>
      </c>
      <c r="G1075" t="s">
        <v>1758</v>
      </c>
      <c r="H1075">
        <v>4</v>
      </c>
    </row>
    <row r="1076" spans="1:8" ht="15" customHeight="1">
      <c r="A1076" t="s">
        <v>3345</v>
      </c>
      <c r="B1076">
        <f>K595</f>
        <v>235</v>
      </c>
      <c r="G1076" t="s">
        <v>1759</v>
      </c>
      <c r="H1076">
        <v>3</v>
      </c>
    </row>
    <row r="1077" spans="1:8" ht="15" customHeight="1">
      <c r="A1077" t="s">
        <v>4929</v>
      </c>
      <c r="B1077">
        <f>K595</f>
        <v>235</v>
      </c>
      <c r="G1077" t="s">
        <v>1760</v>
      </c>
      <c r="H1077">
        <v>3</v>
      </c>
    </row>
    <row r="1078" spans="1:8" ht="15" customHeight="1">
      <c r="A1078" t="s">
        <v>4930</v>
      </c>
      <c r="B1078">
        <f>K595</f>
        <v>235</v>
      </c>
      <c r="G1078" t="s">
        <v>1761</v>
      </c>
      <c r="H1078">
        <v>4</v>
      </c>
    </row>
    <row r="1079" spans="1:8" ht="15" customHeight="1">
      <c r="A1079" t="s">
        <v>3230</v>
      </c>
      <c r="B1079">
        <f>K265</f>
        <v>850</v>
      </c>
      <c r="G1079" t="s">
        <v>1762</v>
      </c>
      <c r="H1079">
        <v>9</v>
      </c>
    </row>
    <row r="1080" spans="1:8" ht="15" customHeight="1">
      <c r="A1080" t="s">
        <v>3839</v>
      </c>
      <c r="B1080">
        <f>K604</f>
        <v>200</v>
      </c>
      <c r="G1080" t="s">
        <v>1763</v>
      </c>
      <c r="H1080">
        <v>9</v>
      </c>
    </row>
    <row r="1081" spans="1:8" ht="15" customHeight="1">
      <c r="A1081" t="s">
        <v>4931</v>
      </c>
      <c r="B1081">
        <f>K604</f>
        <v>200</v>
      </c>
      <c r="G1081" t="s">
        <v>1764</v>
      </c>
      <c r="H1081">
        <v>9</v>
      </c>
    </row>
    <row r="1082" spans="1:8" ht="15" customHeight="1">
      <c r="A1082" t="s">
        <v>4932</v>
      </c>
      <c r="B1082">
        <f>K604</f>
        <v>200</v>
      </c>
      <c r="G1082" t="s">
        <v>1765</v>
      </c>
      <c r="H1082">
        <v>7</v>
      </c>
    </row>
    <row r="1083" spans="1:8" ht="15" customHeight="1">
      <c r="A1083" t="s">
        <v>3838</v>
      </c>
      <c r="B1083">
        <f>K601</f>
        <v>110</v>
      </c>
      <c r="G1083" t="s">
        <v>1766</v>
      </c>
    </row>
    <row r="1084" spans="1:8" ht="15" customHeight="1">
      <c r="A1084" t="s">
        <v>3552</v>
      </c>
      <c r="B1084">
        <f>K603</f>
        <v>180</v>
      </c>
      <c r="G1084" t="s">
        <v>1767</v>
      </c>
      <c r="H1084">
        <v>9</v>
      </c>
    </row>
    <row r="1085" spans="1:8" ht="15" customHeight="1">
      <c r="A1085" t="s">
        <v>4933</v>
      </c>
      <c r="B1085">
        <f>K603</f>
        <v>180</v>
      </c>
      <c r="G1085" t="s">
        <v>1768</v>
      </c>
    </row>
    <row r="1086" spans="1:8" ht="15" customHeight="1">
      <c r="A1086" t="s">
        <v>4934</v>
      </c>
      <c r="B1086">
        <f>K603</f>
        <v>180</v>
      </c>
      <c r="G1086" t="s">
        <v>1769</v>
      </c>
      <c r="H1086">
        <v>4</v>
      </c>
    </row>
    <row r="1087" spans="1:8" ht="15" customHeight="1">
      <c r="A1087" t="s">
        <v>3661</v>
      </c>
      <c r="B1087">
        <f>K600</f>
        <v>85</v>
      </c>
      <c r="G1087" t="s">
        <v>1770</v>
      </c>
    </row>
    <row r="1088" spans="1:8" ht="15" customHeight="1">
      <c r="A1088" t="s">
        <v>3893</v>
      </c>
      <c r="B1088">
        <f>K604</f>
        <v>200</v>
      </c>
      <c r="G1088" t="s">
        <v>1771</v>
      </c>
      <c r="H1088">
        <v>5</v>
      </c>
    </row>
    <row r="1089" spans="1:8" ht="15" customHeight="1">
      <c r="A1089" t="s">
        <v>4935</v>
      </c>
      <c r="B1089">
        <f>K604</f>
        <v>200</v>
      </c>
      <c r="G1089" t="s">
        <v>1772</v>
      </c>
    </row>
    <row r="1090" spans="1:8" ht="15" customHeight="1">
      <c r="A1090" t="s">
        <v>4936</v>
      </c>
      <c r="B1090">
        <f>K604</f>
        <v>200</v>
      </c>
      <c r="G1090" t="s">
        <v>1773</v>
      </c>
      <c r="H1090">
        <v>9</v>
      </c>
    </row>
    <row r="1091" spans="1:8" ht="15" customHeight="1">
      <c r="A1091" t="s">
        <v>3894</v>
      </c>
      <c r="B1091">
        <f>K601</f>
        <v>110</v>
      </c>
      <c r="G1091" t="s">
        <v>1774</v>
      </c>
      <c r="H1091">
        <v>3</v>
      </c>
    </row>
    <row r="1092" spans="1:8" ht="15" customHeight="1">
      <c r="A1092" t="s">
        <v>3895</v>
      </c>
      <c r="B1092">
        <f>K603</f>
        <v>180</v>
      </c>
      <c r="G1092" t="s">
        <v>1775</v>
      </c>
      <c r="H1092">
        <v>4</v>
      </c>
    </row>
    <row r="1093" spans="1:8" ht="15" customHeight="1">
      <c r="A1093" t="s">
        <v>4937</v>
      </c>
      <c r="B1093">
        <f>K603</f>
        <v>180</v>
      </c>
      <c r="G1093" t="s">
        <v>1776</v>
      </c>
      <c r="H1093">
        <v>10</v>
      </c>
    </row>
    <row r="1094" spans="1:8" ht="15" customHeight="1">
      <c r="A1094" t="s">
        <v>4938</v>
      </c>
      <c r="B1094">
        <f>K603</f>
        <v>180</v>
      </c>
      <c r="G1094" t="s">
        <v>1777</v>
      </c>
      <c r="H1094">
        <v>40</v>
      </c>
    </row>
    <row r="1095" spans="1:8" ht="15" customHeight="1">
      <c r="A1095" t="s">
        <v>3896</v>
      </c>
      <c r="B1095">
        <f>K600</f>
        <v>85</v>
      </c>
      <c r="G1095" t="s">
        <v>1778</v>
      </c>
      <c r="H1095">
        <v>40</v>
      </c>
    </row>
    <row r="1096" spans="1:8" ht="15" customHeight="1">
      <c r="A1096" t="s">
        <v>3553</v>
      </c>
      <c r="B1096">
        <f>K606</f>
        <v>90</v>
      </c>
      <c r="G1096" t="s">
        <v>1779</v>
      </c>
      <c r="H1096">
        <v>40</v>
      </c>
    </row>
    <row r="1097" spans="1:8" ht="15" customHeight="1">
      <c r="A1097" t="s">
        <v>3554</v>
      </c>
      <c r="B1097">
        <f>K598</f>
        <v>205</v>
      </c>
      <c r="G1097" t="s">
        <v>1780</v>
      </c>
      <c r="H1097">
        <v>30</v>
      </c>
    </row>
    <row r="1098" spans="1:8" ht="15" customHeight="1">
      <c r="A1098" t="s">
        <v>4939</v>
      </c>
      <c r="B1098">
        <f>K598</f>
        <v>205</v>
      </c>
      <c r="G1098" t="s">
        <v>1781</v>
      </c>
      <c r="H1098">
        <v>30</v>
      </c>
    </row>
    <row r="1099" spans="1:8" ht="15" customHeight="1">
      <c r="A1099" t="s">
        <v>4940</v>
      </c>
      <c r="B1099">
        <f>K598</f>
        <v>205</v>
      </c>
      <c r="G1099" t="s">
        <v>1782</v>
      </c>
      <c r="H1099">
        <v>30</v>
      </c>
    </row>
    <row r="1100" spans="1:8" ht="15" customHeight="1">
      <c r="A1100" t="s">
        <v>3662</v>
      </c>
      <c r="B1100">
        <f>K597</f>
        <v>95</v>
      </c>
      <c r="G1100" t="s">
        <v>1783</v>
      </c>
      <c r="H1100">
        <v>30</v>
      </c>
    </row>
    <row r="1101" spans="1:8" ht="15" customHeight="1">
      <c r="A1101" t="s">
        <v>3348</v>
      </c>
      <c r="B1101">
        <f>K599</f>
        <v>235</v>
      </c>
      <c r="G1101" t="s">
        <v>1784</v>
      </c>
      <c r="H1101">
        <v>30</v>
      </c>
    </row>
    <row r="1102" spans="1:8" ht="15" customHeight="1">
      <c r="A1102" t="s">
        <v>4941</v>
      </c>
      <c r="B1102">
        <f>K599</f>
        <v>235</v>
      </c>
      <c r="G1102" t="s">
        <v>1785</v>
      </c>
      <c r="H1102">
        <v>40</v>
      </c>
    </row>
    <row r="1103" spans="1:8" ht="15" customHeight="1">
      <c r="A1103" t="s">
        <v>4942</v>
      </c>
      <c r="B1103">
        <f>K599</f>
        <v>235</v>
      </c>
      <c r="G1103" t="s">
        <v>1786</v>
      </c>
      <c r="H1103">
        <v>40</v>
      </c>
    </row>
    <row r="1104" spans="1:8" ht="15" customHeight="1">
      <c r="A1104" t="s">
        <v>3555</v>
      </c>
      <c r="B1104">
        <f>K608</f>
        <v>215</v>
      </c>
      <c r="G1104" t="s">
        <v>1787</v>
      </c>
      <c r="H1104">
        <v>30</v>
      </c>
    </row>
    <row r="1105" spans="1:8" ht="15" customHeight="1">
      <c r="A1105" t="s">
        <v>4943</v>
      </c>
      <c r="B1105">
        <f>K608</f>
        <v>215</v>
      </c>
      <c r="G1105" t="s">
        <v>1788</v>
      </c>
      <c r="H1105">
        <v>30</v>
      </c>
    </row>
    <row r="1106" spans="1:8" ht="15" customHeight="1">
      <c r="A1106" t="s">
        <v>4944</v>
      </c>
      <c r="B1106">
        <f>K608</f>
        <v>215</v>
      </c>
      <c r="G1106" t="s">
        <v>1789</v>
      </c>
      <c r="H1106">
        <v>35</v>
      </c>
    </row>
    <row r="1107" spans="1:8" ht="15" customHeight="1">
      <c r="A1107" t="s">
        <v>3663</v>
      </c>
      <c r="B1107">
        <f>K607</f>
        <v>95</v>
      </c>
      <c r="G1107" t="s">
        <v>1790</v>
      </c>
      <c r="H1107">
        <v>35</v>
      </c>
    </row>
    <row r="1108" spans="1:8" ht="15" customHeight="1">
      <c r="A1108" t="s">
        <v>3349</v>
      </c>
      <c r="B1108">
        <f>K610</f>
        <v>240</v>
      </c>
      <c r="G1108" t="s">
        <v>1791</v>
      </c>
      <c r="H1108">
        <v>35</v>
      </c>
    </row>
    <row r="1109" spans="1:8" ht="15" customHeight="1">
      <c r="A1109" t="s">
        <v>4945</v>
      </c>
      <c r="B1109">
        <f>K610</f>
        <v>240</v>
      </c>
      <c r="G1109" t="s">
        <v>1792</v>
      </c>
      <c r="H1109">
        <v>35</v>
      </c>
    </row>
    <row r="1110" spans="1:8" ht="15" customHeight="1">
      <c r="A1110" t="s">
        <v>4946</v>
      </c>
      <c r="B1110">
        <f>K610</f>
        <v>240</v>
      </c>
      <c r="G1110" t="s">
        <v>1793</v>
      </c>
      <c r="H1110">
        <v>35</v>
      </c>
    </row>
    <row r="1111" spans="1:8" ht="15" customHeight="1">
      <c r="A1111" t="s">
        <v>3809</v>
      </c>
      <c r="B1111">
        <f>K611</f>
        <v>250</v>
      </c>
      <c r="G1111" t="s">
        <v>1794</v>
      </c>
      <c r="H1111">
        <v>35</v>
      </c>
    </row>
    <row r="1112" spans="1:8" ht="15" customHeight="1">
      <c r="A1112" t="s">
        <v>3984</v>
      </c>
      <c r="B1112">
        <f>K611</f>
        <v>250</v>
      </c>
      <c r="G1112" t="s">
        <v>1795</v>
      </c>
      <c r="H1112">
        <v>35</v>
      </c>
    </row>
    <row r="1113" spans="1:8" ht="15" customHeight="1">
      <c r="A1113" t="s">
        <v>3714</v>
      </c>
      <c r="B1113">
        <f>K609</f>
        <v>120</v>
      </c>
      <c r="G1113" t="s">
        <v>1796</v>
      </c>
    </row>
    <row r="1114" spans="1:8" ht="15" customHeight="1">
      <c r="A1114" t="s">
        <v>3350</v>
      </c>
      <c r="B1114">
        <f>K613</f>
        <v>260</v>
      </c>
      <c r="G1114" t="s">
        <v>1797</v>
      </c>
      <c r="H1114">
        <v>35</v>
      </c>
    </row>
    <row r="1115" spans="1:8" ht="15" customHeight="1">
      <c r="A1115" t="s">
        <v>4947</v>
      </c>
      <c r="B1115">
        <f>K613</f>
        <v>260</v>
      </c>
      <c r="G1115" t="s">
        <v>1798</v>
      </c>
      <c r="H1115">
        <v>35</v>
      </c>
    </row>
    <row r="1116" spans="1:8" ht="15" customHeight="1">
      <c r="A1116" t="s">
        <v>4948</v>
      </c>
      <c r="B1116">
        <f>K613</f>
        <v>260</v>
      </c>
      <c r="G1116" t="s">
        <v>1799</v>
      </c>
      <c r="H1116">
        <v>35</v>
      </c>
    </row>
    <row r="1117" spans="1:8" ht="15" customHeight="1">
      <c r="A1117" t="s">
        <v>3715</v>
      </c>
      <c r="B1117">
        <f>K612</f>
        <v>160</v>
      </c>
      <c r="G1117" t="s">
        <v>1800</v>
      </c>
      <c r="H1117">
        <v>35</v>
      </c>
    </row>
    <row r="1118" spans="1:8" ht="15" customHeight="1">
      <c r="A1118" t="s">
        <v>3351</v>
      </c>
      <c r="B1118">
        <f>K620</f>
        <v>255</v>
      </c>
      <c r="G1118" t="s">
        <v>1801</v>
      </c>
      <c r="H1118">
        <v>30</v>
      </c>
    </row>
    <row r="1119" spans="1:8" ht="15" customHeight="1">
      <c r="A1119" t="s">
        <v>4949</v>
      </c>
      <c r="B1119">
        <f>K620</f>
        <v>255</v>
      </c>
      <c r="G1119" t="s">
        <v>1802</v>
      </c>
      <c r="H1119">
        <v>30</v>
      </c>
    </row>
    <row r="1120" spans="1:8" ht="15" customHeight="1">
      <c r="A1120" t="s">
        <v>4950</v>
      </c>
      <c r="B1120">
        <f>K620</f>
        <v>255</v>
      </c>
      <c r="G1120" t="s">
        <v>1803</v>
      </c>
      <c r="H1120">
        <v>30</v>
      </c>
    </row>
    <row r="1121" spans="1:8" ht="15" customHeight="1">
      <c r="A1121" t="s">
        <v>3716</v>
      </c>
      <c r="B1121">
        <f>K619</f>
        <v>150</v>
      </c>
      <c r="G1121" t="s">
        <v>1804</v>
      </c>
      <c r="H1121">
        <v>30</v>
      </c>
    </row>
    <row r="1122" spans="1:8" ht="15" customHeight="1">
      <c r="A1122" t="s">
        <v>3556</v>
      </c>
      <c r="B1122">
        <f>K618</f>
        <v>245</v>
      </c>
      <c r="G1122" t="s">
        <v>1805</v>
      </c>
      <c r="H1122">
        <v>30</v>
      </c>
    </row>
    <row r="1123" spans="1:8" ht="15" customHeight="1">
      <c r="A1123" t="s">
        <v>4951</v>
      </c>
      <c r="B1123">
        <f>K618</f>
        <v>245</v>
      </c>
      <c r="G1123" t="s">
        <v>1806</v>
      </c>
      <c r="H1123">
        <v>30</v>
      </c>
    </row>
    <row r="1124" spans="1:8" ht="15" customHeight="1">
      <c r="A1124" t="s">
        <v>4952</v>
      </c>
      <c r="B1124">
        <f>K618</f>
        <v>245</v>
      </c>
      <c r="G1124" t="s">
        <v>1807</v>
      </c>
      <c r="H1124">
        <v>30</v>
      </c>
    </row>
    <row r="1125" spans="1:8" ht="15" customHeight="1">
      <c r="A1125" t="s">
        <v>3352</v>
      </c>
      <c r="B1125">
        <f>K624</f>
        <v>235</v>
      </c>
      <c r="G1125" t="s">
        <v>1808</v>
      </c>
      <c r="H1125">
        <v>30</v>
      </c>
    </row>
    <row r="1126" spans="1:8" ht="15" customHeight="1">
      <c r="A1126" t="s">
        <v>4953</v>
      </c>
      <c r="B1126">
        <f>K624</f>
        <v>235</v>
      </c>
      <c r="G1126" t="s">
        <v>1809</v>
      </c>
      <c r="H1126">
        <v>30</v>
      </c>
    </row>
    <row r="1127" spans="1:8" ht="15" customHeight="1">
      <c r="A1127" t="s">
        <v>4954</v>
      </c>
      <c r="B1127">
        <f>K624</f>
        <v>235</v>
      </c>
      <c r="G1127" t="s">
        <v>1810</v>
      </c>
      <c r="H1127">
        <v>30</v>
      </c>
    </row>
    <row r="1128" spans="1:8" ht="15" customHeight="1">
      <c r="A1128" t="s">
        <v>3810</v>
      </c>
      <c r="B1128">
        <f>K625</f>
        <v>255</v>
      </c>
      <c r="G1128" t="s">
        <v>1811</v>
      </c>
      <c r="H1128">
        <v>30</v>
      </c>
    </row>
    <row r="1129" spans="1:8" ht="15" customHeight="1">
      <c r="A1129" t="s">
        <v>3985</v>
      </c>
      <c r="B1129">
        <f>K625</f>
        <v>255</v>
      </c>
      <c r="G1129" t="s">
        <v>1812</v>
      </c>
      <c r="H1129">
        <v>30</v>
      </c>
    </row>
    <row r="1130" spans="1:8" ht="15" customHeight="1">
      <c r="A1130" t="s">
        <v>3717</v>
      </c>
      <c r="B1130">
        <f>K622</f>
        <v>155</v>
      </c>
      <c r="G1130" t="s">
        <v>1813</v>
      </c>
      <c r="H1130">
        <v>30</v>
      </c>
    </row>
    <row r="1131" spans="1:8" ht="15" customHeight="1">
      <c r="A1131" t="s">
        <v>3557</v>
      </c>
      <c r="B1131">
        <f>K623</f>
        <v>210</v>
      </c>
      <c r="G1131" t="s">
        <v>1814</v>
      </c>
    </row>
    <row r="1132" spans="1:8" ht="15" customHeight="1">
      <c r="A1132" t="s">
        <v>4955</v>
      </c>
      <c r="B1132">
        <f>K623</f>
        <v>210</v>
      </c>
      <c r="G1132" t="s">
        <v>1815</v>
      </c>
      <c r="H1132">
        <v>25</v>
      </c>
    </row>
    <row r="1133" spans="1:8" ht="15" customHeight="1">
      <c r="A1133" t="s">
        <v>4956</v>
      </c>
      <c r="B1133">
        <f>K623</f>
        <v>210</v>
      </c>
      <c r="G1133" t="s">
        <v>1816</v>
      </c>
      <c r="H1133">
        <v>25</v>
      </c>
    </row>
    <row r="1134" spans="1:8" ht="15" customHeight="1">
      <c r="A1134" t="s">
        <v>3664</v>
      </c>
      <c r="B1134">
        <f>K621</f>
        <v>110</v>
      </c>
      <c r="G1134" t="s">
        <v>1817</v>
      </c>
      <c r="H1134">
        <v>25</v>
      </c>
    </row>
    <row r="1135" spans="1:8" ht="15" customHeight="1">
      <c r="A1135" t="s">
        <v>3558</v>
      </c>
      <c r="B1135">
        <f>K615</f>
        <v>180</v>
      </c>
      <c r="G1135" t="s">
        <v>1818</v>
      </c>
      <c r="H1135">
        <v>35</v>
      </c>
    </row>
    <row r="1136" spans="1:8" ht="15" customHeight="1">
      <c r="A1136" t="s">
        <v>4957</v>
      </c>
      <c r="B1136">
        <f>K615</f>
        <v>180</v>
      </c>
      <c r="G1136" t="s">
        <v>1819</v>
      </c>
      <c r="H1136">
        <v>35</v>
      </c>
    </row>
    <row r="1137" spans="1:8" ht="15" customHeight="1">
      <c r="A1137" t="s">
        <v>4958</v>
      </c>
      <c r="B1137">
        <f>K615</f>
        <v>180</v>
      </c>
      <c r="G1137" t="s">
        <v>1820</v>
      </c>
      <c r="H1137">
        <v>25</v>
      </c>
    </row>
    <row r="1138" spans="1:8" ht="15" customHeight="1">
      <c r="A1138" t="s">
        <v>3665</v>
      </c>
      <c r="B1138">
        <f>K614</f>
        <v>85</v>
      </c>
      <c r="G1138" t="s">
        <v>1821</v>
      </c>
      <c r="H1138">
        <v>25</v>
      </c>
    </row>
    <row r="1139" spans="1:8" ht="15" customHeight="1">
      <c r="A1139" t="s">
        <v>3353</v>
      </c>
      <c r="B1139">
        <f>K631</f>
        <v>310</v>
      </c>
      <c r="G1139" t="s">
        <v>1822</v>
      </c>
      <c r="H1139">
        <v>25</v>
      </c>
    </row>
    <row r="1140" spans="1:8" ht="15" customHeight="1">
      <c r="A1140" t="s">
        <v>4959</v>
      </c>
      <c r="B1140">
        <f>K631</f>
        <v>310</v>
      </c>
      <c r="G1140" t="s">
        <v>1823</v>
      </c>
    </row>
    <row r="1141" spans="1:8" ht="15" customHeight="1">
      <c r="A1141" t="s">
        <v>4960</v>
      </c>
      <c r="B1141">
        <f>K631</f>
        <v>310</v>
      </c>
      <c r="G1141" t="s">
        <v>1824</v>
      </c>
    </row>
    <row r="1142" spans="1:8" ht="15" customHeight="1">
      <c r="A1142" t="s">
        <v>3718</v>
      </c>
      <c r="B1142">
        <f>K629</f>
        <v>290</v>
      </c>
      <c r="G1142" t="s">
        <v>1825</v>
      </c>
    </row>
    <row r="1143" spans="1:8" ht="15" customHeight="1">
      <c r="A1143" t="s">
        <v>3559</v>
      </c>
      <c r="B1143">
        <f>K630</f>
        <v>240</v>
      </c>
      <c r="G1143" t="s">
        <v>1826</v>
      </c>
    </row>
    <row r="1144" spans="1:8" ht="15" customHeight="1">
      <c r="A1144" t="s">
        <v>4961</v>
      </c>
      <c r="B1144">
        <f>K630</f>
        <v>240</v>
      </c>
      <c r="G1144" t="s">
        <v>1827</v>
      </c>
    </row>
    <row r="1145" spans="1:8" ht="15" customHeight="1">
      <c r="A1145" t="s">
        <v>4962</v>
      </c>
      <c r="B1145">
        <f>K630</f>
        <v>240</v>
      </c>
      <c r="G1145" t="s">
        <v>1828</v>
      </c>
    </row>
    <row r="1146" spans="1:8" ht="15" customHeight="1">
      <c r="A1146" t="s">
        <v>3666</v>
      </c>
      <c r="B1146">
        <f>K628</f>
        <v>185</v>
      </c>
      <c r="G1146" t="s">
        <v>1829</v>
      </c>
    </row>
    <row r="1147" spans="1:8" ht="15" customHeight="1">
      <c r="A1147" t="s">
        <v>3354</v>
      </c>
      <c r="B1147">
        <f>K635</f>
        <v>345</v>
      </c>
      <c r="G1147" t="s">
        <v>1830</v>
      </c>
      <c r="H1147">
        <v>25</v>
      </c>
    </row>
    <row r="1148" spans="1:8" ht="15" customHeight="1">
      <c r="A1148" t="s">
        <v>4963</v>
      </c>
      <c r="B1148">
        <f>K635</f>
        <v>345</v>
      </c>
      <c r="G1148" t="s">
        <v>1831</v>
      </c>
    </row>
    <row r="1149" spans="1:8" ht="15" customHeight="1">
      <c r="A1149" t="s">
        <v>4964</v>
      </c>
      <c r="B1149">
        <f>K635</f>
        <v>345</v>
      </c>
      <c r="G1149" t="s">
        <v>1832</v>
      </c>
      <c r="H1149">
        <v>35</v>
      </c>
    </row>
    <row r="1150" spans="1:8" ht="15" customHeight="1">
      <c r="A1150" t="s">
        <v>3719</v>
      </c>
      <c r="B1150">
        <f>K633</f>
        <v>165</v>
      </c>
      <c r="G1150" t="s">
        <v>1833</v>
      </c>
      <c r="H1150">
        <v>35</v>
      </c>
    </row>
    <row r="1151" spans="1:8" ht="15" customHeight="1">
      <c r="A1151" t="s">
        <v>3560</v>
      </c>
      <c r="B1151">
        <f>K634</f>
        <v>285</v>
      </c>
      <c r="G1151" t="s">
        <v>1834</v>
      </c>
      <c r="H1151">
        <v>35</v>
      </c>
    </row>
    <row r="1152" spans="1:8" ht="15" customHeight="1">
      <c r="A1152" t="s">
        <v>4965</v>
      </c>
      <c r="B1152">
        <f>K634</f>
        <v>285</v>
      </c>
      <c r="G1152" t="s">
        <v>1835</v>
      </c>
      <c r="H1152">
        <v>35</v>
      </c>
    </row>
    <row r="1153" spans="1:8" ht="15" customHeight="1">
      <c r="A1153" t="s">
        <v>4966</v>
      </c>
      <c r="B1153">
        <f>K634</f>
        <v>285</v>
      </c>
      <c r="G1153" t="s">
        <v>1836</v>
      </c>
      <c r="H1153">
        <v>35</v>
      </c>
    </row>
    <row r="1154" spans="1:8" ht="15" customHeight="1">
      <c r="A1154" t="s">
        <v>3667</v>
      </c>
      <c r="B1154">
        <f>K632</f>
        <v>130</v>
      </c>
      <c r="G1154" t="s">
        <v>1837</v>
      </c>
      <c r="H1154">
        <v>35</v>
      </c>
    </row>
    <row r="1155" spans="1:8" ht="15" customHeight="1">
      <c r="A1155" t="s">
        <v>3561</v>
      </c>
      <c r="B1155">
        <f>K627</f>
        <v>210</v>
      </c>
      <c r="G1155" t="s">
        <v>1838</v>
      </c>
      <c r="H1155">
        <v>35</v>
      </c>
    </row>
    <row r="1156" spans="1:8" ht="15" customHeight="1">
      <c r="A1156" t="s">
        <v>4967</v>
      </c>
      <c r="B1156">
        <f>K627</f>
        <v>210</v>
      </c>
      <c r="G1156" t="s">
        <v>1839</v>
      </c>
      <c r="H1156">
        <v>35</v>
      </c>
    </row>
    <row r="1157" spans="1:8" ht="15" customHeight="1">
      <c r="A1157" t="s">
        <v>4968</v>
      </c>
      <c r="B1157">
        <f>K627</f>
        <v>210</v>
      </c>
      <c r="G1157" t="s">
        <v>1840</v>
      </c>
      <c r="H1157">
        <v>35</v>
      </c>
    </row>
    <row r="1158" spans="1:8" ht="15" customHeight="1">
      <c r="A1158" t="s">
        <v>3668</v>
      </c>
      <c r="B1158">
        <f>K626</f>
        <v>110</v>
      </c>
      <c r="G1158" t="s">
        <v>1841</v>
      </c>
      <c r="H1158">
        <v>35</v>
      </c>
    </row>
    <row r="1159" spans="1:8" ht="15" customHeight="1">
      <c r="A1159" t="s">
        <v>3562</v>
      </c>
      <c r="B1159">
        <f>K720</f>
        <v>210</v>
      </c>
      <c r="G1159" t="s">
        <v>1842</v>
      </c>
      <c r="H1159">
        <v>35</v>
      </c>
    </row>
    <row r="1160" spans="1:8" ht="15" customHeight="1">
      <c r="A1160" t="s">
        <v>4969</v>
      </c>
      <c r="B1160">
        <f>K720</f>
        <v>210</v>
      </c>
      <c r="G1160" t="s">
        <v>1843</v>
      </c>
      <c r="H1160">
        <v>35</v>
      </c>
    </row>
    <row r="1161" spans="1:8" ht="15" customHeight="1">
      <c r="A1161" t="s">
        <v>4970</v>
      </c>
      <c r="B1161">
        <f>K720</f>
        <v>210</v>
      </c>
      <c r="G1161" t="s">
        <v>1844</v>
      </c>
      <c r="H1161">
        <v>35</v>
      </c>
    </row>
    <row r="1162" spans="1:8" ht="15" customHeight="1">
      <c r="A1162" t="s">
        <v>3669</v>
      </c>
      <c r="B1162">
        <f>K719</f>
        <v>110</v>
      </c>
      <c r="G1162" t="s">
        <v>1845</v>
      </c>
      <c r="H1162">
        <v>35</v>
      </c>
    </row>
    <row r="1163" spans="1:8" ht="15" customHeight="1">
      <c r="A1163" t="s">
        <v>3563</v>
      </c>
      <c r="B1163">
        <f>K696</f>
        <v>75</v>
      </c>
      <c r="G1163" t="s">
        <v>1846</v>
      </c>
      <c r="H1163">
        <v>30</v>
      </c>
    </row>
    <row r="1164" spans="1:8" ht="15" customHeight="1">
      <c r="A1164" t="s">
        <v>3720</v>
      </c>
      <c r="B1164">
        <f>K710</f>
        <v>105</v>
      </c>
      <c r="G1164" t="s">
        <v>1847</v>
      </c>
      <c r="H1164">
        <v>30</v>
      </c>
    </row>
    <row r="1165" spans="1:8" ht="15" customHeight="1">
      <c r="A1165" t="s">
        <v>3564</v>
      </c>
      <c r="B1165">
        <f>K711</f>
        <v>165</v>
      </c>
      <c r="G1165" t="s">
        <v>1848</v>
      </c>
      <c r="H1165">
        <v>35</v>
      </c>
    </row>
    <row r="1166" spans="1:8" ht="15" customHeight="1">
      <c r="A1166" t="s">
        <v>4971</v>
      </c>
      <c r="B1166">
        <f>K711</f>
        <v>165</v>
      </c>
      <c r="G1166" t="s">
        <v>1849</v>
      </c>
      <c r="H1166">
        <v>35</v>
      </c>
    </row>
    <row r="1167" spans="1:8" ht="15" customHeight="1">
      <c r="A1167" t="s">
        <v>4972</v>
      </c>
      <c r="B1167">
        <f>K711</f>
        <v>165</v>
      </c>
      <c r="G1167" t="s">
        <v>1850</v>
      </c>
      <c r="H1167">
        <v>35</v>
      </c>
    </row>
    <row r="1168" spans="1:8" ht="15" customHeight="1">
      <c r="A1168" t="s">
        <v>3670</v>
      </c>
      <c r="B1168">
        <f>K709</f>
        <v>80</v>
      </c>
      <c r="G1168" t="s">
        <v>1851</v>
      </c>
      <c r="H1168">
        <v>35</v>
      </c>
    </row>
    <row r="1169" spans="1:8" ht="15" customHeight="1">
      <c r="A1169" t="s">
        <v>3565</v>
      </c>
      <c r="B1169">
        <f>K673</f>
        <v>85</v>
      </c>
      <c r="G1169" t="s">
        <v>1852</v>
      </c>
      <c r="H1169">
        <v>35</v>
      </c>
    </row>
    <row r="1170" spans="1:8" ht="15" customHeight="1">
      <c r="A1170" t="s">
        <v>3566</v>
      </c>
      <c r="B1170">
        <f>K670</f>
        <v>75</v>
      </c>
      <c r="G1170" t="s">
        <v>1853</v>
      </c>
      <c r="H1170">
        <v>35</v>
      </c>
    </row>
    <row r="1171" spans="1:8" ht="15" customHeight="1">
      <c r="A1171" t="s">
        <v>3567</v>
      </c>
      <c r="B1171">
        <f>K671</f>
        <v>75</v>
      </c>
      <c r="G1171" t="s">
        <v>1854</v>
      </c>
      <c r="H1171">
        <v>35</v>
      </c>
    </row>
    <row r="1172" spans="1:8" ht="15" customHeight="1">
      <c r="A1172" t="s">
        <v>3568</v>
      </c>
      <c r="B1172">
        <f>K670</f>
        <v>75</v>
      </c>
      <c r="G1172" t="s">
        <v>1855</v>
      </c>
      <c r="H1172">
        <v>35</v>
      </c>
    </row>
    <row r="1173" spans="1:8" ht="15" customHeight="1">
      <c r="A1173" t="s">
        <v>3569</v>
      </c>
      <c r="B1173">
        <f>K671</f>
        <v>75</v>
      </c>
      <c r="G1173" t="s">
        <v>1856</v>
      </c>
      <c r="H1173">
        <v>35</v>
      </c>
    </row>
    <row r="1174" spans="1:8" ht="15" customHeight="1">
      <c r="A1174" t="s">
        <v>3570</v>
      </c>
      <c r="B1174">
        <f>K672</f>
        <v>90</v>
      </c>
      <c r="G1174" t="s">
        <v>1857</v>
      </c>
      <c r="H1174">
        <v>30</v>
      </c>
    </row>
    <row r="1175" spans="1:8" ht="15" customHeight="1">
      <c r="A1175" t="s">
        <v>3571</v>
      </c>
      <c r="B1175">
        <f>K636</f>
        <v>75</v>
      </c>
      <c r="G1175" t="s">
        <v>1858</v>
      </c>
      <c r="H1175">
        <v>30</v>
      </c>
    </row>
    <row r="1176" spans="1:8" ht="15" customHeight="1">
      <c r="A1176" t="s">
        <v>3572</v>
      </c>
      <c r="B1176">
        <f>K637</f>
        <v>85</v>
      </c>
      <c r="G1176" t="s">
        <v>1859</v>
      </c>
      <c r="H1176">
        <v>30</v>
      </c>
    </row>
    <row r="1177" spans="1:8" ht="15" customHeight="1">
      <c r="A1177" t="s">
        <v>3573</v>
      </c>
      <c r="B1177">
        <f>K636</f>
        <v>75</v>
      </c>
      <c r="G1177" t="s">
        <v>1860</v>
      </c>
      <c r="H1177">
        <v>35</v>
      </c>
    </row>
    <row r="1178" spans="1:8" ht="15" customHeight="1">
      <c r="A1178" t="s">
        <v>3574</v>
      </c>
      <c r="B1178">
        <f>K638</f>
        <v>70</v>
      </c>
      <c r="G1178" t="s">
        <v>1861</v>
      </c>
      <c r="H1178">
        <v>35</v>
      </c>
    </row>
    <row r="1179" spans="1:8" ht="15" customHeight="1">
      <c r="A1179" t="s">
        <v>3575</v>
      </c>
      <c r="B1179">
        <f>K639</f>
        <v>75</v>
      </c>
      <c r="G1179" t="s">
        <v>1862</v>
      </c>
      <c r="H1179">
        <v>35</v>
      </c>
    </row>
    <row r="1180" spans="1:8" ht="15" customHeight="1">
      <c r="A1180" t="s">
        <v>3576</v>
      </c>
      <c r="B1180">
        <f>K640</f>
        <v>65</v>
      </c>
      <c r="G1180" t="s">
        <v>1863</v>
      </c>
      <c r="H1180">
        <v>35</v>
      </c>
    </row>
    <row r="1181" spans="1:8" ht="15" customHeight="1">
      <c r="A1181" t="s">
        <v>3577</v>
      </c>
      <c r="B1181">
        <f>K640</f>
        <v>65</v>
      </c>
      <c r="G1181" t="s">
        <v>1864</v>
      </c>
      <c r="H1181">
        <v>30</v>
      </c>
    </row>
    <row r="1182" spans="1:8" ht="15" customHeight="1">
      <c r="A1182" t="s">
        <v>3355</v>
      </c>
      <c r="B1182">
        <f>K642</f>
        <v>90</v>
      </c>
      <c r="G1182" t="s">
        <v>1865</v>
      </c>
      <c r="H1182">
        <v>30</v>
      </c>
    </row>
    <row r="1183" spans="1:8" ht="15" customHeight="1">
      <c r="A1183" t="s">
        <v>3578</v>
      </c>
      <c r="B1183">
        <f>K641</f>
        <v>70</v>
      </c>
      <c r="G1183" t="s">
        <v>1866</v>
      </c>
      <c r="H1183">
        <v>30</v>
      </c>
    </row>
    <row r="1184" spans="1:8" ht="15" customHeight="1">
      <c r="A1184" t="s">
        <v>3356</v>
      </c>
      <c r="B1184">
        <f>K644</f>
        <v>80</v>
      </c>
      <c r="G1184" t="s">
        <v>1867</v>
      </c>
      <c r="H1184">
        <v>35</v>
      </c>
    </row>
    <row r="1185" spans="1:8" ht="15" customHeight="1">
      <c r="A1185" t="s">
        <v>3811</v>
      </c>
      <c r="B1185">
        <f>K645</f>
        <v>100</v>
      </c>
      <c r="G1185" t="s">
        <v>1868</v>
      </c>
      <c r="H1185">
        <v>35</v>
      </c>
    </row>
    <row r="1186" spans="1:8" ht="15" customHeight="1">
      <c r="A1186" t="s">
        <v>3993</v>
      </c>
      <c r="B1186">
        <f>K645</f>
        <v>100</v>
      </c>
      <c r="G1186" t="s">
        <v>1869</v>
      </c>
      <c r="H1186">
        <v>35</v>
      </c>
    </row>
    <row r="1187" spans="1:8" ht="15" customHeight="1">
      <c r="A1187" t="s">
        <v>3579</v>
      </c>
      <c r="B1187">
        <f>K643</f>
        <v>75</v>
      </c>
      <c r="G1187" t="s">
        <v>1870</v>
      </c>
      <c r="H1187">
        <v>35</v>
      </c>
    </row>
    <row r="1188" spans="1:8" ht="15" customHeight="1">
      <c r="A1188" t="s">
        <v>3357</v>
      </c>
      <c r="B1188">
        <f>K644</f>
        <v>80</v>
      </c>
      <c r="G1188" t="s">
        <v>1871</v>
      </c>
      <c r="H1188">
        <v>35</v>
      </c>
    </row>
    <row r="1189" spans="1:8" ht="15" customHeight="1">
      <c r="A1189" t="s">
        <v>3812</v>
      </c>
      <c r="B1189">
        <f>K645</f>
        <v>100</v>
      </c>
      <c r="G1189" t="s">
        <v>1872</v>
      </c>
      <c r="H1189">
        <v>35</v>
      </c>
    </row>
    <row r="1190" spans="1:8" ht="15" customHeight="1">
      <c r="A1190" t="s">
        <v>3992</v>
      </c>
      <c r="B1190">
        <f>K645</f>
        <v>100</v>
      </c>
      <c r="G1190" t="s">
        <v>1873</v>
      </c>
      <c r="H1190">
        <v>35</v>
      </c>
    </row>
    <row r="1191" spans="1:8" ht="15" customHeight="1">
      <c r="A1191" t="s">
        <v>3580</v>
      </c>
      <c r="B1191">
        <f>K643</f>
        <v>75</v>
      </c>
      <c r="G1191" t="s">
        <v>1874</v>
      </c>
      <c r="H1191">
        <v>20</v>
      </c>
    </row>
    <row r="1192" spans="1:8" ht="15" customHeight="1">
      <c r="A1192" t="s">
        <v>3581</v>
      </c>
      <c r="B1192">
        <f>K643</f>
        <v>75</v>
      </c>
      <c r="G1192" t="s">
        <v>1875</v>
      </c>
      <c r="H1192">
        <v>35</v>
      </c>
    </row>
    <row r="1193" spans="1:8" ht="15" customHeight="1">
      <c r="A1193" t="s">
        <v>3358</v>
      </c>
      <c r="B1193">
        <f>K647</f>
        <v>90</v>
      </c>
      <c r="G1193" t="s">
        <v>1876</v>
      </c>
      <c r="H1193">
        <v>35</v>
      </c>
    </row>
    <row r="1194" spans="1:8" ht="15" customHeight="1">
      <c r="A1194" t="s">
        <v>3582</v>
      </c>
      <c r="B1194">
        <f>K646</f>
        <v>70</v>
      </c>
      <c r="G1194" t="s">
        <v>1877</v>
      </c>
      <c r="H1194">
        <v>35</v>
      </c>
    </row>
    <row r="1195" spans="1:8" ht="15" customHeight="1">
      <c r="A1195" t="s">
        <v>3359</v>
      </c>
      <c r="B1195">
        <f>K649</f>
        <v>110</v>
      </c>
      <c r="G1195" t="s">
        <v>1878</v>
      </c>
      <c r="H1195">
        <v>35</v>
      </c>
    </row>
    <row r="1196" spans="1:8" ht="15" customHeight="1">
      <c r="A1196" t="s">
        <v>3813</v>
      </c>
      <c r="B1196">
        <f>K650</f>
        <v>120</v>
      </c>
      <c r="G1196" t="s">
        <v>1879</v>
      </c>
      <c r="H1196">
        <v>35</v>
      </c>
    </row>
    <row r="1197" spans="1:8" ht="15" customHeight="1">
      <c r="A1197" t="s">
        <v>3991</v>
      </c>
      <c r="B1197">
        <f>K650</f>
        <v>120</v>
      </c>
      <c r="G1197" t="s">
        <v>1880</v>
      </c>
      <c r="H1197">
        <v>35</v>
      </c>
    </row>
    <row r="1198" spans="1:8" ht="15" customHeight="1">
      <c r="A1198" t="s">
        <v>3583</v>
      </c>
      <c r="B1198">
        <f>K648</f>
        <v>90</v>
      </c>
      <c r="G1198" t="s">
        <v>1881</v>
      </c>
      <c r="H1198">
        <v>35</v>
      </c>
    </row>
    <row r="1199" spans="1:8" ht="15" customHeight="1">
      <c r="A1199" t="s">
        <v>3360</v>
      </c>
      <c r="B1199">
        <f>K649</f>
        <v>110</v>
      </c>
      <c r="G1199" t="s">
        <v>1882</v>
      </c>
      <c r="H1199">
        <v>35</v>
      </c>
    </row>
    <row r="1200" spans="1:8" ht="15" customHeight="1">
      <c r="A1200" t="s">
        <v>3814</v>
      </c>
      <c r="B1200">
        <f>K651</f>
        <v>120</v>
      </c>
      <c r="G1200" t="s">
        <v>1883</v>
      </c>
      <c r="H1200">
        <v>35</v>
      </c>
    </row>
    <row r="1201" spans="1:8" ht="15" customHeight="1">
      <c r="A1201" t="s">
        <v>3990</v>
      </c>
      <c r="B1201">
        <f>K651</f>
        <v>120</v>
      </c>
      <c r="G1201" t="s">
        <v>1884</v>
      </c>
      <c r="H1201">
        <v>25</v>
      </c>
    </row>
    <row r="1202" spans="1:8" ht="15" customHeight="1">
      <c r="A1202" t="s">
        <v>3584</v>
      </c>
      <c r="B1202">
        <f>K648</f>
        <v>90</v>
      </c>
      <c r="G1202" t="s">
        <v>1885</v>
      </c>
    </row>
    <row r="1203" spans="1:8" ht="15" customHeight="1">
      <c r="A1203" t="s">
        <v>3361</v>
      </c>
      <c r="B1203">
        <f>K654</f>
        <v>90</v>
      </c>
      <c r="G1203" t="s">
        <v>1886</v>
      </c>
    </row>
    <row r="1204" spans="1:8" ht="15" customHeight="1">
      <c r="A1204" t="s">
        <v>3585</v>
      </c>
      <c r="B1204">
        <f>K653</f>
        <v>75</v>
      </c>
      <c r="G1204" t="s">
        <v>1887</v>
      </c>
      <c r="H1204">
        <v>30</v>
      </c>
    </row>
    <row r="1205" spans="1:8" ht="15" customHeight="1">
      <c r="A1205" t="s">
        <v>3362</v>
      </c>
      <c r="B1205">
        <f>K656</f>
        <v>100</v>
      </c>
      <c r="G1205" t="s">
        <v>1888</v>
      </c>
    </row>
    <row r="1206" spans="1:8" ht="15" customHeight="1">
      <c r="A1206" t="s">
        <v>3586</v>
      </c>
      <c r="B1206">
        <f>K655</f>
        <v>75</v>
      </c>
      <c r="G1206" t="s">
        <v>1889</v>
      </c>
      <c r="H1206">
        <v>30</v>
      </c>
    </row>
    <row r="1207" spans="1:8" ht="15" customHeight="1">
      <c r="A1207" t="s">
        <v>3587</v>
      </c>
      <c r="B1207">
        <f>K657</f>
        <v>100</v>
      </c>
      <c r="G1207" t="s">
        <v>1890</v>
      </c>
      <c r="H1207">
        <v>30</v>
      </c>
    </row>
    <row r="1208" spans="1:8" ht="15" customHeight="1">
      <c r="A1208" t="s">
        <v>3363</v>
      </c>
      <c r="B1208">
        <f>K659</f>
        <v>100</v>
      </c>
      <c r="G1208" t="s">
        <v>1891</v>
      </c>
      <c r="H1208">
        <v>30</v>
      </c>
    </row>
    <row r="1209" spans="1:8" ht="15" customHeight="1">
      <c r="A1209" t="s">
        <v>3815</v>
      </c>
      <c r="B1209">
        <f>K660</f>
        <v>145</v>
      </c>
      <c r="G1209" t="s">
        <v>1892</v>
      </c>
      <c r="H1209">
        <v>30</v>
      </c>
    </row>
    <row r="1210" spans="1:8" ht="15" customHeight="1">
      <c r="A1210" t="s">
        <v>3989</v>
      </c>
      <c r="B1210">
        <f>K660</f>
        <v>145</v>
      </c>
      <c r="G1210" t="s">
        <v>1893</v>
      </c>
      <c r="H1210">
        <v>30</v>
      </c>
    </row>
    <row r="1211" spans="1:8" ht="15" customHeight="1">
      <c r="A1211" t="s">
        <v>3588</v>
      </c>
      <c r="B1211">
        <f>K658</f>
        <v>90</v>
      </c>
      <c r="G1211" t="s">
        <v>1894</v>
      </c>
    </row>
    <row r="1212" spans="1:8" ht="15" customHeight="1">
      <c r="A1212" t="s">
        <v>3364</v>
      </c>
      <c r="B1212">
        <f>K662</f>
        <v>95</v>
      </c>
      <c r="G1212" t="s">
        <v>1895</v>
      </c>
      <c r="H1212">
        <v>35</v>
      </c>
    </row>
    <row r="1213" spans="1:8" ht="15" customHeight="1">
      <c r="A1213" t="s">
        <v>3589</v>
      </c>
      <c r="B1213">
        <f>K661</f>
        <v>80</v>
      </c>
      <c r="G1213" t="s">
        <v>1896</v>
      </c>
      <c r="H1213">
        <v>35</v>
      </c>
    </row>
    <row r="1214" spans="1:8" ht="15" customHeight="1">
      <c r="A1214" t="s">
        <v>3365</v>
      </c>
      <c r="B1214">
        <f>K664</f>
        <v>105</v>
      </c>
      <c r="G1214" t="s">
        <v>1897</v>
      </c>
      <c r="H1214">
        <v>35</v>
      </c>
    </row>
    <row r="1215" spans="1:8" ht="15" customHeight="1">
      <c r="A1215" t="s">
        <v>3590</v>
      </c>
      <c r="B1215">
        <f>K663</f>
        <v>90</v>
      </c>
      <c r="G1215" t="s">
        <v>1898</v>
      </c>
      <c r="H1215">
        <v>30</v>
      </c>
    </row>
    <row r="1216" spans="1:8" ht="15" customHeight="1">
      <c r="A1216" t="s">
        <v>3366</v>
      </c>
      <c r="B1216">
        <f>K666</f>
        <v>115</v>
      </c>
      <c r="G1216" t="s">
        <v>1899</v>
      </c>
      <c r="H1216">
        <v>30</v>
      </c>
    </row>
    <row r="1217" spans="1:8" ht="15" customHeight="1">
      <c r="A1217" t="s">
        <v>3816</v>
      </c>
      <c r="B1217">
        <f>K667</f>
        <v>130</v>
      </c>
      <c r="G1217" t="s">
        <v>1900</v>
      </c>
      <c r="H1217">
        <v>30</v>
      </c>
    </row>
    <row r="1218" spans="1:8" ht="15" customHeight="1">
      <c r="A1218" t="s">
        <v>3988</v>
      </c>
      <c r="B1218">
        <f>K667</f>
        <v>130</v>
      </c>
      <c r="G1218" t="s">
        <v>1901</v>
      </c>
      <c r="H1218">
        <v>30</v>
      </c>
    </row>
    <row r="1219" spans="1:8" ht="15" customHeight="1">
      <c r="A1219" t="s">
        <v>3591</v>
      </c>
      <c r="B1219">
        <f>K663</f>
        <v>90</v>
      </c>
      <c r="G1219" t="s">
        <v>1902</v>
      </c>
      <c r="H1219">
        <v>30</v>
      </c>
    </row>
    <row r="1220" spans="1:8" ht="15" customHeight="1">
      <c r="A1220" t="s">
        <v>3367</v>
      </c>
      <c r="B1220">
        <f>K669</f>
        <v>115</v>
      </c>
      <c r="G1220" t="s">
        <v>1903</v>
      </c>
      <c r="H1220">
        <v>30</v>
      </c>
    </row>
    <row r="1221" spans="1:8" ht="15" customHeight="1">
      <c r="A1221" t="s">
        <v>3592</v>
      </c>
      <c r="B1221">
        <f>K668</f>
        <v>105</v>
      </c>
      <c r="G1221" t="s">
        <v>1904</v>
      </c>
      <c r="H1221">
        <v>30</v>
      </c>
    </row>
    <row r="1222" spans="1:8" ht="15" customHeight="1">
      <c r="A1222" t="s">
        <v>3607</v>
      </c>
      <c r="B1222">
        <f>K697</f>
        <v>75</v>
      </c>
      <c r="G1222" t="s">
        <v>1905</v>
      </c>
      <c r="H1222">
        <v>30</v>
      </c>
    </row>
    <row r="1223" spans="1:8" ht="15" customHeight="1">
      <c r="A1223" t="s">
        <v>3608</v>
      </c>
      <c r="B1223">
        <f>K721</f>
        <v>90</v>
      </c>
      <c r="G1223" t="s">
        <v>1906</v>
      </c>
      <c r="H1223">
        <v>25</v>
      </c>
    </row>
    <row r="1224" spans="1:8" ht="15" customHeight="1">
      <c r="A1224" t="s">
        <v>3368</v>
      </c>
      <c r="B1224">
        <f>K699</f>
        <v>90</v>
      </c>
      <c r="G1224" t="s">
        <v>1907</v>
      </c>
      <c r="H1224">
        <v>25</v>
      </c>
    </row>
    <row r="1225" spans="1:8" ht="15" customHeight="1">
      <c r="A1225" t="s">
        <v>3609</v>
      </c>
      <c r="B1225">
        <f>K698</f>
        <v>70</v>
      </c>
      <c r="G1225" t="s">
        <v>1908</v>
      </c>
      <c r="H1225">
        <v>25</v>
      </c>
    </row>
    <row r="1226" spans="1:8" ht="15" customHeight="1">
      <c r="A1226" t="s">
        <v>3610</v>
      </c>
      <c r="B1226">
        <f>K700</f>
        <v>85</v>
      </c>
      <c r="G1226" t="s">
        <v>1909</v>
      </c>
      <c r="H1226">
        <v>25</v>
      </c>
    </row>
    <row r="1227" spans="1:8" ht="15" customHeight="1">
      <c r="A1227" t="s">
        <v>3369</v>
      </c>
      <c r="B1227">
        <f>K707</f>
        <v>110</v>
      </c>
      <c r="G1227" t="s">
        <v>1910</v>
      </c>
      <c r="H1227">
        <v>35</v>
      </c>
    </row>
    <row r="1228" spans="1:8" ht="15" customHeight="1">
      <c r="A1228" t="s">
        <v>3817</v>
      </c>
      <c r="B1228">
        <f>K708</f>
        <v>125</v>
      </c>
      <c r="G1228" t="s">
        <v>1911</v>
      </c>
      <c r="H1228">
        <v>35</v>
      </c>
    </row>
    <row r="1229" spans="1:8" ht="15" customHeight="1">
      <c r="A1229" t="s">
        <v>3987</v>
      </c>
      <c r="B1229">
        <f>K708</f>
        <v>125</v>
      </c>
      <c r="G1229" t="s">
        <v>1912</v>
      </c>
      <c r="H1229">
        <v>35</v>
      </c>
    </row>
    <row r="1230" spans="1:8" ht="15" customHeight="1">
      <c r="A1230" t="s">
        <v>3611</v>
      </c>
      <c r="B1230">
        <f>K706</f>
        <v>95</v>
      </c>
      <c r="G1230" t="s">
        <v>1913</v>
      </c>
      <c r="H1230">
        <v>35</v>
      </c>
    </row>
    <row r="1231" spans="1:8" ht="15" customHeight="1">
      <c r="A1231" t="s">
        <v>3612</v>
      </c>
      <c r="B1231">
        <f>K705</f>
        <v>90</v>
      </c>
      <c r="G1231" t="s">
        <v>1914</v>
      </c>
      <c r="H1231">
        <v>45</v>
      </c>
    </row>
    <row r="1232" spans="1:8" ht="15" customHeight="1">
      <c r="A1232" t="s">
        <v>3679</v>
      </c>
      <c r="B1232">
        <f>K701</f>
        <v>85</v>
      </c>
      <c r="G1232" t="s">
        <v>1915</v>
      </c>
    </row>
    <row r="1233" spans="1:8" ht="15" customHeight="1">
      <c r="A1233" t="s">
        <v>3721</v>
      </c>
      <c r="B1233">
        <f>K702</f>
        <v>110</v>
      </c>
      <c r="G1233" t="s">
        <v>1916</v>
      </c>
      <c r="H1233">
        <v>45</v>
      </c>
    </row>
    <row r="1234" spans="1:8" ht="15" customHeight="1">
      <c r="A1234" t="s">
        <v>3370</v>
      </c>
      <c r="B1234">
        <f>K704</f>
        <v>200</v>
      </c>
      <c r="G1234" t="s">
        <v>1917</v>
      </c>
    </row>
    <row r="1235" spans="1:8" ht="15" customHeight="1">
      <c r="A1235" t="s">
        <v>4973</v>
      </c>
      <c r="B1235">
        <f>K704</f>
        <v>200</v>
      </c>
      <c r="G1235" t="s">
        <v>1918</v>
      </c>
    </row>
    <row r="1236" spans="1:8" ht="15" customHeight="1">
      <c r="A1236" t="s">
        <v>4974</v>
      </c>
      <c r="B1236">
        <f>K704</f>
        <v>200</v>
      </c>
      <c r="G1236" t="s">
        <v>1919</v>
      </c>
      <c r="H1236">
        <v>30</v>
      </c>
    </row>
    <row r="1237" spans="1:8" ht="15" customHeight="1">
      <c r="A1237" t="s">
        <v>3613</v>
      </c>
      <c r="B1237">
        <f>K703</f>
        <v>180</v>
      </c>
      <c r="G1237" t="s">
        <v>1920</v>
      </c>
      <c r="H1237">
        <v>30</v>
      </c>
    </row>
    <row r="1238" spans="1:8" ht="15" customHeight="1">
      <c r="A1238" t="s">
        <v>4975</v>
      </c>
      <c r="B1238">
        <f>K703</f>
        <v>180</v>
      </c>
      <c r="G1238" t="s">
        <v>1921</v>
      </c>
    </row>
    <row r="1239" spans="1:8" ht="15" customHeight="1">
      <c r="A1239" t="s">
        <v>4976</v>
      </c>
      <c r="B1239">
        <f>K703</f>
        <v>180</v>
      </c>
      <c r="G1239" t="s">
        <v>1922</v>
      </c>
    </row>
    <row r="1240" spans="1:8" ht="15" customHeight="1">
      <c r="A1240" t="s">
        <v>3722</v>
      </c>
      <c r="B1240">
        <f>K710</f>
        <v>105</v>
      </c>
      <c r="G1240" t="s">
        <v>1923</v>
      </c>
      <c r="H1240">
        <v>25</v>
      </c>
    </row>
    <row r="1241" spans="1:8" ht="15" customHeight="1">
      <c r="A1241" t="s">
        <v>3680</v>
      </c>
      <c r="B1241">
        <f>K709</f>
        <v>80</v>
      </c>
      <c r="G1241" t="s">
        <v>1924</v>
      </c>
      <c r="H1241">
        <v>35</v>
      </c>
    </row>
    <row r="1242" spans="1:8" ht="15" customHeight="1">
      <c r="A1242" t="s">
        <v>3614</v>
      </c>
      <c r="B1242">
        <f>K711</f>
        <v>165</v>
      </c>
      <c r="G1242" t="s">
        <v>1925</v>
      </c>
      <c r="H1242">
        <v>20</v>
      </c>
    </row>
    <row r="1243" spans="1:8" ht="15" customHeight="1">
      <c r="A1243" t="s">
        <v>4977</v>
      </c>
      <c r="B1243">
        <f>K711</f>
        <v>165</v>
      </c>
      <c r="G1243" t="s">
        <v>1926</v>
      </c>
      <c r="H1243">
        <v>20</v>
      </c>
    </row>
    <row r="1244" spans="1:8" ht="15" customHeight="1">
      <c r="A1244" t="s">
        <v>4978</v>
      </c>
      <c r="B1244">
        <f>K711</f>
        <v>165</v>
      </c>
      <c r="G1244" t="s">
        <v>1927</v>
      </c>
      <c r="H1244">
        <v>20</v>
      </c>
    </row>
    <row r="1245" spans="1:8" ht="15" customHeight="1">
      <c r="A1245" t="s">
        <v>3371</v>
      </c>
      <c r="B1245">
        <f>K707</f>
        <v>110</v>
      </c>
      <c r="G1245" t="s">
        <v>1928</v>
      </c>
      <c r="H1245">
        <v>20</v>
      </c>
    </row>
    <row r="1246" spans="1:8" ht="15" customHeight="1">
      <c r="A1246" t="s">
        <v>3818</v>
      </c>
      <c r="B1246">
        <f>K708</f>
        <v>125</v>
      </c>
      <c r="G1246" t="s">
        <v>1929</v>
      </c>
      <c r="H1246">
        <v>20</v>
      </c>
    </row>
    <row r="1247" spans="1:8" ht="15" customHeight="1">
      <c r="A1247" t="s">
        <v>3986</v>
      </c>
      <c r="B1247">
        <f>K708</f>
        <v>125</v>
      </c>
      <c r="G1247" t="s">
        <v>1930</v>
      </c>
      <c r="H1247">
        <v>30</v>
      </c>
    </row>
    <row r="1248" spans="1:8" ht="15" customHeight="1">
      <c r="A1248" t="s">
        <v>3615</v>
      </c>
      <c r="B1248">
        <f>K706</f>
        <v>95</v>
      </c>
      <c r="G1248" t="s">
        <v>1931</v>
      </c>
      <c r="H1248">
        <v>30</v>
      </c>
    </row>
    <row r="1249" spans="1:8" ht="15" customHeight="1">
      <c r="A1249" t="s">
        <v>3616</v>
      </c>
      <c r="B1249">
        <f>K714</f>
        <v>90</v>
      </c>
      <c r="G1249" t="s">
        <v>1932</v>
      </c>
    </row>
    <row r="1250" spans="1:8" ht="15" customHeight="1">
      <c r="A1250" t="s">
        <v>3372</v>
      </c>
      <c r="B1250">
        <f>K713</f>
        <v>125</v>
      </c>
      <c r="G1250" t="s">
        <v>1933</v>
      </c>
    </row>
    <row r="1251" spans="1:8" ht="15" customHeight="1">
      <c r="A1251" t="s">
        <v>3617</v>
      </c>
      <c r="B1251">
        <f>K712</f>
        <v>90</v>
      </c>
      <c r="G1251" t="s">
        <v>1934</v>
      </c>
    </row>
    <row r="1252" spans="1:8" ht="15" customHeight="1">
      <c r="A1252" t="s">
        <v>3373</v>
      </c>
      <c r="B1252">
        <f>K713</f>
        <v>125</v>
      </c>
      <c r="G1252" t="s">
        <v>1935</v>
      </c>
    </row>
    <row r="1253" spans="1:8" ht="15" customHeight="1">
      <c r="A1253" t="s">
        <v>3618</v>
      </c>
      <c r="B1253">
        <f>K712</f>
        <v>90</v>
      </c>
      <c r="G1253" t="s">
        <v>1936</v>
      </c>
    </row>
    <row r="1254" spans="1:8" ht="15" customHeight="1">
      <c r="A1254" t="s">
        <v>3619</v>
      </c>
      <c r="B1254">
        <f>K718</f>
        <v>105</v>
      </c>
      <c r="G1254" t="s">
        <v>1937</v>
      </c>
    </row>
    <row r="1255" spans="1:8" ht="15" customHeight="1">
      <c r="A1255" t="s">
        <v>3681</v>
      </c>
      <c r="B1255">
        <f>K715</f>
        <v>95</v>
      </c>
      <c r="G1255" t="s">
        <v>1938</v>
      </c>
      <c r="H1255">
        <v>35</v>
      </c>
    </row>
    <row r="1256" spans="1:8" ht="15" customHeight="1">
      <c r="A1256" t="s">
        <v>3374</v>
      </c>
      <c r="B1256">
        <f>K717</f>
        <v>235</v>
      </c>
      <c r="G1256" t="s">
        <v>1939</v>
      </c>
      <c r="H1256">
        <v>35</v>
      </c>
    </row>
    <row r="1257" spans="1:8" ht="15" customHeight="1">
      <c r="A1257" t="s">
        <v>4979</v>
      </c>
      <c r="B1257">
        <f>K717</f>
        <v>235</v>
      </c>
      <c r="G1257" t="s">
        <v>1940</v>
      </c>
      <c r="H1257">
        <v>15</v>
      </c>
    </row>
    <row r="1258" spans="1:8" ht="15" customHeight="1">
      <c r="A1258" t="s">
        <v>4980</v>
      </c>
      <c r="B1258">
        <f>K717</f>
        <v>235</v>
      </c>
      <c r="G1258" t="s">
        <v>1941</v>
      </c>
      <c r="H1258">
        <v>15</v>
      </c>
    </row>
    <row r="1259" spans="1:8" ht="15" customHeight="1">
      <c r="A1259" t="s">
        <v>3620</v>
      </c>
      <c r="B1259">
        <f>K716</f>
        <v>205</v>
      </c>
      <c r="G1259" t="s">
        <v>1942</v>
      </c>
      <c r="H1259">
        <v>20</v>
      </c>
    </row>
    <row r="1260" spans="1:8" ht="15" customHeight="1">
      <c r="A1260" t="s">
        <v>4981</v>
      </c>
      <c r="B1260">
        <f>K716</f>
        <v>205</v>
      </c>
      <c r="G1260" t="s">
        <v>1943</v>
      </c>
      <c r="H1260">
        <v>20</v>
      </c>
    </row>
    <row r="1261" spans="1:8" ht="15" customHeight="1">
      <c r="A1261" t="s">
        <v>4982</v>
      </c>
      <c r="B1261">
        <f>K716</f>
        <v>205</v>
      </c>
      <c r="G1261" t="s">
        <v>1944</v>
      </c>
      <c r="H1261">
        <v>35</v>
      </c>
    </row>
    <row r="1262" spans="1:8" ht="15" customHeight="1">
      <c r="A1262" t="s">
        <v>1387</v>
      </c>
      <c r="B1262">
        <f t="shared" ref="B1262:B1267" si="216">K724</f>
        <v>95</v>
      </c>
      <c r="G1262" t="s">
        <v>1945</v>
      </c>
      <c r="H1262">
        <v>35</v>
      </c>
    </row>
    <row r="1263" spans="1:8" ht="15" customHeight="1">
      <c r="A1263" t="s">
        <v>3621</v>
      </c>
      <c r="B1263">
        <f t="shared" si="216"/>
        <v>105</v>
      </c>
      <c r="G1263" t="s">
        <v>1946</v>
      </c>
      <c r="H1263">
        <v>20</v>
      </c>
    </row>
    <row r="1264" spans="1:8" ht="15" customHeight="1">
      <c r="A1264" t="s">
        <v>3622</v>
      </c>
      <c r="B1264">
        <f t="shared" si="216"/>
        <v>115</v>
      </c>
      <c r="G1264" t="s">
        <v>1947</v>
      </c>
      <c r="H1264">
        <v>15</v>
      </c>
    </row>
    <row r="1265" spans="1:8" ht="15" customHeight="1">
      <c r="A1265" t="s">
        <v>3623</v>
      </c>
      <c r="B1265">
        <f t="shared" si="216"/>
        <v>95</v>
      </c>
      <c r="G1265" t="s">
        <v>1948</v>
      </c>
      <c r="H1265">
        <v>25</v>
      </c>
    </row>
    <row r="1266" spans="1:8" ht="15" customHeight="1">
      <c r="A1266" t="s">
        <v>3624</v>
      </c>
      <c r="B1266">
        <f t="shared" si="216"/>
        <v>95</v>
      </c>
      <c r="G1266" t="s">
        <v>1949</v>
      </c>
      <c r="H1266">
        <v>20</v>
      </c>
    </row>
    <row r="1267" spans="1:8" ht="15" customHeight="1">
      <c r="A1267" t="s">
        <v>3625</v>
      </c>
      <c r="B1267">
        <f t="shared" si="216"/>
        <v>95</v>
      </c>
      <c r="G1267" t="s">
        <v>1950</v>
      </c>
      <c r="H1267">
        <v>15</v>
      </c>
    </row>
    <row r="1268" spans="1:8" ht="15" customHeight="1">
      <c r="A1268" t="s">
        <v>3626</v>
      </c>
      <c r="G1268" t="s">
        <v>1951</v>
      </c>
      <c r="H1268">
        <v>20</v>
      </c>
    </row>
    <row r="1269" spans="1:8" ht="15" customHeight="1">
      <c r="G1269" t="s">
        <v>1952</v>
      </c>
      <c r="H1269">
        <v>10</v>
      </c>
    </row>
    <row r="1270" spans="1:8" ht="15" customHeight="1">
      <c r="A1270" t="s">
        <v>3824</v>
      </c>
      <c r="B1270" t="s">
        <v>3824</v>
      </c>
      <c r="G1270" t="s">
        <v>1953</v>
      </c>
      <c r="H1270">
        <v>20</v>
      </c>
    </row>
    <row r="1271" spans="1:8" ht="15" customHeight="1">
      <c r="A1271" t="s">
        <v>1391</v>
      </c>
      <c r="B1271">
        <f>H705</f>
        <v>35</v>
      </c>
      <c r="G1271" t="s">
        <v>1954</v>
      </c>
      <c r="H1271">
        <v>20</v>
      </c>
    </row>
    <row r="1272" spans="1:8" ht="15" customHeight="1">
      <c r="A1272" t="s">
        <v>1389</v>
      </c>
      <c r="B1272">
        <f t="shared" ref="B1272:B1276" si="217">H706</f>
        <v>55</v>
      </c>
      <c r="G1272" t="s">
        <v>1955</v>
      </c>
      <c r="H1272">
        <v>20</v>
      </c>
    </row>
    <row r="1273" spans="1:8" ht="15" customHeight="1">
      <c r="A1273" t="s">
        <v>1390</v>
      </c>
      <c r="B1273">
        <f t="shared" si="217"/>
        <v>25</v>
      </c>
      <c r="G1273" t="s">
        <v>1956</v>
      </c>
      <c r="H1273">
        <v>20</v>
      </c>
    </row>
    <row r="1274" spans="1:8" ht="15" customHeight="1">
      <c r="A1274" s="72" t="s">
        <v>5019</v>
      </c>
      <c r="B1274">
        <f t="shared" si="217"/>
        <v>15</v>
      </c>
      <c r="G1274" t="s">
        <v>1957</v>
      </c>
      <c r="H1274">
        <v>20</v>
      </c>
    </row>
    <row r="1275" spans="1:8" ht="15" customHeight="1">
      <c r="A1275" t="s">
        <v>1392</v>
      </c>
      <c r="B1275">
        <f t="shared" si="217"/>
        <v>15</v>
      </c>
      <c r="G1275" t="s">
        <v>1958</v>
      </c>
      <c r="H1275">
        <v>25</v>
      </c>
    </row>
    <row r="1276" spans="1:8" ht="15" customHeight="1">
      <c r="A1276" t="s">
        <v>1393</v>
      </c>
      <c r="B1276">
        <f t="shared" si="217"/>
        <v>40</v>
      </c>
      <c r="G1276" t="s">
        <v>1959</v>
      </c>
      <c r="H1276">
        <v>20</v>
      </c>
    </row>
    <row r="1277" spans="1:8" ht="15" customHeight="1">
      <c r="A1277" t="s">
        <v>1394</v>
      </c>
      <c r="B1277">
        <f>H711</f>
        <v>0</v>
      </c>
      <c r="G1277" t="s">
        <v>1960</v>
      </c>
      <c r="H1277">
        <v>20</v>
      </c>
    </row>
    <row r="1278" spans="1:8" ht="15" customHeight="1">
      <c r="A1278" t="s">
        <v>1395</v>
      </c>
      <c r="B1278">
        <f>H712</f>
        <v>20</v>
      </c>
      <c r="G1278" t="s">
        <v>1961</v>
      </c>
      <c r="H1278">
        <v>20</v>
      </c>
    </row>
    <row r="1279" spans="1:8" ht="15" customHeight="1">
      <c r="A1279" t="s">
        <v>1396</v>
      </c>
      <c r="B1279">
        <f t="shared" ref="B1279:B1293" si="218">H713</f>
        <v>15</v>
      </c>
      <c r="G1279" t="s">
        <v>1962</v>
      </c>
      <c r="H1279">
        <v>20</v>
      </c>
    </row>
    <row r="1280" spans="1:8" ht="15" customHeight="1">
      <c r="A1280" t="s">
        <v>1397</v>
      </c>
      <c r="B1280">
        <f t="shared" si="218"/>
        <v>12</v>
      </c>
      <c r="G1280" t="s">
        <v>1963</v>
      </c>
      <c r="H1280">
        <v>20</v>
      </c>
    </row>
    <row r="1281" spans="1:8" ht="15" customHeight="1">
      <c r="A1281" t="s">
        <v>1398</v>
      </c>
      <c r="B1281">
        <f t="shared" si="218"/>
        <v>12</v>
      </c>
      <c r="G1281" t="s">
        <v>1964</v>
      </c>
      <c r="H1281">
        <v>20</v>
      </c>
    </row>
    <row r="1282" spans="1:8" ht="15" customHeight="1">
      <c r="A1282" t="s">
        <v>1399</v>
      </c>
      <c r="B1282">
        <f t="shared" si="218"/>
        <v>0</v>
      </c>
      <c r="G1282" t="s">
        <v>1965</v>
      </c>
      <c r="H1282">
        <v>20</v>
      </c>
    </row>
    <row r="1283" spans="1:8" ht="15" customHeight="1">
      <c r="A1283" t="s">
        <v>1400</v>
      </c>
      <c r="B1283">
        <f t="shared" si="218"/>
        <v>0</v>
      </c>
      <c r="G1283" t="s">
        <v>1966</v>
      </c>
      <c r="H1283">
        <v>20</v>
      </c>
    </row>
    <row r="1284" spans="1:8" ht="15" customHeight="1">
      <c r="A1284" t="s">
        <v>1401</v>
      </c>
      <c r="B1284">
        <f t="shared" si="218"/>
        <v>0</v>
      </c>
      <c r="G1284" t="s">
        <v>1967</v>
      </c>
      <c r="H1284">
        <v>20</v>
      </c>
    </row>
    <row r="1285" spans="1:8" ht="15" customHeight="1">
      <c r="A1285" t="s">
        <v>1402</v>
      </c>
      <c r="B1285">
        <f t="shared" si="218"/>
        <v>12</v>
      </c>
      <c r="G1285" t="s">
        <v>1968</v>
      </c>
      <c r="H1285">
        <v>15</v>
      </c>
    </row>
    <row r="1286" spans="1:8" ht="15" customHeight="1">
      <c r="A1286" t="s">
        <v>1403</v>
      </c>
      <c r="B1286">
        <f t="shared" si="218"/>
        <v>15</v>
      </c>
      <c r="G1286" t="s">
        <v>1969</v>
      </c>
      <c r="H1286">
        <v>20</v>
      </c>
    </row>
    <row r="1287" spans="1:8" ht="15" customHeight="1">
      <c r="A1287" t="s">
        <v>1404</v>
      </c>
      <c r="B1287">
        <f t="shared" si="218"/>
        <v>10</v>
      </c>
      <c r="G1287" t="s">
        <v>1970</v>
      </c>
      <c r="H1287">
        <v>20</v>
      </c>
    </row>
    <row r="1288" spans="1:8" ht="15" customHeight="1">
      <c r="A1288" t="s">
        <v>1405</v>
      </c>
      <c r="B1288">
        <f t="shared" si="218"/>
        <v>10</v>
      </c>
      <c r="G1288" t="s">
        <v>1971</v>
      </c>
      <c r="H1288">
        <v>20</v>
      </c>
    </row>
    <row r="1289" spans="1:8" ht="15" customHeight="1">
      <c r="A1289" t="s">
        <v>1406</v>
      </c>
      <c r="B1289">
        <f t="shared" si="218"/>
        <v>0</v>
      </c>
      <c r="G1289" t="s">
        <v>1972</v>
      </c>
      <c r="H1289">
        <v>20</v>
      </c>
    </row>
    <row r="1290" spans="1:8" ht="15" customHeight="1">
      <c r="A1290" t="s">
        <v>1407</v>
      </c>
      <c r="B1290">
        <f t="shared" si="218"/>
        <v>10</v>
      </c>
      <c r="G1290" t="s">
        <v>1973</v>
      </c>
      <c r="H1290">
        <v>20</v>
      </c>
    </row>
    <row r="1291" spans="1:8" ht="15" customHeight="1">
      <c r="A1291" t="s">
        <v>1408</v>
      </c>
      <c r="B1291">
        <f t="shared" si="218"/>
        <v>10</v>
      </c>
      <c r="G1291" t="s">
        <v>1974</v>
      </c>
      <c r="H1291">
        <v>20</v>
      </c>
    </row>
    <row r="1292" spans="1:8" ht="15" customHeight="1">
      <c r="A1292" t="s">
        <v>1409</v>
      </c>
      <c r="B1292">
        <f t="shared" si="218"/>
        <v>15</v>
      </c>
      <c r="G1292" t="s">
        <v>1975</v>
      </c>
      <c r="H1292">
        <v>20</v>
      </c>
    </row>
    <row r="1293" spans="1:8" ht="15" customHeight="1">
      <c r="A1293" t="s">
        <v>1410</v>
      </c>
      <c r="B1293">
        <f t="shared" si="218"/>
        <v>15</v>
      </c>
      <c r="G1293" t="s">
        <v>1976</v>
      </c>
      <c r="H1293">
        <v>20</v>
      </c>
    </row>
    <row r="1294" spans="1:8" ht="15" customHeight="1">
      <c r="A1294" t="s">
        <v>1412</v>
      </c>
      <c r="B1294">
        <f>H729</f>
        <v>60</v>
      </c>
      <c r="G1294" t="s">
        <v>1977</v>
      </c>
      <c r="H1294">
        <v>20</v>
      </c>
    </row>
    <row r="1295" spans="1:8" ht="15" customHeight="1">
      <c r="A1295" t="s">
        <v>5021</v>
      </c>
      <c r="B1295">
        <f>H729</f>
        <v>60</v>
      </c>
      <c r="G1295" t="s">
        <v>1978</v>
      </c>
      <c r="H1295">
        <v>20</v>
      </c>
    </row>
    <row r="1296" spans="1:8" ht="15" customHeight="1">
      <c r="A1296" t="s">
        <v>1414</v>
      </c>
      <c r="B1296">
        <f>H731</f>
        <v>125</v>
      </c>
      <c r="G1296" t="s">
        <v>1979</v>
      </c>
      <c r="H1296">
        <v>15</v>
      </c>
    </row>
    <row r="1297" spans="1:8" ht="15" customHeight="1">
      <c r="A1297" t="s">
        <v>1415</v>
      </c>
      <c r="B1297">
        <f>H732</f>
        <v>130</v>
      </c>
      <c r="G1297" t="s">
        <v>1980</v>
      </c>
      <c r="H1297">
        <v>20</v>
      </c>
    </row>
    <row r="1298" spans="1:8" ht="15" customHeight="1">
      <c r="A1298" t="s">
        <v>1417</v>
      </c>
      <c r="B1298">
        <f>H734</f>
        <v>130</v>
      </c>
      <c r="G1298" t="s">
        <v>1981</v>
      </c>
      <c r="H1298">
        <v>20</v>
      </c>
    </row>
    <row r="1299" spans="1:8" ht="15" customHeight="1">
      <c r="A1299" t="s">
        <v>1418</v>
      </c>
      <c r="B1299">
        <f>H735</f>
        <v>135</v>
      </c>
      <c r="G1299" t="s">
        <v>1982</v>
      </c>
      <c r="H1299">
        <v>20</v>
      </c>
    </row>
    <row r="1300" spans="1:8" ht="15" customHeight="1">
      <c r="A1300" t="s">
        <v>1420</v>
      </c>
      <c r="B1300">
        <f>H737</f>
        <v>135</v>
      </c>
      <c r="G1300" t="s">
        <v>1983</v>
      </c>
      <c r="H1300">
        <v>20</v>
      </c>
    </row>
    <row r="1301" spans="1:8" ht="15" customHeight="1">
      <c r="A1301" t="s">
        <v>1421</v>
      </c>
      <c r="B1301">
        <f>H738</f>
        <v>140</v>
      </c>
      <c r="G1301" t="s">
        <v>1984</v>
      </c>
      <c r="H1301">
        <v>15</v>
      </c>
    </row>
    <row r="1302" spans="1:8" ht="15" customHeight="1">
      <c r="A1302" t="s">
        <v>5077</v>
      </c>
      <c r="B1302">
        <f>H742</f>
        <v>120</v>
      </c>
      <c r="G1302" t="s">
        <v>1985</v>
      </c>
      <c r="H1302">
        <v>15</v>
      </c>
    </row>
    <row r="1303" spans="1:8" ht="15" customHeight="1">
      <c r="A1303" t="s">
        <v>5076</v>
      </c>
      <c r="B1303">
        <f>H742</f>
        <v>120</v>
      </c>
      <c r="G1303" t="s">
        <v>1986</v>
      </c>
      <c r="H1303">
        <v>15</v>
      </c>
    </row>
    <row r="1304" spans="1:8" ht="15" customHeight="1">
      <c r="A1304" t="s">
        <v>5075</v>
      </c>
      <c r="B1304">
        <f>H743</f>
        <v>145</v>
      </c>
      <c r="G1304" t="s">
        <v>1987</v>
      </c>
      <c r="H1304">
        <v>20</v>
      </c>
    </row>
    <row r="1305" spans="1:8" ht="15" customHeight="1">
      <c r="A1305" t="s">
        <v>5074</v>
      </c>
      <c r="B1305">
        <f>H743</f>
        <v>145</v>
      </c>
      <c r="G1305" t="s">
        <v>1988</v>
      </c>
      <c r="H1305">
        <v>25</v>
      </c>
    </row>
    <row r="1306" spans="1:8" ht="15" customHeight="1">
      <c r="A1306" t="s">
        <v>5078</v>
      </c>
      <c r="B1306">
        <f>H744</f>
        <v>150</v>
      </c>
      <c r="G1306" t="s">
        <v>1989</v>
      </c>
      <c r="H1306">
        <v>20</v>
      </c>
    </row>
    <row r="1307" spans="1:8" ht="15" customHeight="1">
      <c r="A1307" t="s">
        <v>5079</v>
      </c>
      <c r="B1307">
        <f>H744</f>
        <v>150</v>
      </c>
      <c r="G1307" t="s">
        <v>1990</v>
      </c>
      <c r="H1307">
        <v>20</v>
      </c>
    </row>
    <row r="1308" spans="1:8" ht="15" customHeight="1">
      <c r="A1308" t="s">
        <v>1423</v>
      </c>
      <c r="B1308">
        <f>H740</f>
        <v>145</v>
      </c>
      <c r="G1308" t="s">
        <v>1991</v>
      </c>
      <c r="H1308">
        <v>15</v>
      </c>
    </row>
    <row r="1309" spans="1:8" ht="15" customHeight="1">
      <c r="A1309" t="s">
        <v>1424</v>
      </c>
      <c r="B1309">
        <f>H741</f>
        <v>150</v>
      </c>
      <c r="G1309" t="s">
        <v>1992</v>
      </c>
      <c r="H1309">
        <v>15</v>
      </c>
    </row>
    <row r="1310" spans="1:8" ht="15" customHeight="1">
      <c r="A1310" t="s">
        <v>1429</v>
      </c>
      <c r="B1310">
        <f>H746</f>
        <v>140</v>
      </c>
      <c r="G1310" t="s">
        <v>1993</v>
      </c>
      <c r="H1310">
        <v>15</v>
      </c>
    </row>
    <row r="1311" spans="1:8" ht="15" customHeight="1">
      <c r="A1311" t="s">
        <v>1430</v>
      </c>
      <c r="B1311">
        <f>H747</f>
        <v>150</v>
      </c>
      <c r="G1311" t="s">
        <v>1994</v>
      </c>
      <c r="H1311">
        <v>20</v>
      </c>
    </row>
    <row r="1312" spans="1:8" ht="15" customHeight="1">
      <c r="A1312" t="s">
        <v>1431</v>
      </c>
      <c r="B1312">
        <f>H748</f>
        <v>110</v>
      </c>
      <c r="G1312" t="s">
        <v>1995</v>
      </c>
      <c r="H1312">
        <v>15</v>
      </c>
    </row>
    <row r="1313" spans="1:8" ht="15" customHeight="1">
      <c r="A1313" t="s">
        <v>1433</v>
      </c>
      <c r="B1313">
        <f>H750</f>
        <v>140</v>
      </c>
      <c r="G1313" t="s">
        <v>1996</v>
      </c>
      <c r="H1313">
        <v>15</v>
      </c>
    </row>
    <row r="1314" spans="1:8" ht="15" customHeight="1">
      <c r="A1314" t="s">
        <v>1434</v>
      </c>
      <c r="B1314">
        <f>H751</f>
        <v>150</v>
      </c>
      <c r="G1314" t="s">
        <v>1997</v>
      </c>
      <c r="H1314">
        <v>20</v>
      </c>
    </row>
    <row r="1315" spans="1:8" ht="15" customHeight="1">
      <c r="A1315" t="s">
        <v>1436</v>
      </c>
      <c r="B1315">
        <f t="shared" ref="B1315:B1328" si="219">H753</f>
        <v>165</v>
      </c>
      <c r="G1315" t="s">
        <v>1998</v>
      </c>
      <c r="H1315">
        <v>15</v>
      </c>
    </row>
    <row r="1316" spans="1:8" ht="15" customHeight="1">
      <c r="A1316" t="s">
        <v>1437</v>
      </c>
      <c r="B1316">
        <f t="shared" si="219"/>
        <v>170</v>
      </c>
      <c r="G1316" t="s">
        <v>1999</v>
      </c>
      <c r="H1316">
        <v>20</v>
      </c>
    </row>
    <row r="1317" spans="1:8" ht="15" customHeight="1">
      <c r="A1317" t="s">
        <v>1438</v>
      </c>
      <c r="B1317">
        <f t="shared" si="219"/>
        <v>0</v>
      </c>
      <c r="G1317" t="s">
        <v>2000</v>
      </c>
      <c r="H1317">
        <v>15</v>
      </c>
    </row>
    <row r="1318" spans="1:8" ht="15" customHeight="1">
      <c r="A1318" t="s">
        <v>1439</v>
      </c>
      <c r="B1318">
        <f t="shared" si="219"/>
        <v>170</v>
      </c>
      <c r="G1318" t="s">
        <v>2001</v>
      </c>
      <c r="H1318">
        <v>15</v>
      </c>
    </row>
    <row r="1319" spans="1:8" ht="15" customHeight="1">
      <c r="A1319" t="s">
        <v>1440</v>
      </c>
      <c r="B1319">
        <f t="shared" si="219"/>
        <v>165</v>
      </c>
      <c r="G1319" t="s">
        <v>2002</v>
      </c>
      <c r="H1319">
        <v>15</v>
      </c>
    </row>
    <row r="1320" spans="1:8" ht="15" customHeight="1">
      <c r="A1320" t="s">
        <v>1441</v>
      </c>
      <c r="B1320">
        <f t="shared" si="219"/>
        <v>170</v>
      </c>
      <c r="G1320" t="s">
        <v>2003</v>
      </c>
      <c r="H1320">
        <v>20</v>
      </c>
    </row>
    <row r="1321" spans="1:8" ht="15" customHeight="1">
      <c r="A1321" t="s">
        <v>1442</v>
      </c>
      <c r="B1321">
        <f t="shared" si="219"/>
        <v>165</v>
      </c>
      <c r="G1321" t="s">
        <v>2004</v>
      </c>
      <c r="H1321">
        <v>20</v>
      </c>
    </row>
    <row r="1322" spans="1:8" ht="15" customHeight="1">
      <c r="A1322" t="s">
        <v>1443</v>
      </c>
      <c r="B1322">
        <f t="shared" si="219"/>
        <v>170</v>
      </c>
      <c r="G1322" t="s">
        <v>2005</v>
      </c>
      <c r="H1322">
        <v>15</v>
      </c>
    </row>
    <row r="1323" spans="1:8" ht="15" customHeight="1">
      <c r="A1323" t="s">
        <v>1444</v>
      </c>
      <c r="B1323">
        <f t="shared" si="219"/>
        <v>0</v>
      </c>
      <c r="G1323" t="s">
        <v>2006</v>
      </c>
      <c r="H1323">
        <v>20</v>
      </c>
    </row>
    <row r="1324" spans="1:8" ht="15" customHeight="1">
      <c r="A1324" t="s">
        <v>1445</v>
      </c>
      <c r="B1324">
        <f t="shared" si="219"/>
        <v>0</v>
      </c>
      <c r="G1324" t="s">
        <v>2007</v>
      </c>
      <c r="H1324">
        <v>20</v>
      </c>
    </row>
    <row r="1325" spans="1:8" ht="15" customHeight="1">
      <c r="A1325" t="s">
        <v>1446</v>
      </c>
      <c r="B1325">
        <f t="shared" si="219"/>
        <v>0</v>
      </c>
      <c r="G1325" t="s">
        <v>2008</v>
      </c>
      <c r="H1325">
        <v>20</v>
      </c>
    </row>
    <row r="1326" spans="1:8" ht="15" customHeight="1">
      <c r="A1326" t="s">
        <v>1447</v>
      </c>
      <c r="B1326">
        <f t="shared" si="219"/>
        <v>0</v>
      </c>
      <c r="G1326" t="s">
        <v>2009</v>
      </c>
      <c r="H1326">
        <v>20</v>
      </c>
    </row>
    <row r="1327" spans="1:8" ht="15" customHeight="1">
      <c r="A1327" t="s">
        <v>1448</v>
      </c>
      <c r="B1327">
        <f t="shared" si="219"/>
        <v>0</v>
      </c>
      <c r="G1327" t="s">
        <v>2010</v>
      </c>
      <c r="H1327">
        <v>25</v>
      </c>
    </row>
    <row r="1328" spans="1:8" ht="15" customHeight="1">
      <c r="A1328" t="s">
        <v>1449</v>
      </c>
      <c r="B1328">
        <f t="shared" si="219"/>
        <v>0</v>
      </c>
      <c r="G1328" t="s">
        <v>2011</v>
      </c>
      <c r="H1328">
        <v>20</v>
      </c>
    </row>
    <row r="1329" spans="1:8" ht="15" customHeight="1">
      <c r="A1329" t="s">
        <v>1451</v>
      </c>
      <c r="B1329">
        <f>H768</f>
        <v>0</v>
      </c>
      <c r="G1329" t="s">
        <v>2012</v>
      </c>
      <c r="H1329">
        <v>15</v>
      </c>
    </row>
    <row r="1330" spans="1:8" ht="15" customHeight="1">
      <c r="A1330" t="s">
        <v>1452</v>
      </c>
      <c r="B1330">
        <f>H769</f>
        <v>70</v>
      </c>
      <c r="G1330" t="s">
        <v>2013</v>
      </c>
      <c r="H1330">
        <v>20</v>
      </c>
    </row>
    <row r="1331" spans="1:8" ht="15" customHeight="1">
      <c r="A1331" t="s">
        <v>1454</v>
      </c>
      <c r="B1331">
        <f>H771</f>
        <v>0</v>
      </c>
      <c r="G1331" t="s">
        <v>2014</v>
      </c>
      <c r="H1331">
        <v>15</v>
      </c>
    </row>
    <row r="1332" spans="1:8" ht="15" customHeight="1">
      <c r="A1332" t="s">
        <v>1455</v>
      </c>
      <c r="B1332">
        <f>H772</f>
        <v>80</v>
      </c>
      <c r="G1332" t="s">
        <v>2015</v>
      </c>
      <c r="H1332">
        <v>20</v>
      </c>
    </row>
    <row r="1333" spans="1:8" ht="15" customHeight="1">
      <c r="A1333" t="s">
        <v>1457</v>
      </c>
      <c r="B1333">
        <f>H774</f>
        <v>60</v>
      </c>
      <c r="G1333" t="s">
        <v>2016</v>
      </c>
      <c r="H1333">
        <v>20</v>
      </c>
    </row>
    <row r="1334" spans="1:8" ht="15" customHeight="1">
      <c r="A1334" t="s">
        <v>1458</v>
      </c>
      <c r="B1334">
        <f>H775</f>
        <v>65</v>
      </c>
      <c r="G1334" t="s">
        <v>2017</v>
      </c>
      <c r="H1334">
        <v>25</v>
      </c>
    </row>
    <row r="1335" spans="1:8" ht="15" customHeight="1">
      <c r="A1335" t="s">
        <v>1460</v>
      </c>
      <c r="B1335">
        <f>H777</f>
        <v>65</v>
      </c>
      <c r="G1335" t="s">
        <v>2018</v>
      </c>
      <c r="H1335">
        <v>15</v>
      </c>
    </row>
    <row r="1336" spans="1:8" ht="15" customHeight="1">
      <c r="A1336" t="s">
        <v>1461</v>
      </c>
      <c r="B1336">
        <f>H778</f>
        <v>70</v>
      </c>
      <c r="G1336" t="s">
        <v>2019</v>
      </c>
      <c r="H1336">
        <v>20</v>
      </c>
    </row>
    <row r="1337" spans="1:8" ht="15" customHeight="1">
      <c r="A1337" t="s">
        <v>1463</v>
      </c>
      <c r="B1337">
        <f>H780</f>
        <v>65</v>
      </c>
      <c r="G1337" t="s">
        <v>2020</v>
      </c>
      <c r="H1337">
        <v>20</v>
      </c>
    </row>
    <row r="1338" spans="1:8" ht="15" customHeight="1">
      <c r="A1338" t="s">
        <v>1464</v>
      </c>
      <c r="B1338">
        <f>H781</f>
        <v>70</v>
      </c>
      <c r="G1338" t="s">
        <v>3886</v>
      </c>
      <c r="H1338">
        <v>15</v>
      </c>
    </row>
    <row r="1339" spans="1:8" ht="15" customHeight="1">
      <c r="A1339" t="s">
        <v>1466</v>
      </c>
      <c r="B1339">
        <f>H783</f>
        <v>75</v>
      </c>
      <c r="G1339" t="s">
        <v>2021</v>
      </c>
      <c r="H1339">
        <v>15</v>
      </c>
    </row>
    <row r="1340" spans="1:8" ht="15" customHeight="1">
      <c r="A1340" t="s">
        <v>1467</v>
      </c>
      <c r="B1340">
        <f>H784</f>
        <v>80</v>
      </c>
      <c r="G1340" t="s">
        <v>2022</v>
      </c>
      <c r="H1340">
        <v>15</v>
      </c>
    </row>
    <row r="1341" spans="1:8" ht="15" customHeight="1">
      <c r="A1341" t="s">
        <v>1469</v>
      </c>
      <c r="B1341">
        <f>H786</f>
        <v>65</v>
      </c>
      <c r="G1341" t="s">
        <v>2023</v>
      </c>
      <c r="H1341">
        <v>15</v>
      </c>
    </row>
    <row r="1342" spans="1:8" ht="15" customHeight="1">
      <c r="A1342" t="s">
        <v>1470</v>
      </c>
      <c r="B1342">
        <f>H787</f>
        <v>70</v>
      </c>
      <c r="G1342" t="s">
        <v>2024</v>
      </c>
      <c r="H1342">
        <v>15</v>
      </c>
    </row>
    <row r="1343" spans="1:8" ht="15" customHeight="1">
      <c r="A1343" t="s">
        <v>1472</v>
      </c>
      <c r="B1343">
        <f>H789</f>
        <v>75</v>
      </c>
      <c r="G1343" t="s">
        <v>2025</v>
      </c>
      <c r="H1343">
        <v>20</v>
      </c>
    </row>
    <row r="1344" spans="1:8" ht="15" customHeight="1">
      <c r="A1344" t="s">
        <v>1473</v>
      </c>
      <c r="B1344">
        <f>H790</f>
        <v>80</v>
      </c>
      <c r="G1344" t="s">
        <v>2026</v>
      </c>
      <c r="H1344">
        <v>20</v>
      </c>
    </row>
    <row r="1345" spans="1:8" ht="15" customHeight="1">
      <c r="A1345" t="s">
        <v>1474</v>
      </c>
      <c r="B1345">
        <f>H791</f>
        <v>60</v>
      </c>
      <c r="G1345" t="s">
        <v>2027</v>
      </c>
      <c r="H1345">
        <v>20</v>
      </c>
    </row>
    <row r="1346" spans="1:8" ht="15" customHeight="1">
      <c r="A1346" t="s">
        <v>1476</v>
      </c>
      <c r="B1346">
        <f>H793</f>
        <v>115</v>
      </c>
      <c r="G1346" t="s">
        <v>2028</v>
      </c>
      <c r="H1346">
        <v>20</v>
      </c>
    </row>
    <row r="1347" spans="1:8" ht="15" customHeight="1">
      <c r="A1347" t="s">
        <v>1477</v>
      </c>
      <c r="B1347">
        <f>H794</f>
        <v>120</v>
      </c>
      <c r="G1347" t="s">
        <v>2029</v>
      </c>
      <c r="H1347">
        <v>15</v>
      </c>
    </row>
    <row r="1348" spans="1:8" ht="15" customHeight="1">
      <c r="A1348" t="s">
        <v>1479</v>
      </c>
      <c r="B1348">
        <f>H796</f>
        <v>125</v>
      </c>
      <c r="G1348" t="s">
        <v>2030</v>
      </c>
      <c r="H1348">
        <v>20</v>
      </c>
    </row>
    <row r="1349" spans="1:8" ht="15" customHeight="1">
      <c r="A1349" t="s">
        <v>1480</v>
      </c>
      <c r="B1349">
        <f>H797</f>
        <v>130</v>
      </c>
      <c r="G1349" t="s">
        <v>2031</v>
      </c>
      <c r="H1349">
        <v>15</v>
      </c>
    </row>
    <row r="1350" spans="1:8" ht="15" customHeight="1">
      <c r="A1350" t="s">
        <v>1482</v>
      </c>
      <c r="B1350">
        <f>H799</f>
        <v>120</v>
      </c>
      <c r="G1350" t="s">
        <v>2032</v>
      </c>
      <c r="H1350">
        <v>15</v>
      </c>
    </row>
    <row r="1351" spans="1:8" ht="15" customHeight="1">
      <c r="A1351" t="s">
        <v>1483</v>
      </c>
      <c r="B1351">
        <f>H800</f>
        <v>130</v>
      </c>
      <c r="G1351" t="s">
        <v>2033</v>
      </c>
      <c r="H1351">
        <v>20</v>
      </c>
    </row>
    <row r="1352" spans="1:8" ht="15" customHeight="1">
      <c r="A1352" t="s">
        <v>1485</v>
      </c>
      <c r="B1352">
        <f>H802</f>
        <v>115</v>
      </c>
      <c r="G1352" t="s">
        <v>2034</v>
      </c>
      <c r="H1352">
        <v>15</v>
      </c>
    </row>
    <row r="1353" spans="1:8" ht="15" customHeight="1">
      <c r="A1353" t="s">
        <v>1486</v>
      </c>
      <c r="B1353">
        <f>H803</f>
        <v>120</v>
      </c>
      <c r="G1353" t="s">
        <v>2035</v>
      </c>
      <c r="H1353">
        <v>15</v>
      </c>
    </row>
    <row r="1354" spans="1:8" ht="15" customHeight="1">
      <c r="A1354" t="s">
        <v>5022</v>
      </c>
      <c r="B1354">
        <f t="shared" ref="B1354:B1385" si="220">B1296</f>
        <v>125</v>
      </c>
      <c r="G1354" t="s">
        <v>2036</v>
      </c>
      <c r="H1354">
        <v>15</v>
      </c>
    </row>
    <row r="1355" spans="1:8" ht="15" customHeight="1">
      <c r="A1355" t="s">
        <v>5023</v>
      </c>
      <c r="B1355">
        <f t="shared" si="220"/>
        <v>130</v>
      </c>
      <c r="G1355" t="s">
        <v>2037</v>
      </c>
      <c r="H1355">
        <v>12</v>
      </c>
    </row>
    <row r="1356" spans="1:8" ht="15" customHeight="1">
      <c r="A1356" t="s">
        <v>5024</v>
      </c>
      <c r="B1356">
        <f t="shared" si="220"/>
        <v>130</v>
      </c>
      <c r="G1356" t="s">
        <v>2038</v>
      </c>
      <c r="H1356">
        <v>15</v>
      </c>
    </row>
    <row r="1357" spans="1:8" ht="15" customHeight="1">
      <c r="A1357" t="s">
        <v>5025</v>
      </c>
      <c r="B1357">
        <f t="shared" si="220"/>
        <v>135</v>
      </c>
      <c r="G1357" t="s">
        <v>2039</v>
      </c>
      <c r="H1357">
        <v>12</v>
      </c>
    </row>
    <row r="1358" spans="1:8" ht="15" customHeight="1">
      <c r="A1358" t="s">
        <v>5026</v>
      </c>
      <c r="B1358">
        <f t="shared" si="220"/>
        <v>135</v>
      </c>
      <c r="G1358" t="s">
        <v>2040</v>
      </c>
      <c r="H1358">
        <v>15</v>
      </c>
    </row>
    <row r="1359" spans="1:8" ht="15" customHeight="1">
      <c r="A1359" t="s">
        <v>5027</v>
      </c>
      <c r="B1359">
        <f t="shared" si="220"/>
        <v>140</v>
      </c>
      <c r="G1359" t="s">
        <v>2041</v>
      </c>
      <c r="H1359">
        <v>20</v>
      </c>
    </row>
    <row r="1360" spans="1:8" ht="15" customHeight="1">
      <c r="A1360" t="s">
        <v>5080</v>
      </c>
      <c r="B1360">
        <f t="shared" si="220"/>
        <v>120</v>
      </c>
      <c r="G1360" t="s">
        <v>2042</v>
      </c>
      <c r="H1360">
        <v>20</v>
      </c>
    </row>
    <row r="1361" spans="1:8" ht="15" customHeight="1">
      <c r="A1361" t="s">
        <v>5081</v>
      </c>
      <c r="B1361">
        <f t="shared" si="220"/>
        <v>120</v>
      </c>
      <c r="G1361" t="s">
        <v>2043</v>
      </c>
      <c r="H1361">
        <v>15</v>
      </c>
    </row>
    <row r="1362" spans="1:8" ht="15" customHeight="1">
      <c r="A1362" t="s">
        <v>5082</v>
      </c>
      <c r="B1362">
        <f t="shared" si="220"/>
        <v>145</v>
      </c>
      <c r="G1362" t="s">
        <v>2044</v>
      </c>
      <c r="H1362">
        <v>20</v>
      </c>
    </row>
    <row r="1363" spans="1:8" ht="15" customHeight="1">
      <c r="A1363" t="s">
        <v>5083</v>
      </c>
      <c r="B1363">
        <f t="shared" si="220"/>
        <v>145</v>
      </c>
      <c r="G1363" t="s">
        <v>2045</v>
      </c>
      <c r="H1363">
        <v>12</v>
      </c>
    </row>
    <row r="1364" spans="1:8" ht="15" customHeight="1">
      <c r="A1364" t="s">
        <v>5084</v>
      </c>
      <c r="B1364">
        <f t="shared" si="220"/>
        <v>150</v>
      </c>
      <c r="G1364" t="s">
        <v>2046</v>
      </c>
      <c r="H1364">
        <v>15</v>
      </c>
    </row>
    <row r="1365" spans="1:8" ht="15" customHeight="1">
      <c r="A1365" t="s">
        <v>5085</v>
      </c>
      <c r="B1365">
        <f t="shared" si="220"/>
        <v>150</v>
      </c>
      <c r="G1365" t="s">
        <v>2047</v>
      </c>
      <c r="H1365">
        <v>15</v>
      </c>
    </row>
    <row r="1366" spans="1:8" ht="15" customHeight="1">
      <c r="A1366" t="s">
        <v>5028</v>
      </c>
      <c r="B1366">
        <f t="shared" si="220"/>
        <v>145</v>
      </c>
      <c r="G1366" t="s">
        <v>2048</v>
      </c>
      <c r="H1366">
        <v>15</v>
      </c>
    </row>
    <row r="1367" spans="1:8" ht="15" customHeight="1">
      <c r="A1367" t="s">
        <v>5029</v>
      </c>
      <c r="B1367">
        <f t="shared" si="220"/>
        <v>150</v>
      </c>
      <c r="G1367" t="s">
        <v>2049</v>
      </c>
      <c r="H1367">
        <v>20</v>
      </c>
    </row>
    <row r="1368" spans="1:8" ht="15" customHeight="1">
      <c r="A1368" t="s">
        <v>5030</v>
      </c>
      <c r="B1368">
        <f t="shared" si="220"/>
        <v>140</v>
      </c>
      <c r="G1368" t="s">
        <v>2050</v>
      </c>
    </row>
    <row r="1369" spans="1:8" ht="15" customHeight="1">
      <c r="A1369" t="s">
        <v>5031</v>
      </c>
      <c r="B1369">
        <f t="shared" si="220"/>
        <v>150</v>
      </c>
      <c r="G1369" t="s">
        <v>2051</v>
      </c>
      <c r="H1369">
        <v>12</v>
      </c>
    </row>
    <row r="1370" spans="1:8" ht="15" customHeight="1">
      <c r="A1370" t="s">
        <v>5032</v>
      </c>
      <c r="B1370">
        <f t="shared" si="220"/>
        <v>110</v>
      </c>
      <c r="G1370" t="s">
        <v>2052</v>
      </c>
      <c r="H1370">
        <v>35</v>
      </c>
    </row>
    <row r="1371" spans="1:8" ht="15" customHeight="1">
      <c r="A1371" t="s">
        <v>5033</v>
      </c>
      <c r="B1371">
        <f t="shared" si="220"/>
        <v>140</v>
      </c>
      <c r="G1371" t="s">
        <v>2053</v>
      </c>
      <c r="H1371">
        <v>35</v>
      </c>
    </row>
    <row r="1372" spans="1:8" ht="15" customHeight="1">
      <c r="A1372" t="s">
        <v>5034</v>
      </c>
      <c r="B1372">
        <f t="shared" si="220"/>
        <v>150</v>
      </c>
      <c r="G1372" t="s">
        <v>2054</v>
      </c>
      <c r="H1372">
        <v>20</v>
      </c>
    </row>
    <row r="1373" spans="1:8" ht="15" customHeight="1">
      <c r="A1373" t="s">
        <v>5035</v>
      </c>
      <c r="B1373">
        <f t="shared" si="220"/>
        <v>165</v>
      </c>
      <c r="G1373" t="s">
        <v>2055</v>
      </c>
      <c r="H1373">
        <v>15</v>
      </c>
    </row>
    <row r="1374" spans="1:8" ht="15" customHeight="1">
      <c r="A1374" t="s">
        <v>5036</v>
      </c>
      <c r="B1374">
        <f t="shared" si="220"/>
        <v>170</v>
      </c>
      <c r="G1374" t="s">
        <v>2056</v>
      </c>
      <c r="H1374">
        <v>15</v>
      </c>
    </row>
    <row r="1375" spans="1:8" ht="15" customHeight="1">
      <c r="A1375" t="s">
        <v>5037</v>
      </c>
      <c r="B1375">
        <f t="shared" si="220"/>
        <v>0</v>
      </c>
      <c r="G1375" t="s">
        <v>2057</v>
      </c>
      <c r="H1375">
        <v>20</v>
      </c>
    </row>
    <row r="1376" spans="1:8" ht="15" customHeight="1">
      <c r="A1376" t="s">
        <v>5038</v>
      </c>
      <c r="B1376">
        <f t="shared" si="220"/>
        <v>170</v>
      </c>
      <c r="G1376" t="s">
        <v>2058</v>
      </c>
      <c r="H1376">
        <v>20</v>
      </c>
    </row>
    <row r="1377" spans="1:8" ht="15" customHeight="1">
      <c r="A1377" t="s">
        <v>5039</v>
      </c>
      <c r="B1377">
        <f t="shared" si="220"/>
        <v>165</v>
      </c>
      <c r="G1377" t="s">
        <v>2059</v>
      </c>
      <c r="H1377">
        <v>20</v>
      </c>
    </row>
    <row r="1378" spans="1:8" ht="15" customHeight="1">
      <c r="A1378" t="s">
        <v>5040</v>
      </c>
      <c r="B1378">
        <f t="shared" si="220"/>
        <v>170</v>
      </c>
      <c r="G1378" t="s">
        <v>2060</v>
      </c>
      <c r="H1378">
        <v>20</v>
      </c>
    </row>
    <row r="1379" spans="1:8" ht="15" customHeight="1">
      <c r="A1379" t="s">
        <v>5041</v>
      </c>
      <c r="B1379">
        <f t="shared" si="220"/>
        <v>165</v>
      </c>
      <c r="G1379" t="s">
        <v>2061</v>
      </c>
      <c r="H1379">
        <v>20</v>
      </c>
    </row>
    <row r="1380" spans="1:8" ht="15" customHeight="1">
      <c r="A1380" t="s">
        <v>5042</v>
      </c>
      <c r="B1380">
        <f t="shared" si="220"/>
        <v>170</v>
      </c>
      <c r="G1380" t="s">
        <v>2062</v>
      </c>
      <c r="H1380">
        <v>20</v>
      </c>
    </row>
    <row r="1381" spans="1:8" ht="15" customHeight="1">
      <c r="A1381" t="s">
        <v>5043</v>
      </c>
      <c r="B1381">
        <f t="shared" si="220"/>
        <v>0</v>
      </c>
      <c r="G1381" t="s">
        <v>2063</v>
      </c>
    </row>
    <row r="1382" spans="1:8" ht="15" customHeight="1">
      <c r="A1382" t="s">
        <v>5044</v>
      </c>
      <c r="B1382">
        <f t="shared" si="220"/>
        <v>0</v>
      </c>
      <c r="G1382" t="s">
        <v>2064</v>
      </c>
      <c r="H1382">
        <v>20</v>
      </c>
    </row>
    <row r="1383" spans="1:8" ht="15" customHeight="1">
      <c r="A1383" t="s">
        <v>5045</v>
      </c>
      <c r="B1383">
        <f t="shared" si="220"/>
        <v>0</v>
      </c>
      <c r="G1383" t="s">
        <v>2065</v>
      </c>
      <c r="H1383">
        <v>15</v>
      </c>
    </row>
    <row r="1384" spans="1:8" ht="15" customHeight="1">
      <c r="A1384" t="s">
        <v>5046</v>
      </c>
      <c r="B1384">
        <f t="shared" si="220"/>
        <v>0</v>
      </c>
      <c r="G1384" t="s">
        <v>2066</v>
      </c>
      <c r="H1384">
        <v>20</v>
      </c>
    </row>
    <row r="1385" spans="1:8" ht="15" customHeight="1">
      <c r="A1385" t="s">
        <v>5047</v>
      </c>
      <c r="B1385">
        <f t="shared" si="220"/>
        <v>0</v>
      </c>
      <c r="G1385" t="s">
        <v>2067</v>
      </c>
      <c r="H1385">
        <v>20</v>
      </c>
    </row>
    <row r="1386" spans="1:8" ht="15" customHeight="1">
      <c r="A1386" t="s">
        <v>5048</v>
      </c>
      <c r="B1386">
        <f t="shared" ref="B1386:B1411" si="221">B1328</f>
        <v>0</v>
      </c>
      <c r="G1386" t="s">
        <v>2068</v>
      </c>
      <c r="H1386">
        <v>20</v>
      </c>
    </row>
    <row r="1387" spans="1:8" ht="15" customHeight="1">
      <c r="A1387" t="s">
        <v>5049</v>
      </c>
      <c r="B1387">
        <f t="shared" si="221"/>
        <v>0</v>
      </c>
      <c r="G1387" t="s">
        <v>2069</v>
      </c>
      <c r="H1387">
        <v>20</v>
      </c>
    </row>
    <row r="1388" spans="1:8" ht="15" customHeight="1">
      <c r="A1388" t="s">
        <v>5050</v>
      </c>
      <c r="B1388">
        <f t="shared" si="221"/>
        <v>70</v>
      </c>
      <c r="G1388" t="s">
        <v>2070</v>
      </c>
      <c r="H1388">
        <v>20</v>
      </c>
    </row>
    <row r="1389" spans="1:8" ht="15" customHeight="1">
      <c r="A1389" t="s">
        <v>5051</v>
      </c>
      <c r="B1389">
        <f t="shared" si="221"/>
        <v>0</v>
      </c>
      <c r="G1389" t="s">
        <v>2071</v>
      </c>
      <c r="H1389">
        <v>15</v>
      </c>
    </row>
    <row r="1390" spans="1:8" ht="15" customHeight="1">
      <c r="A1390" t="s">
        <v>5052</v>
      </c>
      <c r="B1390">
        <f t="shared" si="221"/>
        <v>80</v>
      </c>
      <c r="G1390" t="s">
        <v>2072</v>
      </c>
      <c r="H1390">
        <v>15</v>
      </c>
    </row>
    <row r="1391" spans="1:8" ht="15" customHeight="1">
      <c r="A1391" t="s">
        <v>5053</v>
      </c>
      <c r="B1391">
        <f t="shared" si="221"/>
        <v>60</v>
      </c>
      <c r="G1391" t="s">
        <v>2073</v>
      </c>
      <c r="H1391">
        <v>25</v>
      </c>
    </row>
    <row r="1392" spans="1:8" ht="15" customHeight="1">
      <c r="A1392" t="s">
        <v>5054</v>
      </c>
      <c r="B1392">
        <f t="shared" si="221"/>
        <v>65</v>
      </c>
      <c r="G1392" t="s">
        <v>2074</v>
      </c>
      <c r="H1392">
        <v>25</v>
      </c>
    </row>
    <row r="1393" spans="1:8" ht="15" customHeight="1">
      <c r="A1393" t="s">
        <v>5055</v>
      </c>
      <c r="B1393">
        <f t="shared" si="221"/>
        <v>65</v>
      </c>
      <c r="G1393" t="s">
        <v>2075</v>
      </c>
      <c r="H1393">
        <v>20</v>
      </c>
    </row>
    <row r="1394" spans="1:8" ht="15" customHeight="1">
      <c r="A1394" t="s">
        <v>5056</v>
      </c>
      <c r="B1394">
        <f t="shared" si="221"/>
        <v>70</v>
      </c>
      <c r="G1394" t="s">
        <v>2076</v>
      </c>
    </row>
    <row r="1395" spans="1:8" ht="15" customHeight="1">
      <c r="A1395" t="s">
        <v>5057</v>
      </c>
      <c r="B1395">
        <f t="shared" si="221"/>
        <v>65</v>
      </c>
      <c r="G1395" t="s">
        <v>2077</v>
      </c>
    </row>
    <row r="1396" spans="1:8" ht="15" customHeight="1">
      <c r="A1396" t="s">
        <v>5058</v>
      </c>
      <c r="B1396">
        <f t="shared" si="221"/>
        <v>70</v>
      </c>
      <c r="G1396" t="s">
        <v>2078</v>
      </c>
    </row>
    <row r="1397" spans="1:8" ht="15" customHeight="1">
      <c r="A1397" t="s">
        <v>5059</v>
      </c>
      <c r="B1397">
        <f t="shared" si="221"/>
        <v>75</v>
      </c>
      <c r="G1397" t="s">
        <v>2079</v>
      </c>
    </row>
    <row r="1398" spans="1:8" ht="15" customHeight="1">
      <c r="A1398" t="s">
        <v>5060</v>
      </c>
      <c r="B1398">
        <f t="shared" si="221"/>
        <v>80</v>
      </c>
      <c r="G1398" t="s">
        <v>2080</v>
      </c>
      <c r="H1398">
        <v>25</v>
      </c>
    </row>
    <row r="1399" spans="1:8" ht="15" customHeight="1">
      <c r="A1399" t="s">
        <v>5061</v>
      </c>
      <c r="B1399">
        <f t="shared" si="221"/>
        <v>65</v>
      </c>
      <c r="G1399" t="s">
        <v>2081</v>
      </c>
    </row>
    <row r="1400" spans="1:8" ht="15" customHeight="1">
      <c r="A1400" t="s">
        <v>5062</v>
      </c>
      <c r="B1400">
        <f t="shared" si="221"/>
        <v>70</v>
      </c>
      <c r="G1400" t="s">
        <v>2082</v>
      </c>
      <c r="H1400">
        <v>15</v>
      </c>
    </row>
    <row r="1401" spans="1:8" ht="15" customHeight="1">
      <c r="A1401" t="s">
        <v>5063</v>
      </c>
      <c r="B1401">
        <f t="shared" si="221"/>
        <v>75</v>
      </c>
      <c r="G1401" t="s">
        <v>2083</v>
      </c>
      <c r="H1401">
        <v>35</v>
      </c>
    </row>
    <row r="1402" spans="1:8" ht="15" customHeight="1">
      <c r="A1402" t="s">
        <v>5064</v>
      </c>
      <c r="B1402">
        <f t="shared" si="221"/>
        <v>80</v>
      </c>
      <c r="G1402" t="s">
        <v>2084</v>
      </c>
    </row>
    <row r="1403" spans="1:8" ht="15" customHeight="1">
      <c r="A1403" t="s">
        <v>5065</v>
      </c>
      <c r="B1403">
        <f t="shared" si="221"/>
        <v>60</v>
      </c>
      <c r="G1403" t="s">
        <v>2085</v>
      </c>
      <c r="H1403">
        <v>10</v>
      </c>
    </row>
    <row r="1404" spans="1:8" ht="15" customHeight="1">
      <c r="A1404" t="s">
        <v>5066</v>
      </c>
      <c r="B1404">
        <f t="shared" si="221"/>
        <v>115</v>
      </c>
      <c r="G1404" t="s">
        <v>2086</v>
      </c>
      <c r="H1404">
        <v>12</v>
      </c>
    </row>
    <row r="1405" spans="1:8" ht="15" customHeight="1">
      <c r="A1405" t="s">
        <v>5067</v>
      </c>
      <c r="B1405">
        <f t="shared" si="221"/>
        <v>120</v>
      </c>
      <c r="G1405" t="s">
        <v>2087</v>
      </c>
      <c r="H1405">
        <v>15</v>
      </c>
    </row>
    <row r="1406" spans="1:8" ht="15" customHeight="1">
      <c r="A1406" t="s">
        <v>5068</v>
      </c>
      <c r="B1406">
        <f t="shared" si="221"/>
        <v>125</v>
      </c>
      <c r="G1406" t="s">
        <v>2088</v>
      </c>
      <c r="H1406">
        <v>12</v>
      </c>
    </row>
    <row r="1407" spans="1:8" ht="15" customHeight="1">
      <c r="A1407" t="s">
        <v>5069</v>
      </c>
      <c r="B1407">
        <f t="shared" si="221"/>
        <v>130</v>
      </c>
      <c r="G1407" t="s">
        <v>2089</v>
      </c>
      <c r="H1407">
        <v>15</v>
      </c>
    </row>
    <row r="1408" spans="1:8" ht="15" customHeight="1">
      <c r="A1408" t="s">
        <v>5070</v>
      </c>
      <c r="B1408">
        <f t="shared" si="221"/>
        <v>120</v>
      </c>
      <c r="G1408" t="s">
        <v>2090</v>
      </c>
      <c r="H1408">
        <v>15</v>
      </c>
    </row>
    <row r="1409" spans="1:8" ht="15" customHeight="1">
      <c r="A1409" t="s">
        <v>5071</v>
      </c>
      <c r="B1409">
        <f t="shared" si="221"/>
        <v>130</v>
      </c>
      <c r="G1409" t="s">
        <v>2091</v>
      </c>
      <c r="H1409">
        <v>15</v>
      </c>
    </row>
    <row r="1410" spans="1:8" ht="15" customHeight="1">
      <c r="A1410" t="s">
        <v>5072</v>
      </c>
      <c r="B1410">
        <f t="shared" si="221"/>
        <v>115</v>
      </c>
      <c r="G1410" t="s">
        <v>2092</v>
      </c>
      <c r="H1410">
        <v>15</v>
      </c>
    </row>
    <row r="1411" spans="1:8" ht="15" customHeight="1">
      <c r="A1411" t="s">
        <v>5073</v>
      </c>
      <c r="B1411">
        <f t="shared" si="221"/>
        <v>120</v>
      </c>
      <c r="G1411" t="s">
        <v>2093</v>
      </c>
      <c r="H1411">
        <v>15</v>
      </c>
    </row>
    <row r="1412" spans="1:8" ht="15" customHeight="1">
      <c r="A1412" t="s">
        <v>1487</v>
      </c>
      <c r="B1412">
        <f t="shared" ref="B1412:B1448" si="222">H804</f>
        <v>55</v>
      </c>
      <c r="G1412" t="s">
        <v>2094</v>
      </c>
      <c r="H1412">
        <v>15</v>
      </c>
    </row>
    <row r="1413" spans="1:8" ht="15" customHeight="1">
      <c r="A1413" t="s">
        <v>1488</v>
      </c>
      <c r="B1413">
        <f t="shared" si="222"/>
        <v>60</v>
      </c>
      <c r="G1413" t="s">
        <v>2095</v>
      </c>
      <c r="H1413">
        <v>15</v>
      </c>
    </row>
    <row r="1414" spans="1:8" ht="15" customHeight="1">
      <c r="A1414" t="s">
        <v>1489</v>
      </c>
      <c r="B1414">
        <f t="shared" si="222"/>
        <v>70</v>
      </c>
      <c r="G1414" t="s">
        <v>2096</v>
      </c>
      <c r="H1414">
        <v>12</v>
      </c>
    </row>
    <row r="1415" spans="1:8" ht="15" customHeight="1">
      <c r="A1415" t="s">
        <v>1490</v>
      </c>
      <c r="B1415">
        <f t="shared" si="222"/>
        <v>60</v>
      </c>
      <c r="G1415" t="s">
        <v>2097</v>
      </c>
      <c r="H1415">
        <v>15</v>
      </c>
    </row>
    <row r="1416" spans="1:8" ht="15" customHeight="1">
      <c r="A1416" t="s">
        <v>1491</v>
      </c>
      <c r="B1416">
        <f t="shared" si="222"/>
        <v>70</v>
      </c>
      <c r="G1416" t="s">
        <v>2098</v>
      </c>
      <c r="H1416">
        <v>15</v>
      </c>
    </row>
    <row r="1417" spans="1:8" ht="15" customHeight="1">
      <c r="A1417" t="s">
        <v>1492</v>
      </c>
      <c r="B1417">
        <f t="shared" si="222"/>
        <v>55</v>
      </c>
      <c r="G1417" t="s">
        <v>2099</v>
      </c>
      <c r="H1417">
        <v>15</v>
      </c>
    </row>
    <row r="1418" spans="1:8" ht="15" customHeight="1">
      <c r="A1418" t="s">
        <v>1493</v>
      </c>
      <c r="B1418">
        <f t="shared" si="222"/>
        <v>55</v>
      </c>
      <c r="G1418" t="s">
        <v>2100</v>
      </c>
      <c r="H1418">
        <v>15</v>
      </c>
    </row>
    <row r="1419" spans="1:8" ht="15" customHeight="1">
      <c r="A1419" t="s">
        <v>1494</v>
      </c>
      <c r="B1419">
        <f t="shared" si="222"/>
        <v>80</v>
      </c>
      <c r="G1419" t="s">
        <v>2101</v>
      </c>
      <c r="H1419">
        <v>12</v>
      </c>
    </row>
    <row r="1420" spans="1:8" ht="15" customHeight="1">
      <c r="A1420" t="s">
        <v>1495</v>
      </c>
      <c r="B1420">
        <f t="shared" si="222"/>
        <v>55</v>
      </c>
      <c r="G1420" t="s">
        <v>2102</v>
      </c>
      <c r="H1420">
        <v>12</v>
      </c>
    </row>
    <row r="1421" spans="1:8" ht="15" customHeight="1">
      <c r="A1421" t="s">
        <v>1496</v>
      </c>
      <c r="B1421">
        <f t="shared" si="222"/>
        <v>45</v>
      </c>
      <c r="G1421" t="s">
        <v>2103</v>
      </c>
      <c r="H1421">
        <v>15</v>
      </c>
    </row>
    <row r="1422" spans="1:8" ht="15" customHeight="1">
      <c r="A1422" t="s">
        <v>1497</v>
      </c>
      <c r="B1422">
        <f t="shared" si="222"/>
        <v>60</v>
      </c>
      <c r="G1422" t="s">
        <v>2104</v>
      </c>
      <c r="H1422">
        <v>12</v>
      </c>
    </row>
    <row r="1423" spans="1:8" ht="15" customHeight="1">
      <c r="A1423" t="s">
        <v>1498</v>
      </c>
      <c r="B1423">
        <f t="shared" si="222"/>
        <v>80</v>
      </c>
      <c r="G1423" t="s">
        <v>2105</v>
      </c>
      <c r="H1423">
        <v>10</v>
      </c>
    </row>
    <row r="1424" spans="1:8" ht="15" customHeight="1">
      <c r="A1424" t="s">
        <v>1499</v>
      </c>
      <c r="B1424">
        <f t="shared" si="222"/>
        <v>55</v>
      </c>
      <c r="G1424" t="s">
        <v>2106</v>
      </c>
      <c r="H1424">
        <v>12</v>
      </c>
    </row>
    <row r="1425" spans="1:8" ht="15" customHeight="1">
      <c r="A1425" t="s">
        <v>1500</v>
      </c>
      <c r="B1425">
        <f t="shared" si="222"/>
        <v>60</v>
      </c>
      <c r="G1425" t="s">
        <v>2107</v>
      </c>
      <c r="H1425">
        <v>15</v>
      </c>
    </row>
    <row r="1426" spans="1:8" ht="15" customHeight="1">
      <c r="A1426" t="s">
        <v>1501</v>
      </c>
      <c r="B1426">
        <f t="shared" si="222"/>
        <v>55</v>
      </c>
      <c r="G1426" t="s">
        <v>2108</v>
      </c>
      <c r="H1426">
        <v>15</v>
      </c>
    </row>
    <row r="1427" spans="1:8" ht="15" customHeight="1">
      <c r="A1427" t="s">
        <v>1502</v>
      </c>
      <c r="B1427">
        <f t="shared" si="222"/>
        <v>0</v>
      </c>
      <c r="G1427" t="s">
        <v>2109</v>
      </c>
      <c r="H1427">
        <v>15</v>
      </c>
    </row>
    <row r="1428" spans="1:8" ht="15" customHeight="1">
      <c r="A1428" t="s">
        <v>1503</v>
      </c>
      <c r="B1428">
        <f t="shared" si="222"/>
        <v>45</v>
      </c>
      <c r="G1428" t="s">
        <v>2110</v>
      </c>
      <c r="H1428">
        <v>15</v>
      </c>
    </row>
    <row r="1429" spans="1:8" ht="15" customHeight="1">
      <c r="A1429" t="s">
        <v>1504</v>
      </c>
      <c r="B1429">
        <f t="shared" si="222"/>
        <v>55</v>
      </c>
      <c r="G1429" t="s">
        <v>2111</v>
      </c>
      <c r="H1429">
        <v>10</v>
      </c>
    </row>
    <row r="1430" spans="1:8" ht="15" customHeight="1">
      <c r="A1430" t="s">
        <v>1505</v>
      </c>
      <c r="B1430">
        <f t="shared" si="222"/>
        <v>85</v>
      </c>
      <c r="G1430" t="s">
        <v>2112</v>
      </c>
      <c r="H1430">
        <v>10</v>
      </c>
    </row>
    <row r="1431" spans="1:8" ht="15" customHeight="1">
      <c r="A1431" t="s">
        <v>1506</v>
      </c>
      <c r="B1431">
        <f t="shared" si="222"/>
        <v>55</v>
      </c>
      <c r="G1431" t="s">
        <v>2113</v>
      </c>
      <c r="H1431">
        <v>15</v>
      </c>
    </row>
    <row r="1432" spans="1:8" ht="15" customHeight="1">
      <c r="A1432" t="s">
        <v>1507</v>
      </c>
      <c r="B1432">
        <f t="shared" si="222"/>
        <v>75</v>
      </c>
      <c r="G1432" t="s">
        <v>2114</v>
      </c>
      <c r="H1432">
        <v>12</v>
      </c>
    </row>
    <row r="1433" spans="1:8" ht="15" customHeight="1">
      <c r="A1433" t="s">
        <v>1508</v>
      </c>
      <c r="B1433">
        <f t="shared" si="222"/>
        <v>55</v>
      </c>
      <c r="G1433" t="s">
        <v>2115</v>
      </c>
      <c r="H1433">
        <v>12</v>
      </c>
    </row>
    <row r="1434" spans="1:8" ht="15" customHeight="1">
      <c r="A1434" t="s">
        <v>1509</v>
      </c>
      <c r="B1434">
        <f t="shared" si="222"/>
        <v>55</v>
      </c>
      <c r="G1434" t="s">
        <v>2116</v>
      </c>
      <c r="H1434">
        <v>15</v>
      </c>
    </row>
    <row r="1435" spans="1:8" ht="15" customHeight="1">
      <c r="A1435" t="s">
        <v>1510</v>
      </c>
      <c r="B1435">
        <f t="shared" si="222"/>
        <v>70</v>
      </c>
      <c r="G1435" t="s">
        <v>2117</v>
      </c>
      <c r="H1435">
        <v>15</v>
      </c>
    </row>
    <row r="1436" spans="1:8" ht="15" customHeight="1">
      <c r="A1436" t="s">
        <v>1511</v>
      </c>
      <c r="B1436">
        <f t="shared" si="222"/>
        <v>50</v>
      </c>
      <c r="G1436" t="s">
        <v>2118</v>
      </c>
      <c r="H1436">
        <v>15</v>
      </c>
    </row>
    <row r="1437" spans="1:8" ht="15" customHeight="1">
      <c r="A1437" t="s">
        <v>1512</v>
      </c>
      <c r="B1437">
        <f t="shared" si="222"/>
        <v>55</v>
      </c>
      <c r="G1437" t="s">
        <v>2119</v>
      </c>
      <c r="H1437">
        <v>15</v>
      </c>
    </row>
    <row r="1438" spans="1:8" ht="15" customHeight="1">
      <c r="A1438" t="s">
        <v>1513</v>
      </c>
      <c r="B1438">
        <f t="shared" si="222"/>
        <v>0</v>
      </c>
      <c r="G1438" t="s">
        <v>2120</v>
      </c>
      <c r="H1438">
        <v>15</v>
      </c>
    </row>
    <row r="1439" spans="1:8" ht="15" customHeight="1">
      <c r="A1439" t="s">
        <v>1514</v>
      </c>
      <c r="B1439">
        <f t="shared" si="222"/>
        <v>70</v>
      </c>
      <c r="G1439" t="s">
        <v>2121</v>
      </c>
      <c r="H1439">
        <v>15</v>
      </c>
    </row>
    <row r="1440" spans="1:8" ht="15" customHeight="1">
      <c r="A1440" t="s">
        <v>1515</v>
      </c>
      <c r="B1440">
        <f t="shared" si="222"/>
        <v>60</v>
      </c>
      <c r="G1440" t="s">
        <v>2122</v>
      </c>
    </row>
    <row r="1441" spans="1:8" ht="15" customHeight="1">
      <c r="A1441" t="s">
        <v>1516</v>
      </c>
      <c r="B1441">
        <f t="shared" si="222"/>
        <v>0</v>
      </c>
      <c r="G1441" t="s">
        <v>2123</v>
      </c>
      <c r="H1441">
        <v>15</v>
      </c>
    </row>
    <row r="1442" spans="1:8" ht="15" customHeight="1">
      <c r="A1442" t="s">
        <v>1517</v>
      </c>
      <c r="B1442">
        <f t="shared" si="222"/>
        <v>75</v>
      </c>
      <c r="G1442" t="s">
        <v>2124</v>
      </c>
      <c r="H1442">
        <v>15</v>
      </c>
    </row>
    <row r="1443" spans="1:8" ht="15" customHeight="1">
      <c r="A1443" t="s">
        <v>1518</v>
      </c>
      <c r="B1443">
        <f t="shared" si="222"/>
        <v>55</v>
      </c>
      <c r="G1443" t="s">
        <v>2125</v>
      </c>
      <c r="H1443">
        <v>15</v>
      </c>
    </row>
    <row r="1444" spans="1:8" ht="15" customHeight="1">
      <c r="A1444" t="s">
        <v>1519</v>
      </c>
      <c r="B1444">
        <f t="shared" si="222"/>
        <v>60</v>
      </c>
      <c r="G1444" t="s">
        <v>2126</v>
      </c>
      <c r="H1444">
        <v>15</v>
      </c>
    </row>
    <row r="1445" spans="1:8" ht="15" customHeight="1">
      <c r="A1445" t="s">
        <v>1520</v>
      </c>
      <c r="B1445">
        <f t="shared" si="222"/>
        <v>60</v>
      </c>
      <c r="G1445" t="s">
        <v>2127</v>
      </c>
      <c r="H1445">
        <v>12</v>
      </c>
    </row>
    <row r="1446" spans="1:8" ht="15" customHeight="1">
      <c r="A1446" t="s">
        <v>1521</v>
      </c>
      <c r="B1446">
        <f t="shared" si="222"/>
        <v>70</v>
      </c>
      <c r="G1446" t="s">
        <v>2128</v>
      </c>
      <c r="H1446">
        <v>15</v>
      </c>
    </row>
    <row r="1447" spans="1:8" ht="15" customHeight="1">
      <c r="A1447" t="s">
        <v>1522</v>
      </c>
      <c r="B1447">
        <f t="shared" si="222"/>
        <v>60</v>
      </c>
      <c r="G1447" t="s">
        <v>2129</v>
      </c>
      <c r="H1447">
        <v>15</v>
      </c>
    </row>
    <row r="1448" spans="1:8" ht="15" customHeight="1">
      <c r="A1448" t="s">
        <v>1523</v>
      </c>
      <c r="B1448">
        <f t="shared" si="222"/>
        <v>55</v>
      </c>
      <c r="G1448" t="s">
        <v>2130</v>
      </c>
      <c r="H1448">
        <v>15</v>
      </c>
    </row>
    <row r="1449" spans="1:8" ht="15" customHeight="1">
      <c r="A1449" t="s">
        <v>1524</v>
      </c>
      <c r="B1449">
        <f t="shared" ref="B1449:B1468" si="223">H841</f>
        <v>50</v>
      </c>
      <c r="G1449" t="s">
        <v>2131</v>
      </c>
      <c r="H1449">
        <v>15</v>
      </c>
    </row>
    <row r="1450" spans="1:8" ht="15" customHeight="1">
      <c r="A1450" t="s">
        <v>1525</v>
      </c>
      <c r="B1450">
        <f t="shared" si="223"/>
        <v>65</v>
      </c>
      <c r="G1450" t="s">
        <v>2132</v>
      </c>
      <c r="H1450">
        <v>12</v>
      </c>
    </row>
    <row r="1451" spans="1:8" ht="15" customHeight="1">
      <c r="A1451" t="s">
        <v>1526</v>
      </c>
      <c r="B1451">
        <f t="shared" si="223"/>
        <v>70</v>
      </c>
      <c r="G1451" t="s">
        <v>2133</v>
      </c>
      <c r="H1451">
        <v>15</v>
      </c>
    </row>
    <row r="1452" spans="1:8" ht="15" customHeight="1">
      <c r="A1452" t="s">
        <v>1527</v>
      </c>
      <c r="B1452">
        <f t="shared" si="223"/>
        <v>60</v>
      </c>
      <c r="G1452" t="s">
        <v>2134</v>
      </c>
      <c r="H1452">
        <v>12</v>
      </c>
    </row>
    <row r="1453" spans="1:8" ht="15" customHeight="1">
      <c r="A1453" t="s">
        <v>1528</v>
      </c>
      <c r="B1453">
        <f t="shared" si="223"/>
        <v>50</v>
      </c>
      <c r="G1453" t="s">
        <v>2135</v>
      </c>
      <c r="H1453">
        <v>15</v>
      </c>
    </row>
    <row r="1454" spans="1:8" ht="15" customHeight="1">
      <c r="A1454" t="s">
        <v>1529</v>
      </c>
      <c r="B1454">
        <f t="shared" si="223"/>
        <v>60</v>
      </c>
      <c r="G1454" t="s">
        <v>2136</v>
      </c>
      <c r="H1454">
        <v>15</v>
      </c>
    </row>
    <row r="1455" spans="1:8" ht="15" customHeight="1">
      <c r="A1455" t="s">
        <v>1530</v>
      </c>
      <c r="B1455">
        <f t="shared" si="223"/>
        <v>60</v>
      </c>
      <c r="G1455" t="s">
        <v>2137</v>
      </c>
      <c r="H1455">
        <v>12</v>
      </c>
    </row>
    <row r="1456" spans="1:8" ht="15" customHeight="1">
      <c r="A1456" t="s">
        <v>1531</v>
      </c>
      <c r="B1456">
        <f t="shared" si="223"/>
        <v>0</v>
      </c>
      <c r="G1456" t="s">
        <v>2138</v>
      </c>
      <c r="H1456">
        <v>12</v>
      </c>
    </row>
    <row r="1457" spans="1:8" ht="15" customHeight="1">
      <c r="A1457" t="s">
        <v>1532</v>
      </c>
      <c r="B1457">
        <f t="shared" si="223"/>
        <v>60</v>
      </c>
      <c r="G1457" t="s">
        <v>2139</v>
      </c>
      <c r="H1457">
        <v>12</v>
      </c>
    </row>
    <row r="1458" spans="1:8" ht="15" customHeight="1">
      <c r="A1458" t="s">
        <v>1533</v>
      </c>
      <c r="B1458">
        <f t="shared" si="223"/>
        <v>70</v>
      </c>
      <c r="G1458" t="s">
        <v>2140</v>
      </c>
      <c r="H1458">
        <v>12</v>
      </c>
    </row>
    <row r="1459" spans="1:8" ht="15" customHeight="1">
      <c r="A1459" t="s">
        <v>1534</v>
      </c>
      <c r="B1459">
        <f t="shared" si="223"/>
        <v>55</v>
      </c>
      <c r="G1459" t="s">
        <v>2141</v>
      </c>
      <c r="H1459">
        <v>12</v>
      </c>
    </row>
    <row r="1460" spans="1:8" ht="15" customHeight="1">
      <c r="A1460" t="s">
        <v>1535</v>
      </c>
      <c r="B1460">
        <f t="shared" si="223"/>
        <v>70</v>
      </c>
      <c r="G1460" t="s">
        <v>2142</v>
      </c>
    </row>
    <row r="1461" spans="1:8" ht="15" customHeight="1">
      <c r="A1461" t="s">
        <v>1536</v>
      </c>
      <c r="B1461">
        <f t="shared" si="223"/>
        <v>55</v>
      </c>
      <c r="G1461" t="s">
        <v>2143</v>
      </c>
      <c r="H1461">
        <v>15</v>
      </c>
    </row>
    <row r="1462" spans="1:8" ht="15" customHeight="1">
      <c r="A1462" t="s">
        <v>1537</v>
      </c>
      <c r="B1462">
        <f t="shared" si="223"/>
        <v>70</v>
      </c>
      <c r="G1462" t="s">
        <v>2144</v>
      </c>
      <c r="H1462">
        <v>12</v>
      </c>
    </row>
    <row r="1463" spans="1:8" ht="15" customHeight="1">
      <c r="A1463" t="s">
        <v>1538</v>
      </c>
      <c r="B1463">
        <f t="shared" si="223"/>
        <v>55</v>
      </c>
      <c r="G1463" t="s">
        <v>2145</v>
      </c>
      <c r="H1463">
        <v>12</v>
      </c>
    </row>
    <row r="1464" spans="1:8" ht="15" customHeight="1">
      <c r="A1464" t="s">
        <v>1539</v>
      </c>
      <c r="B1464">
        <f t="shared" si="223"/>
        <v>70</v>
      </c>
      <c r="G1464" t="s">
        <v>2146</v>
      </c>
      <c r="H1464">
        <v>12</v>
      </c>
    </row>
    <row r="1465" spans="1:8" ht="15" customHeight="1">
      <c r="A1465" t="s">
        <v>1540</v>
      </c>
      <c r="B1465">
        <f t="shared" si="223"/>
        <v>55</v>
      </c>
      <c r="G1465" t="s">
        <v>2147</v>
      </c>
      <c r="H1465">
        <v>12</v>
      </c>
    </row>
    <row r="1466" spans="1:8" ht="15" customHeight="1">
      <c r="A1466" t="s">
        <v>1541</v>
      </c>
      <c r="B1466">
        <f t="shared" si="223"/>
        <v>70</v>
      </c>
      <c r="G1466" t="s">
        <v>2148</v>
      </c>
      <c r="H1466">
        <v>15</v>
      </c>
    </row>
    <row r="1467" spans="1:8" ht="15" customHeight="1">
      <c r="A1467" t="s">
        <v>1542</v>
      </c>
      <c r="B1467">
        <f t="shared" si="223"/>
        <v>55</v>
      </c>
      <c r="G1467" t="s">
        <v>2149</v>
      </c>
      <c r="H1467">
        <v>15</v>
      </c>
    </row>
    <row r="1468" spans="1:8" ht="15" customHeight="1">
      <c r="A1468" t="s">
        <v>1543</v>
      </c>
      <c r="B1468">
        <f t="shared" si="223"/>
        <v>55</v>
      </c>
      <c r="G1468" t="s">
        <v>2150</v>
      </c>
      <c r="H1468">
        <v>12</v>
      </c>
    </row>
    <row r="1469" spans="1:8" ht="15" customHeight="1">
      <c r="A1469" t="s">
        <v>1411</v>
      </c>
      <c r="B1469">
        <f>H728</f>
        <v>70</v>
      </c>
      <c r="G1469" t="s">
        <v>2151</v>
      </c>
      <c r="H1469">
        <v>15</v>
      </c>
    </row>
    <row r="1470" spans="1:8" ht="15" customHeight="1">
      <c r="A1470" t="s">
        <v>1544</v>
      </c>
      <c r="B1470">
        <f t="shared" ref="B1470:B1513" si="224">H861</f>
        <v>60</v>
      </c>
      <c r="G1470" t="s">
        <v>2152</v>
      </c>
      <c r="H1470">
        <v>10</v>
      </c>
    </row>
    <row r="1471" spans="1:8" ht="15" customHeight="1">
      <c r="A1471" t="s">
        <v>1545</v>
      </c>
      <c r="B1471">
        <f t="shared" si="224"/>
        <v>0</v>
      </c>
      <c r="G1471" t="s">
        <v>2153</v>
      </c>
      <c r="H1471">
        <v>15</v>
      </c>
    </row>
    <row r="1472" spans="1:8" ht="15" customHeight="1">
      <c r="A1472" t="s">
        <v>1546</v>
      </c>
      <c r="B1472">
        <f t="shared" si="224"/>
        <v>60</v>
      </c>
      <c r="G1472" t="s">
        <v>2154</v>
      </c>
      <c r="H1472">
        <v>12</v>
      </c>
    </row>
    <row r="1473" spans="1:8" ht="15" customHeight="1">
      <c r="A1473" t="s">
        <v>1547</v>
      </c>
      <c r="B1473">
        <f t="shared" si="224"/>
        <v>80</v>
      </c>
      <c r="G1473" t="s">
        <v>2155</v>
      </c>
      <c r="H1473">
        <v>12</v>
      </c>
    </row>
    <row r="1474" spans="1:8" ht="15" customHeight="1">
      <c r="A1474" t="s">
        <v>1548</v>
      </c>
      <c r="B1474">
        <f t="shared" si="224"/>
        <v>55</v>
      </c>
      <c r="G1474" t="s">
        <v>2156</v>
      </c>
      <c r="H1474">
        <v>15</v>
      </c>
    </row>
    <row r="1475" spans="1:8" ht="15" customHeight="1">
      <c r="A1475" t="s">
        <v>1549</v>
      </c>
      <c r="B1475">
        <f t="shared" si="224"/>
        <v>70</v>
      </c>
      <c r="G1475" t="s">
        <v>2157</v>
      </c>
      <c r="H1475">
        <v>15</v>
      </c>
    </row>
    <row r="1476" spans="1:8" ht="15" customHeight="1">
      <c r="A1476" t="s">
        <v>1550</v>
      </c>
      <c r="B1476">
        <f t="shared" si="224"/>
        <v>55</v>
      </c>
      <c r="G1476" t="s">
        <v>2158</v>
      </c>
      <c r="H1476">
        <v>15</v>
      </c>
    </row>
    <row r="1477" spans="1:8" ht="15" customHeight="1">
      <c r="A1477" t="s">
        <v>1551</v>
      </c>
      <c r="B1477">
        <f t="shared" si="224"/>
        <v>70</v>
      </c>
      <c r="G1477" t="s">
        <v>2159</v>
      </c>
      <c r="H1477">
        <v>12</v>
      </c>
    </row>
    <row r="1478" spans="1:8" ht="15" customHeight="1">
      <c r="A1478" t="s">
        <v>1552</v>
      </c>
      <c r="B1478">
        <f t="shared" si="224"/>
        <v>60</v>
      </c>
      <c r="G1478" t="s">
        <v>2160</v>
      </c>
      <c r="H1478">
        <v>12</v>
      </c>
    </row>
    <row r="1479" spans="1:8" ht="15" customHeight="1">
      <c r="A1479" t="s">
        <v>1553</v>
      </c>
      <c r="B1479">
        <f t="shared" si="224"/>
        <v>55</v>
      </c>
      <c r="G1479" t="s">
        <v>2161</v>
      </c>
      <c r="H1479">
        <v>12</v>
      </c>
    </row>
    <row r="1480" spans="1:8" ht="15" customHeight="1">
      <c r="A1480" t="s">
        <v>1554</v>
      </c>
      <c r="B1480">
        <f t="shared" si="224"/>
        <v>60</v>
      </c>
      <c r="G1480" t="s">
        <v>2162</v>
      </c>
      <c r="H1480">
        <v>12</v>
      </c>
    </row>
    <row r="1481" spans="1:8" ht="15" customHeight="1">
      <c r="A1481" t="s">
        <v>1555</v>
      </c>
      <c r="B1481">
        <f t="shared" si="224"/>
        <v>65</v>
      </c>
      <c r="G1481" t="s">
        <v>2163</v>
      </c>
      <c r="H1481">
        <v>12</v>
      </c>
    </row>
    <row r="1482" spans="1:8" ht="15" customHeight="1">
      <c r="A1482" t="s">
        <v>1556</v>
      </c>
      <c r="B1482">
        <f t="shared" si="224"/>
        <v>60</v>
      </c>
      <c r="G1482" t="s">
        <v>2164</v>
      </c>
      <c r="H1482">
        <v>15</v>
      </c>
    </row>
    <row r="1483" spans="1:8" ht="15" customHeight="1">
      <c r="A1483" t="s">
        <v>1557</v>
      </c>
      <c r="B1483">
        <f t="shared" si="224"/>
        <v>40</v>
      </c>
      <c r="G1483" t="s">
        <v>2165</v>
      </c>
      <c r="H1483">
        <v>12</v>
      </c>
    </row>
    <row r="1484" spans="1:8" ht="15" customHeight="1">
      <c r="A1484" t="s">
        <v>1558</v>
      </c>
      <c r="B1484">
        <f t="shared" si="224"/>
        <v>55</v>
      </c>
      <c r="G1484" t="s">
        <v>2166</v>
      </c>
      <c r="H1484">
        <v>12</v>
      </c>
    </row>
    <row r="1485" spans="1:8" ht="15" customHeight="1">
      <c r="A1485" t="s">
        <v>1559</v>
      </c>
      <c r="B1485">
        <f t="shared" si="224"/>
        <v>50</v>
      </c>
      <c r="G1485" t="s">
        <v>2167</v>
      </c>
      <c r="H1485">
        <v>12</v>
      </c>
    </row>
    <row r="1486" spans="1:8" ht="15" customHeight="1">
      <c r="A1486" t="s">
        <v>1560</v>
      </c>
      <c r="B1486">
        <f t="shared" si="224"/>
        <v>50</v>
      </c>
      <c r="G1486" t="s">
        <v>2168</v>
      </c>
      <c r="H1486">
        <v>12</v>
      </c>
    </row>
    <row r="1487" spans="1:8" ht="15" customHeight="1">
      <c r="A1487" t="s">
        <v>1561</v>
      </c>
      <c r="B1487">
        <f t="shared" si="224"/>
        <v>65</v>
      </c>
      <c r="G1487" t="s">
        <v>2169</v>
      </c>
      <c r="H1487">
        <v>15</v>
      </c>
    </row>
    <row r="1488" spans="1:8" ht="15" customHeight="1">
      <c r="A1488" t="s">
        <v>1562</v>
      </c>
      <c r="B1488">
        <f t="shared" si="224"/>
        <v>55</v>
      </c>
      <c r="G1488" t="s">
        <v>2170</v>
      </c>
      <c r="H1488">
        <v>10</v>
      </c>
    </row>
    <row r="1489" spans="1:8" ht="15" customHeight="1">
      <c r="A1489" t="s">
        <v>1563</v>
      </c>
      <c r="B1489">
        <f t="shared" si="224"/>
        <v>55</v>
      </c>
      <c r="G1489" t="s">
        <v>2171</v>
      </c>
      <c r="H1489">
        <v>15</v>
      </c>
    </row>
    <row r="1490" spans="1:8" ht="15" customHeight="1">
      <c r="A1490" t="s">
        <v>1564</v>
      </c>
      <c r="B1490">
        <f t="shared" si="224"/>
        <v>55</v>
      </c>
      <c r="G1490" t="s">
        <v>2172</v>
      </c>
      <c r="H1490">
        <v>10</v>
      </c>
    </row>
    <row r="1491" spans="1:8" ht="15" customHeight="1">
      <c r="A1491" t="s">
        <v>1565</v>
      </c>
      <c r="B1491">
        <f t="shared" si="224"/>
        <v>65</v>
      </c>
      <c r="G1491" t="s">
        <v>2173</v>
      </c>
      <c r="H1491">
        <v>10</v>
      </c>
    </row>
    <row r="1492" spans="1:8" ht="15" customHeight="1">
      <c r="A1492" t="s">
        <v>1566</v>
      </c>
      <c r="B1492">
        <f t="shared" si="224"/>
        <v>60</v>
      </c>
      <c r="G1492" t="s">
        <v>2174</v>
      </c>
      <c r="H1492">
        <v>10</v>
      </c>
    </row>
    <row r="1493" spans="1:8" ht="15" customHeight="1">
      <c r="A1493" t="s">
        <v>1567</v>
      </c>
      <c r="B1493">
        <f t="shared" si="224"/>
        <v>55</v>
      </c>
      <c r="G1493" t="s">
        <v>2175</v>
      </c>
      <c r="H1493">
        <v>15</v>
      </c>
    </row>
    <row r="1494" spans="1:8" ht="15" customHeight="1">
      <c r="A1494" t="s">
        <v>1568</v>
      </c>
      <c r="B1494">
        <f t="shared" si="224"/>
        <v>70</v>
      </c>
      <c r="G1494" t="s">
        <v>2176</v>
      </c>
      <c r="H1494">
        <v>10</v>
      </c>
    </row>
    <row r="1495" spans="1:8" ht="15" customHeight="1">
      <c r="A1495" t="s">
        <v>1569</v>
      </c>
      <c r="B1495">
        <f t="shared" si="224"/>
        <v>55</v>
      </c>
      <c r="G1495" t="s">
        <v>2177</v>
      </c>
      <c r="H1495">
        <v>10</v>
      </c>
    </row>
    <row r="1496" spans="1:8" ht="15" customHeight="1">
      <c r="A1496" t="s">
        <v>1570</v>
      </c>
      <c r="B1496">
        <f t="shared" si="224"/>
        <v>50</v>
      </c>
      <c r="G1496" t="s">
        <v>2178</v>
      </c>
      <c r="H1496">
        <v>10</v>
      </c>
    </row>
    <row r="1497" spans="1:8" ht="15" customHeight="1">
      <c r="A1497" t="s">
        <v>1571</v>
      </c>
      <c r="B1497">
        <f t="shared" si="224"/>
        <v>55</v>
      </c>
      <c r="G1497" t="s">
        <v>2179</v>
      </c>
      <c r="H1497">
        <v>10</v>
      </c>
    </row>
    <row r="1498" spans="1:8" ht="15" customHeight="1">
      <c r="A1498" t="s">
        <v>1572</v>
      </c>
      <c r="B1498">
        <f t="shared" si="224"/>
        <v>75</v>
      </c>
      <c r="G1498" t="s">
        <v>2180</v>
      </c>
      <c r="H1498">
        <v>15</v>
      </c>
    </row>
    <row r="1499" spans="1:8" ht="15" customHeight="1">
      <c r="A1499" t="s">
        <v>1573</v>
      </c>
      <c r="B1499">
        <f t="shared" si="224"/>
        <v>75</v>
      </c>
      <c r="G1499" t="s">
        <v>2181</v>
      </c>
      <c r="H1499">
        <v>10</v>
      </c>
    </row>
    <row r="1500" spans="1:8" ht="15" customHeight="1">
      <c r="A1500" t="s">
        <v>1574</v>
      </c>
      <c r="B1500">
        <f t="shared" si="224"/>
        <v>55</v>
      </c>
      <c r="G1500" t="s">
        <v>2182</v>
      </c>
      <c r="H1500">
        <v>12</v>
      </c>
    </row>
    <row r="1501" spans="1:8" ht="15" customHeight="1">
      <c r="A1501" t="s">
        <v>1575</v>
      </c>
      <c r="B1501">
        <f t="shared" si="224"/>
        <v>55</v>
      </c>
      <c r="G1501" t="s">
        <v>2183</v>
      </c>
      <c r="H1501">
        <v>10</v>
      </c>
    </row>
    <row r="1502" spans="1:8" ht="15" customHeight="1">
      <c r="A1502" t="s">
        <v>1576</v>
      </c>
      <c r="B1502">
        <f t="shared" si="224"/>
        <v>75</v>
      </c>
      <c r="G1502" t="s">
        <v>2184</v>
      </c>
      <c r="H1502">
        <v>10</v>
      </c>
    </row>
    <row r="1503" spans="1:8" ht="15" customHeight="1">
      <c r="A1503" t="s">
        <v>1577</v>
      </c>
      <c r="B1503">
        <f t="shared" si="224"/>
        <v>55</v>
      </c>
      <c r="G1503" t="s">
        <v>2185</v>
      </c>
      <c r="H1503">
        <v>10</v>
      </c>
    </row>
    <row r="1504" spans="1:8" ht="15" customHeight="1">
      <c r="A1504" t="s">
        <v>1578</v>
      </c>
      <c r="B1504">
        <f t="shared" si="224"/>
        <v>55</v>
      </c>
      <c r="G1504" t="s">
        <v>2186</v>
      </c>
      <c r="H1504">
        <v>15</v>
      </c>
    </row>
    <row r="1505" spans="1:8" ht="15" customHeight="1">
      <c r="A1505" t="s">
        <v>1579</v>
      </c>
      <c r="B1505">
        <f t="shared" si="224"/>
        <v>0</v>
      </c>
      <c r="G1505" t="s">
        <v>2187</v>
      </c>
      <c r="H1505">
        <v>25</v>
      </c>
    </row>
    <row r="1506" spans="1:8" ht="15" customHeight="1">
      <c r="A1506" t="s">
        <v>1580</v>
      </c>
      <c r="B1506">
        <f t="shared" si="224"/>
        <v>0</v>
      </c>
      <c r="G1506" t="s">
        <v>2188</v>
      </c>
      <c r="H1506">
        <v>25</v>
      </c>
    </row>
    <row r="1507" spans="1:8" ht="15" customHeight="1">
      <c r="A1507" t="s">
        <v>1581</v>
      </c>
      <c r="B1507">
        <f t="shared" si="224"/>
        <v>55</v>
      </c>
      <c r="G1507" t="s">
        <v>2189</v>
      </c>
      <c r="H1507">
        <v>15</v>
      </c>
    </row>
    <row r="1508" spans="1:8" ht="15" customHeight="1">
      <c r="A1508" t="s">
        <v>1582</v>
      </c>
      <c r="B1508">
        <f t="shared" si="224"/>
        <v>60</v>
      </c>
      <c r="G1508" t="s">
        <v>2190</v>
      </c>
      <c r="H1508">
        <v>30</v>
      </c>
    </row>
    <row r="1509" spans="1:8" ht="15" customHeight="1">
      <c r="A1509" t="s">
        <v>1583</v>
      </c>
      <c r="B1509">
        <f t="shared" si="224"/>
        <v>55</v>
      </c>
      <c r="G1509" t="s">
        <v>2191</v>
      </c>
      <c r="H1509">
        <v>25</v>
      </c>
    </row>
    <row r="1510" spans="1:8" ht="15" customHeight="1">
      <c r="A1510" t="s">
        <v>1584</v>
      </c>
      <c r="B1510">
        <f t="shared" si="224"/>
        <v>60</v>
      </c>
      <c r="G1510" t="s">
        <v>2192</v>
      </c>
      <c r="H1510">
        <v>15</v>
      </c>
    </row>
    <row r="1511" spans="1:8" ht="15" customHeight="1">
      <c r="A1511" t="s">
        <v>1585</v>
      </c>
      <c r="B1511">
        <f t="shared" si="224"/>
        <v>55</v>
      </c>
      <c r="G1511" t="s">
        <v>2193</v>
      </c>
    </row>
    <row r="1512" spans="1:8" ht="15" customHeight="1">
      <c r="A1512" t="s">
        <v>1586</v>
      </c>
      <c r="B1512">
        <f t="shared" si="224"/>
        <v>55</v>
      </c>
      <c r="G1512" t="s">
        <v>2194</v>
      </c>
      <c r="H1512">
        <v>10</v>
      </c>
    </row>
    <row r="1513" spans="1:8" ht="15" customHeight="1">
      <c r="A1513" t="s">
        <v>1587</v>
      </c>
      <c r="B1513">
        <f t="shared" si="224"/>
        <v>60</v>
      </c>
      <c r="G1513" t="s">
        <v>2195</v>
      </c>
      <c r="H1513">
        <v>10</v>
      </c>
    </row>
    <row r="1514" spans="1:8" ht="15" customHeight="1">
      <c r="A1514" t="s">
        <v>1588</v>
      </c>
      <c r="B1514">
        <f t="shared" ref="B1514:B1577" si="225">H905</f>
        <v>60</v>
      </c>
      <c r="G1514" t="s">
        <v>2196</v>
      </c>
      <c r="H1514">
        <v>10</v>
      </c>
    </row>
    <row r="1515" spans="1:8" ht="15" customHeight="1">
      <c r="A1515" t="s">
        <v>1589</v>
      </c>
      <c r="B1515">
        <f t="shared" si="225"/>
        <v>55</v>
      </c>
      <c r="G1515" t="s">
        <v>2197</v>
      </c>
      <c r="H1515">
        <v>10</v>
      </c>
    </row>
    <row r="1516" spans="1:8" ht="15" customHeight="1">
      <c r="A1516" t="s">
        <v>1590</v>
      </c>
      <c r="B1516">
        <f t="shared" si="225"/>
        <v>55</v>
      </c>
      <c r="G1516" t="s">
        <v>2198</v>
      </c>
      <c r="H1516">
        <v>10</v>
      </c>
    </row>
    <row r="1517" spans="1:8" ht="15" customHeight="1">
      <c r="A1517" t="s">
        <v>1591</v>
      </c>
      <c r="B1517">
        <f t="shared" si="225"/>
        <v>60</v>
      </c>
      <c r="G1517" t="s">
        <v>2199</v>
      </c>
      <c r="H1517">
        <v>10</v>
      </c>
    </row>
    <row r="1518" spans="1:8" ht="15" customHeight="1">
      <c r="A1518" t="s">
        <v>1592</v>
      </c>
      <c r="B1518">
        <f t="shared" si="225"/>
        <v>60</v>
      </c>
      <c r="G1518" t="s">
        <v>2200</v>
      </c>
      <c r="H1518">
        <v>10</v>
      </c>
    </row>
    <row r="1519" spans="1:8" ht="15" customHeight="1">
      <c r="A1519" t="s">
        <v>1593</v>
      </c>
      <c r="B1519">
        <f t="shared" si="225"/>
        <v>50</v>
      </c>
      <c r="G1519" t="s">
        <v>2201</v>
      </c>
      <c r="H1519">
        <v>10</v>
      </c>
    </row>
    <row r="1520" spans="1:8" ht="15" customHeight="1">
      <c r="A1520" t="s">
        <v>1594</v>
      </c>
      <c r="B1520">
        <f t="shared" si="225"/>
        <v>40</v>
      </c>
      <c r="G1520" t="s">
        <v>2202</v>
      </c>
      <c r="H1520">
        <v>10</v>
      </c>
    </row>
    <row r="1521" spans="1:8" ht="15" customHeight="1">
      <c r="A1521" t="s">
        <v>1595</v>
      </c>
      <c r="B1521">
        <f t="shared" si="225"/>
        <v>55</v>
      </c>
      <c r="G1521" t="s">
        <v>2203</v>
      </c>
      <c r="H1521">
        <v>10</v>
      </c>
    </row>
    <row r="1522" spans="1:8" ht="15" customHeight="1">
      <c r="A1522" t="s">
        <v>1596</v>
      </c>
      <c r="B1522">
        <f t="shared" si="225"/>
        <v>50</v>
      </c>
      <c r="G1522" t="s">
        <v>2204</v>
      </c>
      <c r="H1522">
        <v>10</v>
      </c>
    </row>
    <row r="1523" spans="1:8" ht="15" customHeight="1">
      <c r="A1523" t="s">
        <v>1597</v>
      </c>
      <c r="B1523">
        <f t="shared" si="225"/>
        <v>55</v>
      </c>
      <c r="G1523" t="s">
        <v>2205</v>
      </c>
      <c r="H1523">
        <v>10</v>
      </c>
    </row>
    <row r="1524" spans="1:8" ht="15" customHeight="1">
      <c r="A1524" t="s">
        <v>1598</v>
      </c>
      <c r="B1524">
        <f t="shared" si="225"/>
        <v>60</v>
      </c>
      <c r="G1524" t="s">
        <v>2206</v>
      </c>
      <c r="H1524">
        <v>12</v>
      </c>
    </row>
    <row r="1525" spans="1:8" ht="15" customHeight="1">
      <c r="A1525" t="s">
        <v>1599</v>
      </c>
      <c r="B1525">
        <f t="shared" si="225"/>
        <v>0</v>
      </c>
      <c r="G1525" t="s">
        <v>2207</v>
      </c>
      <c r="H1525">
        <v>20</v>
      </c>
    </row>
    <row r="1526" spans="1:8" ht="15" customHeight="1">
      <c r="A1526" t="s">
        <v>1600</v>
      </c>
      <c r="B1526">
        <f t="shared" si="225"/>
        <v>65</v>
      </c>
      <c r="G1526" t="s">
        <v>2208</v>
      </c>
      <c r="H1526">
        <v>15</v>
      </c>
    </row>
    <row r="1527" spans="1:8" ht="15" customHeight="1">
      <c r="A1527" t="s">
        <v>1601</v>
      </c>
      <c r="B1527">
        <f t="shared" si="225"/>
        <v>85</v>
      </c>
      <c r="G1527" t="s">
        <v>2209</v>
      </c>
      <c r="H1527">
        <v>15</v>
      </c>
    </row>
    <row r="1528" spans="1:8" ht="15" customHeight="1">
      <c r="A1528" t="s">
        <v>1602</v>
      </c>
      <c r="B1528">
        <f t="shared" si="225"/>
        <v>55</v>
      </c>
      <c r="G1528" t="s">
        <v>2210</v>
      </c>
      <c r="H1528">
        <v>15</v>
      </c>
    </row>
    <row r="1529" spans="1:8" ht="15" customHeight="1">
      <c r="A1529" t="s">
        <v>1603</v>
      </c>
      <c r="B1529">
        <f t="shared" si="225"/>
        <v>60</v>
      </c>
      <c r="G1529" t="s">
        <v>2211</v>
      </c>
      <c r="H1529">
        <v>15</v>
      </c>
    </row>
    <row r="1530" spans="1:8" ht="15" customHeight="1">
      <c r="A1530" t="s">
        <v>1604</v>
      </c>
      <c r="B1530">
        <f t="shared" si="225"/>
        <v>55</v>
      </c>
      <c r="G1530" t="s">
        <v>2212</v>
      </c>
      <c r="H1530">
        <v>15</v>
      </c>
    </row>
    <row r="1531" spans="1:8" ht="15" customHeight="1">
      <c r="A1531" t="s">
        <v>1605</v>
      </c>
      <c r="B1531">
        <f t="shared" si="225"/>
        <v>0</v>
      </c>
      <c r="G1531" t="s">
        <v>2213</v>
      </c>
      <c r="H1531">
        <v>12</v>
      </c>
    </row>
    <row r="1532" spans="1:8" ht="15" customHeight="1">
      <c r="A1532" t="s">
        <v>1606</v>
      </c>
      <c r="B1532">
        <f t="shared" si="225"/>
        <v>60</v>
      </c>
      <c r="G1532" t="s">
        <v>2214</v>
      </c>
      <c r="H1532">
        <v>12</v>
      </c>
    </row>
    <row r="1533" spans="1:8" ht="15" customHeight="1">
      <c r="A1533" t="s">
        <v>1607</v>
      </c>
      <c r="B1533">
        <f t="shared" si="225"/>
        <v>60</v>
      </c>
      <c r="G1533" t="s">
        <v>2215</v>
      </c>
      <c r="H1533">
        <v>12</v>
      </c>
    </row>
    <row r="1534" spans="1:8" ht="15" customHeight="1">
      <c r="A1534" t="s">
        <v>1608</v>
      </c>
      <c r="B1534">
        <f t="shared" si="225"/>
        <v>55</v>
      </c>
      <c r="G1534" t="s">
        <v>2216</v>
      </c>
      <c r="H1534">
        <v>15</v>
      </c>
    </row>
    <row r="1535" spans="1:8" ht="15" customHeight="1">
      <c r="A1535" t="s">
        <v>1609</v>
      </c>
      <c r="B1535">
        <f t="shared" si="225"/>
        <v>55</v>
      </c>
      <c r="G1535" t="s">
        <v>2217</v>
      </c>
      <c r="H1535">
        <v>15</v>
      </c>
    </row>
    <row r="1536" spans="1:8" ht="15" customHeight="1">
      <c r="A1536" t="s">
        <v>1610</v>
      </c>
      <c r="B1536">
        <f t="shared" si="225"/>
        <v>55</v>
      </c>
      <c r="G1536" t="s">
        <v>2218</v>
      </c>
      <c r="H1536">
        <v>15</v>
      </c>
    </row>
    <row r="1537" spans="1:8" ht="15" customHeight="1">
      <c r="A1537" t="s">
        <v>1611</v>
      </c>
      <c r="B1537">
        <f t="shared" si="225"/>
        <v>70</v>
      </c>
      <c r="G1537" t="s">
        <v>2219</v>
      </c>
      <c r="H1537">
        <v>15</v>
      </c>
    </row>
    <row r="1538" spans="1:8" ht="15" customHeight="1">
      <c r="A1538" t="s">
        <v>1612</v>
      </c>
      <c r="B1538">
        <f t="shared" si="225"/>
        <v>55</v>
      </c>
      <c r="G1538" t="s">
        <v>2220</v>
      </c>
      <c r="H1538">
        <v>15</v>
      </c>
    </row>
    <row r="1539" spans="1:8" ht="15" customHeight="1">
      <c r="A1539" t="s">
        <v>1613</v>
      </c>
      <c r="B1539">
        <f t="shared" si="225"/>
        <v>60</v>
      </c>
      <c r="G1539" t="s">
        <v>2221</v>
      </c>
      <c r="H1539">
        <v>15</v>
      </c>
    </row>
    <row r="1540" spans="1:8" ht="15" customHeight="1">
      <c r="A1540" t="s">
        <v>1614</v>
      </c>
      <c r="B1540">
        <f t="shared" si="225"/>
        <v>0</v>
      </c>
      <c r="G1540" t="s">
        <v>2222</v>
      </c>
      <c r="H1540">
        <v>15</v>
      </c>
    </row>
    <row r="1541" spans="1:8" ht="15" customHeight="1">
      <c r="A1541" t="s">
        <v>1615</v>
      </c>
      <c r="B1541">
        <f t="shared" si="225"/>
        <v>55</v>
      </c>
      <c r="G1541" t="s">
        <v>2223</v>
      </c>
    </row>
    <row r="1542" spans="1:8" ht="15" customHeight="1">
      <c r="A1542" t="s">
        <v>1616</v>
      </c>
      <c r="B1542">
        <f t="shared" si="225"/>
        <v>70</v>
      </c>
      <c r="G1542" t="s">
        <v>2224</v>
      </c>
      <c r="H1542">
        <v>15</v>
      </c>
    </row>
    <row r="1543" spans="1:8" ht="15" customHeight="1">
      <c r="A1543" t="s">
        <v>1617</v>
      </c>
      <c r="B1543">
        <f t="shared" si="225"/>
        <v>60</v>
      </c>
      <c r="G1543" t="s">
        <v>2225</v>
      </c>
      <c r="H1543">
        <v>15</v>
      </c>
    </row>
    <row r="1544" spans="1:8" ht="15" customHeight="1">
      <c r="A1544" t="s">
        <v>1618</v>
      </c>
      <c r="B1544">
        <f t="shared" si="225"/>
        <v>55</v>
      </c>
      <c r="G1544" t="s">
        <v>2226</v>
      </c>
      <c r="H1544">
        <v>15</v>
      </c>
    </row>
    <row r="1545" spans="1:8" ht="15" customHeight="1">
      <c r="A1545" t="s">
        <v>1619</v>
      </c>
      <c r="B1545">
        <f t="shared" si="225"/>
        <v>0</v>
      </c>
      <c r="G1545" t="s">
        <v>2227</v>
      </c>
      <c r="H1545">
        <v>15</v>
      </c>
    </row>
    <row r="1546" spans="1:8" ht="15" customHeight="1">
      <c r="A1546" t="s">
        <v>1620</v>
      </c>
      <c r="B1546">
        <f t="shared" si="225"/>
        <v>60</v>
      </c>
      <c r="G1546" t="s">
        <v>2228</v>
      </c>
      <c r="H1546">
        <v>15</v>
      </c>
    </row>
    <row r="1547" spans="1:8" ht="15" customHeight="1">
      <c r="A1547" t="s">
        <v>1621</v>
      </c>
      <c r="B1547">
        <f t="shared" si="225"/>
        <v>70</v>
      </c>
      <c r="G1547" t="s">
        <v>2229</v>
      </c>
      <c r="H1547">
        <v>15</v>
      </c>
    </row>
    <row r="1548" spans="1:8" ht="15" customHeight="1">
      <c r="A1548" t="s">
        <v>1622</v>
      </c>
      <c r="B1548">
        <f t="shared" si="225"/>
        <v>55</v>
      </c>
      <c r="G1548" t="s">
        <v>2230</v>
      </c>
      <c r="H1548">
        <v>15</v>
      </c>
    </row>
    <row r="1549" spans="1:8" ht="15" customHeight="1">
      <c r="A1549" t="s">
        <v>1623</v>
      </c>
      <c r="B1549">
        <f t="shared" si="225"/>
        <v>0</v>
      </c>
      <c r="G1549" t="s">
        <v>2231</v>
      </c>
      <c r="H1549">
        <v>15</v>
      </c>
    </row>
    <row r="1550" spans="1:8" ht="15" customHeight="1">
      <c r="A1550" t="s">
        <v>1624</v>
      </c>
      <c r="B1550">
        <f t="shared" si="225"/>
        <v>55</v>
      </c>
      <c r="G1550" t="s">
        <v>2232</v>
      </c>
      <c r="H1550">
        <v>15</v>
      </c>
    </row>
    <row r="1551" spans="1:8" ht="15" customHeight="1">
      <c r="A1551" t="s">
        <v>1625</v>
      </c>
      <c r="B1551">
        <f t="shared" si="225"/>
        <v>45</v>
      </c>
      <c r="G1551" t="s">
        <v>2233</v>
      </c>
      <c r="H1551">
        <v>15</v>
      </c>
    </row>
    <row r="1552" spans="1:8" ht="15" customHeight="1">
      <c r="A1552" t="s">
        <v>1626</v>
      </c>
      <c r="B1552">
        <f t="shared" si="225"/>
        <v>45</v>
      </c>
      <c r="G1552" t="s">
        <v>2234</v>
      </c>
      <c r="H1552">
        <v>15</v>
      </c>
    </row>
    <row r="1553" spans="1:8" ht="15" customHeight="1">
      <c r="A1553" t="s">
        <v>1627</v>
      </c>
      <c r="B1553">
        <f t="shared" si="225"/>
        <v>60</v>
      </c>
      <c r="G1553" t="s">
        <v>3887</v>
      </c>
      <c r="H1553">
        <v>15</v>
      </c>
    </row>
    <row r="1554" spans="1:8" ht="15" customHeight="1">
      <c r="A1554" t="s">
        <v>1628</v>
      </c>
      <c r="B1554">
        <f t="shared" si="225"/>
        <v>60</v>
      </c>
      <c r="G1554" t="s">
        <v>2235</v>
      </c>
      <c r="H1554">
        <v>12</v>
      </c>
    </row>
    <row r="1555" spans="1:8" ht="15" customHeight="1">
      <c r="A1555" t="s">
        <v>1629</v>
      </c>
      <c r="B1555">
        <f t="shared" si="225"/>
        <v>60</v>
      </c>
      <c r="G1555" t="s">
        <v>2236</v>
      </c>
      <c r="H1555">
        <v>12</v>
      </c>
    </row>
    <row r="1556" spans="1:8" ht="15" customHeight="1">
      <c r="A1556" t="s">
        <v>1630</v>
      </c>
      <c r="B1556">
        <f t="shared" si="225"/>
        <v>70</v>
      </c>
      <c r="G1556" t="s">
        <v>2237</v>
      </c>
      <c r="H1556">
        <v>12</v>
      </c>
    </row>
    <row r="1557" spans="1:8" ht="15" customHeight="1">
      <c r="A1557" t="s">
        <v>1631</v>
      </c>
      <c r="B1557">
        <f t="shared" si="225"/>
        <v>90</v>
      </c>
      <c r="G1557" t="s">
        <v>2238</v>
      </c>
      <c r="H1557">
        <v>12</v>
      </c>
    </row>
    <row r="1558" spans="1:8" ht="15" customHeight="1">
      <c r="A1558" t="s">
        <v>1632</v>
      </c>
      <c r="B1558">
        <f t="shared" si="225"/>
        <v>90</v>
      </c>
      <c r="G1558" t="s">
        <v>2239</v>
      </c>
      <c r="H1558">
        <v>12</v>
      </c>
    </row>
    <row r="1559" spans="1:8" ht="15" customHeight="1">
      <c r="A1559" t="s">
        <v>1633</v>
      </c>
      <c r="B1559">
        <f t="shared" si="225"/>
        <v>25</v>
      </c>
      <c r="G1559" t="s">
        <v>2240</v>
      </c>
      <c r="H1559">
        <v>12</v>
      </c>
    </row>
    <row r="1560" spans="1:8" ht="15" customHeight="1">
      <c r="A1560" t="s">
        <v>1634</v>
      </c>
      <c r="B1560">
        <f t="shared" si="225"/>
        <v>25</v>
      </c>
      <c r="G1560" t="s">
        <v>2241</v>
      </c>
      <c r="H1560">
        <v>12</v>
      </c>
    </row>
    <row r="1561" spans="1:8" ht="15" customHeight="1">
      <c r="A1561" t="s">
        <v>1635</v>
      </c>
      <c r="B1561">
        <f t="shared" si="225"/>
        <v>25</v>
      </c>
      <c r="G1561" t="s">
        <v>2242</v>
      </c>
      <c r="H1561">
        <v>12</v>
      </c>
    </row>
    <row r="1562" spans="1:8" ht="15" customHeight="1">
      <c r="A1562" t="s">
        <v>1636</v>
      </c>
      <c r="B1562">
        <f t="shared" si="225"/>
        <v>30</v>
      </c>
      <c r="G1562" t="s">
        <v>2243</v>
      </c>
      <c r="H1562">
        <v>12</v>
      </c>
    </row>
    <row r="1563" spans="1:8" ht="15" customHeight="1">
      <c r="A1563" t="s">
        <v>1637</v>
      </c>
      <c r="B1563">
        <f t="shared" si="225"/>
        <v>30</v>
      </c>
      <c r="G1563" t="s">
        <v>2244</v>
      </c>
      <c r="H1563">
        <v>15</v>
      </c>
    </row>
    <row r="1564" spans="1:8" ht="15" customHeight="1">
      <c r="A1564" t="s">
        <v>1638</v>
      </c>
      <c r="B1564">
        <f t="shared" si="225"/>
        <v>45</v>
      </c>
      <c r="G1564" t="s">
        <v>2245</v>
      </c>
      <c r="H1564">
        <v>15</v>
      </c>
    </row>
    <row r="1565" spans="1:8" ht="15" customHeight="1">
      <c r="A1565" t="s">
        <v>1639</v>
      </c>
      <c r="B1565">
        <f t="shared" si="225"/>
        <v>35</v>
      </c>
      <c r="G1565" t="s">
        <v>2246</v>
      </c>
      <c r="H1565">
        <v>15</v>
      </c>
    </row>
    <row r="1566" spans="1:8" ht="15" customHeight="1">
      <c r="A1566" t="s">
        <v>1640</v>
      </c>
      <c r="B1566">
        <f t="shared" si="225"/>
        <v>35</v>
      </c>
      <c r="G1566" t="s">
        <v>2247</v>
      </c>
      <c r="H1566">
        <v>15</v>
      </c>
    </row>
    <row r="1567" spans="1:8" ht="15" customHeight="1">
      <c r="A1567" t="s">
        <v>1641</v>
      </c>
      <c r="B1567">
        <f t="shared" si="225"/>
        <v>35</v>
      </c>
      <c r="G1567" t="s">
        <v>2248</v>
      </c>
      <c r="H1567">
        <v>15</v>
      </c>
    </row>
    <row r="1568" spans="1:8" ht="15" customHeight="1">
      <c r="A1568" t="s">
        <v>1642</v>
      </c>
      <c r="B1568">
        <f t="shared" si="225"/>
        <v>40</v>
      </c>
      <c r="G1568" t="s">
        <v>2249</v>
      </c>
      <c r="H1568">
        <v>15</v>
      </c>
    </row>
    <row r="1569" spans="1:8" ht="15" customHeight="1">
      <c r="A1569" t="s">
        <v>1643</v>
      </c>
      <c r="B1569">
        <f t="shared" si="225"/>
        <v>40</v>
      </c>
      <c r="G1569" t="s">
        <v>2250</v>
      </c>
      <c r="H1569">
        <v>15</v>
      </c>
    </row>
    <row r="1570" spans="1:8" ht="15" customHeight="1">
      <c r="A1570" t="s">
        <v>1644</v>
      </c>
      <c r="B1570">
        <f t="shared" si="225"/>
        <v>45</v>
      </c>
      <c r="G1570" t="s">
        <v>2251</v>
      </c>
      <c r="H1570">
        <v>15</v>
      </c>
    </row>
    <row r="1571" spans="1:8" ht="15" customHeight="1">
      <c r="A1571" t="s">
        <v>1645</v>
      </c>
      <c r="B1571">
        <f t="shared" si="225"/>
        <v>0</v>
      </c>
      <c r="G1571" t="s">
        <v>2252</v>
      </c>
      <c r="H1571">
        <v>15</v>
      </c>
    </row>
    <row r="1572" spans="1:8" ht="15" customHeight="1">
      <c r="A1572" t="s">
        <v>1646</v>
      </c>
      <c r="B1572">
        <f t="shared" si="225"/>
        <v>0</v>
      </c>
      <c r="G1572" t="s">
        <v>2253</v>
      </c>
      <c r="H1572">
        <v>15</v>
      </c>
    </row>
    <row r="1573" spans="1:8" ht="15" customHeight="1">
      <c r="A1573" t="s">
        <v>1647</v>
      </c>
      <c r="B1573">
        <f t="shared" si="225"/>
        <v>0</v>
      </c>
      <c r="G1573" t="s">
        <v>2254</v>
      </c>
      <c r="H1573">
        <v>12</v>
      </c>
    </row>
    <row r="1574" spans="1:8" ht="15" customHeight="1">
      <c r="A1574" t="s">
        <v>1648</v>
      </c>
      <c r="B1574">
        <f t="shared" si="225"/>
        <v>35</v>
      </c>
      <c r="G1574" t="s">
        <v>2255</v>
      </c>
      <c r="H1574">
        <v>12</v>
      </c>
    </row>
    <row r="1575" spans="1:8" ht="15" customHeight="1">
      <c r="A1575" t="s">
        <v>1649</v>
      </c>
      <c r="B1575">
        <f t="shared" si="225"/>
        <v>45</v>
      </c>
      <c r="G1575" t="s">
        <v>2256</v>
      </c>
      <c r="H1575">
        <v>12</v>
      </c>
    </row>
    <row r="1576" spans="1:8" ht="15" customHeight="1">
      <c r="A1576" t="s">
        <v>1650</v>
      </c>
      <c r="B1576">
        <f t="shared" si="225"/>
        <v>40</v>
      </c>
      <c r="G1576" t="s">
        <v>2257</v>
      </c>
      <c r="H1576">
        <v>15</v>
      </c>
    </row>
    <row r="1577" spans="1:8" ht="15" customHeight="1">
      <c r="A1577" t="s">
        <v>1651</v>
      </c>
      <c r="B1577">
        <f t="shared" si="225"/>
        <v>0</v>
      </c>
      <c r="G1577" t="s">
        <v>2258</v>
      </c>
      <c r="H1577">
        <v>15</v>
      </c>
    </row>
    <row r="1578" spans="1:8" ht="15" customHeight="1">
      <c r="A1578" t="s">
        <v>1652</v>
      </c>
      <c r="B1578">
        <f t="shared" ref="B1578:B1641" si="226">H969</f>
        <v>0</v>
      </c>
      <c r="G1578" t="s">
        <v>2259</v>
      </c>
      <c r="H1578">
        <v>15</v>
      </c>
    </row>
    <row r="1579" spans="1:8" ht="15" customHeight="1">
      <c r="A1579" t="s">
        <v>1653</v>
      </c>
      <c r="B1579">
        <f t="shared" si="226"/>
        <v>0</v>
      </c>
      <c r="G1579" t="s">
        <v>2260</v>
      </c>
      <c r="H1579">
        <v>15</v>
      </c>
    </row>
    <row r="1580" spans="1:8" ht="15" customHeight="1">
      <c r="A1580" t="s">
        <v>1654</v>
      </c>
      <c r="B1580">
        <f t="shared" si="226"/>
        <v>50</v>
      </c>
      <c r="G1580" t="s">
        <v>2261</v>
      </c>
      <c r="H1580">
        <v>15</v>
      </c>
    </row>
    <row r="1581" spans="1:8" ht="15" customHeight="1">
      <c r="A1581" t="s">
        <v>1655</v>
      </c>
      <c r="B1581">
        <f t="shared" si="226"/>
        <v>120</v>
      </c>
      <c r="G1581" t="s">
        <v>2262</v>
      </c>
      <c r="H1581">
        <v>15</v>
      </c>
    </row>
    <row r="1582" spans="1:8" ht="15" customHeight="1">
      <c r="A1582" t="s">
        <v>1656</v>
      </c>
      <c r="B1582">
        <f t="shared" si="226"/>
        <v>120</v>
      </c>
      <c r="G1582" t="s">
        <v>2263</v>
      </c>
      <c r="H1582">
        <v>15</v>
      </c>
    </row>
    <row r="1583" spans="1:8" ht="15" customHeight="1">
      <c r="A1583" t="s">
        <v>1657</v>
      </c>
      <c r="B1583">
        <f t="shared" si="226"/>
        <v>160</v>
      </c>
      <c r="G1583" t="s">
        <v>2264</v>
      </c>
      <c r="H1583">
        <v>15</v>
      </c>
    </row>
    <row r="1584" spans="1:8" ht="15" customHeight="1">
      <c r="A1584" t="s">
        <v>1658</v>
      </c>
      <c r="B1584">
        <f t="shared" si="226"/>
        <v>180</v>
      </c>
      <c r="G1584" t="s">
        <v>2265</v>
      </c>
      <c r="H1584">
        <v>15</v>
      </c>
    </row>
    <row r="1585" spans="1:8" ht="15" customHeight="1">
      <c r="A1585" t="s">
        <v>1659</v>
      </c>
      <c r="B1585">
        <f t="shared" si="226"/>
        <v>195</v>
      </c>
      <c r="G1585" t="s">
        <v>2266</v>
      </c>
      <c r="H1585">
        <v>15</v>
      </c>
    </row>
    <row r="1586" spans="1:8" ht="15" customHeight="1">
      <c r="A1586" t="s">
        <v>1660</v>
      </c>
      <c r="B1586">
        <f t="shared" si="226"/>
        <v>0</v>
      </c>
      <c r="G1586" t="s">
        <v>2267</v>
      </c>
      <c r="H1586">
        <v>12</v>
      </c>
    </row>
    <row r="1587" spans="1:8" ht="15" customHeight="1">
      <c r="A1587" t="s">
        <v>1661</v>
      </c>
      <c r="B1587">
        <f t="shared" si="226"/>
        <v>0</v>
      </c>
      <c r="G1587" t="s">
        <v>2268</v>
      </c>
      <c r="H1587">
        <v>12</v>
      </c>
    </row>
    <row r="1588" spans="1:8" ht="15" customHeight="1">
      <c r="A1588" t="s">
        <v>1662</v>
      </c>
      <c r="B1588">
        <f t="shared" si="226"/>
        <v>0</v>
      </c>
      <c r="G1588" t="s">
        <v>2269</v>
      </c>
      <c r="H1588">
        <v>12</v>
      </c>
    </row>
    <row r="1589" spans="1:8" ht="15" customHeight="1">
      <c r="A1589" t="s">
        <v>1663</v>
      </c>
      <c r="B1589">
        <f t="shared" si="226"/>
        <v>0</v>
      </c>
      <c r="G1589" t="s">
        <v>2270</v>
      </c>
      <c r="H1589">
        <v>15</v>
      </c>
    </row>
    <row r="1590" spans="1:8" ht="15" customHeight="1">
      <c r="A1590" t="s">
        <v>1664</v>
      </c>
      <c r="B1590">
        <f t="shared" si="226"/>
        <v>0</v>
      </c>
      <c r="G1590" t="s">
        <v>2271</v>
      </c>
      <c r="H1590">
        <v>15</v>
      </c>
    </row>
    <row r="1591" spans="1:8" ht="15" customHeight="1">
      <c r="A1591" t="s">
        <v>1665</v>
      </c>
      <c r="B1591">
        <f t="shared" si="226"/>
        <v>0</v>
      </c>
      <c r="G1591" t="s">
        <v>2272</v>
      </c>
      <c r="H1591">
        <v>15</v>
      </c>
    </row>
    <row r="1592" spans="1:8" ht="15" customHeight="1">
      <c r="A1592" t="s">
        <v>1666</v>
      </c>
      <c r="B1592">
        <f t="shared" si="226"/>
        <v>35</v>
      </c>
      <c r="G1592" t="s">
        <v>2273</v>
      </c>
      <c r="H1592">
        <v>15</v>
      </c>
    </row>
    <row r="1593" spans="1:8" ht="15" customHeight="1">
      <c r="A1593" t="s">
        <v>1667</v>
      </c>
      <c r="B1593">
        <f t="shared" si="226"/>
        <v>40</v>
      </c>
      <c r="G1593" t="s">
        <v>2274</v>
      </c>
      <c r="H1593">
        <v>15</v>
      </c>
    </row>
    <row r="1594" spans="1:8" ht="15" customHeight="1">
      <c r="A1594" t="s">
        <v>1668</v>
      </c>
      <c r="B1594">
        <f t="shared" si="226"/>
        <v>35</v>
      </c>
      <c r="G1594" t="s">
        <v>2275</v>
      </c>
      <c r="H1594">
        <v>15</v>
      </c>
    </row>
    <row r="1595" spans="1:8" ht="15" customHeight="1">
      <c r="A1595" t="s">
        <v>1669</v>
      </c>
      <c r="B1595">
        <f t="shared" si="226"/>
        <v>75</v>
      </c>
      <c r="G1595" t="s">
        <v>2276</v>
      </c>
      <c r="H1595">
        <v>12</v>
      </c>
    </row>
    <row r="1596" spans="1:8" ht="15" customHeight="1">
      <c r="A1596" t="s">
        <v>1670</v>
      </c>
      <c r="B1596">
        <f t="shared" si="226"/>
        <v>35</v>
      </c>
      <c r="G1596" t="s">
        <v>2277</v>
      </c>
      <c r="H1596">
        <v>12</v>
      </c>
    </row>
    <row r="1597" spans="1:8" ht="15" customHeight="1">
      <c r="A1597" t="s">
        <v>1671</v>
      </c>
      <c r="B1597">
        <f t="shared" si="226"/>
        <v>35</v>
      </c>
      <c r="G1597" t="s">
        <v>2278</v>
      </c>
      <c r="H1597">
        <v>12</v>
      </c>
    </row>
    <row r="1598" spans="1:8" ht="15" customHeight="1">
      <c r="A1598" t="s">
        <v>1672</v>
      </c>
      <c r="B1598">
        <f t="shared" si="226"/>
        <v>30</v>
      </c>
      <c r="G1598" t="s">
        <v>2279</v>
      </c>
      <c r="H1598">
        <v>12</v>
      </c>
    </row>
    <row r="1599" spans="1:8" ht="15" customHeight="1">
      <c r="A1599" t="s">
        <v>1673</v>
      </c>
      <c r="B1599">
        <f t="shared" si="226"/>
        <v>40</v>
      </c>
      <c r="G1599" t="s">
        <v>2280</v>
      </c>
      <c r="H1599">
        <v>12</v>
      </c>
    </row>
    <row r="1600" spans="1:8" ht="15" customHeight="1">
      <c r="A1600" t="s">
        <v>1674</v>
      </c>
      <c r="B1600">
        <f t="shared" si="226"/>
        <v>0</v>
      </c>
      <c r="G1600" t="s">
        <v>2281</v>
      </c>
      <c r="H1600">
        <v>12</v>
      </c>
    </row>
    <row r="1601" spans="1:8" ht="15" customHeight="1">
      <c r="A1601" t="s">
        <v>1675</v>
      </c>
      <c r="B1601">
        <f t="shared" si="226"/>
        <v>40</v>
      </c>
      <c r="G1601" t="s">
        <v>2282</v>
      </c>
      <c r="H1601">
        <v>15</v>
      </c>
    </row>
    <row r="1602" spans="1:8" ht="15" customHeight="1">
      <c r="A1602" t="s">
        <v>1676</v>
      </c>
      <c r="B1602">
        <f t="shared" si="226"/>
        <v>40</v>
      </c>
      <c r="G1602" t="s">
        <v>2283</v>
      </c>
      <c r="H1602">
        <v>15</v>
      </c>
    </row>
    <row r="1603" spans="1:8" ht="15" customHeight="1">
      <c r="A1603" t="s">
        <v>1677</v>
      </c>
      <c r="B1603">
        <f t="shared" si="226"/>
        <v>50</v>
      </c>
      <c r="G1603" t="s">
        <v>2284</v>
      </c>
      <c r="H1603">
        <v>15</v>
      </c>
    </row>
    <row r="1604" spans="1:8" ht="15" customHeight="1">
      <c r="A1604" t="s">
        <v>1678</v>
      </c>
      <c r="B1604">
        <f t="shared" si="226"/>
        <v>50</v>
      </c>
      <c r="G1604" t="s">
        <v>2285</v>
      </c>
      <c r="H1604">
        <v>15</v>
      </c>
    </row>
    <row r="1605" spans="1:8" ht="15" customHeight="1">
      <c r="A1605" t="s">
        <v>1679</v>
      </c>
      <c r="B1605">
        <f t="shared" si="226"/>
        <v>50</v>
      </c>
      <c r="G1605" t="s">
        <v>2286</v>
      </c>
      <c r="H1605">
        <v>15</v>
      </c>
    </row>
    <row r="1606" spans="1:8" ht="15" customHeight="1">
      <c r="A1606" t="s">
        <v>1680</v>
      </c>
      <c r="B1606">
        <f t="shared" si="226"/>
        <v>65</v>
      </c>
      <c r="G1606" t="s">
        <v>2287</v>
      </c>
      <c r="H1606">
        <v>15</v>
      </c>
    </row>
    <row r="1607" spans="1:8" ht="15" customHeight="1">
      <c r="A1607" t="s">
        <v>1681</v>
      </c>
      <c r="B1607">
        <f t="shared" si="226"/>
        <v>40</v>
      </c>
      <c r="G1607" t="s">
        <v>2288</v>
      </c>
      <c r="H1607">
        <v>15</v>
      </c>
    </row>
    <row r="1608" spans="1:8" ht="15" customHeight="1">
      <c r="A1608" t="s">
        <v>1682</v>
      </c>
      <c r="B1608">
        <f t="shared" si="226"/>
        <v>60</v>
      </c>
      <c r="G1608" t="s">
        <v>2289</v>
      </c>
      <c r="H1608">
        <v>12</v>
      </c>
    </row>
    <row r="1609" spans="1:8" ht="15" customHeight="1">
      <c r="A1609" t="s">
        <v>1683</v>
      </c>
      <c r="B1609">
        <f t="shared" si="226"/>
        <v>0</v>
      </c>
      <c r="G1609" t="s">
        <v>2290</v>
      </c>
      <c r="H1609">
        <v>12</v>
      </c>
    </row>
    <row r="1610" spans="1:8" ht="15" customHeight="1">
      <c r="A1610" t="s">
        <v>1684</v>
      </c>
      <c r="B1610">
        <f t="shared" si="226"/>
        <v>0</v>
      </c>
      <c r="G1610" t="s">
        <v>2291</v>
      </c>
      <c r="H1610">
        <v>12</v>
      </c>
    </row>
    <row r="1611" spans="1:8" ht="15" customHeight="1">
      <c r="A1611" t="s">
        <v>1685</v>
      </c>
      <c r="B1611">
        <f t="shared" si="226"/>
        <v>20</v>
      </c>
      <c r="G1611" t="s">
        <v>2292</v>
      </c>
      <c r="H1611">
        <v>15</v>
      </c>
    </row>
    <row r="1612" spans="1:8" ht="15" customHeight="1">
      <c r="A1612" t="s">
        <v>1686</v>
      </c>
      <c r="B1612">
        <f t="shared" si="226"/>
        <v>25</v>
      </c>
      <c r="G1612" t="s">
        <v>2293</v>
      </c>
      <c r="H1612">
        <v>15</v>
      </c>
    </row>
    <row r="1613" spans="1:8" ht="15" customHeight="1">
      <c r="A1613" t="s">
        <v>1687</v>
      </c>
      <c r="B1613">
        <f t="shared" si="226"/>
        <v>25</v>
      </c>
      <c r="G1613" t="s">
        <v>2294</v>
      </c>
      <c r="H1613">
        <v>15</v>
      </c>
    </row>
    <row r="1614" spans="1:8" ht="15" customHeight="1">
      <c r="A1614" t="s">
        <v>1688</v>
      </c>
      <c r="B1614">
        <f t="shared" si="226"/>
        <v>25</v>
      </c>
      <c r="G1614" t="s">
        <v>2295</v>
      </c>
      <c r="H1614">
        <v>15</v>
      </c>
    </row>
    <row r="1615" spans="1:8" ht="15" customHeight="1">
      <c r="A1615" t="s">
        <v>1689</v>
      </c>
      <c r="B1615">
        <f t="shared" si="226"/>
        <v>20</v>
      </c>
      <c r="G1615" t="s">
        <v>2296</v>
      </c>
      <c r="H1615">
        <v>12</v>
      </c>
    </row>
    <row r="1616" spans="1:8" ht="15" customHeight="1">
      <c r="A1616" t="s">
        <v>1690</v>
      </c>
      <c r="B1616">
        <f t="shared" si="226"/>
        <v>15</v>
      </c>
      <c r="G1616" t="s">
        <v>2297</v>
      </c>
      <c r="H1616">
        <v>12</v>
      </c>
    </row>
    <row r="1617" spans="1:8" ht="15" customHeight="1">
      <c r="A1617" t="s">
        <v>1691</v>
      </c>
      <c r="B1617">
        <f t="shared" si="226"/>
        <v>0</v>
      </c>
      <c r="G1617" t="s">
        <v>2298</v>
      </c>
      <c r="H1617">
        <v>15</v>
      </c>
    </row>
    <row r="1618" spans="1:8" ht="15" customHeight="1">
      <c r="A1618" t="s">
        <v>1692</v>
      </c>
      <c r="B1618">
        <f t="shared" si="226"/>
        <v>15</v>
      </c>
      <c r="G1618" t="s">
        <v>2299</v>
      </c>
      <c r="H1618">
        <v>15</v>
      </c>
    </row>
    <row r="1619" spans="1:8" ht="15" customHeight="1">
      <c r="A1619" t="s">
        <v>1693</v>
      </c>
      <c r="B1619">
        <f t="shared" si="226"/>
        <v>15</v>
      </c>
      <c r="G1619" t="s">
        <v>2300</v>
      </c>
      <c r="H1619">
        <v>15</v>
      </c>
    </row>
    <row r="1620" spans="1:8" ht="15" customHeight="1">
      <c r="A1620" t="s">
        <v>1694</v>
      </c>
      <c r="B1620">
        <f t="shared" si="226"/>
        <v>0</v>
      </c>
      <c r="G1620" t="s">
        <v>2301</v>
      </c>
      <c r="H1620">
        <v>15</v>
      </c>
    </row>
    <row r="1621" spans="1:8" ht="15" customHeight="1">
      <c r="A1621" t="s">
        <v>1695</v>
      </c>
      <c r="B1621">
        <f t="shared" si="226"/>
        <v>10</v>
      </c>
      <c r="G1621" t="s">
        <v>2302</v>
      </c>
      <c r="H1621">
        <v>15</v>
      </c>
    </row>
    <row r="1622" spans="1:8" ht="15" customHeight="1">
      <c r="A1622" t="s">
        <v>1696</v>
      </c>
      <c r="B1622">
        <f t="shared" si="226"/>
        <v>20</v>
      </c>
      <c r="G1622" t="s">
        <v>2303</v>
      </c>
      <c r="H1622">
        <v>15</v>
      </c>
    </row>
    <row r="1623" spans="1:8" ht="15" customHeight="1">
      <c r="A1623" t="s">
        <v>1697</v>
      </c>
      <c r="B1623">
        <f t="shared" si="226"/>
        <v>20</v>
      </c>
      <c r="G1623" t="s">
        <v>2304</v>
      </c>
      <c r="H1623">
        <v>15</v>
      </c>
    </row>
    <row r="1624" spans="1:8" ht="15" customHeight="1">
      <c r="A1624" t="s">
        <v>1698</v>
      </c>
      <c r="B1624">
        <f t="shared" si="226"/>
        <v>20</v>
      </c>
      <c r="G1624" t="s">
        <v>2305</v>
      </c>
      <c r="H1624">
        <v>15</v>
      </c>
    </row>
    <row r="1625" spans="1:8" ht="15" customHeight="1">
      <c r="A1625" t="s">
        <v>1699</v>
      </c>
      <c r="B1625">
        <f t="shared" si="226"/>
        <v>20</v>
      </c>
      <c r="G1625" t="s">
        <v>2306</v>
      </c>
      <c r="H1625">
        <v>15</v>
      </c>
    </row>
    <row r="1626" spans="1:8" ht="15" customHeight="1">
      <c r="A1626" t="s">
        <v>1700</v>
      </c>
      <c r="B1626">
        <f t="shared" si="226"/>
        <v>0</v>
      </c>
      <c r="G1626" t="s">
        <v>2307</v>
      </c>
      <c r="H1626">
        <v>12</v>
      </c>
    </row>
    <row r="1627" spans="1:8" ht="15" customHeight="1">
      <c r="A1627" t="s">
        <v>1701</v>
      </c>
      <c r="B1627">
        <f t="shared" si="226"/>
        <v>0</v>
      </c>
      <c r="G1627" t="s">
        <v>2308</v>
      </c>
      <c r="H1627">
        <v>12</v>
      </c>
    </row>
    <row r="1628" spans="1:8" ht="15" customHeight="1">
      <c r="A1628" t="s">
        <v>1702</v>
      </c>
      <c r="B1628">
        <f t="shared" si="226"/>
        <v>0</v>
      </c>
      <c r="G1628" t="s">
        <v>2309</v>
      </c>
      <c r="H1628">
        <v>12</v>
      </c>
    </row>
    <row r="1629" spans="1:8" ht="15" customHeight="1">
      <c r="A1629" t="s">
        <v>1703</v>
      </c>
      <c r="B1629">
        <f t="shared" si="226"/>
        <v>15</v>
      </c>
      <c r="G1629" t="s">
        <v>2310</v>
      </c>
      <c r="H1629">
        <v>15</v>
      </c>
    </row>
    <row r="1630" spans="1:8" ht="15" customHeight="1">
      <c r="A1630" t="s">
        <v>1704</v>
      </c>
      <c r="B1630">
        <f t="shared" si="226"/>
        <v>15</v>
      </c>
      <c r="G1630" t="s">
        <v>2311</v>
      </c>
      <c r="H1630">
        <v>15</v>
      </c>
    </row>
    <row r="1631" spans="1:8" ht="15" customHeight="1">
      <c r="A1631" t="s">
        <v>1705</v>
      </c>
      <c r="B1631">
        <f t="shared" si="226"/>
        <v>20</v>
      </c>
      <c r="G1631" t="s">
        <v>2312</v>
      </c>
      <c r="H1631">
        <v>12</v>
      </c>
    </row>
    <row r="1632" spans="1:8" ht="15" customHeight="1">
      <c r="A1632" t="s">
        <v>1706</v>
      </c>
      <c r="B1632">
        <f t="shared" si="226"/>
        <v>15</v>
      </c>
      <c r="G1632" t="s">
        <v>2313</v>
      </c>
      <c r="H1632">
        <v>12</v>
      </c>
    </row>
    <row r="1633" spans="1:8" ht="15" customHeight="1">
      <c r="A1633" t="s">
        <v>1707</v>
      </c>
      <c r="B1633">
        <f t="shared" si="226"/>
        <v>20</v>
      </c>
      <c r="G1633" t="s">
        <v>2314</v>
      </c>
      <c r="H1633">
        <v>15</v>
      </c>
    </row>
    <row r="1634" spans="1:8" ht="15" customHeight="1">
      <c r="A1634" t="s">
        <v>1708</v>
      </c>
      <c r="B1634">
        <f t="shared" si="226"/>
        <v>20</v>
      </c>
      <c r="G1634" t="s">
        <v>2315</v>
      </c>
      <c r="H1634">
        <v>15</v>
      </c>
    </row>
    <row r="1635" spans="1:8" ht="15" customHeight="1">
      <c r="A1635" t="s">
        <v>1709</v>
      </c>
      <c r="B1635">
        <f t="shared" si="226"/>
        <v>15</v>
      </c>
      <c r="G1635" t="s">
        <v>2316</v>
      </c>
      <c r="H1635">
        <v>15</v>
      </c>
    </row>
    <row r="1636" spans="1:8" ht="15" customHeight="1">
      <c r="A1636" t="s">
        <v>1710</v>
      </c>
      <c r="B1636">
        <f t="shared" si="226"/>
        <v>15</v>
      </c>
      <c r="G1636" t="s">
        <v>2317</v>
      </c>
      <c r="H1636">
        <v>15</v>
      </c>
    </row>
    <row r="1637" spans="1:8" ht="15" customHeight="1">
      <c r="A1637" t="s">
        <v>1711</v>
      </c>
      <c r="B1637">
        <f t="shared" si="226"/>
        <v>25</v>
      </c>
      <c r="G1637" t="s">
        <v>2318</v>
      </c>
      <c r="H1637">
        <v>15</v>
      </c>
    </row>
    <row r="1638" spans="1:8" ht="15" customHeight="1">
      <c r="A1638" t="s">
        <v>1712</v>
      </c>
      <c r="B1638">
        <f t="shared" si="226"/>
        <v>15</v>
      </c>
      <c r="G1638" t="s">
        <v>2319</v>
      </c>
      <c r="H1638">
        <v>15</v>
      </c>
    </row>
    <row r="1639" spans="1:8" ht="15" customHeight="1">
      <c r="A1639" t="s">
        <v>1713</v>
      </c>
      <c r="B1639">
        <f t="shared" si="226"/>
        <v>15</v>
      </c>
      <c r="G1639" t="s">
        <v>2320</v>
      </c>
      <c r="H1639">
        <v>15</v>
      </c>
    </row>
    <row r="1640" spans="1:8" ht="15" customHeight="1">
      <c r="A1640" t="s">
        <v>1714</v>
      </c>
      <c r="B1640">
        <f t="shared" si="226"/>
        <v>20</v>
      </c>
      <c r="G1640" t="s">
        <v>2321</v>
      </c>
      <c r="H1640">
        <v>15</v>
      </c>
    </row>
    <row r="1641" spans="1:8" ht="15" customHeight="1">
      <c r="A1641" t="s">
        <v>1715</v>
      </c>
      <c r="B1641">
        <f t="shared" si="226"/>
        <v>20</v>
      </c>
      <c r="G1641" t="s">
        <v>2322</v>
      </c>
      <c r="H1641">
        <v>12</v>
      </c>
    </row>
    <row r="1642" spans="1:8" ht="15" customHeight="1">
      <c r="A1642" t="s">
        <v>1716</v>
      </c>
      <c r="B1642">
        <f t="shared" ref="B1642:B1705" si="227">H1033</f>
        <v>20</v>
      </c>
      <c r="G1642" t="s">
        <v>2323</v>
      </c>
      <c r="H1642">
        <v>15</v>
      </c>
    </row>
    <row r="1643" spans="1:8" ht="15" customHeight="1">
      <c r="A1643" t="s">
        <v>1717</v>
      </c>
      <c r="B1643">
        <f t="shared" si="227"/>
        <v>20</v>
      </c>
      <c r="G1643" t="s">
        <v>2324</v>
      </c>
      <c r="H1643">
        <v>12</v>
      </c>
    </row>
    <row r="1644" spans="1:8" ht="15" customHeight="1">
      <c r="A1644" t="s">
        <v>1718</v>
      </c>
      <c r="B1644">
        <f t="shared" si="227"/>
        <v>15</v>
      </c>
      <c r="G1644" t="s">
        <v>2325</v>
      </c>
      <c r="H1644">
        <v>12</v>
      </c>
    </row>
    <row r="1645" spans="1:8" ht="15" customHeight="1">
      <c r="A1645" t="s">
        <v>1719</v>
      </c>
      <c r="B1645">
        <f t="shared" si="227"/>
        <v>20</v>
      </c>
      <c r="G1645" t="s">
        <v>2326</v>
      </c>
      <c r="H1645">
        <v>12</v>
      </c>
    </row>
    <row r="1646" spans="1:8" ht="15" customHeight="1">
      <c r="A1646" t="s">
        <v>1720</v>
      </c>
      <c r="B1646">
        <f t="shared" si="227"/>
        <v>20</v>
      </c>
      <c r="G1646" t="s">
        <v>2327</v>
      </c>
    </row>
    <row r="1647" spans="1:8" ht="15" customHeight="1">
      <c r="A1647" t="s">
        <v>1721</v>
      </c>
      <c r="B1647">
        <f t="shared" si="227"/>
        <v>20</v>
      </c>
      <c r="G1647" t="s">
        <v>2328</v>
      </c>
    </row>
    <row r="1648" spans="1:8" ht="15" customHeight="1">
      <c r="A1648" t="s">
        <v>1722</v>
      </c>
      <c r="B1648">
        <f t="shared" si="227"/>
        <v>20</v>
      </c>
      <c r="G1648" t="s">
        <v>2329</v>
      </c>
      <c r="H1648">
        <v>15</v>
      </c>
    </row>
    <row r="1649" spans="1:8" ht="15" customHeight="1">
      <c r="A1649" t="s">
        <v>1723</v>
      </c>
      <c r="B1649">
        <f t="shared" si="227"/>
        <v>20</v>
      </c>
      <c r="G1649" t="s">
        <v>2330</v>
      </c>
      <c r="H1649">
        <v>15</v>
      </c>
    </row>
    <row r="1650" spans="1:8" ht="15" customHeight="1">
      <c r="A1650" t="s">
        <v>1724</v>
      </c>
      <c r="B1650">
        <f t="shared" si="227"/>
        <v>25</v>
      </c>
      <c r="G1650" t="s">
        <v>2331</v>
      </c>
      <c r="H1650">
        <v>15</v>
      </c>
    </row>
    <row r="1651" spans="1:8" ht="15" customHeight="1">
      <c r="A1651" t="s">
        <v>1725</v>
      </c>
      <c r="B1651">
        <f t="shared" si="227"/>
        <v>15</v>
      </c>
      <c r="G1651" t="s">
        <v>2332</v>
      </c>
      <c r="H1651">
        <v>15</v>
      </c>
    </row>
    <row r="1652" spans="1:8" ht="15" customHeight="1">
      <c r="A1652" t="s">
        <v>1726</v>
      </c>
      <c r="B1652">
        <f t="shared" si="227"/>
        <v>20</v>
      </c>
      <c r="G1652" t="s">
        <v>2333</v>
      </c>
      <c r="H1652">
        <v>15</v>
      </c>
    </row>
    <row r="1653" spans="1:8" ht="15" customHeight="1">
      <c r="A1653" t="s">
        <v>1727</v>
      </c>
      <c r="B1653">
        <f t="shared" si="227"/>
        <v>15</v>
      </c>
      <c r="G1653" t="s">
        <v>2334</v>
      </c>
      <c r="H1653">
        <v>15</v>
      </c>
    </row>
    <row r="1654" spans="1:8" ht="15" customHeight="1">
      <c r="A1654" t="s">
        <v>1728</v>
      </c>
      <c r="B1654">
        <f t="shared" si="227"/>
        <v>0</v>
      </c>
      <c r="G1654" t="s">
        <v>2335</v>
      </c>
      <c r="H1654">
        <v>15</v>
      </c>
    </row>
    <row r="1655" spans="1:8" ht="15" customHeight="1">
      <c r="A1655" t="s">
        <v>1729</v>
      </c>
      <c r="B1655">
        <f t="shared" si="227"/>
        <v>20</v>
      </c>
      <c r="G1655" t="s">
        <v>2336</v>
      </c>
      <c r="H1655">
        <v>12</v>
      </c>
    </row>
    <row r="1656" spans="1:8" ht="15" customHeight="1">
      <c r="A1656" t="s">
        <v>1730</v>
      </c>
      <c r="B1656">
        <f t="shared" si="227"/>
        <v>15</v>
      </c>
      <c r="G1656" t="s">
        <v>2337</v>
      </c>
      <c r="H1656">
        <v>12</v>
      </c>
    </row>
    <row r="1657" spans="1:8" ht="15" customHeight="1">
      <c r="A1657" t="s">
        <v>1731</v>
      </c>
      <c r="B1657">
        <f t="shared" si="227"/>
        <v>20</v>
      </c>
      <c r="G1657" t="s">
        <v>2338</v>
      </c>
      <c r="H1657">
        <v>12</v>
      </c>
    </row>
    <row r="1658" spans="1:8" ht="15" customHeight="1">
      <c r="A1658" t="s">
        <v>1732</v>
      </c>
      <c r="B1658">
        <f t="shared" si="227"/>
        <v>15</v>
      </c>
      <c r="G1658" t="s">
        <v>2339</v>
      </c>
      <c r="H1658">
        <v>15</v>
      </c>
    </row>
    <row r="1659" spans="1:8" ht="15" customHeight="1">
      <c r="A1659" t="s">
        <v>1733</v>
      </c>
      <c r="B1659">
        <f t="shared" si="227"/>
        <v>15</v>
      </c>
      <c r="G1659" t="s">
        <v>2340</v>
      </c>
      <c r="H1659">
        <v>15</v>
      </c>
    </row>
    <row r="1660" spans="1:8" ht="15" customHeight="1">
      <c r="A1660" t="s">
        <v>1734</v>
      </c>
      <c r="B1660">
        <f t="shared" si="227"/>
        <v>15</v>
      </c>
      <c r="G1660" t="s">
        <v>2341</v>
      </c>
      <c r="H1660">
        <v>15</v>
      </c>
    </row>
    <row r="1661" spans="1:8" ht="15" customHeight="1">
      <c r="A1661" t="s">
        <v>1735</v>
      </c>
      <c r="B1661">
        <f t="shared" si="227"/>
        <v>15</v>
      </c>
      <c r="G1661" t="s">
        <v>2342</v>
      </c>
      <c r="H1661">
        <v>15</v>
      </c>
    </row>
    <row r="1662" spans="1:8" ht="15" customHeight="1">
      <c r="A1662" t="s">
        <v>1736</v>
      </c>
      <c r="B1662">
        <f t="shared" si="227"/>
        <v>15</v>
      </c>
      <c r="G1662" t="s">
        <v>2343</v>
      </c>
      <c r="H1662">
        <v>15</v>
      </c>
    </row>
    <row r="1663" spans="1:8" ht="15" customHeight="1">
      <c r="A1663" t="s">
        <v>1737</v>
      </c>
      <c r="B1663">
        <f t="shared" si="227"/>
        <v>15</v>
      </c>
      <c r="G1663" t="s">
        <v>2344</v>
      </c>
      <c r="H1663">
        <v>15</v>
      </c>
    </row>
    <row r="1664" spans="1:8" ht="15" customHeight="1">
      <c r="A1664" t="s">
        <v>1738</v>
      </c>
      <c r="B1664">
        <f t="shared" si="227"/>
        <v>15</v>
      </c>
      <c r="G1664" t="s">
        <v>2345</v>
      </c>
      <c r="H1664">
        <v>15</v>
      </c>
    </row>
    <row r="1665" spans="1:8" ht="15" customHeight="1">
      <c r="A1665" t="s">
        <v>1739</v>
      </c>
      <c r="B1665">
        <f t="shared" si="227"/>
        <v>20</v>
      </c>
      <c r="G1665" t="s">
        <v>2346</v>
      </c>
      <c r="H1665">
        <v>10</v>
      </c>
    </row>
    <row r="1666" spans="1:8" ht="15" customHeight="1">
      <c r="A1666" t="s">
        <v>1740</v>
      </c>
      <c r="B1666">
        <f t="shared" si="227"/>
        <v>20</v>
      </c>
      <c r="G1666" t="s">
        <v>2347</v>
      </c>
      <c r="H1666">
        <v>10</v>
      </c>
    </row>
    <row r="1667" spans="1:8" ht="15" customHeight="1">
      <c r="A1667" t="s">
        <v>1741</v>
      </c>
      <c r="B1667">
        <f t="shared" si="227"/>
        <v>15</v>
      </c>
      <c r="G1667" t="s">
        <v>2348</v>
      </c>
      <c r="H1667">
        <v>10</v>
      </c>
    </row>
    <row r="1668" spans="1:8" ht="15" customHeight="1">
      <c r="A1668" t="s">
        <v>1742</v>
      </c>
      <c r="B1668">
        <f t="shared" si="227"/>
        <v>15</v>
      </c>
      <c r="G1668" t="s">
        <v>2349</v>
      </c>
      <c r="H1668">
        <v>12</v>
      </c>
    </row>
    <row r="1669" spans="1:8" ht="15" customHeight="1">
      <c r="A1669" t="s">
        <v>1743</v>
      </c>
      <c r="B1669">
        <f t="shared" si="227"/>
        <v>20</v>
      </c>
      <c r="G1669" t="s">
        <v>2350</v>
      </c>
      <c r="H1669">
        <v>12</v>
      </c>
    </row>
    <row r="1670" spans="1:8" ht="15" customHeight="1">
      <c r="A1670" t="s">
        <v>1744</v>
      </c>
      <c r="B1670">
        <f t="shared" si="227"/>
        <v>20</v>
      </c>
      <c r="G1670" t="s">
        <v>2351</v>
      </c>
      <c r="H1670">
        <v>12</v>
      </c>
    </row>
    <row r="1671" spans="1:8" ht="15" customHeight="1">
      <c r="A1671" t="s">
        <v>1745</v>
      </c>
      <c r="B1671">
        <f t="shared" si="227"/>
        <v>20</v>
      </c>
      <c r="G1671" t="s">
        <v>2352</v>
      </c>
      <c r="H1671">
        <v>12</v>
      </c>
    </row>
    <row r="1672" spans="1:8" ht="15" customHeight="1">
      <c r="A1672" t="s">
        <v>1746</v>
      </c>
      <c r="B1672">
        <f t="shared" si="227"/>
        <v>15</v>
      </c>
      <c r="G1672" t="s">
        <v>2353</v>
      </c>
      <c r="H1672">
        <v>12</v>
      </c>
    </row>
    <row r="1673" spans="1:8" ht="15" customHeight="1">
      <c r="A1673" t="s">
        <v>1747</v>
      </c>
      <c r="B1673">
        <f t="shared" si="227"/>
        <v>20</v>
      </c>
      <c r="G1673" t="s">
        <v>2354</v>
      </c>
      <c r="H1673">
        <v>12</v>
      </c>
    </row>
    <row r="1674" spans="1:8" ht="15" customHeight="1">
      <c r="A1674" t="s">
        <v>1748</v>
      </c>
      <c r="B1674">
        <f t="shared" si="227"/>
        <v>15</v>
      </c>
      <c r="G1674" t="s">
        <v>2355</v>
      </c>
      <c r="H1674">
        <v>15</v>
      </c>
    </row>
    <row r="1675" spans="1:8" ht="15" customHeight="1">
      <c r="A1675" t="s">
        <v>1749</v>
      </c>
      <c r="B1675">
        <f t="shared" si="227"/>
        <v>4</v>
      </c>
      <c r="G1675" t="s">
        <v>2356</v>
      </c>
      <c r="H1675">
        <v>15</v>
      </c>
    </row>
    <row r="1676" spans="1:8" ht="15" customHeight="1">
      <c r="A1676" t="s">
        <v>1750</v>
      </c>
      <c r="B1676">
        <f t="shared" si="227"/>
        <v>4</v>
      </c>
      <c r="G1676" t="s">
        <v>2357</v>
      </c>
    </row>
    <row r="1677" spans="1:8" ht="15" customHeight="1">
      <c r="A1677" t="s">
        <v>1751</v>
      </c>
      <c r="B1677">
        <f t="shared" si="227"/>
        <v>4</v>
      </c>
      <c r="G1677" t="s">
        <v>2358</v>
      </c>
    </row>
    <row r="1678" spans="1:8" ht="15" customHeight="1">
      <c r="A1678" t="s">
        <v>1752</v>
      </c>
      <c r="B1678">
        <f t="shared" si="227"/>
        <v>4</v>
      </c>
      <c r="G1678" t="s">
        <v>2359</v>
      </c>
    </row>
    <row r="1679" spans="1:8" ht="15" customHeight="1">
      <c r="A1679" t="s">
        <v>1753</v>
      </c>
      <c r="B1679">
        <f t="shared" si="227"/>
        <v>4</v>
      </c>
      <c r="G1679" t="s">
        <v>2360</v>
      </c>
      <c r="H1679">
        <v>15</v>
      </c>
    </row>
    <row r="1680" spans="1:8" ht="15" customHeight="1">
      <c r="A1680" t="s">
        <v>1754</v>
      </c>
      <c r="B1680">
        <f t="shared" si="227"/>
        <v>5</v>
      </c>
      <c r="G1680" t="s">
        <v>2361</v>
      </c>
      <c r="H1680">
        <v>15</v>
      </c>
    </row>
    <row r="1681" spans="1:8" ht="15" customHeight="1">
      <c r="A1681" t="s">
        <v>1755</v>
      </c>
      <c r="B1681">
        <f t="shared" si="227"/>
        <v>4</v>
      </c>
      <c r="G1681" t="s">
        <v>2362</v>
      </c>
      <c r="H1681">
        <v>15</v>
      </c>
    </row>
    <row r="1682" spans="1:8" ht="15" customHeight="1">
      <c r="A1682" t="s">
        <v>1756</v>
      </c>
      <c r="B1682">
        <f t="shared" si="227"/>
        <v>4</v>
      </c>
      <c r="G1682" t="s">
        <v>2363</v>
      </c>
      <c r="H1682">
        <v>15</v>
      </c>
    </row>
    <row r="1683" spans="1:8" ht="15" customHeight="1">
      <c r="A1683" t="s">
        <v>1757</v>
      </c>
      <c r="B1683">
        <f t="shared" si="227"/>
        <v>4</v>
      </c>
      <c r="G1683" t="s">
        <v>2364</v>
      </c>
      <c r="H1683">
        <v>12</v>
      </c>
    </row>
    <row r="1684" spans="1:8" ht="15" customHeight="1">
      <c r="A1684" t="s">
        <v>1758</v>
      </c>
      <c r="B1684">
        <f t="shared" si="227"/>
        <v>4</v>
      </c>
      <c r="G1684" t="s">
        <v>2365</v>
      </c>
      <c r="H1684">
        <v>12</v>
      </c>
    </row>
    <row r="1685" spans="1:8" ht="15" customHeight="1">
      <c r="A1685" t="s">
        <v>1759</v>
      </c>
      <c r="B1685">
        <f t="shared" si="227"/>
        <v>3</v>
      </c>
      <c r="G1685" t="s">
        <v>2366</v>
      </c>
      <c r="H1685">
        <v>12</v>
      </c>
    </row>
    <row r="1686" spans="1:8" ht="15" customHeight="1">
      <c r="A1686" t="s">
        <v>1760</v>
      </c>
      <c r="B1686">
        <f t="shared" si="227"/>
        <v>3</v>
      </c>
      <c r="G1686" t="s">
        <v>2367</v>
      </c>
      <c r="H1686">
        <v>12</v>
      </c>
    </row>
    <row r="1687" spans="1:8" ht="15" customHeight="1">
      <c r="A1687" t="s">
        <v>1761</v>
      </c>
      <c r="B1687">
        <f t="shared" si="227"/>
        <v>4</v>
      </c>
      <c r="G1687" t="s">
        <v>2368</v>
      </c>
      <c r="H1687">
        <v>15</v>
      </c>
    </row>
    <row r="1688" spans="1:8" ht="15" customHeight="1">
      <c r="A1688" t="s">
        <v>1762</v>
      </c>
      <c r="B1688">
        <f t="shared" si="227"/>
        <v>9</v>
      </c>
      <c r="G1688" t="s">
        <v>2369</v>
      </c>
      <c r="H1688">
        <v>15</v>
      </c>
    </row>
    <row r="1689" spans="1:8" ht="15" customHeight="1">
      <c r="A1689" t="s">
        <v>1763</v>
      </c>
      <c r="B1689">
        <f t="shared" si="227"/>
        <v>9</v>
      </c>
      <c r="G1689" t="s">
        <v>2370</v>
      </c>
      <c r="H1689">
        <v>15</v>
      </c>
    </row>
    <row r="1690" spans="1:8" ht="15" customHeight="1">
      <c r="A1690" t="s">
        <v>1764</v>
      </c>
      <c r="B1690">
        <f t="shared" si="227"/>
        <v>9</v>
      </c>
      <c r="G1690" t="s">
        <v>2371</v>
      </c>
      <c r="H1690">
        <v>15</v>
      </c>
    </row>
    <row r="1691" spans="1:8" ht="15" customHeight="1">
      <c r="A1691" t="s">
        <v>1765</v>
      </c>
      <c r="B1691">
        <f t="shared" si="227"/>
        <v>7</v>
      </c>
      <c r="G1691" t="s">
        <v>2372</v>
      </c>
      <c r="H1691">
        <v>12</v>
      </c>
    </row>
    <row r="1692" spans="1:8" ht="15" customHeight="1">
      <c r="A1692" t="s">
        <v>1766</v>
      </c>
      <c r="B1692">
        <f t="shared" si="227"/>
        <v>0</v>
      </c>
      <c r="G1692" t="s">
        <v>2373</v>
      </c>
      <c r="H1692">
        <v>12</v>
      </c>
    </row>
    <row r="1693" spans="1:8" ht="15" customHeight="1">
      <c r="A1693" t="s">
        <v>1767</v>
      </c>
      <c r="B1693">
        <f t="shared" si="227"/>
        <v>9</v>
      </c>
      <c r="G1693" t="s">
        <v>2374</v>
      </c>
      <c r="H1693">
        <v>12</v>
      </c>
    </row>
    <row r="1694" spans="1:8" ht="15" customHeight="1">
      <c r="A1694" t="s">
        <v>1768</v>
      </c>
      <c r="B1694">
        <f t="shared" si="227"/>
        <v>0</v>
      </c>
      <c r="G1694" t="s">
        <v>2375</v>
      </c>
      <c r="H1694">
        <v>15</v>
      </c>
    </row>
    <row r="1695" spans="1:8" ht="15" customHeight="1">
      <c r="A1695" t="s">
        <v>1769</v>
      </c>
      <c r="B1695">
        <f t="shared" si="227"/>
        <v>4</v>
      </c>
      <c r="G1695" t="s">
        <v>2376</v>
      </c>
      <c r="H1695">
        <v>12</v>
      </c>
    </row>
    <row r="1696" spans="1:8" ht="15" customHeight="1">
      <c r="A1696" t="s">
        <v>1770</v>
      </c>
      <c r="B1696">
        <f t="shared" si="227"/>
        <v>0</v>
      </c>
      <c r="G1696" t="s">
        <v>2377</v>
      </c>
      <c r="H1696">
        <v>15</v>
      </c>
    </row>
    <row r="1697" spans="1:8" ht="15" customHeight="1">
      <c r="A1697" t="s">
        <v>1771</v>
      </c>
      <c r="B1697">
        <f t="shared" si="227"/>
        <v>5</v>
      </c>
      <c r="G1697" t="s">
        <v>2378</v>
      </c>
      <c r="H1697">
        <v>15</v>
      </c>
    </row>
    <row r="1698" spans="1:8" ht="15" customHeight="1">
      <c r="A1698" t="s">
        <v>1772</v>
      </c>
      <c r="B1698">
        <f t="shared" si="227"/>
        <v>0</v>
      </c>
      <c r="G1698" t="s">
        <v>2379</v>
      </c>
      <c r="H1698">
        <v>15</v>
      </c>
    </row>
    <row r="1699" spans="1:8" ht="15" customHeight="1">
      <c r="A1699" t="s">
        <v>1773</v>
      </c>
      <c r="B1699">
        <f t="shared" si="227"/>
        <v>9</v>
      </c>
      <c r="G1699" t="s">
        <v>2380</v>
      </c>
      <c r="H1699">
        <v>12</v>
      </c>
    </row>
    <row r="1700" spans="1:8" ht="15" customHeight="1">
      <c r="A1700" t="s">
        <v>1774</v>
      </c>
      <c r="B1700">
        <f t="shared" si="227"/>
        <v>3</v>
      </c>
      <c r="G1700" t="s">
        <v>2381</v>
      </c>
      <c r="H1700">
        <v>12</v>
      </c>
    </row>
    <row r="1701" spans="1:8" ht="15" customHeight="1">
      <c r="A1701" t="s">
        <v>1775</v>
      </c>
      <c r="B1701">
        <f t="shared" si="227"/>
        <v>4</v>
      </c>
      <c r="G1701" t="s">
        <v>2382</v>
      </c>
      <c r="H1701">
        <v>12</v>
      </c>
    </row>
    <row r="1702" spans="1:8" ht="15" customHeight="1">
      <c r="A1702" t="s">
        <v>1776</v>
      </c>
      <c r="B1702">
        <f t="shared" si="227"/>
        <v>10</v>
      </c>
      <c r="G1702" t="s">
        <v>2383</v>
      </c>
      <c r="H1702">
        <v>12</v>
      </c>
    </row>
    <row r="1703" spans="1:8" ht="15" customHeight="1">
      <c r="A1703" t="s">
        <v>1777</v>
      </c>
      <c r="B1703">
        <f t="shared" si="227"/>
        <v>40</v>
      </c>
      <c r="G1703" t="s">
        <v>2384</v>
      </c>
      <c r="H1703">
        <v>12</v>
      </c>
    </row>
    <row r="1704" spans="1:8" ht="15" customHeight="1">
      <c r="A1704" t="s">
        <v>1778</v>
      </c>
      <c r="B1704">
        <f t="shared" si="227"/>
        <v>40</v>
      </c>
      <c r="G1704" t="s">
        <v>2385</v>
      </c>
    </row>
    <row r="1705" spans="1:8" ht="15" customHeight="1">
      <c r="A1705" t="s">
        <v>1779</v>
      </c>
      <c r="B1705">
        <f t="shared" si="227"/>
        <v>40</v>
      </c>
      <c r="G1705" t="s">
        <v>2386</v>
      </c>
    </row>
    <row r="1706" spans="1:8" ht="15" customHeight="1">
      <c r="A1706" t="s">
        <v>1780</v>
      </c>
      <c r="B1706">
        <f t="shared" ref="B1706:B1769" si="228">H1097</f>
        <v>30</v>
      </c>
      <c r="G1706" t="s">
        <v>2387</v>
      </c>
      <c r="H1706">
        <v>15</v>
      </c>
    </row>
    <row r="1707" spans="1:8" ht="15" customHeight="1">
      <c r="A1707" t="s">
        <v>1781</v>
      </c>
      <c r="B1707">
        <f t="shared" si="228"/>
        <v>30</v>
      </c>
      <c r="G1707" t="s">
        <v>2388</v>
      </c>
      <c r="H1707">
        <v>15</v>
      </c>
    </row>
    <row r="1708" spans="1:8" ht="15" customHeight="1">
      <c r="A1708" t="s">
        <v>1782</v>
      </c>
      <c r="B1708">
        <f t="shared" si="228"/>
        <v>30</v>
      </c>
      <c r="G1708" t="s">
        <v>2389</v>
      </c>
      <c r="H1708">
        <v>15</v>
      </c>
    </row>
    <row r="1709" spans="1:8" ht="15" customHeight="1">
      <c r="A1709" t="s">
        <v>1783</v>
      </c>
      <c r="B1709">
        <f t="shared" si="228"/>
        <v>30</v>
      </c>
      <c r="G1709" t="s">
        <v>2390</v>
      </c>
      <c r="H1709">
        <v>12</v>
      </c>
    </row>
    <row r="1710" spans="1:8" ht="15" customHeight="1">
      <c r="A1710" t="s">
        <v>1784</v>
      </c>
      <c r="B1710">
        <f t="shared" si="228"/>
        <v>30</v>
      </c>
      <c r="G1710" t="s">
        <v>2391</v>
      </c>
      <c r="H1710">
        <v>15</v>
      </c>
    </row>
    <row r="1711" spans="1:8" ht="15" customHeight="1">
      <c r="A1711" t="s">
        <v>1785</v>
      </c>
      <c r="B1711">
        <f t="shared" si="228"/>
        <v>40</v>
      </c>
      <c r="G1711" t="s">
        <v>2392</v>
      </c>
      <c r="H1711">
        <v>15</v>
      </c>
    </row>
    <row r="1712" spans="1:8" ht="15" customHeight="1">
      <c r="A1712" t="s">
        <v>1786</v>
      </c>
      <c r="B1712">
        <f t="shared" si="228"/>
        <v>40</v>
      </c>
      <c r="G1712" t="s">
        <v>2393</v>
      </c>
      <c r="H1712">
        <v>15</v>
      </c>
    </row>
    <row r="1713" spans="1:8" ht="15" customHeight="1">
      <c r="A1713" t="s">
        <v>1787</v>
      </c>
      <c r="B1713">
        <f t="shared" si="228"/>
        <v>30</v>
      </c>
      <c r="G1713" t="s">
        <v>2394</v>
      </c>
      <c r="H1713">
        <v>10</v>
      </c>
    </row>
    <row r="1714" spans="1:8" ht="15" customHeight="1">
      <c r="A1714" t="s">
        <v>1788</v>
      </c>
      <c r="B1714">
        <f t="shared" si="228"/>
        <v>30</v>
      </c>
      <c r="G1714" t="s">
        <v>2395</v>
      </c>
      <c r="H1714">
        <v>10</v>
      </c>
    </row>
    <row r="1715" spans="1:8" ht="15" customHeight="1">
      <c r="A1715" t="s">
        <v>1789</v>
      </c>
      <c r="B1715">
        <f t="shared" si="228"/>
        <v>35</v>
      </c>
      <c r="G1715" t="s">
        <v>2396</v>
      </c>
      <c r="H1715">
        <v>10</v>
      </c>
    </row>
    <row r="1716" spans="1:8" ht="15" customHeight="1">
      <c r="A1716" t="s">
        <v>1790</v>
      </c>
      <c r="B1716">
        <f t="shared" si="228"/>
        <v>35</v>
      </c>
      <c r="G1716" t="s">
        <v>2397</v>
      </c>
      <c r="H1716">
        <v>10</v>
      </c>
    </row>
    <row r="1717" spans="1:8" ht="15" customHeight="1">
      <c r="A1717" t="s">
        <v>1791</v>
      </c>
      <c r="B1717">
        <f t="shared" si="228"/>
        <v>35</v>
      </c>
      <c r="G1717" t="s">
        <v>2398</v>
      </c>
      <c r="H1717">
        <v>15</v>
      </c>
    </row>
    <row r="1718" spans="1:8" ht="15" customHeight="1">
      <c r="A1718" t="s">
        <v>1792</v>
      </c>
      <c r="B1718">
        <f t="shared" si="228"/>
        <v>35</v>
      </c>
      <c r="G1718" t="s">
        <v>2399</v>
      </c>
      <c r="H1718">
        <v>15</v>
      </c>
    </row>
    <row r="1719" spans="1:8" ht="15" customHeight="1">
      <c r="A1719" t="s">
        <v>1793</v>
      </c>
      <c r="B1719">
        <f t="shared" si="228"/>
        <v>35</v>
      </c>
      <c r="G1719" t="s">
        <v>2400</v>
      </c>
      <c r="H1719">
        <v>15</v>
      </c>
    </row>
    <row r="1720" spans="1:8" ht="15" customHeight="1">
      <c r="A1720" t="s">
        <v>1794</v>
      </c>
      <c r="B1720">
        <f t="shared" si="228"/>
        <v>35</v>
      </c>
      <c r="G1720" t="s">
        <v>2401</v>
      </c>
      <c r="H1720">
        <v>15</v>
      </c>
    </row>
    <row r="1721" spans="1:8" ht="15" customHeight="1">
      <c r="A1721" t="s">
        <v>1795</v>
      </c>
      <c r="B1721">
        <f t="shared" si="228"/>
        <v>35</v>
      </c>
      <c r="G1721" t="s">
        <v>2402</v>
      </c>
      <c r="H1721">
        <v>15</v>
      </c>
    </row>
    <row r="1722" spans="1:8" ht="15" customHeight="1">
      <c r="A1722" t="s">
        <v>1796</v>
      </c>
      <c r="B1722">
        <f t="shared" si="228"/>
        <v>0</v>
      </c>
      <c r="G1722" t="s">
        <v>2403</v>
      </c>
      <c r="H1722">
        <v>15</v>
      </c>
    </row>
    <row r="1723" spans="1:8" ht="15" customHeight="1">
      <c r="A1723" t="s">
        <v>1797</v>
      </c>
      <c r="B1723">
        <f t="shared" si="228"/>
        <v>35</v>
      </c>
      <c r="G1723" t="s">
        <v>2404</v>
      </c>
      <c r="H1723">
        <v>15</v>
      </c>
    </row>
    <row r="1724" spans="1:8" ht="15" customHeight="1">
      <c r="A1724" t="s">
        <v>1798</v>
      </c>
      <c r="B1724">
        <f t="shared" si="228"/>
        <v>35</v>
      </c>
      <c r="G1724" t="s">
        <v>2405</v>
      </c>
      <c r="H1724">
        <v>15</v>
      </c>
    </row>
    <row r="1725" spans="1:8" ht="15" customHeight="1">
      <c r="A1725" t="s">
        <v>1799</v>
      </c>
      <c r="B1725">
        <f t="shared" si="228"/>
        <v>35</v>
      </c>
      <c r="G1725" t="s">
        <v>2406</v>
      </c>
      <c r="H1725">
        <v>15</v>
      </c>
    </row>
    <row r="1726" spans="1:8" ht="15" customHeight="1">
      <c r="A1726" t="s">
        <v>1800</v>
      </c>
      <c r="B1726">
        <f t="shared" si="228"/>
        <v>35</v>
      </c>
      <c r="G1726" t="s">
        <v>2407</v>
      </c>
      <c r="H1726">
        <v>15</v>
      </c>
    </row>
    <row r="1727" spans="1:8" ht="15" customHeight="1">
      <c r="A1727" t="s">
        <v>1801</v>
      </c>
      <c r="B1727">
        <f t="shared" si="228"/>
        <v>30</v>
      </c>
      <c r="G1727" t="s">
        <v>2408</v>
      </c>
      <c r="H1727">
        <v>15</v>
      </c>
    </row>
    <row r="1728" spans="1:8" ht="15" customHeight="1">
      <c r="A1728" t="s">
        <v>1802</v>
      </c>
      <c r="B1728">
        <f t="shared" si="228"/>
        <v>30</v>
      </c>
      <c r="G1728" t="s">
        <v>2409</v>
      </c>
      <c r="H1728">
        <v>15</v>
      </c>
    </row>
    <row r="1729" spans="1:8" ht="15" customHeight="1">
      <c r="A1729" t="s">
        <v>1803</v>
      </c>
      <c r="B1729">
        <f t="shared" si="228"/>
        <v>30</v>
      </c>
      <c r="G1729" t="s">
        <v>2410</v>
      </c>
      <c r="H1729">
        <v>12</v>
      </c>
    </row>
    <row r="1730" spans="1:8" ht="15" customHeight="1">
      <c r="A1730" t="s">
        <v>1804</v>
      </c>
      <c r="B1730">
        <f t="shared" si="228"/>
        <v>30</v>
      </c>
      <c r="G1730" t="s">
        <v>2411</v>
      </c>
      <c r="H1730">
        <v>12</v>
      </c>
    </row>
    <row r="1731" spans="1:8" ht="15" customHeight="1">
      <c r="A1731" t="s">
        <v>1805</v>
      </c>
      <c r="B1731">
        <f t="shared" si="228"/>
        <v>30</v>
      </c>
      <c r="G1731" t="s">
        <v>2412</v>
      </c>
      <c r="H1731">
        <v>12</v>
      </c>
    </row>
    <row r="1732" spans="1:8" ht="15" customHeight="1">
      <c r="A1732" t="s">
        <v>1806</v>
      </c>
      <c r="B1732">
        <f t="shared" si="228"/>
        <v>30</v>
      </c>
      <c r="G1732" t="s">
        <v>2413</v>
      </c>
      <c r="H1732">
        <v>12</v>
      </c>
    </row>
    <row r="1733" spans="1:8" ht="15" customHeight="1">
      <c r="A1733" t="s">
        <v>1807</v>
      </c>
      <c r="B1733">
        <f t="shared" si="228"/>
        <v>30</v>
      </c>
      <c r="G1733" t="s">
        <v>2414</v>
      </c>
      <c r="H1733">
        <v>12</v>
      </c>
    </row>
    <row r="1734" spans="1:8" ht="15" customHeight="1">
      <c r="A1734" t="s">
        <v>1808</v>
      </c>
      <c r="B1734">
        <f t="shared" si="228"/>
        <v>30</v>
      </c>
      <c r="G1734" t="s">
        <v>2415</v>
      </c>
      <c r="H1734">
        <v>15</v>
      </c>
    </row>
    <row r="1735" spans="1:8" ht="15" customHeight="1">
      <c r="A1735" t="s">
        <v>1809</v>
      </c>
      <c r="B1735">
        <f t="shared" si="228"/>
        <v>30</v>
      </c>
      <c r="G1735" t="s">
        <v>2416</v>
      </c>
      <c r="H1735">
        <v>12</v>
      </c>
    </row>
    <row r="1736" spans="1:8" ht="15" customHeight="1">
      <c r="A1736" t="s">
        <v>1810</v>
      </c>
      <c r="B1736">
        <f t="shared" si="228"/>
        <v>30</v>
      </c>
      <c r="G1736" t="s">
        <v>2417</v>
      </c>
      <c r="H1736">
        <v>12</v>
      </c>
    </row>
    <row r="1737" spans="1:8" ht="15" customHeight="1">
      <c r="A1737" t="s">
        <v>1811</v>
      </c>
      <c r="B1737">
        <f t="shared" si="228"/>
        <v>30</v>
      </c>
      <c r="G1737" t="s">
        <v>2418</v>
      </c>
      <c r="H1737">
        <v>12</v>
      </c>
    </row>
    <row r="1738" spans="1:8" ht="15" customHeight="1">
      <c r="A1738" t="s">
        <v>1812</v>
      </c>
      <c r="B1738">
        <f t="shared" si="228"/>
        <v>30</v>
      </c>
      <c r="G1738" t="s">
        <v>2419</v>
      </c>
      <c r="H1738">
        <v>15</v>
      </c>
    </row>
    <row r="1739" spans="1:8" ht="15" customHeight="1">
      <c r="A1739" t="s">
        <v>1813</v>
      </c>
      <c r="B1739">
        <f t="shared" si="228"/>
        <v>30</v>
      </c>
      <c r="G1739" t="s">
        <v>2420</v>
      </c>
      <c r="H1739">
        <v>15</v>
      </c>
    </row>
    <row r="1740" spans="1:8" ht="15" customHeight="1">
      <c r="A1740" t="s">
        <v>1814</v>
      </c>
      <c r="B1740">
        <f t="shared" si="228"/>
        <v>0</v>
      </c>
      <c r="G1740" t="s">
        <v>2421</v>
      </c>
      <c r="H1740">
        <v>15</v>
      </c>
    </row>
    <row r="1741" spans="1:8" ht="15" customHeight="1">
      <c r="A1741" t="s">
        <v>1815</v>
      </c>
      <c r="B1741">
        <f t="shared" si="228"/>
        <v>25</v>
      </c>
      <c r="G1741" t="s">
        <v>2422</v>
      </c>
      <c r="H1741">
        <v>12</v>
      </c>
    </row>
    <row r="1742" spans="1:8" ht="15" customHeight="1">
      <c r="A1742" t="s">
        <v>1816</v>
      </c>
      <c r="B1742">
        <f t="shared" si="228"/>
        <v>25</v>
      </c>
      <c r="G1742" t="s">
        <v>2423</v>
      </c>
      <c r="H1742">
        <v>15</v>
      </c>
    </row>
    <row r="1743" spans="1:8" ht="15" customHeight="1">
      <c r="A1743" t="s">
        <v>1817</v>
      </c>
      <c r="B1743">
        <f t="shared" si="228"/>
        <v>25</v>
      </c>
      <c r="G1743" t="s">
        <v>2424</v>
      </c>
      <c r="H1743">
        <v>15</v>
      </c>
    </row>
    <row r="1744" spans="1:8" ht="15" customHeight="1">
      <c r="A1744" t="s">
        <v>1818</v>
      </c>
      <c r="B1744">
        <f t="shared" si="228"/>
        <v>35</v>
      </c>
      <c r="G1744" t="s">
        <v>2425</v>
      </c>
      <c r="H1744">
        <v>13</v>
      </c>
    </row>
    <row r="1745" spans="1:8" ht="15" customHeight="1">
      <c r="A1745" t="s">
        <v>1819</v>
      </c>
      <c r="B1745">
        <f t="shared" si="228"/>
        <v>35</v>
      </c>
      <c r="G1745" t="s">
        <v>2426</v>
      </c>
      <c r="H1745">
        <v>13</v>
      </c>
    </row>
    <row r="1746" spans="1:8" ht="15" customHeight="1">
      <c r="A1746" t="s">
        <v>1820</v>
      </c>
      <c r="B1746">
        <f t="shared" si="228"/>
        <v>25</v>
      </c>
      <c r="G1746" t="s">
        <v>2427</v>
      </c>
      <c r="H1746">
        <v>18</v>
      </c>
    </row>
    <row r="1747" spans="1:8" ht="15" customHeight="1">
      <c r="A1747" t="s">
        <v>1821</v>
      </c>
      <c r="B1747">
        <f t="shared" si="228"/>
        <v>25</v>
      </c>
      <c r="G1747" t="s">
        <v>2428</v>
      </c>
      <c r="H1747">
        <v>20</v>
      </c>
    </row>
    <row r="1748" spans="1:8" ht="15" customHeight="1">
      <c r="A1748" t="s">
        <v>1822</v>
      </c>
      <c r="B1748">
        <f t="shared" si="228"/>
        <v>25</v>
      </c>
      <c r="G1748" t="s">
        <v>2429</v>
      </c>
      <c r="H1748">
        <v>15</v>
      </c>
    </row>
    <row r="1749" spans="1:8" ht="15" customHeight="1">
      <c r="A1749" t="s">
        <v>1823</v>
      </c>
      <c r="B1749">
        <f t="shared" si="228"/>
        <v>0</v>
      </c>
      <c r="G1749" t="s">
        <v>2430</v>
      </c>
    </row>
    <row r="1750" spans="1:8" ht="15" customHeight="1">
      <c r="A1750" t="s">
        <v>1824</v>
      </c>
      <c r="B1750">
        <f t="shared" si="228"/>
        <v>0</v>
      </c>
      <c r="G1750" t="s">
        <v>2431</v>
      </c>
      <c r="H1750">
        <v>10</v>
      </c>
    </row>
    <row r="1751" spans="1:8" ht="15" customHeight="1">
      <c r="A1751" t="s">
        <v>1825</v>
      </c>
      <c r="B1751">
        <f t="shared" si="228"/>
        <v>0</v>
      </c>
      <c r="G1751" t="s">
        <v>2432</v>
      </c>
      <c r="H1751">
        <v>10</v>
      </c>
    </row>
    <row r="1752" spans="1:8" ht="15" customHeight="1">
      <c r="A1752" t="s">
        <v>1826</v>
      </c>
      <c r="B1752">
        <f t="shared" si="228"/>
        <v>0</v>
      </c>
      <c r="G1752" t="s">
        <v>2433</v>
      </c>
      <c r="H1752">
        <v>10</v>
      </c>
    </row>
    <row r="1753" spans="1:8" ht="15" customHeight="1">
      <c r="A1753" t="s">
        <v>1827</v>
      </c>
      <c r="B1753">
        <f t="shared" si="228"/>
        <v>0</v>
      </c>
      <c r="G1753" t="s">
        <v>2434</v>
      </c>
      <c r="H1753">
        <v>10</v>
      </c>
    </row>
    <row r="1754" spans="1:8" ht="15" customHeight="1">
      <c r="A1754" t="s">
        <v>1828</v>
      </c>
      <c r="B1754">
        <f t="shared" si="228"/>
        <v>0</v>
      </c>
      <c r="G1754" t="s">
        <v>2435</v>
      </c>
      <c r="H1754">
        <v>10</v>
      </c>
    </row>
    <row r="1755" spans="1:8" ht="15" customHeight="1">
      <c r="A1755" t="s">
        <v>1829</v>
      </c>
      <c r="B1755">
        <f t="shared" si="228"/>
        <v>0</v>
      </c>
      <c r="G1755" t="s">
        <v>2436</v>
      </c>
      <c r="H1755">
        <v>10</v>
      </c>
    </row>
    <row r="1756" spans="1:8" ht="15" customHeight="1">
      <c r="A1756" t="s">
        <v>1830</v>
      </c>
      <c r="B1756">
        <f t="shared" si="228"/>
        <v>25</v>
      </c>
      <c r="G1756" t="s">
        <v>2437</v>
      </c>
      <c r="H1756">
        <v>10</v>
      </c>
    </row>
    <row r="1757" spans="1:8" ht="15" customHeight="1">
      <c r="A1757" t="s">
        <v>1831</v>
      </c>
      <c r="B1757">
        <f t="shared" si="228"/>
        <v>0</v>
      </c>
      <c r="G1757" t="s">
        <v>2438</v>
      </c>
      <c r="H1757">
        <v>10</v>
      </c>
    </row>
    <row r="1758" spans="1:8" ht="15" customHeight="1">
      <c r="A1758" t="s">
        <v>1832</v>
      </c>
      <c r="B1758">
        <f t="shared" si="228"/>
        <v>35</v>
      </c>
      <c r="G1758" t="s">
        <v>2439</v>
      </c>
      <c r="H1758">
        <v>15</v>
      </c>
    </row>
    <row r="1759" spans="1:8" ht="15" customHeight="1">
      <c r="A1759" t="s">
        <v>1833</v>
      </c>
      <c r="B1759">
        <f t="shared" si="228"/>
        <v>35</v>
      </c>
      <c r="G1759" t="s">
        <v>2440</v>
      </c>
      <c r="H1759">
        <v>10</v>
      </c>
    </row>
    <row r="1760" spans="1:8" ht="15" customHeight="1">
      <c r="A1760" t="s">
        <v>1834</v>
      </c>
      <c r="B1760">
        <f t="shared" si="228"/>
        <v>35</v>
      </c>
      <c r="G1760" t="s">
        <v>2441</v>
      </c>
      <c r="H1760">
        <v>12</v>
      </c>
    </row>
    <row r="1761" spans="1:8" ht="15" customHeight="1">
      <c r="A1761" t="s">
        <v>1835</v>
      </c>
      <c r="B1761">
        <f t="shared" si="228"/>
        <v>35</v>
      </c>
      <c r="G1761" t="s">
        <v>2442</v>
      </c>
      <c r="H1761">
        <v>12</v>
      </c>
    </row>
    <row r="1762" spans="1:8" ht="15" customHeight="1">
      <c r="A1762" t="s">
        <v>1836</v>
      </c>
      <c r="B1762">
        <f t="shared" si="228"/>
        <v>35</v>
      </c>
      <c r="G1762" t="s">
        <v>2443</v>
      </c>
      <c r="H1762">
        <v>10</v>
      </c>
    </row>
    <row r="1763" spans="1:8" ht="15" customHeight="1">
      <c r="A1763" t="s">
        <v>1837</v>
      </c>
      <c r="B1763">
        <f t="shared" si="228"/>
        <v>35</v>
      </c>
      <c r="G1763" t="s">
        <v>2444</v>
      </c>
      <c r="H1763">
        <v>13</v>
      </c>
    </row>
    <row r="1764" spans="1:8" ht="15" customHeight="1">
      <c r="A1764" t="s">
        <v>1838</v>
      </c>
      <c r="B1764">
        <f t="shared" si="228"/>
        <v>35</v>
      </c>
      <c r="G1764" t="s">
        <v>2445</v>
      </c>
      <c r="H1764">
        <v>10</v>
      </c>
    </row>
    <row r="1765" spans="1:8" ht="15" customHeight="1">
      <c r="A1765" t="s">
        <v>1839</v>
      </c>
      <c r="B1765">
        <f t="shared" si="228"/>
        <v>35</v>
      </c>
      <c r="G1765" t="s">
        <v>2446</v>
      </c>
      <c r="H1765">
        <v>13</v>
      </c>
    </row>
    <row r="1766" spans="1:8" ht="15" customHeight="1">
      <c r="A1766" t="s">
        <v>1840</v>
      </c>
      <c r="B1766">
        <f t="shared" si="228"/>
        <v>35</v>
      </c>
      <c r="G1766" t="s">
        <v>2447</v>
      </c>
      <c r="H1766">
        <v>12</v>
      </c>
    </row>
    <row r="1767" spans="1:8" ht="15" customHeight="1">
      <c r="A1767" t="s">
        <v>1841</v>
      </c>
      <c r="B1767">
        <f t="shared" si="228"/>
        <v>35</v>
      </c>
      <c r="G1767" t="s">
        <v>2448</v>
      </c>
      <c r="H1767">
        <v>13</v>
      </c>
    </row>
    <row r="1768" spans="1:8" ht="15" customHeight="1">
      <c r="A1768" t="s">
        <v>1842</v>
      </c>
      <c r="B1768">
        <f t="shared" si="228"/>
        <v>35</v>
      </c>
      <c r="G1768" t="s">
        <v>2449</v>
      </c>
      <c r="H1768">
        <v>12</v>
      </c>
    </row>
    <row r="1769" spans="1:8" ht="15" customHeight="1">
      <c r="A1769" t="s">
        <v>1843</v>
      </c>
      <c r="B1769">
        <f t="shared" si="228"/>
        <v>35</v>
      </c>
      <c r="G1769" t="s">
        <v>2450</v>
      </c>
      <c r="H1769">
        <v>13</v>
      </c>
    </row>
    <row r="1770" spans="1:8" ht="15" customHeight="1">
      <c r="A1770" t="s">
        <v>1844</v>
      </c>
      <c r="B1770">
        <f t="shared" ref="B1770:B1833" si="229">H1161</f>
        <v>35</v>
      </c>
      <c r="G1770" t="s">
        <v>2451</v>
      </c>
      <c r="H1770">
        <v>12</v>
      </c>
    </row>
    <row r="1771" spans="1:8" ht="15" customHeight="1">
      <c r="A1771" t="s">
        <v>1845</v>
      </c>
      <c r="B1771">
        <f t="shared" si="229"/>
        <v>35</v>
      </c>
      <c r="G1771" t="s">
        <v>2452</v>
      </c>
      <c r="H1771">
        <v>12</v>
      </c>
    </row>
    <row r="1772" spans="1:8" ht="15" customHeight="1">
      <c r="A1772" t="s">
        <v>1846</v>
      </c>
      <c r="B1772">
        <f t="shared" si="229"/>
        <v>30</v>
      </c>
      <c r="G1772" t="s">
        <v>2453</v>
      </c>
      <c r="H1772">
        <v>12</v>
      </c>
    </row>
    <row r="1773" spans="1:8" ht="15" customHeight="1">
      <c r="A1773" t="s">
        <v>1847</v>
      </c>
      <c r="B1773">
        <f t="shared" si="229"/>
        <v>30</v>
      </c>
      <c r="G1773" t="s">
        <v>2454</v>
      </c>
      <c r="H1773">
        <v>12</v>
      </c>
    </row>
    <row r="1774" spans="1:8" ht="15" customHeight="1">
      <c r="A1774" t="s">
        <v>1848</v>
      </c>
      <c r="B1774">
        <f t="shared" si="229"/>
        <v>35</v>
      </c>
      <c r="G1774" t="s">
        <v>2455</v>
      </c>
      <c r="H1774">
        <v>12</v>
      </c>
    </row>
    <row r="1775" spans="1:8" ht="15" customHeight="1">
      <c r="A1775" t="s">
        <v>1849</v>
      </c>
      <c r="B1775">
        <f t="shared" si="229"/>
        <v>35</v>
      </c>
      <c r="G1775" t="s">
        <v>2456</v>
      </c>
      <c r="H1775">
        <v>12</v>
      </c>
    </row>
    <row r="1776" spans="1:8" ht="15" customHeight="1">
      <c r="A1776" t="s">
        <v>1850</v>
      </c>
      <c r="B1776">
        <f t="shared" si="229"/>
        <v>35</v>
      </c>
      <c r="G1776" t="s">
        <v>2457</v>
      </c>
      <c r="H1776">
        <v>12</v>
      </c>
    </row>
    <row r="1777" spans="1:8" ht="15" customHeight="1">
      <c r="A1777" t="s">
        <v>1851</v>
      </c>
      <c r="B1777">
        <f t="shared" si="229"/>
        <v>35</v>
      </c>
      <c r="G1777" t="s">
        <v>2458</v>
      </c>
      <c r="H1777">
        <v>10</v>
      </c>
    </row>
    <row r="1778" spans="1:8" ht="15" customHeight="1">
      <c r="A1778" t="s">
        <v>1852</v>
      </c>
      <c r="B1778">
        <f t="shared" si="229"/>
        <v>35</v>
      </c>
      <c r="G1778" t="s">
        <v>2459</v>
      </c>
      <c r="H1778">
        <v>13</v>
      </c>
    </row>
    <row r="1779" spans="1:8" ht="15" customHeight="1">
      <c r="A1779" t="s">
        <v>1853</v>
      </c>
      <c r="B1779">
        <f t="shared" si="229"/>
        <v>35</v>
      </c>
      <c r="G1779" t="s">
        <v>2460</v>
      </c>
      <c r="H1779">
        <v>10</v>
      </c>
    </row>
    <row r="1780" spans="1:8" ht="15" customHeight="1">
      <c r="A1780" t="s">
        <v>1854</v>
      </c>
      <c r="B1780">
        <f t="shared" si="229"/>
        <v>35</v>
      </c>
      <c r="G1780" t="s">
        <v>2461</v>
      </c>
      <c r="H1780">
        <v>12</v>
      </c>
    </row>
    <row r="1781" spans="1:8" ht="15" customHeight="1">
      <c r="A1781" t="s">
        <v>1855</v>
      </c>
      <c r="B1781">
        <f t="shared" si="229"/>
        <v>35</v>
      </c>
      <c r="G1781" t="s">
        <v>2462</v>
      </c>
      <c r="H1781">
        <v>12</v>
      </c>
    </row>
    <row r="1782" spans="1:8" ht="15" customHeight="1">
      <c r="A1782" t="s">
        <v>1856</v>
      </c>
      <c r="B1782">
        <f t="shared" si="229"/>
        <v>35</v>
      </c>
      <c r="G1782" t="s">
        <v>2463</v>
      </c>
      <c r="H1782">
        <v>15</v>
      </c>
    </row>
    <row r="1783" spans="1:8" ht="15" customHeight="1">
      <c r="A1783" t="s">
        <v>1857</v>
      </c>
      <c r="B1783">
        <f t="shared" si="229"/>
        <v>30</v>
      </c>
      <c r="G1783" t="s">
        <v>2464</v>
      </c>
      <c r="H1783">
        <v>10</v>
      </c>
    </row>
    <row r="1784" spans="1:8" ht="15" customHeight="1">
      <c r="A1784" t="s">
        <v>1858</v>
      </c>
      <c r="B1784">
        <f t="shared" si="229"/>
        <v>30</v>
      </c>
      <c r="G1784" t="s">
        <v>2465</v>
      </c>
      <c r="H1784">
        <v>10</v>
      </c>
    </row>
    <row r="1785" spans="1:8" ht="15" customHeight="1">
      <c r="A1785" t="s">
        <v>1859</v>
      </c>
      <c r="B1785">
        <f t="shared" si="229"/>
        <v>30</v>
      </c>
      <c r="G1785" t="s">
        <v>2466</v>
      </c>
      <c r="H1785">
        <v>10</v>
      </c>
    </row>
    <row r="1786" spans="1:8" ht="15" customHeight="1">
      <c r="A1786" t="s">
        <v>1860</v>
      </c>
      <c r="B1786">
        <f t="shared" si="229"/>
        <v>35</v>
      </c>
      <c r="G1786" t="s">
        <v>2467</v>
      </c>
      <c r="H1786">
        <v>10</v>
      </c>
    </row>
    <row r="1787" spans="1:8" ht="15" customHeight="1">
      <c r="A1787" t="s">
        <v>1861</v>
      </c>
      <c r="B1787">
        <f t="shared" si="229"/>
        <v>35</v>
      </c>
      <c r="G1787" t="s">
        <v>2468</v>
      </c>
      <c r="H1787">
        <v>10</v>
      </c>
    </row>
    <row r="1788" spans="1:8" ht="15" customHeight="1">
      <c r="A1788" t="s">
        <v>1862</v>
      </c>
      <c r="B1788">
        <f t="shared" si="229"/>
        <v>35</v>
      </c>
      <c r="G1788" t="s">
        <v>2469</v>
      </c>
      <c r="H1788">
        <v>15</v>
      </c>
    </row>
    <row r="1789" spans="1:8" ht="15" customHeight="1">
      <c r="A1789" t="s">
        <v>1863</v>
      </c>
      <c r="B1789">
        <f t="shared" si="229"/>
        <v>35</v>
      </c>
      <c r="G1789" t="s">
        <v>2470</v>
      </c>
      <c r="H1789">
        <v>12</v>
      </c>
    </row>
    <row r="1790" spans="1:8" ht="15" customHeight="1">
      <c r="A1790" t="s">
        <v>1864</v>
      </c>
      <c r="B1790">
        <f t="shared" si="229"/>
        <v>30</v>
      </c>
      <c r="G1790" t="s">
        <v>2471</v>
      </c>
      <c r="H1790">
        <v>12</v>
      </c>
    </row>
    <row r="1791" spans="1:8" ht="15" customHeight="1">
      <c r="A1791" t="s">
        <v>1865</v>
      </c>
      <c r="B1791">
        <f t="shared" si="229"/>
        <v>30</v>
      </c>
      <c r="G1791" t="s">
        <v>2472</v>
      </c>
      <c r="H1791">
        <v>10</v>
      </c>
    </row>
    <row r="1792" spans="1:8" ht="15" customHeight="1">
      <c r="A1792" t="s">
        <v>1866</v>
      </c>
      <c r="B1792">
        <f t="shared" si="229"/>
        <v>30</v>
      </c>
      <c r="G1792" t="s">
        <v>2473</v>
      </c>
      <c r="H1792">
        <v>10</v>
      </c>
    </row>
    <row r="1793" spans="1:8" ht="15" customHeight="1">
      <c r="A1793" t="s">
        <v>1867</v>
      </c>
      <c r="B1793">
        <f t="shared" si="229"/>
        <v>35</v>
      </c>
      <c r="G1793" t="s">
        <v>2474</v>
      </c>
      <c r="H1793">
        <v>12</v>
      </c>
    </row>
    <row r="1794" spans="1:8" ht="15" customHeight="1">
      <c r="A1794" t="s">
        <v>1868</v>
      </c>
      <c r="B1794">
        <f t="shared" si="229"/>
        <v>35</v>
      </c>
      <c r="G1794" t="s">
        <v>2475</v>
      </c>
      <c r="H1794">
        <v>12</v>
      </c>
    </row>
    <row r="1795" spans="1:8" ht="15" customHeight="1">
      <c r="A1795" t="s">
        <v>1869</v>
      </c>
      <c r="B1795">
        <f t="shared" si="229"/>
        <v>35</v>
      </c>
      <c r="G1795" t="s">
        <v>2476</v>
      </c>
      <c r="H1795">
        <v>12</v>
      </c>
    </row>
    <row r="1796" spans="1:8" ht="15" customHeight="1">
      <c r="A1796" t="s">
        <v>1870</v>
      </c>
      <c r="B1796">
        <f t="shared" si="229"/>
        <v>35</v>
      </c>
      <c r="G1796" t="s">
        <v>2477</v>
      </c>
      <c r="H1796">
        <v>15</v>
      </c>
    </row>
    <row r="1797" spans="1:8" ht="15" customHeight="1">
      <c r="A1797" t="s">
        <v>1871</v>
      </c>
      <c r="B1797">
        <f t="shared" si="229"/>
        <v>35</v>
      </c>
      <c r="G1797" t="s">
        <v>2478</v>
      </c>
      <c r="H1797">
        <v>15</v>
      </c>
    </row>
    <row r="1798" spans="1:8" ht="15" customHeight="1">
      <c r="A1798" t="s">
        <v>1872</v>
      </c>
      <c r="B1798">
        <f t="shared" si="229"/>
        <v>35</v>
      </c>
      <c r="G1798" t="s">
        <v>2479</v>
      </c>
      <c r="H1798">
        <v>13</v>
      </c>
    </row>
    <row r="1799" spans="1:8" ht="15" customHeight="1">
      <c r="A1799" t="s">
        <v>1873</v>
      </c>
      <c r="B1799">
        <f t="shared" si="229"/>
        <v>35</v>
      </c>
      <c r="G1799" t="s">
        <v>2480</v>
      </c>
      <c r="H1799">
        <v>10</v>
      </c>
    </row>
    <row r="1800" spans="1:8" ht="15" customHeight="1">
      <c r="A1800" t="s">
        <v>1874</v>
      </c>
      <c r="B1800">
        <f t="shared" si="229"/>
        <v>20</v>
      </c>
      <c r="G1800" t="s">
        <v>2481</v>
      </c>
      <c r="H1800">
        <v>15</v>
      </c>
    </row>
    <row r="1801" spans="1:8" ht="15" customHeight="1">
      <c r="A1801" t="s">
        <v>1875</v>
      </c>
      <c r="B1801">
        <f t="shared" si="229"/>
        <v>35</v>
      </c>
      <c r="G1801" t="s">
        <v>2482</v>
      </c>
      <c r="H1801">
        <v>15</v>
      </c>
    </row>
    <row r="1802" spans="1:8" ht="15" customHeight="1">
      <c r="A1802" t="s">
        <v>1876</v>
      </c>
      <c r="B1802">
        <f t="shared" si="229"/>
        <v>35</v>
      </c>
      <c r="G1802" t="s">
        <v>2483</v>
      </c>
      <c r="H1802">
        <v>15</v>
      </c>
    </row>
    <row r="1803" spans="1:8" ht="15" customHeight="1">
      <c r="A1803" t="s">
        <v>1877</v>
      </c>
      <c r="B1803">
        <f t="shared" si="229"/>
        <v>35</v>
      </c>
      <c r="G1803" t="s">
        <v>2484</v>
      </c>
      <c r="H1803">
        <v>18</v>
      </c>
    </row>
    <row r="1804" spans="1:8" ht="15" customHeight="1">
      <c r="A1804" t="s">
        <v>1878</v>
      </c>
      <c r="B1804">
        <f t="shared" si="229"/>
        <v>35</v>
      </c>
      <c r="G1804" t="s">
        <v>2485</v>
      </c>
    </row>
    <row r="1805" spans="1:8" ht="15" customHeight="1">
      <c r="A1805" t="s">
        <v>1879</v>
      </c>
      <c r="B1805">
        <f t="shared" si="229"/>
        <v>35</v>
      </c>
      <c r="G1805" t="s">
        <v>2486</v>
      </c>
      <c r="H1805">
        <v>12</v>
      </c>
    </row>
    <row r="1806" spans="1:8" ht="15" customHeight="1">
      <c r="A1806" t="s">
        <v>1880</v>
      </c>
      <c r="B1806">
        <f t="shared" si="229"/>
        <v>35</v>
      </c>
      <c r="G1806" t="s">
        <v>2487</v>
      </c>
      <c r="H1806">
        <v>13</v>
      </c>
    </row>
    <row r="1807" spans="1:8" ht="15" customHeight="1">
      <c r="A1807" t="s">
        <v>1881</v>
      </c>
      <c r="B1807">
        <f t="shared" si="229"/>
        <v>35</v>
      </c>
      <c r="G1807" t="s">
        <v>2488</v>
      </c>
      <c r="H1807">
        <v>10</v>
      </c>
    </row>
    <row r="1808" spans="1:8" ht="15" customHeight="1">
      <c r="A1808" t="s">
        <v>1882</v>
      </c>
      <c r="B1808">
        <f t="shared" si="229"/>
        <v>35</v>
      </c>
      <c r="G1808" t="s">
        <v>2489</v>
      </c>
      <c r="H1808">
        <v>12</v>
      </c>
    </row>
    <row r="1809" spans="1:8" ht="15" customHeight="1">
      <c r="A1809" t="s">
        <v>1883</v>
      </c>
      <c r="B1809">
        <f t="shared" si="229"/>
        <v>35</v>
      </c>
      <c r="G1809" t="s">
        <v>2490</v>
      </c>
      <c r="H1809">
        <v>12</v>
      </c>
    </row>
    <row r="1810" spans="1:8" ht="15" customHeight="1">
      <c r="A1810" t="s">
        <v>1884</v>
      </c>
      <c r="B1810">
        <f t="shared" si="229"/>
        <v>25</v>
      </c>
      <c r="G1810" t="s">
        <v>2491</v>
      </c>
      <c r="H1810">
        <v>12</v>
      </c>
    </row>
    <row r="1811" spans="1:8" ht="15" customHeight="1">
      <c r="A1811" t="s">
        <v>1885</v>
      </c>
      <c r="B1811">
        <f t="shared" si="229"/>
        <v>0</v>
      </c>
      <c r="G1811" t="s">
        <v>2492</v>
      </c>
      <c r="H1811">
        <v>12</v>
      </c>
    </row>
    <row r="1812" spans="1:8" ht="15" customHeight="1">
      <c r="A1812" t="s">
        <v>1886</v>
      </c>
      <c r="B1812">
        <f t="shared" si="229"/>
        <v>0</v>
      </c>
      <c r="G1812" t="s">
        <v>2493</v>
      </c>
      <c r="H1812">
        <v>10</v>
      </c>
    </row>
    <row r="1813" spans="1:8" ht="15" customHeight="1">
      <c r="A1813" t="s">
        <v>1887</v>
      </c>
      <c r="B1813">
        <f t="shared" si="229"/>
        <v>30</v>
      </c>
      <c r="G1813" t="s">
        <v>2494</v>
      </c>
      <c r="H1813">
        <v>13</v>
      </c>
    </row>
    <row r="1814" spans="1:8" ht="15" customHeight="1">
      <c r="A1814" t="s">
        <v>1888</v>
      </c>
      <c r="B1814">
        <f t="shared" si="229"/>
        <v>0</v>
      </c>
      <c r="G1814" t="s">
        <v>2495</v>
      </c>
      <c r="H1814">
        <v>10</v>
      </c>
    </row>
    <row r="1815" spans="1:8" ht="15" customHeight="1">
      <c r="A1815" t="s">
        <v>1889</v>
      </c>
      <c r="B1815">
        <f t="shared" si="229"/>
        <v>30</v>
      </c>
      <c r="G1815" t="s">
        <v>2496</v>
      </c>
      <c r="H1815">
        <v>12</v>
      </c>
    </row>
    <row r="1816" spans="1:8" ht="15" customHeight="1">
      <c r="A1816" t="s">
        <v>1890</v>
      </c>
      <c r="B1816">
        <f t="shared" si="229"/>
        <v>30</v>
      </c>
      <c r="G1816" t="s">
        <v>2497</v>
      </c>
      <c r="H1816">
        <v>10</v>
      </c>
    </row>
    <row r="1817" spans="1:8" ht="15" customHeight="1">
      <c r="A1817" t="s">
        <v>1891</v>
      </c>
      <c r="B1817">
        <f t="shared" si="229"/>
        <v>30</v>
      </c>
      <c r="G1817" t="s">
        <v>2498</v>
      </c>
      <c r="H1817">
        <v>12</v>
      </c>
    </row>
    <row r="1818" spans="1:8" ht="15" customHeight="1">
      <c r="A1818" t="s">
        <v>1892</v>
      </c>
      <c r="B1818">
        <f t="shared" si="229"/>
        <v>30</v>
      </c>
      <c r="G1818" t="s">
        <v>2499</v>
      </c>
      <c r="H1818">
        <v>15</v>
      </c>
    </row>
    <row r="1819" spans="1:8" ht="15" customHeight="1">
      <c r="A1819" t="s">
        <v>1893</v>
      </c>
      <c r="B1819">
        <f t="shared" si="229"/>
        <v>30</v>
      </c>
      <c r="G1819" t="s">
        <v>2500</v>
      </c>
      <c r="H1819">
        <v>15</v>
      </c>
    </row>
    <row r="1820" spans="1:8" ht="15" customHeight="1">
      <c r="A1820" t="s">
        <v>1894</v>
      </c>
      <c r="B1820">
        <f t="shared" si="229"/>
        <v>0</v>
      </c>
      <c r="G1820" t="s">
        <v>2501</v>
      </c>
      <c r="H1820">
        <v>15</v>
      </c>
    </row>
    <row r="1821" spans="1:8" ht="15" customHeight="1">
      <c r="A1821" t="s">
        <v>1895</v>
      </c>
      <c r="B1821">
        <f t="shared" si="229"/>
        <v>35</v>
      </c>
      <c r="G1821" t="s">
        <v>2502</v>
      </c>
      <c r="H1821">
        <v>15</v>
      </c>
    </row>
    <row r="1822" spans="1:8" ht="15" customHeight="1">
      <c r="A1822" t="s">
        <v>1896</v>
      </c>
      <c r="B1822">
        <f t="shared" si="229"/>
        <v>35</v>
      </c>
      <c r="G1822" t="s">
        <v>2503</v>
      </c>
      <c r="H1822">
        <v>13</v>
      </c>
    </row>
    <row r="1823" spans="1:8" ht="15" customHeight="1">
      <c r="A1823" t="s">
        <v>1897</v>
      </c>
      <c r="B1823">
        <f t="shared" si="229"/>
        <v>35</v>
      </c>
      <c r="G1823" t="s">
        <v>2504</v>
      </c>
      <c r="H1823">
        <v>10</v>
      </c>
    </row>
    <row r="1824" spans="1:8" ht="15" customHeight="1">
      <c r="A1824" t="s">
        <v>1898</v>
      </c>
      <c r="B1824">
        <f t="shared" si="229"/>
        <v>30</v>
      </c>
      <c r="G1824" t="s">
        <v>2505</v>
      </c>
      <c r="H1824">
        <v>20</v>
      </c>
    </row>
    <row r="1825" spans="1:8" ht="15" customHeight="1">
      <c r="A1825" t="s">
        <v>1899</v>
      </c>
      <c r="B1825">
        <f t="shared" si="229"/>
        <v>30</v>
      </c>
      <c r="G1825" t="s">
        <v>2506</v>
      </c>
      <c r="H1825">
        <v>10</v>
      </c>
    </row>
    <row r="1826" spans="1:8" ht="15" customHeight="1">
      <c r="A1826" t="s">
        <v>1900</v>
      </c>
      <c r="B1826">
        <f t="shared" si="229"/>
        <v>30</v>
      </c>
      <c r="G1826" t="s">
        <v>2507</v>
      </c>
      <c r="H1826">
        <v>15</v>
      </c>
    </row>
    <row r="1827" spans="1:8" ht="15" customHeight="1">
      <c r="A1827" t="s">
        <v>1901</v>
      </c>
      <c r="B1827">
        <f t="shared" si="229"/>
        <v>30</v>
      </c>
      <c r="G1827" t="s">
        <v>2508</v>
      </c>
      <c r="H1827">
        <v>12</v>
      </c>
    </row>
    <row r="1828" spans="1:8" ht="15" customHeight="1">
      <c r="A1828" t="s">
        <v>1902</v>
      </c>
      <c r="B1828">
        <f t="shared" si="229"/>
        <v>30</v>
      </c>
      <c r="G1828" t="s">
        <v>2509</v>
      </c>
      <c r="H1828">
        <v>10</v>
      </c>
    </row>
    <row r="1829" spans="1:8" ht="15" customHeight="1">
      <c r="A1829" t="s">
        <v>1903</v>
      </c>
      <c r="B1829">
        <f t="shared" si="229"/>
        <v>30</v>
      </c>
      <c r="G1829" t="s">
        <v>2510</v>
      </c>
      <c r="H1829">
        <v>12</v>
      </c>
    </row>
    <row r="1830" spans="1:8" ht="15" customHeight="1">
      <c r="A1830" t="s">
        <v>1904</v>
      </c>
      <c r="B1830">
        <f t="shared" si="229"/>
        <v>30</v>
      </c>
      <c r="G1830" t="s">
        <v>2511</v>
      </c>
      <c r="H1830">
        <v>15</v>
      </c>
    </row>
    <row r="1831" spans="1:8" ht="15" customHeight="1">
      <c r="A1831" t="s">
        <v>1905</v>
      </c>
      <c r="B1831">
        <f t="shared" si="229"/>
        <v>30</v>
      </c>
      <c r="G1831" t="s">
        <v>2512</v>
      </c>
      <c r="H1831">
        <v>13</v>
      </c>
    </row>
    <row r="1832" spans="1:8" ht="15" customHeight="1">
      <c r="A1832" t="s">
        <v>1906</v>
      </c>
      <c r="B1832">
        <f t="shared" si="229"/>
        <v>25</v>
      </c>
      <c r="G1832" t="s">
        <v>2513</v>
      </c>
      <c r="H1832">
        <v>10</v>
      </c>
    </row>
    <row r="1833" spans="1:8" ht="15" customHeight="1">
      <c r="A1833" t="s">
        <v>1907</v>
      </c>
      <c r="B1833">
        <f t="shared" si="229"/>
        <v>25</v>
      </c>
      <c r="G1833" t="s">
        <v>2514</v>
      </c>
      <c r="H1833">
        <v>13</v>
      </c>
    </row>
    <row r="1834" spans="1:8" ht="15" customHeight="1">
      <c r="A1834" t="s">
        <v>1908</v>
      </c>
      <c r="B1834">
        <f t="shared" ref="B1834:B1897" si="230">H1225</f>
        <v>25</v>
      </c>
      <c r="G1834" t="s">
        <v>2515</v>
      </c>
      <c r="H1834">
        <v>13</v>
      </c>
    </row>
    <row r="1835" spans="1:8" ht="15" customHeight="1">
      <c r="A1835" t="s">
        <v>1909</v>
      </c>
      <c r="B1835">
        <f t="shared" si="230"/>
        <v>25</v>
      </c>
      <c r="G1835" t="s">
        <v>2516</v>
      </c>
      <c r="H1835">
        <v>10</v>
      </c>
    </row>
    <row r="1836" spans="1:8" ht="15" customHeight="1">
      <c r="A1836" t="s">
        <v>1910</v>
      </c>
      <c r="B1836">
        <f t="shared" si="230"/>
        <v>35</v>
      </c>
      <c r="G1836" t="s">
        <v>2517</v>
      </c>
      <c r="H1836">
        <v>10</v>
      </c>
    </row>
    <row r="1837" spans="1:8" ht="15" customHeight="1">
      <c r="A1837" t="s">
        <v>1911</v>
      </c>
      <c r="B1837">
        <f t="shared" si="230"/>
        <v>35</v>
      </c>
      <c r="G1837" t="s">
        <v>2518</v>
      </c>
      <c r="H1837">
        <v>10</v>
      </c>
    </row>
    <row r="1838" spans="1:8" ht="15" customHeight="1">
      <c r="A1838" t="s">
        <v>1912</v>
      </c>
      <c r="B1838">
        <f t="shared" si="230"/>
        <v>35</v>
      </c>
      <c r="G1838" t="s">
        <v>2519</v>
      </c>
      <c r="H1838">
        <v>13</v>
      </c>
    </row>
    <row r="1839" spans="1:8" ht="15" customHeight="1">
      <c r="A1839" t="s">
        <v>1913</v>
      </c>
      <c r="B1839">
        <f t="shared" si="230"/>
        <v>35</v>
      </c>
      <c r="G1839" t="s">
        <v>2520</v>
      </c>
    </row>
    <row r="1840" spans="1:8" ht="15" customHeight="1">
      <c r="A1840" t="s">
        <v>1914</v>
      </c>
      <c r="B1840">
        <f t="shared" si="230"/>
        <v>45</v>
      </c>
      <c r="G1840" t="s">
        <v>2521</v>
      </c>
      <c r="H1840">
        <v>18</v>
      </c>
    </row>
    <row r="1841" spans="1:8" ht="15" customHeight="1">
      <c r="A1841" t="s">
        <v>1915</v>
      </c>
      <c r="B1841">
        <f t="shared" si="230"/>
        <v>0</v>
      </c>
      <c r="G1841" t="s">
        <v>2522</v>
      </c>
      <c r="H1841">
        <v>18</v>
      </c>
    </row>
    <row r="1842" spans="1:8" ht="15" customHeight="1">
      <c r="A1842" t="s">
        <v>1916</v>
      </c>
      <c r="B1842">
        <f t="shared" si="230"/>
        <v>45</v>
      </c>
      <c r="G1842" t="s">
        <v>2523</v>
      </c>
      <c r="H1842">
        <v>13</v>
      </c>
    </row>
    <row r="1843" spans="1:8" ht="15" customHeight="1">
      <c r="A1843" t="s">
        <v>1917</v>
      </c>
      <c r="B1843">
        <f t="shared" si="230"/>
        <v>0</v>
      </c>
      <c r="G1843" t="s">
        <v>2524</v>
      </c>
      <c r="H1843">
        <v>13</v>
      </c>
    </row>
    <row r="1844" spans="1:8" ht="15" customHeight="1">
      <c r="A1844" t="s">
        <v>1918</v>
      </c>
      <c r="B1844">
        <f t="shared" si="230"/>
        <v>0</v>
      </c>
      <c r="G1844" t="s">
        <v>2525</v>
      </c>
      <c r="H1844">
        <v>13</v>
      </c>
    </row>
    <row r="1845" spans="1:8" ht="15" customHeight="1">
      <c r="A1845" t="s">
        <v>1919</v>
      </c>
      <c r="B1845">
        <f t="shared" si="230"/>
        <v>30</v>
      </c>
      <c r="G1845" t="s">
        <v>2526</v>
      </c>
      <c r="H1845">
        <v>13</v>
      </c>
    </row>
    <row r="1846" spans="1:8" ht="15" customHeight="1">
      <c r="A1846" t="s">
        <v>1920</v>
      </c>
      <c r="B1846">
        <f t="shared" si="230"/>
        <v>30</v>
      </c>
      <c r="G1846" t="s">
        <v>2527</v>
      </c>
      <c r="H1846">
        <v>13</v>
      </c>
    </row>
    <row r="1847" spans="1:8" ht="15" customHeight="1">
      <c r="A1847" t="s">
        <v>1921</v>
      </c>
      <c r="B1847">
        <f t="shared" si="230"/>
        <v>0</v>
      </c>
      <c r="G1847" t="s">
        <v>2528</v>
      </c>
      <c r="H1847">
        <v>15</v>
      </c>
    </row>
    <row r="1848" spans="1:8" ht="15" customHeight="1">
      <c r="A1848" t="s">
        <v>1922</v>
      </c>
      <c r="B1848">
        <f t="shared" si="230"/>
        <v>0</v>
      </c>
      <c r="G1848" t="s">
        <v>2529</v>
      </c>
      <c r="H1848">
        <v>13</v>
      </c>
    </row>
    <row r="1849" spans="1:8" ht="15" customHeight="1">
      <c r="A1849" t="s">
        <v>1923</v>
      </c>
      <c r="B1849">
        <f t="shared" si="230"/>
        <v>25</v>
      </c>
      <c r="G1849" t="s">
        <v>2530</v>
      </c>
      <c r="H1849">
        <v>25</v>
      </c>
    </row>
    <row r="1850" spans="1:8" ht="15" customHeight="1">
      <c r="A1850" t="s">
        <v>1924</v>
      </c>
      <c r="B1850">
        <f t="shared" si="230"/>
        <v>35</v>
      </c>
      <c r="G1850" t="s">
        <v>2531</v>
      </c>
    </row>
    <row r="1851" spans="1:8" ht="15" customHeight="1">
      <c r="A1851" t="s">
        <v>1925</v>
      </c>
      <c r="B1851">
        <f t="shared" si="230"/>
        <v>20</v>
      </c>
      <c r="G1851" t="s">
        <v>2532</v>
      </c>
      <c r="H1851">
        <v>12</v>
      </c>
    </row>
    <row r="1852" spans="1:8" ht="15" customHeight="1">
      <c r="A1852" t="s">
        <v>1926</v>
      </c>
      <c r="B1852">
        <f t="shared" si="230"/>
        <v>20</v>
      </c>
      <c r="G1852" t="s">
        <v>2533</v>
      </c>
      <c r="H1852">
        <v>15</v>
      </c>
    </row>
    <row r="1853" spans="1:8" ht="15" customHeight="1">
      <c r="A1853" t="s">
        <v>1927</v>
      </c>
      <c r="B1853">
        <f t="shared" si="230"/>
        <v>20</v>
      </c>
      <c r="G1853" t="s">
        <v>2534</v>
      </c>
      <c r="H1853">
        <v>13</v>
      </c>
    </row>
    <row r="1854" spans="1:8" ht="15" customHeight="1">
      <c r="A1854" t="s">
        <v>1928</v>
      </c>
      <c r="B1854">
        <f t="shared" si="230"/>
        <v>20</v>
      </c>
      <c r="G1854" t="s">
        <v>2535</v>
      </c>
      <c r="H1854">
        <v>10</v>
      </c>
    </row>
    <row r="1855" spans="1:8" ht="15" customHeight="1">
      <c r="A1855" t="s">
        <v>1929</v>
      </c>
      <c r="B1855">
        <f t="shared" si="230"/>
        <v>20</v>
      </c>
      <c r="G1855" t="s">
        <v>2536</v>
      </c>
      <c r="H1855">
        <v>15</v>
      </c>
    </row>
    <row r="1856" spans="1:8" ht="15" customHeight="1">
      <c r="A1856" t="s">
        <v>1930</v>
      </c>
      <c r="B1856">
        <f t="shared" si="230"/>
        <v>30</v>
      </c>
      <c r="G1856" t="s">
        <v>2537</v>
      </c>
      <c r="H1856">
        <v>10</v>
      </c>
    </row>
    <row r="1857" spans="1:8" ht="15" customHeight="1">
      <c r="A1857" t="s">
        <v>1931</v>
      </c>
      <c r="B1857">
        <f t="shared" si="230"/>
        <v>30</v>
      </c>
      <c r="G1857" t="s">
        <v>2538</v>
      </c>
    </row>
    <row r="1858" spans="1:8" ht="15" customHeight="1">
      <c r="A1858" t="s">
        <v>1932</v>
      </c>
      <c r="B1858">
        <f t="shared" si="230"/>
        <v>0</v>
      </c>
      <c r="G1858" t="s">
        <v>2539</v>
      </c>
    </row>
    <row r="1859" spans="1:8" ht="15" customHeight="1">
      <c r="A1859" t="s">
        <v>1933</v>
      </c>
      <c r="B1859">
        <f t="shared" si="230"/>
        <v>0</v>
      </c>
      <c r="G1859" t="s">
        <v>2540</v>
      </c>
      <c r="H1859">
        <v>12</v>
      </c>
    </row>
    <row r="1860" spans="1:8" ht="15" customHeight="1">
      <c r="A1860" t="s">
        <v>1934</v>
      </c>
      <c r="B1860">
        <f t="shared" si="230"/>
        <v>0</v>
      </c>
      <c r="G1860" t="s">
        <v>2541</v>
      </c>
      <c r="H1860">
        <v>10</v>
      </c>
    </row>
    <row r="1861" spans="1:8" ht="15" customHeight="1">
      <c r="A1861" t="s">
        <v>1935</v>
      </c>
      <c r="B1861">
        <f t="shared" si="230"/>
        <v>0</v>
      </c>
      <c r="G1861" t="s">
        <v>2542</v>
      </c>
      <c r="H1861">
        <v>10</v>
      </c>
    </row>
    <row r="1862" spans="1:8" ht="15" customHeight="1">
      <c r="A1862" t="s">
        <v>1936</v>
      </c>
      <c r="B1862">
        <f t="shared" si="230"/>
        <v>0</v>
      </c>
      <c r="G1862" t="s">
        <v>2543</v>
      </c>
      <c r="H1862">
        <v>12</v>
      </c>
    </row>
    <row r="1863" spans="1:8" ht="15" customHeight="1">
      <c r="A1863" t="s">
        <v>1937</v>
      </c>
      <c r="B1863">
        <f t="shared" si="230"/>
        <v>0</v>
      </c>
      <c r="G1863" t="s">
        <v>2544</v>
      </c>
    </row>
    <row r="1864" spans="1:8" ht="15" customHeight="1">
      <c r="A1864" t="s">
        <v>1938</v>
      </c>
      <c r="B1864">
        <f t="shared" si="230"/>
        <v>35</v>
      </c>
      <c r="G1864" t="s">
        <v>2545</v>
      </c>
      <c r="H1864">
        <v>12</v>
      </c>
    </row>
    <row r="1865" spans="1:8" ht="15" customHeight="1">
      <c r="A1865" t="s">
        <v>1939</v>
      </c>
      <c r="B1865">
        <f t="shared" si="230"/>
        <v>35</v>
      </c>
      <c r="G1865" t="s">
        <v>2546</v>
      </c>
      <c r="H1865">
        <v>12</v>
      </c>
    </row>
    <row r="1866" spans="1:8" ht="15" customHeight="1">
      <c r="A1866" t="s">
        <v>1940</v>
      </c>
      <c r="B1866">
        <f t="shared" si="230"/>
        <v>15</v>
      </c>
      <c r="G1866" t="s">
        <v>2547</v>
      </c>
      <c r="H1866">
        <v>15</v>
      </c>
    </row>
    <row r="1867" spans="1:8" ht="15" customHeight="1">
      <c r="A1867" t="s">
        <v>1941</v>
      </c>
      <c r="B1867">
        <f t="shared" si="230"/>
        <v>15</v>
      </c>
      <c r="G1867" t="s">
        <v>2548</v>
      </c>
      <c r="H1867">
        <v>18</v>
      </c>
    </row>
    <row r="1868" spans="1:8" ht="15" customHeight="1">
      <c r="A1868" t="s">
        <v>1942</v>
      </c>
      <c r="B1868">
        <f t="shared" si="230"/>
        <v>20</v>
      </c>
      <c r="G1868" t="s">
        <v>2549</v>
      </c>
      <c r="H1868">
        <v>13</v>
      </c>
    </row>
    <row r="1869" spans="1:8" ht="15" customHeight="1">
      <c r="A1869" t="s">
        <v>1943</v>
      </c>
      <c r="B1869">
        <f t="shared" si="230"/>
        <v>20</v>
      </c>
      <c r="G1869" t="s">
        <v>2550</v>
      </c>
      <c r="H1869">
        <v>12</v>
      </c>
    </row>
    <row r="1870" spans="1:8" ht="15" customHeight="1">
      <c r="A1870" t="s">
        <v>1944</v>
      </c>
      <c r="B1870">
        <f t="shared" si="230"/>
        <v>35</v>
      </c>
      <c r="G1870" t="s">
        <v>2551</v>
      </c>
      <c r="H1870">
        <v>10</v>
      </c>
    </row>
    <row r="1871" spans="1:8" ht="15" customHeight="1">
      <c r="A1871" t="s">
        <v>1945</v>
      </c>
      <c r="B1871">
        <f t="shared" si="230"/>
        <v>35</v>
      </c>
      <c r="G1871" t="s">
        <v>2552</v>
      </c>
      <c r="H1871">
        <v>45</v>
      </c>
    </row>
    <row r="1872" spans="1:8" ht="15" customHeight="1">
      <c r="A1872" t="s">
        <v>1946</v>
      </c>
      <c r="B1872">
        <f t="shared" si="230"/>
        <v>20</v>
      </c>
      <c r="G1872" t="s">
        <v>2553</v>
      </c>
      <c r="H1872">
        <v>45</v>
      </c>
    </row>
    <row r="1873" spans="1:8" ht="15" customHeight="1">
      <c r="A1873" t="s">
        <v>1947</v>
      </c>
      <c r="B1873">
        <f t="shared" si="230"/>
        <v>15</v>
      </c>
      <c r="G1873" t="s">
        <v>2554</v>
      </c>
      <c r="H1873">
        <v>50</v>
      </c>
    </row>
    <row r="1874" spans="1:8" ht="15" customHeight="1">
      <c r="A1874" t="s">
        <v>1948</v>
      </c>
      <c r="B1874">
        <f t="shared" si="230"/>
        <v>25</v>
      </c>
      <c r="G1874" t="s">
        <v>2555</v>
      </c>
      <c r="H1874">
        <v>50</v>
      </c>
    </row>
    <row r="1875" spans="1:8" ht="15" customHeight="1">
      <c r="A1875" t="s">
        <v>1949</v>
      </c>
      <c r="B1875">
        <f t="shared" si="230"/>
        <v>20</v>
      </c>
      <c r="G1875" t="s">
        <v>2556</v>
      </c>
      <c r="H1875">
        <v>55</v>
      </c>
    </row>
    <row r="1876" spans="1:8" ht="15" customHeight="1">
      <c r="A1876" t="s">
        <v>1950</v>
      </c>
      <c r="B1876">
        <f t="shared" si="230"/>
        <v>15</v>
      </c>
      <c r="G1876" t="s">
        <v>2557</v>
      </c>
      <c r="H1876">
        <v>55</v>
      </c>
    </row>
    <row r="1877" spans="1:8" ht="15" customHeight="1">
      <c r="A1877" t="s">
        <v>1951</v>
      </c>
      <c r="B1877">
        <f t="shared" si="230"/>
        <v>20</v>
      </c>
      <c r="G1877" t="s">
        <v>2558</v>
      </c>
      <c r="H1877">
        <v>45</v>
      </c>
    </row>
    <row r="1878" spans="1:8" ht="15" customHeight="1">
      <c r="A1878" t="s">
        <v>1952</v>
      </c>
      <c r="B1878">
        <f t="shared" si="230"/>
        <v>10</v>
      </c>
      <c r="G1878" t="s">
        <v>2559</v>
      </c>
      <c r="H1878">
        <v>45</v>
      </c>
    </row>
    <row r="1879" spans="1:8" ht="15" customHeight="1">
      <c r="A1879" t="s">
        <v>1953</v>
      </c>
      <c r="B1879">
        <f t="shared" si="230"/>
        <v>20</v>
      </c>
      <c r="G1879" t="s">
        <v>2560</v>
      </c>
      <c r="H1879">
        <v>65</v>
      </c>
    </row>
    <row r="1880" spans="1:8" ht="15" customHeight="1">
      <c r="A1880" t="s">
        <v>1954</v>
      </c>
      <c r="B1880">
        <f t="shared" si="230"/>
        <v>20</v>
      </c>
      <c r="G1880" t="s">
        <v>2561</v>
      </c>
      <c r="H1880">
        <v>65</v>
      </c>
    </row>
    <row r="1881" spans="1:8" ht="15" customHeight="1">
      <c r="A1881" t="s">
        <v>1955</v>
      </c>
      <c r="B1881">
        <f t="shared" si="230"/>
        <v>20</v>
      </c>
      <c r="G1881" t="s">
        <v>2562</v>
      </c>
    </row>
    <row r="1882" spans="1:8" ht="15" customHeight="1">
      <c r="A1882" t="s">
        <v>1956</v>
      </c>
      <c r="B1882">
        <f t="shared" si="230"/>
        <v>20</v>
      </c>
      <c r="G1882" t="s">
        <v>2563</v>
      </c>
      <c r="H1882">
        <v>70</v>
      </c>
    </row>
    <row r="1883" spans="1:8" ht="15" customHeight="1">
      <c r="A1883" t="s">
        <v>1957</v>
      </c>
      <c r="B1883">
        <f t="shared" si="230"/>
        <v>20</v>
      </c>
      <c r="G1883" t="s">
        <v>2564</v>
      </c>
    </row>
    <row r="1884" spans="1:8" ht="15" customHeight="1">
      <c r="A1884" t="s">
        <v>1958</v>
      </c>
      <c r="B1884">
        <f t="shared" si="230"/>
        <v>25</v>
      </c>
      <c r="G1884" t="s">
        <v>2565</v>
      </c>
    </row>
    <row r="1885" spans="1:8" ht="15" customHeight="1">
      <c r="A1885" t="s">
        <v>1959</v>
      </c>
      <c r="B1885">
        <f t="shared" si="230"/>
        <v>20</v>
      </c>
      <c r="G1885" t="s">
        <v>2566</v>
      </c>
    </row>
    <row r="1886" spans="1:8" ht="15" customHeight="1">
      <c r="A1886" t="s">
        <v>1960</v>
      </c>
      <c r="B1886">
        <f t="shared" si="230"/>
        <v>20</v>
      </c>
      <c r="G1886" t="s">
        <v>2567</v>
      </c>
    </row>
    <row r="1887" spans="1:8" ht="15" customHeight="1">
      <c r="A1887" t="s">
        <v>1961</v>
      </c>
      <c r="B1887">
        <f t="shared" si="230"/>
        <v>20</v>
      </c>
      <c r="G1887" t="s">
        <v>2568</v>
      </c>
    </row>
    <row r="1888" spans="1:8" ht="15" customHeight="1">
      <c r="A1888" t="s">
        <v>1962</v>
      </c>
      <c r="B1888">
        <f t="shared" si="230"/>
        <v>20</v>
      </c>
      <c r="G1888" t="s">
        <v>2569</v>
      </c>
    </row>
    <row r="1889" spans="1:8" ht="15" customHeight="1">
      <c r="A1889" t="s">
        <v>1963</v>
      </c>
      <c r="B1889">
        <f t="shared" si="230"/>
        <v>20</v>
      </c>
      <c r="G1889" t="s">
        <v>2570</v>
      </c>
    </row>
    <row r="1890" spans="1:8" ht="15" customHeight="1">
      <c r="A1890" t="s">
        <v>1964</v>
      </c>
      <c r="B1890">
        <f t="shared" si="230"/>
        <v>20</v>
      </c>
      <c r="G1890" t="s">
        <v>2571</v>
      </c>
      <c r="H1890">
        <v>25</v>
      </c>
    </row>
    <row r="1891" spans="1:8" ht="15" customHeight="1">
      <c r="A1891" t="s">
        <v>1965</v>
      </c>
      <c r="B1891">
        <f t="shared" si="230"/>
        <v>20</v>
      </c>
      <c r="G1891" t="s">
        <v>2572</v>
      </c>
      <c r="H1891">
        <v>25</v>
      </c>
    </row>
    <row r="1892" spans="1:8" ht="15" customHeight="1">
      <c r="A1892" t="s">
        <v>1966</v>
      </c>
      <c r="B1892">
        <f t="shared" si="230"/>
        <v>20</v>
      </c>
      <c r="G1892" t="s">
        <v>2573</v>
      </c>
      <c r="H1892">
        <v>25</v>
      </c>
    </row>
    <row r="1893" spans="1:8" ht="15" customHeight="1">
      <c r="A1893" t="s">
        <v>1967</v>
      </c>
      <c r="B1893">
        <f t="shared" si="230"/>
        <v>20</v>
      </c>
      <c r="G1893" t="s">
        <v>2574</v>
      </c>
      <c r="H1893">
        <v>25</v>
      </c>
    </row>
    <row r="1894" spans="1:8" ht="15" customHeight="1">
      <c r="A1894" t="s">
        <v>1968</v>
      </c>
      <c r="B1894">
        <f t="shared" si="230"/>
        <v>15</v>
      </c>
      <c r="G1894" t="s">
        <v>2575</v>
      </c>
      <c r="H1894">
        <v>25</v>
      </c>
    </row>
    <row r="1895" spans="1:8" ht="15" customHeight="1">
      <c r="A1895" t="s">
        <v>1969</v>
      </c>
      <c r="B1895">
        <f t="shared" si="230"/>
        <v>20</v>
      </c>
      <c r="G1895" t="s">
        <v>2576</v>
      </c>
      <c r="H1895">
        <v>30</v>
      </c>
    </row>
    <row r="1896" spans="1:8" ht="15" customHeight="1">
      <c r="A1896" t="s">
        <v>1970</v>
      </c>
      <c r="B1896">
        <f t="shared" si="230"/>
        <v>20</v>
      </c>
      <c r="G1896" t="s">
        <v>2577</v>
      </c>
      <c r="H1896">
        <v>30</v>
      </c>
    </row>
    <row r="1897" spans="1:8" ht="15" customHeight="1">
      <c r="A1897" t="s">
        <v>1971</v>
      </c>
      <c r="B1897">
        <f t="shared" si="230"/>
        <v>20</v>
      </c>
      <c r="G1897" t="s">
        <v>2578</v>
      </c>
      <c r="H1897">
        <v>30</v>
      </c>
    </row>
    <row r="1898" spans="1:8" ht="15" customHeight="1">
      <c r="A1898" t="s">
        <v>1972</v>
      </c>
      <c r="B1898">
        <f t="shared" ref="B1898:B1961" si="231">H1289</f>
        <v>20</v>
      </c>
      <c r="G1898" t="s">
        <v>2579</v>
      </c>
      <c r="H1898">
        <v>30</v>
      </c>
    </row>
    <row r="1899" spans="1:8" ht="15" customHeight="1">
      <c r="A1899" t="s">
        <v>1973</v>
      </c>
      <c r="B1899">
        <f t="shared" si="231"/>
        <v>20</v>
      </c>
      <c r="G1899" t="s">
        <v>2580</v>
      </c>
      <c r="H1899">
        <v>30</v>
      </c>
    </row>
    <row r="1900" spans="1:8" ht="15" customHeight="1">
      <c r="A1900" t="s">
        <v>1974</v>
      </c>
      <c r="B1900">
        <f t="shared" si="231"/>
        <v>20</v>
      </c>
      <c r="G1900" t="s">
        <v>2581</v>
      </c>
      <c r="H1900">
        <v>30</v>
      </c>
    </row>
    <row r="1901" spans="1:8" ht="15" customHeight="1">
      <c r="A1901" t="s">
        <v>1975</v>
      </c>
      <c r="B1901">
        <f t="shared" si="231"/>
        <v>20</v>
      </c>
      <c r="G1901" t="s">
        <v>2582</v>
      </c>
      <c r="H1901">
        <v>30</v>
      </c>
    </row>
    <row r="1902" spans="1:8" ht="15" customHeight="1">
      <c r="A1902" t="s">
        <v>1976</v>
      </c>
      <c r="B1902">
        <f t="shared" si="231"/>
        <v>20</v>
      </c>
      <c r="G1902" t="s">
        <v>2583</v>
      </c>
      <c r="H1902">
        <v>30</v>
      </c>
    </row>
    <row r="1903" spans="1:8" ht="15" customHeight="1">
      <c r="A1903" t="s">
        <v>1977</v>
      </c>
      <c r="B1903">
        <f t="shared" si="231"/>
        <v>20</v>
      </c>
      <c r="G1903" t="s">
        <v>2584</v>
      </c>
      <c r="H1903">
        <v>35</v>
      </c>
    </row>
    <row r="1904" spans="1:8" ht="15" customHeight="1">
      <c r="A1904" t="s">
        <v>1978</v>
      </c>
      <c r="B1904">
        <f t="shared" si="231"/>
        <v>20</v>
      </c>
      <c r="G1904" t="s">
        <v>2585</v>
      </c>
      <c r="H1904">
        <v>35</v>
      </c>
    </row>
    <row r="1905" spans="1:8" ht="15" customHeight="1">
      <c r="A1905" t="s">
        <v>1979</v>
      </c>
      <c r="B1905">
        <f t="shared" si="231"/>
        <v>15</v>
      </c>
      <c r="G1905" t="s">
        <v>2586</v>
      </c>
      <c r="H1905">
        <v>35</v>
      </c>
    </row>
    <row r="1906" spans="1:8" ht="15" customHeight="1">
      <c r="A1906" t="s">
        <v>1980</v>
      </c>
      <c r="B1906">
        <f t="shared" si="231"/>
        <v>20</v>
      </c>
      <c r="G1906" t="s">
        <v>2587</v>
      </c>
      <c r="H1906">
        <v>35</v>
      </c>
    </row>
    <row r="1907" spans="1:8" ht="15" customHeight="1">
      <c r="A1907" t="s">
        <v>1981</v>
      </c>
      <c r="B1907">
        <f t="shared" si="231"/>
        <v>20</v>
      </c>
      <c r="G1907" t="s">
        <v>2588</v>
      </c>
      <c r="H1907">
        <v>35</v>
      </c>
    </row>
    <row r="1908" spans="1:8" ht="15" customHeight="1">
      <c r="A1908" t="s">
        <v>1982</v>
      </c>
      <c r="B1908">
        <f t="shared" si="231"/>
        <v>20</v>
      </c>
      <c r="G1908" t="s">
        <v>2589</v>
      </c>
      <c r="H1908">
        <v>35</v>
      </c>
    </row>
    <row r="1909" spans="1:8" ht="15" customHeight="1">
      <c r="A1909" t="s">
        <v>1983</v>
      </c>
      <c r="B1909">
        <f t="shared" si="231"/>
        <v>20</v>
      </c>
      <c r="G1909" t="s">
        <v>2590</v>
      </c>
      <c r="H1909">
        <v>35</v>
      </c>
    </row>
    <row r="1910" spans="1:8" ht="15" customHeight="1">
      <c r="A1910" t="s">
        <v>1984</v>
      </c>
      <c r="B1910">
        <f t="shared" si="231"/>
        <v>15</v>
      </c>
      <c r="G1910" t="s">
        <v>2591</v>
      </c>
      <c r="H1910">
        <v>35</v>
      </c>
    </row>
    <row r="1911" spans="1:8" ht="15" customHeight="1">
      <c r="A1911" t="s">
        <v>1985</v>
      </c>
      <c r="B1911">
        <f t="shared" si="231"/>
        <v>15</v>
      </c>
      <c r="G1911" t="s">
        <v>2592</v>
      </c>
      <c r="H1911">
        <v>45</v>
      </c>
    </row>
    <row r="1912" spans="1:8" ht="15" customHeight="1">
      <c r="A1912" t="s">
        <v>1986</v>
      </c>
      <c r="B1912">
        <f t="shared" si="231"/>
        <v>15</v>
      </c>
      <c r="G1912" t="s">
        <v>2593</v>
      </c>
      <c r="H1912">
        <v>45</v>
      </c>
    </row>
    <row r="1913" spans="1:8" ht="15" customHeight="1">
      <c r="A1913" t="s">
        <v>1987</v>
      </c>
      <c r="B1913">
        <f t="shared" si="231"/>
        <v>20</v>
      </c>
      <c r="G1913" t="s">
        <v>2594</v>
      </c>
      <c r="H1913">
        <v>25</v>
      </c>
    </row>
    <row r="1914" spans="1:8" ht="15" customHeight="1">
      <c r="A1914" t="s">
        <v>1988</v>
      </c>
      <c r="B1914">
        <f t="shared" si="231"/>
        <v>25</v>
      </c>
      <c r="G1914" t="s">
        <v>2595</v>
      </c>
      <c r="H1914">
        <v>25</v>
      </c>
    </row>
    <row r="1915" spans="1:8" ht="15" customHeight="1">
      <c r="A1915" t="s">
        <v>1989</v>
      </c>
      <c r="B1915">
        <f t="shared" si="231"/>
        <v>20</v>
      </c>
      <c r="G1915" t="s">
        <v>2596</v>
      </c>
      <c r="H1915">
        <v>25</v>
      </c>
    </row>
    <row r="1916" spans="1:8" ht="15" customHeight="1">
      <c r="A1916" t="s">
        <v>1990</v>
      </c>
      <c r="B1916">
        <f t="shared" si="231"/>
        <v>20</v>
      </c>
      <c r="G1916" t="s">
        <v>2597</v>
      </c>
      <c r="H1916">
        <v>25</v>
      </c>
    </row>
    <row r="1917" spans="1:8" ht="15" customHeight="1">
      <c r="A1917" t="s">
        <v>1991</v>
      </c>
      <c r="B1917">
        <f t="shared" si="231"/>
        <v>15</v>
      </c>
      <c r="G1917" t="s">
        <v>2598</v>
      </c>
      <c r="H1917">
        <v>30</v>
      </c>
    </row>
    <row r="1918" spans="1:8" ht="15" customHeight="1">
      <c r="A1918" t="s">
        <v>1992</v>
      </c>
      <c r="B1918">
        <f t="shared" si="231"/>
        <v>15</v>
      </c>
      <c r="G1918" t="s">
        <v>2599</v>
      </c>
      <c r="H1918">
        <v>55</v>
      </c>
    </row>
    <row r="1919" spans="1:8" ht="15" customHeight="1">
      <c r="A1919" t="s">
        <v>1993</v>
      </c>
      <c r="B1919">
        <f t="shared" si="231"/>
        <v>15</v>
      </c>
      <c r="G1919" t="s">
        <v>2600</v>
      </c>
      <c r="H1919">
        <v>25</v>
      </c>
    </row>
    <row r="1920" spans="1:8" ht="15" customHeight="1">
      <c r="A1920" t="s">
        <v>1994</v>
      </c>
      <c r="B1920">
        <f t="shared" si="231"/>
        <v>20</v>
      </c>
      <c r="G1920" t="s">
        <v>2601</v>
      </c>
      <c r="H1920">
        <v>25</v>
      </c>
    </row>
    <row r="1921" spans="1:8" ht="15" customHeight="1">
      <c r="A1921" t="s">
        <v>1995</v>
      </c>
      <c r="B1921">
        <f t="shared" si="231"/>
        <v>15</v>
      </c>
      <c r="G1921" t="s">
        <v>2602</v>
      </c>
      <c r="H1921">
        <v>25</v>
      </c>
    </row>
    <row r="1922" spans="1:8" ht="15" customHeight="1">
      <c r="A1922" t="s">
        <v>1996</v>
      </c>
      <c r="B1922">
        <f t="shared" si="231"/>
        <v>15</v>
      </c>
      <c r="G1922" t="s">
        <v>2603</v>
      </c>
      <c r="H1922">
        <v>25</v>
      </c>
    </row>
    <row r="1923" spans="1:8" ht="15" customHeight="1">
      <c r="A1923" t="s">
        <v>1997</v>
      </c>
      <c r="B1923">
        <f t="shared" si="231"/>
        <v>20</v>
      </c>
      <c r="G1923" t="s">
        <v>2604</v>
      </c>
      <c r="H1923">
        <v>30</v>
      </c>
    </row>
    <row r="1924" spans="1:8" ht="15" customHeight="1">
      <c r="A1924" t="s">
        <v>1998</v>
      </c>
      <c r="B1924">
        <f t="shared" si="231"/>
        <v>15</v>
      </c>
      <c r="G1924" t="s">
        <v>2605</v>
      </c>
      <c r="H1924">
        <v>30</v>
      </c>
    </row>
    <row r="1925" spans="1:8" ht="15" customHeight="1">
      <c r="A1925" t="s">
        <v>1999</v>
      </c>
      <c r="B1925">
        <f t="shared" si="231"/>
        <v>20</v>
      </c>
      <c r="G1925" t="s">
        <v>2606</v>
      </c>
      <c r="H1925">
        <v>30</v>
      </c>
    </row>
    <row r="1926" spans="1:8" ht="15" customHeight="1">
      <c r="A1926" t="s">
        <v>2000</v>
      </c>
      <c r="B1926">
        <f t="shared" si="231"/>
        <v>15</v>
      </c>
      <c r="G1926" t="s">
        <v>2607</v>
      </c>
      <c r="H1926">
        <v>25</v>
      </c>
    </row>
    <row r="1927" spans="1:8" ht="15" customHeight="1">
      <c r="A1927" t="s">
        <v>2001</v>
      </c>
      <c r="B1927">
        <f t="shared" si="231"/>
        <v>15</v>
      </c>
      <c r="G1927" t="s">
        <v>2608</v>
      </c>
      <c r="H1927">
        <v>30</v>
      </c>
    </row>
    <row r="1928" spans="1:8" ht="15" customHeight="1">
      <c r="A1928" t="s">
        <v>2002</v>
      </c>
      <c r="B1928">
        <f>H1319</f>
        <v>15</v>
      </c>
      <c r="G1928" t="s">
        <v>2609</v>
      </c>
      <c r="H1928">
        <v>25</v>
      </c>
    </row>
    <row r="1929" spans="1:8" ht="15" customHeight="1">
      <c r="A1929" t="s">
        <v>2003</v>
      </c>
      <c r="B1929">
        <f t="shared" si="231"/>
        <v>20</v>
      </c>
      <c r="G1929" t="s">
        <v>2610</v>
      </c>
      <c r="H1929">
        <v>25</v>
      </c>
    </row>
    <row r="1930" spans="1:8" ht="15" customHeight="1">
      <c r="A1930" t="s">
        <v>2004</v>
      </c>
      <c r="B1930">
        <f t="shared" si="231"/>
        <v>20</v>
      </c>
      <c r="G1930" t="s">
        <v>2611</v>
      </c>
      <c r="H1930">
        <v>25</v>
      </c>
    </row>
    <row r="1931" spans="1:8" ht="15" customHeight="1">
      <c r="A1931" t="s">
        <v>2005</v>
      </c>
      <c r="B1931">
        <f t="shared" si="231"/>
        <v>15</v>
      </c>
      <c r="G1931" t="s">
        <v>2612</v>
      </c>
      <c r="H1931">
        <v>25</v>
      </c>
    </row>
    <row r="1932" spans="1:8" ht="15" customHeight="1">
      <c r="A1932" t="s">
        <v>2006</v>
      </c>
      <c r="B1932">
        <f t="shared" si="231"/>
        <v>20</v>
      </c>
      <c r="G1932" t="s">
        <v>2613</v>
      </c>
      <c r="H1932">
        <v>25</v>
      </c>
    </row>
    <row r="1933" spans="1:8" ht="15" customHeight="1">
      <c r="A1933" t="s">
        <v>2007</v>
      </c>
      <c r="B1933">
        <f t="shared" si="231"/>
        <v>20</v>
      </c>
      <c r="G1933" t="s">
        <v>2614</v>
      </c>
      <c r="H1933">
        <v>25</v>
      </c>
    </row>
    <row r="1934" spans="1:8" ht="15" customHeight="1">
      <c r="A1934" t="s">
        <v>2008</v>
      </c>
      <c r="B1934">
        <f t="shared" si="231"/>
        <v>20</v>
      </c>
      <c r="G1934" t="s">
        <v>2615</v>
      </c>
      <c r="H1934">
        <v>25</v>
      </c>
    </row>
    <row r="1935" spans="1:8" ht="15" customHeight="1">
      <c r="A1935" t="s">
        <v>2009</v>
      </c>
      <c r="B1935">
        <f t="shared" si="231"/>
        <v>20</v>
      </c>
      <c r="G1935" t="s">
        <v>2616</v>
      </c>
    </row>
    <row r="1936" spans="1:8" ht="15" customHeight="1">
      <c r="A1936" t="s">
        <v>2010</v>
      </c>
      <c r="B1936">
        <f t="shared" si="231"/>
        <v>25</v>
      </c>
      <c r="G1936" t="s">
        <v>2617</v>
      </c>
      <c r="H1936">
        <v>30</v>
      </c>
    </row>
    <row r="1937" spans="1:8" ht="15" customHeight="1">
      <c r="A1937" t="s">
        <v>2011</v>
      </c>
      <c r="B1937">
        <f t="shared" si="231"/>
        <v>20</v>
      </c>
      <c r="G1937" t="s">
        <v>2618</v>
      </c>
      <c r="H1937">
        <v>25</v>
      </c>
    </row>
    <row r="1938" spans="1:8" ht="15" customHeight="1">
      <c r="A1938" t="s">
        <v>2012</v>
      </c>
      <c r="B1938">
        <f t="shared" si="231"/>
        <v>15</v>
      </c>
      <c r="G1938" t="s">
        <v>2619</v>
      </c>
      <c r="H1938">
        <v>30</v>
      </c>
    </row>
    <row r="1939" spans="1:8" ht="15" customHeight="1">
      <c r="A1939" t="s">
        <v>2013</v>
      </c>
      <c r="B1939">
        <f t="shared" si="231"/>
        <v>20</v>
      </c>
      <c r="G1939" t="s">
        <v>2620</v>
      </c>
      <c r="H1939">
        <v>35</v>
      </c>
    </row>
    <row r="1940" spans="1:8" ht="15" customHeight="1">
      <c r="A1940" t="s">
        <v>2014</v>
      </c>
      <c r="B1940">
        <f t="shared" si="231"/>
        <v>15</v>
      </c>
      <c r="G1940" t="s">
        <v>2621</v>
      </c>
      <c r="H1940">
        <v>25</v>
      </c>
    </row>
    <row r="1941" spans="1:8" ht="15" customHeight="1">
      <c r="A1941" t="s">
        <v>2015</v>
      </c>
      <c r="B1941">
        <f t="shared" si="231"/>
        <v>20</v>
      </c>
      <c r="G1941" t="s">
        <v>2622</v>
      </c>
      <c r="H1941">
        <v>25</v>
      </c>
    </row>
    <row r="1942" spans="1:8" ht="15" customHeight="1">
      <c r="A1942" t="s">
        <v>2016</v>
      </c>
      <c r="B1942">
        <f t="shared" si="231"/>
        <v>20</v>
      </c>
      <c r="G1942" t="s">
        <v>2623</v>
      </c>
      <c r="H1942">
        <v>30</v>
      </c>
    </row>
    <row r="1943" spans="1:8" ht="15" customHeight="1">
      <c r="A1943" t="s">
        <v>2017</v>
      </c>
      <c r="B1943">
        <f t="shared" si="231"/>
        <v>25</v>
      </c>
      <c r="G1943" t="s">
        <v>2624</v>
      </c>
      <c r="H1943">
        <v>25</v>
      </c>
    </row>
    <row r="1944" spans="1:8" ht="15" customHeight="1">
      <c r="A1944" t="s">
        <v>2018</v>
      </c>
      <c r="B1944">
        <f t="shared" si="231"/>
        <v>15</v>
      </c>
      <c r="G1944" t="s">
        <v>2625</v>
      </c>
      <c r="H1944">
        <v>25</v>
      </c>
    </row>
    <row r="1945" spans="1:8" ht="15" customHeight="1">
      <c r="A1945" t="s">
        <v>2019</v>
      </c>
      <c r="B1945">
        <f t="shared" si="231"/>
        <v>20</v>
      </c>
      <c r="G1945" t="s">
        <v>2626</v>
      </c>
      <c r="H1945">
        <v>30</v>
      </c>
    </row>
    <row r="1946" spans="1:8" ht="15" customHeight="1">
      <c r="A1946" t="s">
        <v>2020</v>
      </c>
      <c r="B1946">
        <f t="shared" si="231"/>
        <v>20</v>
      </c>
      <c r="G1946" t="s">
        <v>2627</v>
      </c>
      <c r="H1946">
        <v>25</v>
      </c>
    </row>
    <row r="1947" spans="1:8" ht="15" customHeight="1">
      <c r="A1947" t="s">
        <v>3886</v>
      </c>
      <c r="B1947">
        <f t="shared" si="231"/>
        <v>15</v>
      </c>
      <c r="G1947" t="s">
        <v>2628</v>
      </c>
      <c r="H1947">
        <v>30</v>
      </c>
    </row>
    <row r="1948" spans="1:8" ht="15" customHeight="1">
      <c r="A1948" t="s">
        <v>2021</v>
      </c>
      <c r="B1948">
        <f t="shared" si="231"/>
        <v>15</v>
      </c>
      <c r="G1948" t="s">
        <v>2629</v>
      </c>
      <c r="H1948">
        <v>30</v>
      </c>
    </row>
    <row r="1949" spans="1:8" ht="15" customHeight="1">
      <c r="A1949" t="s">
        <v>2022</v>
      </c>
      <c r="B1949">
        <f t="shared" si="231"/>
        <v>15</v>
      </c>
      <c r="G1949" t="s">
        <v>2630</v>
      </c>
      <c r="H1949">
        <v>25</v>
      </c>
    </row>
    <row r="1950" spans="1:8" ht="15" customHeight="1">
      <c r="A1950" t="s">
        <v>2023</v>
      </c>
      <c r="B1950">
        <f t="shared" si="231"/>
        <v>15</v>
      </c>
      <c r="G1950" t="s">
        <v>2631</v>
      </c>
      <c r="H1950">
        <v>30</v>
      </c>
    </row>
    <row r="1951" spans="1:8" ht="15" customHeight="1">
      <c r="A1951" t="s">
        <v>2024</v>
      </c>
      <c r="B1951">
        <f t="shared" si="231"/>
        <v>15</v>
      </c>
      <c r="G1951" t="s">
        <v>2632</v>
      </c>
      <c r="H1951">
        <v>35</v>
      </c>
    </row>
    <row r="1952" spans="1:8" ht="15" customHeight="1">
      <c r="A1952" t="s">
        <v>2025</v>
      </c>
      <c r="B1952">
        <f t="shared" si="231"/>
        <v>20</v>
      </c>
      <c r="G1952" t="s">
        <v>2633</v>
      </c>
      <c r="H1952">
        <v>30</v>
      </c>
    </row>
    <row r="1953" spans="1:8" ht="15" customHeight="1">
      <c r="A1953" t="s">
        <v>2026</v>
      </c>
      <c r="B1953">
        <f t="shared" si="231"/>
        <v>20</v>
      </c>
      <c r="G1953" t="s">
        <v>2634</v>
      </c>
      <c r="H1953">
        <v>30</v>
      </c>
    </row>
    <row r="1954" spans="1:8" ht="15" customHeight="1">
      <c r="A1954" t="s">
        <v>2027</v>
      </c>
      <c r="B1954">
        <f t="shared" si="231"/>
        <v>20</v>
      </c>
      <c r="G1954" t="s">
        <v>2635</v>
      </c>
      <c r="H1954">
        <v>30</v>
      </c>
    </row>
    <row r="1955" spans="1:8" ht="15" customHeight="1">
      <c r="A1955" t="s">
        <v>2028</v>
      </c>
      <c r="B1955">
        <f t="shared" si="231"/>
        <v>20</v>
      </c>
      <c r="G1955" t="s">
        <v>2636</v>
      </c>
      <c r="H1955">
        <v>30</v>
      </c>
    </row>
    <row r="1956" spans="1:8" ht="15" customHeight="1">
      <c r="A1956" t="s">
        <v>2029</v>
      </c>
      <c r="B1956">
        <f t="shared" si="231"/>
        <v>15</v>
      </c>
      <c r="G1956" t="s">
        <v>2637</v>
      </c>
      <c r="H1956">
        <v>25</v>
      </c>
    </row>
    <row r="1957" spans="1:8" ht="15" customHeight="1">
      <c r="A1957" t="s">
        <v>2030</v>
      </c>
      <c r="B1957">
        <f t="shared" si="231"/>
        <v>20</v>
      </c>
      <c r="G1957" t="s">
        <v>2638</v>
      </c>
      <c r="H1957">
        <v>25</v>
      </c>
    </row>
    <row r="1958" spans="1:8" ht="15" customHeight="1">
      <c r="A1958" t="s">
        <v>2031</v>
      </c>
      <c r="B1958">
        <f t="shared" si="231"/>
        <v>15</v>
      </c>
      <c r="G1958" t="s">
        <v>2639</v>
      </c>
      <c r="H1958">
        <v>30</v>
      </c>
    </row>
    <row r="1959" spans="1:8" ht="15" customHeight="1">
      <c r="A1959" t="s">
        <v>2032</v>
      </c>
      <c r="B1959">
        <f t="shared" si="231"/>
        <v>15</v>
      </c>
      <c r="G1959" t="s">
        <v>2640</v>
      </c>
      <c r="H1959">
        <v>30</v>
      </c>
    </row>
    <row r="1960" spans="1:8" ht="15" customHeight="1">
      <c r="A1960" t="s">
        <v>2033</v>
      </c>
      <c r="B1960">
        <f t="shared" si="231"/>
        <v>20</v>
      </c>
      <c r="G1960" t="s">
        <v>2641</v>
      </c>
      <c r="H1960">
        <v>25</v>
      </c>
    </row>
    <row r="1961" spans="1:8" ht="15" customHeight="1">
      <c r="A1961" t="s">
        <v>2034</v>
      </c>
      <c r="B1961">
        <f t="shared" si="231"/>
        <v>15</v>
      </c>
      <c r="G1961" t="s">
        <v>2642</v>
      </c>
      <c r="H1961">
        <v>25</v>
      </c>
    </row>
    <row r="1962" spans="1:8" ht="15" customHeight="1">
      <c r="A1962" t="s">
        <v>2035</v>
      </c>
      <c r="B1962">
        <f t="shared" ref="B1962:B2025" si="232">H1353</f>
        <v>15</v>
      </c>
      <c r="G1962" t="s">
        <v>2643</v>
      </c>
      <c r="H1962">
        <v>25</v>
      </c>
    </row>
    <row r="1963" spans="1:8" ht="15" customHeight="1">
      <c r="A1963" t="s">
        <v>2036</v>
      </c>
      <c r="B1963">
        <f t="shared" si="232"/>
        <v>15</v>
      </c>
      <c r="G1963" t="s">
        <v>2644</v>
      </c>
      <c r="H1963">
        <v>30</v>
      </c>
    </row>
    <row r="1964" spans="1:8" ht="15" customHeight="1">
      <c r="A1964" t="s">
        <v>2037</v>
      </c>
      <c r="B1964">
        <f t="shared" si="232"/>
        <v>12</v>
      </c>
      <c r="G1964" t="s">
        <v>2645</v>
      </c>
      <c r="H1964">
        <v>30</v>
      </c>
    </row>
    <row r="1965" spans="1:8" ht="15" customHeight="1">
      <c r="A1965" t="s">
        <v>2038</v>
      </c>
      <c r="B1965">
        <f t="shared" si="232"/>
        <v>15</v>
      </c>
      <c r="G1965" t="s">
        <v>2646</v>
      </c>
      <c r="H1965">
        <v>25</v>
      </c>
    </row>
    <row r="1966" spans="1:8" ht="15" customHeight="1">
      <c r="A1966" t="s">
        <v>2039</v>
      </c>
      <c r="B1966">
        <f t="shared" si="232"/>
        <v>12</v>
      </c>
      <c r="G1966" t="s">
        <v>2647</v>
      </c>
      <c r="H1966">
        <v>25</v>
      </c>
    </row>
    <row r="1967" spans="1:8" ht="15" customHeight="1">
      <c r="A1967" t="s">
        <v>2040</v>
      </c>
      <c r="B1967">
        <f t="shared" si="232"/>
        <v>15</v>
      </c>
      <c r="G1967" t="s">
        <v>2648</v>
      </c>
      <c r="H1967">
        <v>25</v>
      </c>
    </row>
    <row r="1968" spans="1:8" ht="15" customHeight="1">
      <c r="A1968" t="s">
        <v>2041</v>
      </c>
      <c r="B1968">
        <f t="shared" si="232"/>
        <v>20</v>
      </c>
      <c r="G1968" t="s">
        <v>2649</v>
      </c>
      <c r="H1968">
        <v>30</v>
      </c>
    </row>
    <row r="1969" spans="1:8" ht="15" customHeight="1">
      <c r="A1969" t="s">
        <v>2042</v>
      </c>
      <c r="B1969">
        <f t="shared" si="232"/>
        <v>20</v>
      </c>
      <c r="G1969" t="s">
        <v>2650</v>
      </c>
      <c r="H1969">
        <v>25</v>
      </c>
    </row>
    <row r="1970" spans="1:8" ht="15" customHeight="1">
      <c r="A1970" t="s">
        <v>2043</v>
      </c>
      <c r="B1970">
        <f t="shared" si="232"/>
        <v>15</v>
      </c>
      <c r="G1970" t="s">
        <v>2651</v>
      </c>
      <c r="H1970">
        <v>25</v>
      </c>
    </row>
    <row r="1971" spans="1:8" ht="15" customHeight="1">
      <c r="A1971" t="s">
        <v>2044</v>
      </c>
      <c r="B1971">
        <f t="shared" si="232"/>
        <v>20</v>
      </c>
      <c r="G1971" t="s">
        <v>2652</v>
      </c>
      <c r="H1971">
        <v>25</v>
      </c>
    </row>
    <row r="1972" spans="1:8" ht="15" customHeight="1">
      <c r="A1972" t="s">
        <v>2045</v>
      </c>
      <c r="B1972">
        <f t="shared" si="232"/>
        <v>12</v>
      </c>
      <c r="G1972" t="s">
        <v>2653</v>
      </c>
      <c r="H1972">
        <v>25</v>
      </c>
    </row>
    <row r="1973" spans="1:8" ht="15" customHeight="1">
      <c r="A1973" t="s">
        <v>2046</v>
      </c>
      <c r="B1973">
        <f t="shared" si="232"/>
        <v>15</v>
      </c>
      <c r="G1973" t="s">
        <v>2654</v>
      </c>
      <c r="H1973">
        <v>30</v>
      </c>
    </row>
    <row r="1974" spans="1:8" ht="15" customHeight="1">
      <c r="A1974" t="s">
        <v>2047</v>
      </c>
      <c r="B1974">
        <f t="shared" si="232"/>
        <v>15</v>
      </c>
      <c r="G1974" t="s">
        <v>2655</v>
      </c>
      <c r="H1974">
        <v>30</v>
      </c>
    </row>
    <row r="1975" spans="1:8" ht="15" customHeight="1">
      <c r="A1975" t="s">
        <v>2048</v>
      </c>
      <c r="B1975">
        <f t="shared" si="232"/>
        <v>15</v>
      </c>
      <c r="G1975" t="s">
        <v>2656</v>
      </c>
      <c r="H1975">
        <v>25</v>
      </c>
    </row>
    <row r="1976" spans="1:8" ht="15" customHeight="1">
      <c r="A1976" t="s">
        <v>2049</v>
      </c>
      <c r="B1976">
        <f t="shared" si="232"/>
        <v>20</v>
      </c>
      <c r="G1976" t="s">
        <v>2657</v>
      </c>
      <c r="H1976">
        <v>25</v>
      </c>
    </row>
    <row r="1977" spans="1:8" ht="15" customHeight="1">
      <c r="A1977" t="s">
        <v>2050</v>
      </c>
      <c r="B1977">
        <f t="shared" si="232"/>
        <v>0</v>
      </c>
      <c r="G1977" t="s">
        <v>2658</v>
      </c>
      <c r="H1977">
        <v>30</v>
      </c>
    </row>
    <row r="1978" spans="1:8" ht="15" customHeight="1">
      <c r="A1978" t="s">
        <v>2051</v>
      </c>
      <c r="B1978">
        <f t="shared" si="232"/>
        <v>12</v>
      </c>
      <c r="G1978" t="s">
        <v>2659</v>
      </c>
      <c r="H1978">
        <v>30</v>
      </c>
    </row>
    <row r="1979" spans="1:8" ht="15" customHeight="1">
      <c r="A1979" t="s">
        <v>2052</v>
      </c>
      <c r="B1979">
        <f t="shared" si="232"/>
        <v>35</v>
      </c>
      <c r="G1979" t="s">
        <v>2660</v>
      </c>
      <c r="H1979">
        <v>30</v>
      </c>
    </row>
    <row r="1980" spans="1:8" ht="15" customHeight="1">
      <c r="A1980" t="s">
        <v>2053</v>
      </c>
      <c r="B1980">
        <f t="shared" si="232"/>
        <v>35</v>
      </c>
      <c r="G1980" t="s">
        <v>2661</v>
      </c>
    </row>
    <row r="1981" spans="1:8" ht="15" customHeight="1">
      <c r="A1981" t="s">
        <v>2054</v>
      </c>
      <c r="B1981">
        <f t="shared" si="232"/>
        <v>20</v>
      </c>
      <c r="G1981" t="s">
        <v>2662</v>
      </c>
      <c r="H1981">
        <v>25</v>
      </c>
    </row>
    <row r="1982" spans="1:8" ht="15" customHeight="1">
      <c r="A1982" t="s">
        <v>2055</v>
      </c>
      <c r="B1982">
        <f t="shared" si="232"/>
        <v>15</v>
      </c>
      <c r="G1982" t="s">
        <v>2663</v>
      </c>
      <c r="H1982">
        <v>25</v>
      </c>
    </row>
    <row r="1983" spans="1:8" ht="15" customHeight="1">
      <c r="A1983" t="s">
        <v>2056</v>
      </c>
      <c r="B1983">
        <f t="shared" si="232"/>
        <v>15</v>
      </c>
      <c r="G1983" t="s">
        <v>2664</v>
      </c>
      <c r="H1983">
        <v>25</v>
      </c>
    </row>
    <row r="1984" spans="1:8" ht="15" customHeight="1">
      <c r="A1984" t="s">
        <v>2057</v>
      </c>
      <c r="B1984">
        <f t="shared" si="232"/>
        <v>20</v>
      </c>
      <c r="G1984" t="s">
        <v>2665</v>
      </c>
      <c r="H1984">
        <v>30</v>
      </c>
    </row>
    <row r="1985" spans="1:8" ht="15" customHeight="1">
      <c r="A1985" t="s">
        <v>2058</v>
      </c>
      <c r="B1985">
        <f t="shared" si="232"/>
        <v>20</v>
      </c>
      <c r="G1985" t="s">
        <v>2666</v>
      </c>
      <c r="H1985">
        <v>25</v>
      </c>
    </row>
    <row r="1986" spans="1:8" ht="15" customHeight="1">
      <c r="A1986" t="s">
        <v>2059</v>
      </c>
      <c r="B1986">
        <f t="shared" si="232"/>
        <v>20</v>
      </c>
      <c r="G1986" t="s">
        <v>2667</v>
      </c>
      <c r="H1986">
        <v>30</v>
      </c>
    </row>
    <row r="1987" spans="1:8" ht="15" customHeight="1">
      <c r="A1987" t="s">
        <v>2060</v>
      </c>
      <c r="B1987">
        <f t="shared" si="232"/>
        <v>20</v>
      </c>
      <c r="G1987" t="s">
        <v>2668</v>
      </c>
      <c r="H1987">
        <v>25</v>
      </c>
    </row>
    <row r="1988" spans="1:8" ht="15" customHeight="1">
      <c r="A1988" t="s">
        <v>2061</v>
      </c>
      <c r="B1988">
        <f t="shared" si="232"/>
        <v>20</v>
      </c>
      <c r="G1988" t="s">
        <v>2669</v>
      </c>
      <c r="H1988">
        <v>25</v>
      </c>
    </row>
    <row r="1989" spans="1:8" ht="15" customHeight="1">
      <c r="A1989" t="s">
        <v>2062</v>
      </c>
      <c r="B1989">
        <f t="shared" si="232"/>
        <v>20</v>
      </c>
      <c r="G1989" t="s">
        <v>2670</v>
      </c>
      <c r="H1989">
        <v>35</v>
      </c>
    </row>
    <row r="1990" spans="1:8" ht="15" customHeight="1">
      <c r="A1990" t="s">
        <v>2063</v>
      </c>
      <c r="B1990">
        <f t="shared" si="232"/>
        <v>0</v>
      </c>
      <c r="G1990" t="s">
        <v>2671</v>
      </c>
      <c r="H1990">
        <v>35</v>
      </c>
    </row>
    <row r="1991" spans="1:8" ht="15" customHeight="1">
      <c r="A1991" t="s">
        <v>2064</v>
      </c>
      <c r="B1991">
        <f t="shared" si="232"/>
        <v>20</v>
      </c>
      <c r="G1991" t="s">
        <v>2672</v>
      </c>
    </row>
    <row r="1992" spans="1:8" ht="15" customHeight="1">
      <c r="A1992" t="s">
        <v>2065</v>
      </c>
      <c r="B1992">
        <f t="shared" si="232"/>
        <v>15</v>
      </c>
      <c r="G1992" t="s">
        <v>2673</v>
      </c>
      <c r="H1992">
        <v>25</v>
      </c>
    </row>
    <row r="1993" spans="1:8" ht="15" customHeight="1">
      <c r="A1993" t="s">
        <v>2066</v>
      </c>
      <c r="B1993">
        <f t="shared" si="232"/>
        <v>20</v>
      </c>
      <c r="G1993" t="s">
        <v>2674</v>
      </c>
      <c r="H1993">
        <v>25</v>
      </c>
    </row>
    <row r="1994" spans="1:8" ht="15" customHeight="1">
      <c r="A1994" t="s">
        <v>2067</v>
      </c>
      <c r="B1994">
        <f t="shared" si="232"/>
        <v>20</v>
      </c>
      <c r="G1994" t="s">
        <v>2675</v>
      </c>
      <c r="H1994">
        <v>25</v>
      </c>
    </row>
    <row r="1995" spans="1:8" ht="15" customHeight="1">
      <c r="A1995" t="s">
        <v>2068</v>
      </c>
      <c r="B1995">
        <f t="shared" si="232"/>
        <v>20</v>
      </c>
      <c r="G1995" t="s">
        <v>2676</v>
      </c>
      <c r="H1995">
        <v>25</v>
      </c>
    </row>
    <row r="1996" spans="1:8" ht="15" customHeight="1">
      <c r="A1996" t="s">
        <v>2069</v>
      </c>
      <c r="B1996">
        <f t="shared" si="232"/>
        <v>20</v>
      </c>
      <c r="G1996" t="s">
        <v>2677</v>
      </c>
      <c r="H1996">
        <v>25</v>
      </c>
    </row>
    <row r="1997" spans="1:8" ht="15" customHeight="1">
      <c r="A1997" t="s">
        <v>2070</v>
      </c>
      <c r="B1997">
        <f t="shared" si="232"/>
        <v>20</v>
      </c>
      <c r="G1997" t="s">
        <v>2678</v>
      </c>
      <c r="H1997">
        <v>25</v>
      </c>
    </row>
    <row r="1998" spans="1:8" ht="15" customHeight="1">
      <c r="A1998" t="s">
        <v>2071</v>
      </c>
      <c r="B1998">
        <f t="shared" si="232"/>
        <v>15</v>
      </c>
      <c r="G1998" t="s">
        <v>2679</v>
      </c>
    </row>
    <row r="1999" spans="1:8" ht="15" customHeight="1">
      <c r="A1999" t="s">
        <v>2072</v>
      </c>
      <c r="B1999">
        <f t="shared" si="232"/>
        <v>15</v>
      </c>
      <c r="G1999" t="s">
        <v>2680</v>
      </c>
      <c r="H1999">
        <v>25</v>
      </c>
    </row>
    <row r="2000" spans="1:8" ht="15" customHeight="1">
      <c r="A2000" t="s">
        <v>2073</v>
      </c>
      <c r="B2000">
        <f t="shared" si="232"/>
        <v>25</v>
      </c>
      <c r="G2000" t="s">
        <v>2681</v>
      </c>
      <c r="H2000">
        <v>25</v>
      </c>
    </row>
    <row r="2001" spans="1:8" ht="15" customHeight="1">
      <c r="A2001" t="s">
        <v>2074</v>
      </c>
      <c r="B2001">
        <f t="shared" si="232"/>
        <v>25</v>
      </c>
      <c r="G2001" t="s">
        <v>2682</v>
      </c>
      <c r="H2001">
        <v>25</v>
      </c>
    </row>
    <row r="2002" spans="1:8" ht="15" customHeight="1">
      <c r="A2002" t="s">
        <v>2075</v>
      </c>
      <c r="B2002">
        <f t="shared" si="232"/>
        <v>20</v>
      </c>
      <c r="G2002" t="s">
        <v>2683</v>
      </c>
      <c r="H2002">
        <v>35</v>
      </c>
    </row>
    <row r="2003" spans="1:8" ht="15" customHeight="1">
      <c r="A2003" t="s">
        <v>2076</v>
      </c>
      <c r="B2003">
        <f t="shared" si="232"/>
        <v>0</v>
      </c>
      <c r="G2003" t="s">
        <v>2684</v>
      </c>
      <c r="H2003">
        <v>30</v>
      </c>
    </row>
    <row r="2004" spans="1:8" ht="15" customHeight="1">
      <c r="A2004" t="s">
        <v>2077</v>
      </c>
      <c r="B2004">
        <f t="shared" si="232"/>
        <v>0</v>
      </c>
      <c r="G2004" t="s">
        <v>2685</v>
      </c>
      <c r="H2004">
        <v>25</v>
      </c>
    </row>
    <row r="2005" spans="1:8" ht="15" customHeight="1">
      <c r="A2005" t="s">
        <v>2078</v>
      </c>
      <c r="B2005">
        <f t="shared" si="232"/>
        <v>0</v>
      </c>
      <c r="G2005" t="s">
        <v>2686</v>
      </c>
      <c r="H2005">
        <v>25</v>
      </c>
    </row>
    <row r="2006" spans="1:8" ht="15" customHeight="1">
      <c r="A2006" t="s">
        <v>2079</v>
      </c>
      <c r="B2006">
        <f t="shared" si="232"/>
        <v>0</v>
      </c>
      <c r="G2006" t="s">
        <v>2687</v>
      </c>
      <c r="H2006">
        <v>25</v>
      </c>
    </row>
    <row r="2007" spans="1:8" ht="15" customHeight="1">
      <c r="A2007" t="s">
        <v>2080</v>
      </c>
      <c r="B2007">
        <f t="shared" si="232"/>
        <v>25</v>
      </c>
      <c r="G2007" t="s">
        <v>2688</v>
      </c>
      <c r="H2007">
        <v>25</v>
      </c>
    </row>
    <row r="2008" spans="1:8" ht="15" customHeight="1">
      <c r="A2008" t="s">
        <v>2081</v>
      </c>
      <c r="B2008">
        <f t="shared" si="232"/>
        <v>0</v>
      </c>
      <c r="G2008" t="s">
        <v>2689</v>
      </c>
      <c r="H2008">
        <v>25</v>
      </c>
    </row>
    <row r="2009" spans="1:8" ht="15" customHeight="1">
      <c r="A2009" t="s">
        <v>2082</v>
      </c>
      <c r="B2009">
        <f t="shared" si="232"/>
        <v>15</v>
      </c>
      <c r="G2009" t="s">
        <v>2690</v>
      </c>
      <c r="H2009">
        <v>30</v>
      </c>
    </row>
    <row r="2010" spans="1:8" ht="15" customHeight="1">
      <c r="A2010" t="s">
        <v>2083</v>
      </c>
      <c r="B2010">
        <f t="shared" si="232"/>
        <v>35</v>
      </c>
      <c r="G2010" t="s">
        <v>2691</v>
      </c>
      <c r="H2010">
        <v>30</v>
      </c>
    </row>
    <row r="2011" spans="1:8" ht="15" customHeight="1">
      <c r="A2011" t="s">
        <v>2084</v>
      </c>
      <c r="B2011">
        <f t="shared" si="232"/>
        <v>0</v>
      </c>
      <c r="G2011" t="s">
        <v>2692</v>
      </c>
      <c r="H2011">
        <v>25</v>
      </c>
    </row>
    <row r="2012" spans="1:8" ht="15" customHeight="1">
      <c r="A2012" t="s">
        <v>2085</v>
      </c>
      <c r="B2012">
        <f t="shared" si="232"/>
        <v>10</v>
      </c>
      <c r="G2012" t="s">
        <v>2693</v>
      </c>
      <c r="H2012">
        <v>25</v>
      </c>
    </row>
    <row r="2013" spans="1:8" ht="15" customHeight="1">
      <c r="A2013" t="s">
        <v>2086</v>
      </c>
      <c r="B2013">
        <f t="shared" si="232"/>
        <v>12</v>
      </c>
      <c r="G2013" t="s">
        <v>2694</v>
      </c>
      <c r="H2013">
        <v>25</v>
      </c>
    </row>
    <row r="2014" spans="1:8" ht="15" customHeight="1">
      <c r="A2014" t="s">
        <v>2087</v>
      </c>
      <c r="B2014">
        <f t="shared" si="232"/>
        <v>15</v>
      </c>
      <c r="G2014" t="s">
        <v>2695</v>
      </c>
      <c r="H2014">
        <v>30</v>
      </c>
    </row>
    <row r="2015" spans="1:8" ht="15" customHeight="1">
      <c r="A2015" t="s">
        <v>2088</v>
      </c>
      <c r="B2015">
        <f t="shared" si="232"/>
        <v>12</v>
      </c>
      <c r="G2015" t="s">
        <v>2696</v>
      </c>
      <c r="H2015">
        <v>30</v>
      </c>
    </row>
    <row r="2016" spans="1:8" ht="15" customHeight="1">
      <c r="A2016" t="s">
        <v>2089</v>
      </c>
      <c r="B2016">
        <f t="shared" si="232"/>
        <v>15</v>
      </c>
      <c r="G2016" t="s">
        <v>2697</v>
      </c>
      <c r="H2016">
        <v>25</v>
      </c>
    </row>
    <row r="2017" spans="1:8" ht="15" customHeight="1">
      <c r="A2017" t="s">
        <v>2090</v>
      </c>
      <c r="B2017">
        <f t="shared" si="232"/>
        <v>15</v>
      </c>
      <c r="G2017" t="s">
        <v>2698</v>
      </c>
      <c r="H2017">
        <v>25</v>
      </c>
    </row>
    <row r="2018" spans="1:8" ht="15" customHeight="1">
      <c r="A2018" t="s">
        <v>2091</v>
      </c>
      <c r="B2018">
        <f t="shared" si="232"/>
        <v>15</v>
      </c>
      <c r="G2018" t="s">
        <v>2699</v>
      </c>
      <c r="H2018">
        <v>25</v>
      </c>
    </row>
    <row r="2019" spans="1:8" ht="15" customHeight="1">
      <c r="A2019" t="s">
        <v>2092</v>
      </c>
      <c r="B2019">
        <f t="shared" si="232"/>
        <v>15</v>
      </c>
      <c r="G2019" t="s">
        <v>2700</v>
      </c>
      <c r="H2019">
        <v>65</v>
      </c>
    </row>
    <row r="2020" spans="1:8" ht="15" customHeight="1">
      <c r="A2020" t="s">
        <v>2093</v>
      </c>
      <c r="B2020">
        <f t="shared" si="232"/>
        <v>15</v>
      </c>
      <c r="G2020" t="s">
        <v>2701</v>
      </c>
      <c r="H2020">
        <v>35</v>
      </c>
    </row>
    <row r="2021" spans="1:8" ht="15" customHeight="1">
      <c r="A2021" t="s">
        <v>2094</v>
      </c>
      <c r="B2021">
        <f t="shared" si="232"/>
        <v>15</v>
      </c>
      <c r="G2021" t="s">
        <v>2702</v>
      </c>
    </row>
    <row r="2022" spans="1:8" ht="15" customHeight="1">
      <c r="A2022" t="s">
        <v>2095</v>
      </c>
      <c r="B2022">
        <f t="shared" si="232"/>
        <v>15</v>
      </c>
      <c r="G2022" t="s">
        <v>2703</v>
      </c>
      <c r="H2022">
        <v>55</v>
      </c>
    </row>
    <row r="2023" spans="1:8" ht="15" customHeight="1">
      <c r="A2023" t="s">
        <v>2096</v>
      </c>
      <c r="B2023">
        <f t="shared" si="232"/>
        <v>12</v>
      </c>
      <c r="G2023" t="s">
        <v>2704</v>
      </c>
      <c r="H2023">
        <v>50</v>
      </c>
    </row>
    <row r="2024" spans="1:8" ht="15" customHeight="1">
      <c r="A2024" t="s">
        <v>2097</v>
      </c>
      <c r="B2024">
        <f t="shared" si="232"/>
        <v>15</v>
      </c>
      <c r="G2024" t="s">
        <v>2705</v>
      </c>
      <c r="H2024">
        <v>70</v>
      </c>
    </row>
    <row r="2025" spans="1:8" ht="15" customHeight="1">
      <c r="A2025" t="s">
        <v>2098</v>
      </c>
      <c r="B2025">
        <f t="shared" si="232"/>
        <v>15</v>
      </c>
      <c r="G2025" t="s">
        <v>2706</v>
      </c>
      <c r="H2025">
        <v>65</v>
      </c>
    </row>
    <row r="2026" spans="1:8" ht="15" customHeight="1">
      <c r="A2026" t="s">
        <v>2099</v>
      </c>
      <c r="B2026">
        <f t="shared" ref="B2026:B2089" si="233">H1417</f>
        <v>15</v>
      </c>
      <c r="G2026" t="s">
        <v>2707</v>
      </c>
      <c r="H2026">
        <v>50</v>
      </c>
    </row>
    <row r="2027" spans="1:8" ht="15" customHeight="1">
      <c r="A2027" t="s">
        <v>2100</v>
      </c>
      <c r="B2027">
        <f t="shared" si="233"/>
        <v>15</v>
      </c>
      <c r="G2027" t="s">
        <v>2708</v>
      </c>
      <c r="H2027">
        <v>30</v>
      </c>
    </row>
    <row r="2028" spans="1:8" ht="15" customHeight="1">
      <c r="A2028" t="s">
        <v>2101</v>
      </c>
      <c r="B2028">
        <f t="shared" si="233"/>
        <v>12</v>
      </c>
      <c r="G2028" t="s">
        <v>2709</v>
      </c>
      <c r="H2028">
        <v>55</v>
      </c>
    </row>
    <row r="2029" spans="1:8" ht="15" customHeight="1">
      <c r="A2029" t="s">
        <v>2102</v>
      </c>
      <c r="B2029">
        <f t="shared" si="233"/>
        <v>12</v>
      </c>
      <c r="G2029" t="s">
        <v>2710</v>
      </c>
      <c r="H2029">
        <v>25</v>
      </c>
    </row>
    <row r="2030" spans="1:8" ht="15" customHeight="1">
      <c r="A2030" t="s">
        <v>2103</v>
      </c>
      <c r="B2030">
        <f t="shared" si="233"/>
        <v>15</v>
      </c>
      <c r="G2030" t="s">
        <v>2711</v>
      </c>
      <c r="H2030">
        <v>30</v>
      </c>
    </row>
    <row r="2031" spans="1:8" ht="15" customHeight="1">
      <c r="A2031" t="s">
        <v>2104</v>
      </c>
      <c r="B2031">
        <f t="shared" si="233"/>
        <v>12</v>
      </c>
      <c r="G2031" t="s">
        <v>2712</v>
      </c>
      <c r="H2031">
        <v>30</v>
      </c>
    </row>
    <row r="2032" spans="1:8" ht="15" customHeight="1">
      <c r="A2032" t="s">
        <v>2105</v>
      </c>
      <c r="B2032">
        <f t="shared" si="233"/>
        <v>10</v>
      </c>
      <c r="G2032" t="s">
        <v>2713</v>
      </c>
      <c r="H2032">
        <v>25</v>
      </c>
    </row>
    <row r="2033" spans="1:8" ht="15" customHeight="1">
      <c r="A2033" t="s">
        <v>2106</v>
      </c>
      <c r="B2033">
        <f t="shared" si="233"/>
        <v>12</v>
      </c>
      <c r="G2033" t="s">
        <v>2714</v>
      </c>
      <c r="H2033">
        <v>30</v>
      </c>
    </row>
    <row r="2034" spans="1:8" ht="15" customHeight="1">
      <c r="A2034" t="s">
        <v>2107</v>
      </c>
      <c r="B2034">
        <f t="shared" si="233"/>
        <v>15</v>
      </c>
      <c r="G2034" t="s">
        <v>2715</v>
      </c>
      <c r="H2034">
        <v>30</v>
      </c>
    </row>
    <row r="2035" spans="1:8" ht="15" customHeight="1">
      <c r="A2035" t="s">
        <v>2108</v>
      </c>
      <c r="B2035">
        <f t="shared" si="233"/>
        <v>15</v>
      </c>
      <c r="G2035" t="s">
        <v>2716</v>
      </c>
      <c r="H2035">
        <v>50</v>
      </c>
    </row>
    <row r="2036" spans="1:8" ht="15" customHeight="1">
      <c r="A2036" t="s">
        <v>2109</v>
      </c>
      <c r="B2036">
        <f t="shared" si="233"/>
        <v>15</v>
      </c>
      <c r="G2036" t="s">
        <v>2717</v>
      </c>
      <c r="H2036">
        <v>45</v>
      </c>
    </row>
    <row r="2037" spans="1:8" ht="15" customHeight="1">
      <c r="A2037" t="s">
        <v>2110</v>
      </c>
      <c r="B2037">
        <f t="shared" si="233"/>
        <v>15</v>
      </c>
      <c r="G2037" t="s">
        <v>2718</v>
      </c>
    </row>
    <row r="2038" spans="1:8" ht="15" customHeight="1">
      <c r="A2038" t="s">
        <v>2111</v>
      </c>
      <c r="B2038">
        <f t="shared" si="233"/>
        <v>10</v>
      </c>
      <c r="G2038" t="s">
        <v>2719</v>
      </c>
    </row>
    <row r="2039" spans="1:8" ht="15" customHeight="1">
      <c r="A2039" t="s">
        <v>2112</v>
      </c>
      <c r="B2039">
        <f t="shared" si="233"/>
        <v>10</v>
      </c>
      <c r="G2039" t="s">
        <v>2720</v>
      </c>
      <c r="H2039">
        <v>65</v>
      </c>
    </row>
    <row r="2040" spans="1:8" ht="15" customHeight="1">
      <c r="A2040" t="s">
        <v>2113</v>
      </c>
      <c r="B2040">
        <f t="shared" si="233"/>
        <v>15</v>
      </c>
      <c r="G2040" t="s">
        <v>2721</v>
      </c>
    </row>
    <row r="2041" spans="1:8" ht="15" customHeight="1">
      <c r="A2041" t="s">
        <v>2114</v>
      </c>
      <c r="B2041">
        <f t="shared" si="233"/>
        <v>12</v>
      </c>
      <c r="G2041" t="s">
        <v>2722</v>
      </c>
      <c r="H2041">
        <v>25</v>
      </c>
    </row>
    <row r="2042" spans="1:8" ht="15" customHeight="1">
      <c r="A2042" t="s">
        <v>2115</v>
      </c>
      <c r="B2042">
        <f t="shared" si="233"/>
        <v>12</v>
      </c>
      <c r="G2042" t="s">
        <v>2723</v>
      </c>
      <c r="H2042">
        <v>25</v>
      </c>
    </row>
    <row r="2043" spans="1:8" ht="15" customHeight="1">
      <c r="A2043" t="s">
        <v>2116</v>
      </c>
      <c r="B2043">
        <f t="shared" si="233"/>
        <v>15</v>
      </c>
      <c r="G2043" t="s">
        <v>2724</v>
      </c>
      <c r="H2043">
        <v>30</v>
      </c>
    </row>
    <row r="2044" spans="1:8" ht="15" customHeight="1">
      <c r="A2044" t="s">
        <v>2117</v>
      </c>
      <c r="B2044">
        <f t="shared" si="233"/>
        <v>15</v>
      </c>
      <c r="G2044" t="s">
        <v>2725</v>
      </c>
    </row>
    <row r="2045" spans="1:8" ht="15" customHeight="1">
      <c r="A2045" t="s">
        <v>2118</v>
      </c>
      <c r="B2045">
        <f t="shared" si="233"/>
        <v>15</v>
      </c>
      <c r="G2045" t="s">
        <v>2726</v>
      </c>
      <c r="H2045">
        <v>30</v>
      </c>
    </row>
    <row r="2046" spans="1:8" ht="15" customHeight="1">
      <c r="A2046" t="s">
        <v>2119</v>
      </c>
      <c r="B2046">
        <f t="shared" si="233"/>
        <v>15</v>
      </c>
      <c r="G2046" t="s">
        <v>2727</v>
      </c>
    </row>
    <row r="2047" spans="1:8" ht="15" customHeight="1">
      <c r="A2047" t="s">
        <v>2120</v>
      </c>
      <c r="B2047">
        <f t="shared" si="233"/>
        <v>15</v>
      </c>
      <c r="G2047" t="s">
        <v>2728</v>
      </c>
      <c r="H2047">
        <v>25</v>
      </c>
    </row>
    <row r="2048" spans="1:8" ht="15" customHeight="1">
      <c r="A2048" t="s">
        <v>2121</v>
      </c>
      <c r="B2048">
        <f t="shared" si="233"/>
        <v>15</v>
      </c>
      <c r="G2048" t="s">
        <v>2729</v>
      </c>
      <c r="H2048">
        <v>25</v>
      </c>
    </row>
    <row r="2049" spans="1:8" ht="15" customHeight="1">
      <c r="A2049" t="s">
        <v>2122</v>
      </c>
      <c r="B2049">
        <f t="shared" si="233"/>
        <v>0</v>
      </c>
      <c r="G2049" t="s">
        <v>2730</v>
      </c>
      <c r="H2049">
        <v>25</v>
      </c>
    </row>
    <row r="2050" spans="1:8" ht="15" customHeight="1">
      <c r="A2050" t="s">
        <v>2123</v>
      </c>
      <c r="B2050">
        <f t="shared" si="233"/>
        <v>15</v>
      </c>
      <c r="G2050" t="s">
        <v>2731</v>
      </c>
    </row>
    <row r="2051" spans="1:8" ht="15" customHeight="1">
      <c r="A2051" t="s">
        <v>2124</v>
      </c>
      <c r="B2051">
        <f t="shared" si="233"/>
        <v>15</v>
      </c>
      <c r="G2051" t="s">
        <v>2732</v>
      </c>
      <c r="H2051">
        <v>35</v>
      </c>
    </row>
    <row r="2052" spans="1:8" ht="15" customHeight="1">
      <c r="A2052" t="s">
        <v>2125</v>
      </c>
      <c r="B2052">
        <f t="shared" si="233"/>
        <v>15</v>
      </c>
      <c r="G2052" t="s">
        <v>2733</v>
      </c>
      <c r="H2052">
        <v>25</v>
      </c>
    </row>
    <row r="2053" spans="1:8" ht="15" customHeight="1">
      <c r="A2053" t="s">
        <v>2126</v>
      </c>
      <c r="B2053">
        <f t="shared" si="233"/>
        <v>15</v>
      </c>
      <c r="G2053" t="s">
        <v>2734</v>
      </c>
      <c r="H2053">
        <v>25</v>
      </c>
    </row>
    <row r="2054" spans="1:8" ht="15" customHeight="1">
      <c r="A2054" t="s">
        <v>2127</v>
      </c>
      <c r="B2054">
        <f t="shared" si="233"/>
        <v>12</v>
      </c>
      <c r="G2054" t="s">
        <v>2735</v>
      </c>
      <c r="H2054">
        <v>30</v>
      </c>
    </row>
    <row r="2055" spans="1:8" ht="15" customHeight="1">
      <c r="A2055" t="s">
        <v>2128</v>
      </c>
      <c r="B2055">
        <f t="shared" si="233"/>
        <v>15</v>
      </c>
      <c r="G2055" t="s">
        <v>2736</v>
      </c>
      <c r="H2055">
        <v>30</v>
      </c>
    </row>
    <row r="2056" spans="1:8" ht="15" customHeight="1">
      <c r="A2056" t="s">
        <v>2129</v>
      </c>
      <c r="B2056">
        <f t="shared" si="233"/>
        <v>15</v>
      </c>
      <c r="G2056" t="s">
        <v>2737</v>
      </c>
    </row>
    <row r="2057" spans="1:8" ht="15" customHeight="1">
      <c r="A2057" t="s">
        <v>2130</v>
      </c>
      <c r="B2057">
        <f t="shared" si="233"/>
        <v>15</v>
      </c>
      <c r="G2057" t="s">
        <v>2738</v>
      </c>
      <c r="H2057">
        <v>35</v>
      </c>
    </row>
    <row r="2058" spans="1:8" ht="15" customHeight="1">
      <c r="A2058" t="s">
        <v>2131</v>
      </c>
      <c r="B2058">
        <f t="shared" si="233"/>
        <v>15</v>
      </c>
      <c r="G2058" t="s">
        <v>2739</v>
      </c>
      <c r="H2058">
        <v>35</v>
      </c>
    </row>
    <row r="2059" spans="1:8" ht="15" customHeight="1">
      <c r="A2059" t="s">
        <v>2132</v>
      </c>
      <c r="B2059">
        <f t="shared" si="233"/>
        <v>12</v>
      </c>
      <c r="G2059" t="s">
        <v>2740</v>
      </c>
      <c r="H2059">
        <v>35</v>
      </c>
    </row>
    <row r="2060" spans="1:8" ht="15" customHeight="1">
      <c r="A2060" t="s">
        <v>2133</v>
      </c>
      <c r="B2060">
        <f t="shared" si="233"/>
        <v>15</v>
      </c>
      <c r="G2060" t="s">
        <v>2741</v>
      </c>
      <c r="H2060">
        <v>35</v>
      </c>
    </row>
    <row r="2061" spans="1:8" ht="15" customHeight="1">
      <c r="A2061" t="s">
        <v>2134</v>
      </c>
      <c r="B2061">
        <f t="shared" si="233"/>
        <v>12</v>
      </c>
      <c r="G2061" t="s">
        <v>2742</v>
      </c>
      <c r="H2061">
        <v>35</v>
      </c>
    </row>
    <row r="2062" spans="1:8" ht="15" customHeight="1">
      <c r="A2062" t="s">
        <v>2135</v>
      </c>
      <c r="B2062">
        <f t="shared" si="233"/>
        <v>15</v>
      </c>
      <c r="G2062" t="s">
        <v>2743</v>
      </c>
      <c r="H2062">
        <v>35</v>
      </c>
    </row>
    <row r="2063" spans="1:8" ht="15" customHeight="1">
      <c r="A2063" t="s">
        <v>2136</v>
      </c>
      <c r="B2063">
        <f t="shared" si="233"/>
        <v>15</v>
      </c>
      <c r="G2063" t="s">
        <v>2744</v>
      </c>
      <c r="H2063">
        <v>40</v>
      </c>
    </row>
    <row r="2064" spans="1:8" ht="15" customHeight="1">
      <c r="A2064" t="s">
        <v>2137</v>
      </c>
      <c r="B2064">
        <f t="shared" si="233"/>
        <v>12</v>
      </c>
      <c r="G2064" t="s">
        <v>2745</v>
      </c>
      <c r="H2064">
        <v>40</v>
      </c>
    </row>
    <row r="2065" spans="1:8" ht="15" customHeight="1">
      <c r="A2065" t="s">
        <v>2138</v>
      </c>
      <c r="B2065">
        <f t="shared" si="233"/>
        <v>12</v>
      </c>
      <c r="G2065" t="s">
        <v>2746</v>
      </c>
      <c r="H2065">
        <v>40</v>
      </c>
    </row>
    <row r="2066" spans="1:8" ht="15" customHeight="1">
      <c r="A2066" t="s">
        <v>2139</v>
      </c>
      <c r="B2066">
        <f t="shared" si="233"/>
        <v>12</v>
      </c>
      <c r="G2066" t="s">
        <v>2747</v>
      </c>
      <c r="H2066">
        <v>40</v>
      </c>
    </row>
    <row r="2067" spans="1:8" ht="15" customHeight="1">
      <c r="A2067" t="s">
        <v>2140</v>
      </c>
      <c r="B2067">
        <f t="shared" si="233"/>
        <v>12</v>
      </c>
      <c r="G2067" t="s">
        <v>2748</v>
      </c>
      <c r="H2067">
        <v>40</v>
      </c>
    </row>
    <row r="2068" spans="1:8" ht="15" customHeight="1">
      <c r="A2068" t="s">
        <v>2141</v>
      </c>
      <c r="B2068">
        <f t="shared" si="233"/>
        <v>12</v>
      </c>
      <c r="G2068" t="s">
        <v>2749</v>
      </c>
      <c r="H2068">
        <v>40</v>
      </c>
    </row>
    <row r="2069" spans="1:8" ht="15" customHeight="1">
      <c r="A2069" t="s">
        <v>2142</v>
      </c>
      <c r="B2069">
        <f t="shared" si="233"/>
        <v>0</v>
      </c>
      <c r="G2069" t="s">
        <v>2750</v>
      </c>
      <c r="H2069">
        <v>40</v>
      </c>
    </row>
    <row r="2070" spans="1:8" ht="15" customHeight="1">
      <c r="A2070" t="s">
        <v>2143</v>
      </c>
      <c r="B2070">
        <f t="shared" si="233"/>
        <v>15</v>
      </c>
      <c r="G2070" t="s">
        <v>2751</v>
      </c>
      <c r="H2070">
        <v>40</v>
      </c>
    </row>
    <row r="2071" spans="1:8" ht="15" customHeight="1">
      <c r="A2071" t="s">
        <v>2144</v>
      </c>
      <c r="B2071">
        <f t="shared" si="233"/>
        <v>12</v>
      </c>
      <c r="G2071" t="s">
        <v>2752</v>
      </c>
      <c r="H2071">
        <v>40</v>
      </c>
    </row>
    <row r="2072" spans="1:8" ht="15" customHeight="1">
      <c r="A2072" t="s">
        <v>2145</v>
      </c>
      <c r="B2072">
        <f t="shared" si="233"/>
        <v>12</v>
      </c>
      <c r="G2072" t="s">
        <v>2753</v>
      </c>
      <c r="H2072">
        <v>40</v>
      </c>
    </row>
    <row r="2073" spans="1:8" ht="15" customHeight="1">
      <c r="A2073" t="s">
        <v>2146</v>
      </c>
      <c r="B2073">
        <f t="shared" si="233"/>
        <v>12</v>
      </c>
      <c r="G2073" t="s">
        <v>2754</v>
      </c>
      <c r="H2073">
        <v>40</v>
      </c>
    </row>
    <row r="2074" spans="1:8" ht="15" customHeight="1">
      <c r="A2074" t="s">
        <v>2147</v>
      </c>
      <c r="B2074">
        <f t="shared" si="233"/>
        <v>12</v>
      </c>
      <c r="G2074" t="s">
        <v>2755</v>
      </c>
      <c r="H2074">
        <v>40</v>
      </c>
    </row>
    <row r="2075" spans="1:8" ht="15" customHeight="1">
      <c r="A2075" t="s">
        <v>2148</v>
      </c>
      <c r="B2075">
        <f t="shared" si="233"/>
        <v>15</v>
      </c>
      <c r="G2075" t="s">
        <v>2756</v>
      </c>
      <c r="H2075">
        <v>40</v>
      </c>
    </row>
    <row r="2076" spans="1:8" ht="15" customHeight="1">
      <c r="A2076" t="s">
        <v>2149</v>
      </c>
      <c r="B2076">
        <f t="shared" si="233"/>
        <v>15</v>
      </c>
      <c r="G2076" t="s">
        <v>2757</v>
      </c>
      <c r="H2076">
        <v>40</v>
      </c>
    </row>
    <row r="2077" spans="1:8" ht="15" customHeight="1">
      <c r="A2077" t="s">
        <v>2150</v>
      </c>
      <c r="B2077">
        <f t="shared" si="233"/>
        <v>12</v>
      </c>
      <c r="G2077" t="s">
        <v>2758</v>
      </c>
      <c r="H2077">
        <v>40</v>
      </c>
    </row>
    <row r="2078" spans="1:8" ht="15" customHeight="1">
      <c r="A2078" t="s">
        <v>2151</v>
      </c>
      <c r="B2078">
        <f t="shared" si="233"/>
        <v>15</v>
      </c>
      <c r="G2078" t="s">
        <v>2759</v>
      </c>
      <c r="H2078">
        <v>35</v>
      </c>
    </row>
    <row r="2079" spans="1:8" ht="15" customHeight="1">
      <c r="A2079" t="s">
        <v>2152</v>
      </c>
      <c r="B2079">
        <f t="shared" si="233"/>
        <v>10</v>
      </c>
      <c r="G2079" t="s">
        <v>2760</v>
      </c>
      <c r="H2079">
        <v>35</v>
      </c>
    </row>
    <row r="2080" spans="1:8" ht="15" customHeight="1">
      <c r="A2080" t="s">
        <v>2153</v>
      </c>
      <c r="B2080">
        <f t="shared" si="233"/>
        <v>15</v>
      </c>
      <c r="G2080" t="s">
        <v>2761</v>
      </c>
      <c r="H2080">
        <v>35</v>
      </c>
    </row>
    <row r="2081" spans="1:8" ht="15" customHeight="1">
      <c r="A2081" t="s">
        <v>2154</v>
      </c>
      <c r="B2081">
        <f t="shared" si="233"/>
        <v>12</v>
      </c>
      <c r="G2081" t="s">
        <v>2762</v>
      </c>
      <c r="H2081">
        <v>35</v>
      </c>
    </row>
    <row r="2082" spans="1:8" ht="15" customHeight="1">
      <c r="A2082" t="s">
        <v>2155</v>
      </c>
      <c r="B2082">
        <f t="shared" si="233"/>
        <v>12</v>
      </c>
      <c r="G2082" t="s">
        <v>2763</v>
      </c>
      <c r="H2082">
        <v>35</v>
      </c>
    </row>
    <row r="2083" spans="1:8" ht="15" customHeight="1">
      <c r="A2083" t="s">
        <v>2156</v>
      </c>
      <c r="B2083">
        <f t="shared" si="233"/>
        <v>15</v>
      </c>
      <c r="G2083" t="s">
        <v>2764</v>
      </c>
      <c r="H2083">
        <v>45</v>
      </c>
    </row>
    <row r="2084" spans="1:8" ht="15" customHeight="1">
      <c r="A2084" t="s">
        <v>2157</v>
      </c>
      <c r="B2084">
        <f t="shared" si="233"/>
        <v>15</v>
      </c>
      <c r="G2084" t="s">
        <v>2765</v>
      </c>
      <c r="H2084">
        <v>45</v>
      </c>
    </row>
    <row r="2085" spans="1:8" ht="15" customHeight="1">
      <c r="A2085" t="s">
        <v>2158</v>
      </c>
      <c r="B2085">
        <f t="shared" si="233"/>
        <v>15</v>
      </c>
      <c r="G2085" t="s">
        <v>2766</v>
      </c>
      <c r="H2085">
        <v>45</v>
      </c>
    </row>
    <row r="2086" spans="1:8" ht="15" customHeight="1">
      <c r="A2086" t="s">
        <v>2159</v>
      </c>
      <c r="B2086">
        <f t="shared" si="233"/>
        <v>12</v>
      </c>
      <c r="G2086" t="s">
        <v>2767</v>
      </c>
      <c r="H2086">
        <v>45</v>
      </c>
    </row>
    <row r="2087" spans="1:8" ht="15" customHeight="1">
      <c r="A2087" t="s">
        <v>2160</v>
      </c>
      <c r="B2087">
        <f t="shared" si="233"/>
        <v>12</v>
      </c>
      <c r="G2087" t="s">
        <v>2768</v>
      </c>
      <c r="H2087">
        <v>45</v>
      </c>
    </row>
    <row r="2088" spans="1:8" ht="15" customHeight="1">
      <c r="A2088" t="s">
        <v>2161</v>
      </c>
      <c r="B2088">
        <f t="shared" si="233"/>
        <v>12</v>
      </c>
      <c r="G2088" t="s">
        <v>2769</v>
      </c>
      <c r="H2088">
        <v>45</v>
      </c>
    </row>
    <row r="2089" spans="1:8" ht="15" customHeight="1">
      <c r="A2089" t="s">
        <v>2162</v>
      </c>
      <c r="B2089">
        <f t="shared" si="233"/>
        <v>12</v>
      </c>
      <c r="G2089" t="s">
        <v>2770</v>
      </c>
      <c r="H2089">
        <v>45</v>
      </c>
    </row>
    <row r="2090" spans="1:8" ht="15" customHeight="1">
      <c r="A2090" t="s">
        <v>2163</v>
      </c>
      <c r="B2090">
        <f t="shared" ref="B2090:B2153" si="234">H1481</f>
        <v>12</v>
      </c>
      <c r="G2090" t="s">
        <v>2771</v>
      </c>
      <c r="H2090">
        <v>45</v>
      </c>
    </row>
    <row r="2091" spans="1:8" ht="15" customHeight="1">
      <c r="A2091" t="s">
        <v>2164</v>
      </c>
      <c r="B2091">
        <f t="shared" si="234"/>
        <v>15</v>
      </c>
      <c r="G2091" t="s">
        <v>2772</v>
      </c>
      <c r="H2091">
        <v>40</v>
      </c>
    </row>
    <row r="2092" spans="1:8" ht="15" customHeight="1">
      <c r="A2092" t="s">
        <v>2165</v>
      </c>
      <c r="B2092">
        <f t="shared" si="234"/>
        <v>12</v>
      </c>
      <c r="G2092" t="s">
        <v>2773</v>
      </c>
      <c r="H2092">
        <v>40</v>
      </c>
    </row>
    <row r="2093" spans="1:8" ht="15" customHeight="1">
      <c r="A2093" t="s">
        <v>2166</v>
      </c>
      <c r="B2093">
        <f t="shared" si="234"/>
        <v>12</v>
      </c>
      <c r="G2093" t="s">
        <v>2774</v>
      </c>
      <c r="H2093">
        <v>40</v>
      </c>
    </row>
    <row r="2094" spans="1:8" ht="15" customHeight="1">
      <c r="A2094" t="s">
        <v>2167</v>
      </c>
      <c r="B2094">
        <f t="shared" si="234"/>
        <v>12</v>
      </c>
      <c r="G2094" t="s">
        <v>2775</v>
      </c>
      <c r="H2094">
        <v>40</v>
      </c>
    </row>
    <row r="2095" spans="1:8" ht="15" customHeight="1">
      <c r="A2095" t="s">
        <v>2168</v>
      </c>
      <c r="B2095">
        <f t="shared" si="234"/>
        <v>12</v>
      </c>
      <c r="G2095" t="s">
        <v>2776</v>
      </c>
      <c r="H2095">
        <v>40</v>
      </c>
    </row>
    <row r="2096" spans="1:8" ht="15" customHeight="1">
      <c r="A2096" t="s">
        <v>2169</v>
      </c>
      <c r="B2096">
        <f t="shared" si="234"/>
        <v>15</v>
      </c>
      <c r="G2096" t="s">
        <v>2777</v>
      </c>
      <c r="H2096">
        <v>40</v>
      </c>
    </row>
    <row r="2097" spans="1:8" ht="15" customHeight="1">
      <c r="A2097" t="s">
        <v>2170</v>
      </c>
      <c r="B2097">
        <f t="shared" si="234"/>
        <v>10</v>
      </c>
      <c r="G2097" t="s">
        <v>2778</v>
      </c>
      <c r="H2097">
        <v>45</v>
      </c>
    </row>
    <row r="2098" spans="1:8" ht="15" customHeight="1">
      <c r="A2098" t="s">
        <v>2171</v>
      </c>
      <c r="B2098">
        <f t="shared" si="234"/>
        <v>15</v>
      </c>
      <c r="G2098" t="s">
        <v>2779</v>
      </c>
      <c r="H2098">
        <v>45</v>
      </c>
    </row>
    <row r="2099" spans="1:8" ht="15" customHeight="1">
      <c r="A2099" t="s">
        <v>2172</v>
      </c>
      <c r="B2099">
        <f t="shared" si="234"/>
        <v>10</v>
      </c>
      <c r="G2099" t="s">
        <v>2780</v>
      </c>
      <c r="H2099">
        <v>45</v>
      </c>
    </row>
    <row r="2100" spans="1:8" ht="15" customHeight="1">
      <c r="A2100" t="s">
        <v>2173</v>
      </c>
      <c r="B2100">
        <f t="shared" si="234"/>
        <v>10</v>
      </c>
      <c r="G2100" t="s">
        <v>2781</v>
      </c>
      <c r="H2100">
        <v>45</v>
      </c>
    </row>
    <row r="2101" spans="1:8" ht="15" customHeight="1">
      <c r="A2101" t="s">
        <v>2174</v>
      </c>
      <c r="B2101">
        <f t="shared" si="234"/>
        <v>10</v>
      </c>
      <c r="G2101" t="s">
        <v>2782</v>
      </c>
      <c r="H2101">
        <v>45</v>
      </c>
    </row>
    <row r="2102" spans="1:8" ht="15" customHeight="1">
      <c r="A2102" t="s">
        <v>2175</v>
      </c>
      <c r="B2102">
        <f t="shared" si="234"/>
        <v>15</v>
      </c>
      <c r="G2102" t="s">
        <v>2783</v>
      </c>
      <c r="H2102">
        <v>50</v>
      </c>
    </row>
    <row r="2103" spans="1:8" ht="15" customHeight="1">
      <c r="A2103" t="s">
        <v>2176</v>
      </c>
      <c r="B2103">
        <f t="shared" si="234"/>
        <v>10</v>
      </c>
      <c r="G2103" t="s">
        <v>2784</v>
      </c>
      <c r="H2103">
        <v>50</v>
      </c>
    </row>
    <row r="2104" spans="1:8" ht="15" customHeight="1">
      <c r="A2104" t="s">
        <v>2177</v>
      </c>
      <c r="B2104">
        <f t="shared" si="234"/>
        <v>10</v>
      </c>
      <c r="G2104" t="s">
        <v>2785</v>
      </c>
      <c r="H2104">
        <v>50</v>
      </c>
    </row>
    <row r="2105" spans="1:8" ht="15" customHeight="1">
      <c r="A2105" t="s">
        <v>2178</v>
      </c>
      <c r="B2105">
        <f t="shared" si="234"/>
        <v>10</v>
      </c>
      <c r="G2105" t="s">
        <v>2786</v>
      </c>
      <c r="H2105">
        <v>50</v>
      </c>
    </row>
    <row r="2106" spans="1:8" ht="15" customHeight="1">
      <c r="A2106" t="s">
        <v>2179</v>
      </c>
      <c r="B2106">
        <f t="shared" si="234"/>
        <v>10</v>
      </c>
      <c r="G2106" t="s">
        <v>2787</v>
      </c>
      <c r="H2106">
        <v>50</v>
      </c>
    </row>
    <row r="2107" spans="1:8" ht="15" customHeight="1">
      <c r="A2107" t="s">
        <v>2180</v>
      </c>
      <c r="B2107">
        <f t="shared" si="234"/>
        <v>15</v>
      </c>
      <c r="G2107" t="s">
        <v>2788</v>
      </c>
      <c r="H2107">
        <v>50</v>
      </c>
    </row>
    <row r="2108" spans="1:8" ht="15" customHeight="1">
      <c r="A2108" t="s">
        <v>2181</v>
      </c>
      <c r="B2108">
        <f t="shared" si="234"/>
        <v>10</v>
      </c>
      <c r="G2108" t="s">
        <v>2789</v>
      </c>
      <c r="H2108">
        <v>55</v>
      </c>
    </row>
    <row r="2109" spans="1:8" ht="15" customHeight="1">
      <c r="A2109" t="s">
        <v>2182</v>
      </c>
      <c r="B2109">
        <f t="shared" si="234"/>
        <v>12</v>
      </c>
      <c r="G2109" t="s">
        <v>2790</v>
      </c>
      <c r="H2109">
        <v>55</v>
      </c>
    </row>
    <row r="2110" spans="1:8" ht="15" customHeight="1">
      <c r="A2110" t="s">
        <v>2183</v>
      </c>
      <c r="B2110">
        <f t="shared" si="234"/>
        <v>10</v>
      </c>
      <c r="G2110" t="s">
        <v>2791</v>
      </c>
      <c r="H2110">
        <v>55</v>
      </c>
    </row>
    <row r="2111" spans="1:8" ht="15" customHeight="1">
      <c r="A2111" t="s">
        <v>2184</v>
      </c>
      <c r="B2111">
        <f t="shared" si="234"/>
        <v>10</v>
      </c>
      <c r="G2111" t="s">
        <v>2792</v>
      </c>
      <c r="H2111">
        <v>55</v>
      </c>
    </row>
    <row r="2112" spans="1:8" ht="15" customHeight="1">
      <c r="A2112" t="s">
        <v>2185</v>
      </c>
      <c r="B2112">
        <f t="shared" si="234"/>
        <v>10</v>
      </c>
      <c r="G2112" t="s">
        <v>2793</v>
      </c>
      <c r="H2112">
        <v>30</v>
      </c>
    </row>
    <row r="2113" spans="1:8" ht="15" customHeight="1">
      <c r="A2113" t="s">
        <v>2186</v>
      </c>
      <c r="B2113">
        <f t="shared" si="234"/>
        <v>15</v>
      </c>
      <c r="G2113" t="s">
        <v>2794</v>
      </c>
      <c r="H2113">
        <v>30</v>
      </c>
    </row>
    <row r="2114" spans="1:8" ht="15" customHeight="1">
      <c r="A2114" t="s">
        <v>2187</v>
      </c>
      <c r="B2114">
        <f t="shared" si="234"/>
        <v>25</v>
      </c>
      <c r="G2114" t="s">
        <v>2795</v>
      </c>
      <c r="H2114">
        <v>30</v>
      </c>
    </row>
    <row r="2115" spans="1:8" ht="15" customHeight="1">
      <c r="A2115" t="s">
        <v>2188</v>
      </c>
      <c r="B2115">
        <f t="shared" si="234"/>
        <v>25</v>
      </c>
      <c r="G2115" t="s">
        <v>2796</v>
      </c>
      <c r="H2115">
        <v>30</v>
      </c>
    </row>
    <row r="2116" spans="1:8" ht="15" customHeight="1">
      <c r="A2116" t="s">
        <v>2189</v>
      </c>
      <c r="B2116">
        <f t="shared" si="234"/>
        <v>15</v>
      </c>
      <c r="G2116" t="s">
        <v>2797</v>
      </c>
      <c r="H2116">
        <v>35</v>
      </c>
    </row>
    <row r="2117" spans="1:8" ht="15" customHeight="1">
      <c r="A2117" t="s">
        <v>2190</v>
      </c>
      <c r="B2117">
        <f t="shared" si="234"/>
        <v>30</v>
      </c>
      <c r="G2117" t="s">
        <v>2798</v>
      </c>
      <c r="H2117">
        <v>35</v>
      </c>
    </row>
    <row r="2118" spans="1:8" ht="15" customHeight="1">
      <c r="A2118" t="s">
        <v>2191</v>
      </c>
      <c r="B2118">
        <f t="shared" si="234"/>
        <v>25</v>
      </c>
      <c r="G2118" t="s">
        <v>2799</v>
      </c>
      <c r="H2118">
        <v>35</v>
      </c>
    </row>
    <row r="2119" spans="1:8" ht="15" customHeight="1">
      <c r="A2119" t="s">
        <v>2192</v>
      </c>
      <c r="B2119">
        <f t="shared" si="234"/>
        <v>15</v>
      </c>
      <c r="G2119" t="s">
        <v>2800</v>
      </c>
      <c r="H2119">
        <v>35</v>
      </c>
    </row>
    <row r="2120" spans="1:8" ht="15" customHeight="1">
      <c r="A2120" t="s">
        <v>2193</v>
      </c>
      <c r="B2120">
        <f t="shared" si="234"/>
        <v>0</v>
      </c>
      <c r="G2120" t="s">
        <v>2801</v>
      </c>
      <c r="H2120">
        <v>35</v>
      </c>
    </row>
    <row r="2121" spans="1:8" ht="15" customHeight="1">
      <c r="A2121" t="s">
        <v>2194</v>
      </c>
      <c r="B2121">
        <f t="shared" si="234"/>
        <v>10</v>
      </c>
      <c r="G2121" t="s">
        <v>2802</v>
      </c>
      <c r="H2121">
        <v>55</v>
      </c>
    </row>
    <row r="2122" spans="1:8" ht="15" customHeight="1">
      <c r="A2122" t="s">
        <v>2195</v>
      </c>
      <c r="B2122">
        <f t="shared" si="234"/>
        <v>10</v>
      </c>
      <c r="G2122" t="s">
        <v>2803</v>
      </c>
      <c r="H2122">
        <v>35</v>
      </c>
    </row>
    <row r="2123" spans="1:8" ht="15" customHeight="1">
      <c r="A2123" t="s">
        <v>2196</v>
      </c>
      <c r="B2123">
        <f t="shared" si="234"/>
        <v>10</v>
      </c>
      <c r="G2123" t="s">
        <v>2804</v>
      </c>
      <c r="H2123">
        <v>35</v>
      </c>
    </row>
    <row r="2124" spans="1:8" ht="15" customHeight="1">
      <c r="A2124" t="s">
        <v>2197</v>
      </c>
      <c r="B2124">
        <f t="shared" si="234"/>
        <v>10</v>
      </c>
      <c r="G2124" t="s">
        <v>2805</v>
      </c>
      <c r="H2124">
        <v>35</v>
      </c>
    </row>
    <row r="2125" spans="1:8" ht="15" customHeight="1">
      <c r="A2125" t="s">
        <v>2198</v>
      </c>
      <c r="B2125">
        <f t="shared" si="234"/>
        <v>10</v>
      </c>
      <c r="G2125" t="s">
        <v>2806</v>
      </c>
      <c r="H2125">
        <v>35</v>
      </c>
    </row>
    <row r="2126" spans="1:8" ht="15" customHeight="1">
      <c r="A2126" t="s">
        <v>2199</v>
      </c>
      <c r="B2126">
        <f t="shared" si="234"/>
        <v>10</v>
      </c>
      <c r="G2126" t="s">
        <v>2807</v>
      </c>
      <c r="H2126">
        <v>35</v>
      </c>
    </row>
    <row r="2127" spans="1:8" ht="15" customHeight="1">
      <c r="A2127" t="s">
        <v>2200</v>
      </c>
      <c r="B2127">
        <f t="shared" si="234"/>
        <v>10</v>
      </c>
      <c r="G2127" t="s">
        <v>2808</v>
      </c>
      <c r="H2127">
        <v>35</v>
      </c>
    </row>
    <row r="2128" spans="1:8" ht="15" customHeight="1">
      <c r="A2128" t="s">
        <v>2201</v>
      </c>
      <c r="B2128">
        <f t="shared" si="234"/>
        <v>10</v>
      </c>
      <c r="G2128" t="s">
        <v>2809</v>
      </c>
      <c r="H2128">
        <v>35</v>
      </c>
    </row>
    <row r="2129" spans="1:8" ht="15" customHeight="1">
      <c r="A2129" t="s">
        <v>2202</v>
      </c>
      <c r="B2129">
        <f t="shared" si="234"/>
        <v>10</v>
      </c>
      <c r="G2129" t="s">
        <v>2810</v>
      </c>
      <c r="H2129">
        <v>40</v>
      </c>
    </row>
    <row r="2130" spans="1:8" ht="15" customHeight="1">
      <c r="A2130" t="s">
        <v>2203</v>
      </c>
      <c r="B2130">
        <f t="shared" si="234"/>
        <v>10</v>
      </c>
      <c r="G2130" t="s">
        <v>2811</v>
      </c>
      <c r="H2130">
        <v>40</v>
      </c>
    </row>
    <row r="2131" spans="1:8" ht="15" customHeight="1">
      <c r="A2131" t="s">
        <v>2204</v>
      </c>
      <c r="B2131">
        <f t="shared" si="234"/>
        <v>10</v>
      </c>
      <c r="G2131" t="s">
        <v>2812</v>
      </c>
      <c r="H2131">
        <v>40</v>
      </c>
    </row>
    <row r="2132" spans="1:8" ht="15" customHeight="1">
      <c r="A2132" t="s">
        <v>2205</v>
      </c>
      <c r="B2132">
        <f t="shared" si="234"/>
        <v>10</v>
      </c>
      <c r="G2132" t="s">
        <v>2813</v>
      </c>
      <c r="H2132">
        <v>40</v>
      </c>
    </row>
    <row r="2133" spans="1:8" ht="15" customHeight="1">
      <c r="A2133" t="s">
        <v>2206</v>
      </c>
      <c r="B2133">
        <f t="shared" si="234"/>
        <v>12</v>
      </c>
      <c r="G2133" t="s">
        <v>2814</v>
      </c>
      <c r="H2133">
        <v>40</v>
      </c>
    </row>
    <row r="2134" spans="1:8" ht="15" customHeight="1">
      <c r="A2134" t="s">
        <v>2207</v>
      </c>
      <c r="B2134">
        <f t="shared" si="234"/>
        <v>20</v>
      </c>
      <c r="G2134" t="s">
        <v>2815</v>
      </c>
      <c r="H2134">
        <v>40</v>
      </c>
    </row>
    <row r="2135" spans="1:8" ht="15" customHeight="1">
      <c r="A2135" t="s">
        <v>2208</v>
      </c>
      <c r="B2135">
        <f t="shared" si="234"/>
        <v>15</v>
      </c>
      <c r="G2135" t="s">
        <v>2816</v>
      </c>
      <c r="H2135">
        <v>35</v>
      </c>
    </row>
    <row r="2136" spans="1:8" ht="15" customHeight="1">
      <c r="A2136" t="s">
        <v>2209</v>
      </c>
      <c r="B2136">
        <f t="shared" si="234"/>
        <v>15</v>
      </c>
      <c r="G2136" t="s">
        <v>2817</v>
      </c>
      <c r="H2136">
        <v>35</v>
      </c>
    </row>
    <row r="2137" spans="1:8" ht="15" customHeight="1">
      <c r="A2137" t="s">
        <v>2210</v>
      </c>
      <c r="B2137">
        <f t="shared" si="234"/>
        <v>15</v>
      </c>
      <c r="G2137" t="s">
        <v>2818</v>
      </c>
      <c r="H2137">
        <v>35</v>
      </c>
    </row>
    <row r="2138" spans="1:8" ht="15" customHeight="1">
      <c r="A2138" t="s">
        <v>2211</v>
      </c>
      <c r="B2138">
        <f t="shared" si="234"/>
        <v>15</v>
      </c>
      <c r="G2138" t="s">
        <v>2819</v>
      </c>
      <c r="H2138">
        <v>35</v>
      </c>
    </row>
    <row r="2139" spans="1:8" ht="15" customHeight="1">
      <c r="A2139" t="s">
        <v>2212</v>
      </c>
      <c r="B2139">
        <f t="shared" si="234"/>
        <v>15</v>
      </c>
      <c r="G2139" t="s">
        <v>2820</v>
      </c>
      <c r="H2139">
        <v>35</v>
      </c>
    </row>
    <row r="2140" spans="1:8" ht="15" customHeight="1">
      <c r="A2140" t="s">
        <v>2213</v>
      </c>
      <c r="B2140">
        <f t="shared" si="234"/>
        <v>12</v>
      </c>
      <c r="G2140" t="s">
        <v>2821</v>
      </c>
      <c r="H2140">
        <v>35</v>
      </c>
    </row>
    <row r="2141" spans="1:8" ht="15" customHeight="1">
      <c r="A2141" t="s">
        <v>2214</v>
      </c>
      <c r="B2141">
        <f t="shared" si="234"/>
        <v>12</v>
      </c>
      <c r="G2141" t="s">
        <v>2822</v>
      </c>
      <c r="H2141">
        <v>35</v>
      </c>
    </row>
    <row r="2142" spans="1:8" ht="15" customHeight="1">
      <c r="A2142" t="s">
        <v>2215</v>
      </c>
      <c r="B2142">
        <f t="shared" si="234"/>
        <v>12</v>
      </c>
      <c r="G2142" t="s">
        <v>2823</v>
      </c>
      <c r="H2142">
        <v>35</v>
      </c>
    </row>
    <row r="2143" spans="1:8" ht="15" customHeight="1">
      <c r="A2143" t="s">
        <v>2216</v>
      </c>
      <c r="B2143">
        <f t="shared" si="234"/>
        <v>15</v>
      </c>
      <c r="G2143" t="s">
        <v>2824</v>
      </c>
      <c r="H2143">
        <v>35</v>
      </c>
    </row>
    <row r="2144" spans="1:8" ht="15" customHeight="1">
      <c r="A2144" t="s">
        <v>2217</v>
      </c>
      <c r="B2144">
        <f t="shared" si="234"/>
        <v>15</v>
      </c>
      <c r="G2144" t="s">
        <v>2825</v>
      </c>
      <c r="H2144">
        <v>35</v>
      </c>
    </row>
    <row r="2145" spans="1:8" ht="15" customHeight="1">
      <c r="A2145" t="s">
        <v>2218</v>
      </c>
      <c r="B2145">
        <f t="shared" si="234"/>
        <v>15</v>
      </c>
      <c r="G2145" t="s">
        <v>2826</v>
      </c>
      <c r="H2145">
        <v>35</v>
      </c>
    </row>
    <row r="2146" spans="1:8" ht="15" customHeight="1">
      <c r="A2146" t="s">
        <v>2219</v>
      </c>
      <c r="B2146">
        <f t="shared" si="234"/>
        <v>15</v>
      </c>
      <c r="G2146" t="s">
        <v>2827</v>
      </c>
      <c r="H2146">
        <v>40</v>
      </c>
    </row>
    <row r="2147" spans="1:8" ht="15" customHeight="1">
      <c r="A2147" t="s">
        <v>2220</v>
      </c>
      <c r="B2147">
        <f t="shared" si="234"/>
        <v>15</v>
      </c>
      <c r="G2147" t="s">
        <v>2828</v>
      </c>
      <c r="H2147">
        <v>40</v>
      </c>
    </row>
    <row r="2148" spans="1:8" ht="15" customHeight="1">
      <c r="A2148" t="s">
        <v>2221</v>
      </c>
      <c r="B2148">
        <f t="shared" si="234"/>
        <v>15</v>
      </c>
      <c r="G2148" t="s">
        <v>2829</v>
      </c>
      <c r="H2148">
        <v>40</v>
      </c>
    </row>
    <row r="2149" spans="1:8" ht="15" customHeight="1">
      <c r="A2149" t="s">
        <v>2222</v>
      </c>
      <c r="B2149">
        <f t="shared" si="234"/>
        <v>15</v>
      </c>
      <c r="G2149" t="s">
        <v>2830</v>
      </c>
      <c r="H2149">
        <v>45</v>
      </c>
    </row>
    <row r="2150" spans="1:8" ht="15" customHeight="1">
      <c r="A2150" t="s">
        <v>2223</v>
      </c>
      <c r="B2150">
        <f t="shared" si="234"/>
        <v>0</v>
      </c>
      <c r="G2150" t="s">
        <v>2831</v>
      </c>
      <c r="H2150">
        <v>45</v>
      </c>
    </row>
    <row r="2151" spans="1:8" ht="15" customHeight="1">
      <c r="A2151" t="s">
        <v>2224</v>
      </c>
      <c r="B2151">
        <f t="shared" si="234"/>
        <v>15</v>
      </c>
      <c r="G2151" t="s">
        <v>2832</v>
      </c>
      <c r="H2151">
        <v>45</v>
      </c>
    </row>
    <row r="2152" spans="1:8" ht="15" customHeight="1">
      <c r="A2152" t="s">
        <v>2225</v>
      </c>
      <c r="B2152">
        <f t="shared" si="234"/>
        <v>15</v>
      </c>
      <c r="G2152" t="s">
        <v>2833</v>
      </c>
      <c r="H2152">
        <v>45</v>
      </c>
    </row>
    <row r="2153" spans="1:8" ht="15" customHeight="1">
      <c r="A2153" t="s">
        <v>2226</v>
      </c>
      <c r="B2153">
        <f t="shared" si="234"/>
        <v>15</v>
      </c>
      <c r="G2153" t="s">
        <v>2834</v>
      </c>
      <c r="H2153">
        <v>35</v>
      </c>
    </row>
    <row r="2154" spans="1:8" ht="15" customHeight="1">
      <c r="A2154" t="s">
        <v>2227</v>
      </c>
      <c r="B2154">
        <f t="shared" ref="B2154:B2217" si="235">H1545</f>
        <v>15</v>
      </c>
      <c r="G2154" t="s">
        <v>2835</v>
      </c>
      <c r="H2154">
        <v>40</v>
      </c>
    </row>
    <row r="2155" spans="1:8" ht="15" customHeight="1">
      <c r="A2155" t="s">
        <v>2228</v>
      </c>
      <c r="B2155">
        <f t="shared" si="235"/>
        <v>15</v>
      </c>
      <c r="G2155" t="s">
        <v>2836</v>
      </c>
      <c r="H2155">
        <v>35</v>
      </c>
    </row>
    <row r="2156" spans="1:8" ht="15" customHeight="1">
      <c r="A2156" t="s">
        <v>2229</v>
      </c>
      <c r="B2156">
        <f t="shared" si="235"/>
        <v>15</v>
      </c>
      <c r="G2156" t="s">
        <v>2837</v>
      </c>
      <c r="H2156">
        <v>35</v>
      </c>
    </row>
    <row r="2157" spans="1:8" ht="15" customHeight="1">
      <c r="A2157" t="s">
        <v>2230</v>
      </c>
      <c r="B2157">
        <f t="shared" si="235"/>
        <v>15</v>
      </c>
      <c r="G2157" t="s">
        <v>2838</v>
      </c>
      <c r="H2157">
        <v>40</v>
      </c>
    </row>
    <row r="2158" spans="1:8" ht="15" customHeight="1">
      <c r="A2158" t="s">
        <v>2231</v>
      </c>
      <c r="B2158">
        <f t="shared" si="235"/>
        <v>15</v>
      </c>
      <c r="G2158" t="s">
        <v>2839</v>
      </c>
      <c r="H2158">
        <v>40</v>
      </c>
    </row>
    <row r="2159" spans="1:8" ht="15" customHeight="1">
      <c r="A2159" t="s">
        <v>2232</v>
      </c>
      <c r="B2159">
        <f t="shared" si="235"/>
        <v>15</v>
      </c>
      <c r="G2159" t="s">
        <v>2840</v>
      </c>
      <c r="H2159">
        <v>40</v>
      </c>
    </row>
    <row r="2160" spans="1:8" ht="15" customHeight="1">
      <c r="A2160" t="s">
        <v>2233</v>
      </c>
      <c r="B2160">
        <f t="shared" si="235"/>
        <v>15</v>
      </c>
      <c r="G2160" t="s">
        <v>2841</v>
      </c>
      <c r="H2160">
        <v>35</v>
      </c>
    </row>
    <row r="2161" spans="1:8" ht="15" customHeight="1">
      <c r="A2161" t="s">
        <v>2234</v>
      </c>
      <c r="B2161">
        <f t="shared" si="235"/>
        <v>15</v>
      </c>
      <c r="G2161" t="s">
        <v>2842</v>
      </c>
      <c r="H2161">
        <v>35</v>
      </c>
    </row>
    <row r="2162" spans="1:8" ht="15" customHeight="1">
      <c r="A2162" t="s">
        <v>3887</v>
      </c>
      <c r="B2162">
        <f t="shared" si="235"/>
        <v>15</v>
      </c>
      <c r="G2162" t="s">
        <v>2843</v>
      </c>
      <c r="H2162">
        <v>80</v>
      </c>
    </row>
    <row r="2163" spans="1:8" ht="15" customHeight="1">
      <c r="A2163" t="s">
        <v>2235</v>
      </c>
      <c r="B2163">
        <f t="shared" si="235"/>
        <v>12</v>
      </c>
      <c r="G2163" t="s">
        <v>2844</v>
      </c>
      <c r="H2163">
        <v>35</v>
      </c>
    </row>
    <row r="2164" spans="1:8" ht="15" customHeight="1">
      <c r="A2164" t="s">
        <v>2236</v>
      </c>
      <c r="B2164">
        <f t="shared" si="235"/>
        <v>12</v>
      </c>
      <c r="G2164" t="s">
        <v>2845</v>
      </c>
      <c r="H2164">
        <v>35</v>
      </c>
    </row>
    <row r="2165" spans="1:8" ht="15" customHeight="1">
      <c r="A2165" t="s">
        <v>2237</v>
      </c>
      <c r="B2165">
        <f t="shared" si="235"/>
        <v>12</v>
      </c>
      <c r="G2165" t="s">
        <v>2846</v>
      </c>
      <c r="H2165">
        <v>30</v>
      </c>
    </row>
    <row r="2166" spans="1:8" ht="15" customHeight="1">
      <c r="A2166" t="s">
        <v>2238</v>
      </c>
      <c r="B2166">
        <f t="shared" si="235"/>
        <v>12</v>
      </c>
      <c r="G2166" t="s">
        <v>2847</v>
      </c>
      <c r="H2166">
        <v>30</v>
      </c>
    </row>
    <row r="2167" spans="1:8" ht="15" customHeight="1">
      <c r="A2167" t="s">
        <v>2239</v>
      </c>
      <c r="B2167">
        <f t="shared" si="235"/>
        <v>12</v>
      </c>
      <c r="G2167" t="s">
        <v>2848</v>
      </c>
      <c r="H2167">
        <v>30</v>
      </c>
    </row>
    <row r="2168" spans="1:8" ht="15" customHeight="1">
      <c r="A2168" t="s">
        <v>2240</v>
      </c>
      <c r="B2168">
        <f t="shared" si="235"/>
        <v>12</v>
      </c>
      <c r="G2168" t="s">
        <v>2849</v>
      </c>
      <c r="H2168">
        <v>35</v>
      </c>
    </row>
    <row r="2169" spans="1:8" ht="15" customHeight="1">
      <c r="A2169" t="s">
        <v>2241</v>
      </c>
      <c r="B2169">
        <f t="shared" si="235"/>
        <v>12</v>
      </c>
      <c r="G2169" t="s">
        <v>2850</v>
      </c>
      <c r="H2169">
        <v>35</v>
      </c>
    </row>
    <row r="2170" spans="1:8" ht="15" customHeight="1">
      <c r="A2170" t="s">
        <v>2242</v>
      </c>
      <c r="B2170">
        <f t="shared" si="235"/>
        <v>12</v>
      </c>
      <c r="G2170" t="s">
        <v>2851</v>
      </c>
      <c r="H2170">
        <v>35</v>
      </c>
    </row>
    <row r="2171" spans="1:8" ht="15" customHeight="1">
      <c r="A2171" t="s">
        <v>2243</v>
      </c>
      <c r="B2171">
        <f t="shared" si="235"/>
        <v>12</v>
      </c>
      <c r="G2171" t="s">
        <v>2852</v>
      </c>
      <c r="H2171">
        <v>35</v>
      </c>
    </row>
    <row r="2172" spans="1:8" ht="15" customHeight="1">
      <c r="A2172" t="s">
        <v>2244</v>
      </c>
      <c r="B2172">
        <f t="shared" si="235"/>
        <v>15</v>
      </c>
      <c r="G2172" t="s">
        <v>2853</v>
      </c>
      <c r="H2172">
        <v>35</v>
      </c>
    </row>
    <row r="2173" spans="1:8" ht="15" customHeight="1">
      <c r="A2173" t="s">
        <v>2245</v>
      </c>
      <c r="B2173">
        <f t="shared" si="235"/>
        <v>15</v>
      </c>
      <c r="G2173" t="s">
        <v>2854</v>
      </c>
      <c r="H2173">
        <v>35</v>
      </c>
    </row>
    <row r="2174" spans="1:8" ht="15" customHeight="1">
      <c r="A2174" t="s">
        <v>2246</v>
      </c>
      <c r="B2174">
        <f t="shared" si="235"/>
        <v>15</v>
      </c>
      <c r="G2174" t="s">
        <v>2855</v>
      </c>
      <c r="H2174">
        <v>35</v>
      </c>
    </row>
    <row r="2175" spans="1:8" ht="15" customHeight="1">
      <c r="A2175" t="s">
        <v>2247</v>
      </c>
      <c r="B2175">
        <f t="shared" si="235"/>
        <v>15</v>
      </c>
      <c r="G2175" t="s">
        <v>2856</v>
      </c>
      <c r="H2175">
        <v>35</v>
      </c>
    </row>
    <row r="2176" spans="1:8" ht="15" customHeight="1">
      <c r="A2176" t="s">
        <v>2248</v>
      </c>
      <c r="B2176">
        <f t="shared" si="235"/>
        <v>15</v>
      </c>
      <c r="G2176" t="s">
        <v>2857</v>
      </c>
      <c r="H2176">
        <v>35</v>
      </c>
    </row>
    <row r="2177" spans="1:8" ht="15" customHeight="1">
      <c r="A2177" t="s">
        <v>2249</v>
      </c>
      <c r="B2177">
        <f t="shared" si="235"/>
        <v>15</v>
      </c>
      <c r="G2177" t="s">
        <v>2858</v>
      </c>
      <c r="H2177">
        <v>30</v>
      </c>
    </row>
    <row r="2178" spans="1:8" ht="15" customHeight="1">
      <c r="A2178" t="s">
        <v>2250</v>
      </c>
      <c r="B2178">
        <f t="shared" si="235"/>
        <v>15</v>
      </c>
      <c r="G2178" t="s">
        <v>2859</v>
      </c>
      <c r="H2178">
        <v>30</v>
      </c>
    </row>
    <row r="2179" spans="1:8" ht="15" customHeight="1">
      <c r="A2179" t="s">
        <v>2251</v>
      </c>
      <c r="B2179">
        <f t="shared" si="235"/>
        <v>15</v>
      </c>
      <c r="G2179" t="s">
        <v>2860</v>
      </c>
      <c r="H2179">
        <v>35</v>
      </c>
    </row>
    <row r="2180" spans="1:8" ht="15" customHeight="1">
      <c r="A2180" t="s">
        <v>2252</v>
      </c>
      <c r="B2180">
        <f t="shared" si="235"/>
        <v>15</v>
      </c>
      <c r="G2180" t="s">
        <v>2861</v>
      </c>
      <c r="H2180">
        <v>35</v>
      </c>
    </row>
    <row r="2181" spans="1:8" ht="15" customHeight="1">
      <c r="A2181" t="s">
        <v>2253</v>
      </c>
      <c r="B2181">
        <f t="shared" si="235"/>
        <v>15</v>
      </c>
      <c r="G2181" t="s">
        <v>2862</v>
      </c>
      <c r="H2181">
        <v>35</v>
      </c>
    </row>
    <row r="2182" spans="1:8" ht="15" customHeight="1">
      <c r="A2182" t="s">
        <v>2254</v>
      </c>
      <c r="B2182">
        <f t="shared" si="235"/>
        <v>12</v>
      </c>
      <c r="G2182" t="s">
        <v>2863</v>
      </c>
      <c r="H2182">
        <v>35</v>
      </c>
    </row>
    <row r="2183" spans="1:8" ht="15" customHeight="1">
      <c r="A2183" t="s">
        <v>2255</v>
      </c>
      <c r="B2183">
        <f t="shared" si="235"/>
        <v>12</v>
      </c>
      <c r="G2183" t="s">
        <v>2864</v>
      </c>
      <c r="H2183">
        <v>30</v>
      </c>
    </row>
    <row r="2184" spans="1:8" ht="15" customHeight="1">
      <c r="A2184" t="s">
        <v>2256</v>
      </c>
      <c r="B2184">
        <f t="shared" si="235"/>
        <v>12</v>
      </c>
      <c r="G2184" t="s">
        <v>2865</v>
      </c>
      <c r="H2184">
        <v>30</v>
      </c>
    </row>
    <row r="2185" spans="1:8" ht="15" customHeight="1">
      <c r="A2185" t="s">
        <v>2257</v>
      </c>
      <c r="B2185">
        <f t="shared" si="235"/>
        <v>15</v>
      </c>
      <c r="G2185" t="s">
        <v>2866</v>
      </c>
      <c r="H2185">
        <v>30</v>
      </c>
    </row>
    <row r="2186" spans="1:8" ht="15" customHeight="1">
      <c r="A2186" t="s">
        <v>2258</v>
      </c>
      <c r="B2186">
        <f t="shared" si="235"/>
        <v>15</v>
      </c>
      <c r="G2186" t="s">
        <v>2867</v>
      </c>
      <c r="H2186">
        <v>35</v>
      </c>
    </row>
    <row r="2187" spans="1:8" ht="15" customHeight="1">
      <c r="A2187" t="s">
        <v>2259</v>
      </c>
      <c r="B2187">
        <f t="shared" si="235"/>
        <v>15</v>
      </c>
      <c r="G2187" t="s">
        <v>2868</v>
      </c>
      <c r="H2187">
        <v>35</v>
      </c>
    </row>
    <row r="2188" spans="1:8" ht="15" customHeight="1">
      <c r="A2188" t="s">
        <v>2260</v>
      </c>
      <c r="B2188">
        <f t="shared" si="235"/>
        <v>15</v>
      </c>
      <c r="G2188" t="s">
        <v>2869</v>
      </c>
      <c r="H2188">
        <v>35</v>
      </c>
    </row>
    <row r="2189" spans="1:8" ht="15" customHeight="1">
      <c r="A2189" t="s">
        <v>2261</v>
      </c>
      <c r="B2189">
        <f t="shared" si="235"/>
        <v>15</v>
      </c>
      <c r="G2189" t="s">
        <v>2870</v>
      </c>
      <c r="H2189">
        <v>35</v>
      </c>
    </row>
    <row r="2190" spans="1:8" ht="15" customHeight="1">
      <c r="A2190" t="s">
        <v>2262</v>
      </c>
      <c r="B2190">
        <f t="shared" si="235"/>
        <v>15</v>
      </c>
      <c r="G2190" t="s">
        <v>2871</v>
      </c>
      <c r="H2190">
        <v>35</v>
      </c>
    </row>
    <row r="2191" spans="1:8" ht="15" customHeight="1">
      <c r="A2191" t="s">
        <v>2263</v>
      </c>
      <c r="B2191">
        <f t="shared" si="235"/>
        <v>15</v>
      </c>
      <c r="G2191" t="s">
        <v>2872</v>
      </c>
      <c r="H2191">
        <v>35</v>
      </c>
    </row>
    <row r="2192" spans="1:8" ht="15" customHeight="1">
      <c r="A2192" t="s">
        <v>2264</v>
      </c>
      <c r="B2192">
        <f t="shared" si="235"/>
        <v>15</v>
      </c>
      <c r="G2192" t="s">
        <v>2873</v>
      </c>
      <c r="H2192">
        <v>35</v>
      </c>
    </row>
    <row r="2193" spans="1:8" ht="15" customHeight="1">
      <c r="A2193" t="s">
        <v>2265</v>
      </c>
      <c r="B2193">
        <f t="shared" si="235"/>
        <v>15</v>
      </c>
      <c r="G2193" t="s">
        <v>2874</v>
      </c>
      <c r="H2193">
        <v>35</v>
      </c>
    </row>
    <row r="2194" spans="1:8" ht="15" customHeight="1">
      <c r="A2194" t="s">
        <v>2266</v>
      </c>
      <c r="B2194">
        <f t="shared" si="235"/>
        <v>15</v>
      </c>
      <c r="G2194" t="s">
        <v>2875</v>
      </c>
      <c r="H2194">
        <v>35</v>
      </c>
    </row>
    <row r="2195" spans="1:8" ht="15" customHeight="1">
      <c r="A2195" t="s">
        <v>2267</v>
      </c>
      <c r="B2195">
        <f t="shared" si="235"/>
        <v>12</v>
      </c>
      <c r="G2195" t="s">
        <v>2876</v>
      </c>
      <c r="H2195">
        <v>35</v>
      </c>
    </row>
    <row r="2196" spans="1:8" ht="15" customHeight="1">
      <c r="A2196" t="s">
        <v>2268</v>
      </c>
      <c r="B2196">
        <f t="shared" si="235"/>
        <v>12</v>
      </c>
      <c r="G2196" t="s">
        <v>2877</v>
      </c>
      <c r="H2196">
        <v>35</v>
      </c>
    </row>
    <row r="2197" spans="1:8" ht="15" customHeight="1">
      <c r="A2197" t="s">
        <v>2269</v>
      </c>
      <c r="B2197">
        <f t="shared" si="235"/>
        <v>12</v>
      </c>
      <c r="G2197" t="s">
        <v>2878</v>
      </c>
      <c r="H2197">
        <v>35</v>
      </c>
    </row>
    <row r="2198" spans="1:8" ht="15" customHeight="1">
      <c r="A2198" t="s">
        <v>2270</v>
      </c>
      <c r="B2198">
        <f t="shared" si="235"/>
        <v>15</v>
      </c>
      <c r="G2198" t="s">
        <v>2879</v>
      </c>
      <c r="H2198">
        <v>35</v>
      </c>
    </row>
    <row r="2199" spans="1:8" ht="15" customHeight="1">
      <c r="A2199" t="s">
        <v>2271</v>
      </c>
      <c r="B2199">
        <f t="shared" si="235"/>
        <v>15</v>
      </c>
      <c r="G2199" t="s">
        <v>2880</v>
      </c>
      <c r="H2199">
        <v>35</v>
      </c>
    </row>
    <row r="2200" spans="1:8" ht="15" customHeight="1">
      <c r="A2200" t="s">
        <v>2272</v>
      </c>
      <c r="B2200">
        <f t="shared" si="235"/>
        <v>15</v>
      </c>
      <c r="G2200" t="s">
        <v>2881</v>
      </c>
      <c r="H2200">
        <v>35</v>
      </c>
    </row>
    <row r="2201" spans="1:8" ht="15" customHeight="1">
      <c r="A2201" t="s">
        <v>2273</v>
      </c>
      <c r="B2201">
        <f t="shared" si="235"/>
        <v>15</v>
      </c>
      <c r="G2201" t="s">
        <v>2882</v>
      </c>
      <c r="H2201">
        <v>35</v>
      </c>
    </row>
    <row r="2202" spans="1:8" ht="15" customHeight="1">
      <c r="A2202" t="s">
        <v>2274</v>
      </c>
      <c r="B2202">
        <f t="shared" si="235"/>
        <v>15</v>
      </c>
      <c r="G2202" t="s">
        <v>2883</v>
      </c>
      <c r="H2202">
        <v>35</v>
      </c>
    </row>
    <row r="2203" spans="1:8" ht="15" customHeight="1">
      <c r="A2203" t="s">
        <v>2275</v>
      </c>
      <c r="B2203">
        <f t="shared" si="235"/>
        <v>15</v>
      </c>
      <c r="G2203" t="s">
        <v>2884</v>
      </c>
      <c r="H2203">
        <v>40</v>
      </c>
    </row>
    <row r="2204" spans="1:8" ht="15" customHeight="1">
      <c r="A2204" t="s">
        <v>2276</v>
      </c>
      <c r="B2204">
        <f t="shared" si="235"/>
        <v>12</v>
      </c>
      <c r="G2204" t="s">
        <v>2885</v>
      </c>
      <c r="H2204">
        <v>40</v>
      </c>
    </row>
    <row r="2205" spans="1:8" ht="15" customHeight="1">
      <c r="A2205" t="s">
        <v>2277</v>
      </c>
      <c r="B2205">
        <f t="shared" si="235"/>
        <v>12</v>
      </c>
      <c r="G2205" t="s">
        <v>2886</v>
      </c>
      <c r="H2205">
        <v>40</v>
      </c>
    </row>
    <row r="2206" spans="1:8" ht="15" customHeight="1">
      <c r="A2206" t="s">
        <v>2278</v>
      </c>
      <c r="B2206">
        <f t="shared" si="235"/>
        <v>12</v>
      </c>
      <c r="G2206" t="s">
        <v>2887</v>
      </c>
      <c r="H2206">
        <v>40</v>
      </c>
    </row>
    <row r="2207" spans="1:8" ht="15" customHeight="1">
      <c r="A2207" t="s">
        <v>2279</v>
      </c>
      <c r="B2207">
        <f t="shared" si="235"/>
        <v>12</v>
      </c>
      <c r="G2207" t="s">
        <v>2888</v>
      </c>
    </row>
    <row r="2208" spans="1:8" ht="15" customHeight="1">
      <c r="A2208" t="s">
        <v>2280</v>
      </c>
      <c r="B2208">
        <f t="shared" si="235"/>
        <v>12</v>
      </c>
      <c r="G2208" t="s">
        <v>2889</v>
      </c>
    </row>
    <row r="2209" spans="1:8" ht="15" customHeight="1">
      <c r="A2209" t="s">
        <v>2281</v>
      </c>
      <c r="B2209">
        <f t="shared" si="235"/>
        <v>12</v>
      </c>
      <c r="G2209" t="s">
        <v>2890</v>
      </c>
    </row>
    <row r="2210" spans="1:8" ht="15" customHeight="1">
      <c r="A2210" t="s">
        <v>2282</v>
      </c>
      <c r="B2210">
        <f t="shared" si="235"/>
        <v>15</v>
      </c>
      <c r="G2210" t="s">
        <v>2891</v>
      </c>
      <c r="H2210">
        <v>35</v>
      </c>
    </row>
    <row r="2211" spans="1:8" ht="15" customHeight="1">
      <c r="A2211" t="s">
        <v>2283</v>
      </c>
      <c r="B2211">
        <f t="shared" si="235"/>
        <v>15</v>
      </c>
      <c r="G2211" t="s">
        <v>2892</v>
      </c>
      <c r="H2211">
        <v>35</v>
      </c>
    </row>
    <row r="2212" spans="1:8" ht="15" customHeight="1">
      <c r="A2212" t="s">
        <v>2284</v>
      </c>
      <c r="B2212">
        <f t="shared" si="235"/>
        <v>15</v>
      </c>
      <c r="G2212" t="s">
        <v>2893</v>
      </c>
      <c r="H2212">
        <v>30</v>
      </c>
    </row>
    <row r="2213" spans="1:8" ht="15" customHeight="1">
      <c r="A2213" t="s">
        <v>2285</v>
      </c>
      <c r="B2213">
        <f t="shared" si="235"/>
        <v>15</v>
      </c>
      <c r="G2213" t="s">
        <v>2894</v>
      </c>
      <c r="H2213">
        <v>40</v>
      </c>
    </row>
    <row r="2214" spans="1:8" ht="15" customHeight="1">
      <c r="A2214" t="s">
        <v>2286</v>
      </c>
      <c r="B2214">
        <f t="shared" si="235"/>
        <v>15</v>
      </c>
      <c r="G2214" t="s">
        <v>2895</v>
      </c>
      <c r="H2214">
        <v>40</v>
      </c>
    </row>
    <row r="2215" spans="1:8" ht="15" customHeight="1">
      <c r="A2215" t="s">
        <v>2287</v>
      </c>
      <c r="B2215">
        <f t="shared" si="235"/>
        <v>15</v>
      </c>
      <c r="G2215" t="s">
        <v>2896</v>
      </c>
      <c r="H2215">
        <v>40</v>
      </c>
    </row>
    <row r="2216" spans="1:8" ht="15" customHeight="1">
      <c r="A2216" t="s">
        <v>2288</v>
      </c>
      <c r="B2216">
        <f t="shared" si="235"/>
        <v>15</v>
      </c>
      <c r="G2216" t="s">
        <v>2897</v>
      </c>
      <c r="H2216">
        <v>35</v>
      </c>
    </row>
    <row r="2217" spans="1:8" ht="15" customHeight="1">
      <c r="A2217" t="s">
        <v>2289</v>
      </c>
      <c r="B2217">
        <f t="shared" si="235"/>
        <v>12</v>
      </c>
      <c r="G2217" t="s">
        <v>2898</v>
      </c>
      <c r="H2217">
        <v>35</v>
      </c>
    </row>
    <row r="2218" spans="1:8" ht="15" customHeight="1">
      <c r="A2218" t="s">
        <v>2290</v>
      </c>
      <c r="B2218">
        <f t="shared" ref="B2218:B2281" si="236">H1609</f>
        <v>12</v>
      </c>
      <c r="G2218" t="s">
        <v>2899</v>
      </c>
      <c r="H2218">
        <v>35</v>
      </c>
    </row>
    <row r="2219" spans="1:8" ht="15" customHeight="1">
      <c r="A2219" t="s">
        <v>2291</v>
      </c>
      <c r="B2219">
        <f t="shared" si="236"/>
        <v>12</v>
      </c>
      <c r="G2219" t="s">
        <v>2900</v>
      </c>
      <c r="H2219">
        <v>35</v>
      </c>
    </row>
    <row r="2220" spans="1:8" ht="15" customHeight="1">
      <c r="A2220" t="s">
        <v>2292</v>
      </c>
      <c r="B2220">
        <f t="shared" si="236"/>
        <v>15</v>
      </c>
      <c r="G2220" t="s">
        <v>2901</v>
      </c>
      <c r="H2220">
        <v>35</v>
      </c>
    </row>
    <row r="2221" spans="1:8" ht="15" customHeight="1">
      <c r="A2221" t="s">
        <v>2293</v>
      </c>
      <c r="B2221">
        <f t="shared" si="236"/>
        <v>15</v>
      </c>
      <c r="G2221" t="s">
        <v>2902</v>
      </c>
      <c r="H2221">
        <v>35</v>
      </c>
    </row>
    <row r="2222" spans="1:8" ht="15" customHeight="1">
      <c r="A2222" t="s">
        <v>2294</v>
      </c>
      <c r="B2222">
        <f t="shared" si="236"/>
        <v>15</v>
      </c>
      <c r="G2222" t="s">
        <v>2903</v>
      </c>
      <c r="H2222">
        <v>35</v>
      </c>
    </row>
    <row r="2223" spans="1:8" ht="15" customHeight="1">
      <c r="A2223" t="s">
        <v>2295</v>
      </c>
      <c r="B2223">
        <f t="shared" si="236"/>
        <v>15</v>
      </c>
      <c r="G2223" t="s">
        <v>2904</v>
      </c>
      <c r="H2223">
        <v>40</v>
      </c>
    </row>
    <row r="2224" spans="1:8" ht="15" customHeight="1">
      <c r="A2224" t="s">
        <v>2296</v>
      </c>
      <c r="B2224">
        <f t="shared" si="236"/>
        <v>12</v>
      </c>
      <c r="G2224" t="s">
        <v>2905</v>
      </c>
      <c r="H2224">
        <v>40</v>
      </c>
    </row>
    <row r="2225" spans="1:8" ht="15" customHeight="1">
      <c r="A2225" t="s">
        <v>2297</v>
      </c>
      <c r="B2225">
        <f t="shared" si="236"/>
        <v>12</v>
      </c>
      <c r="G2225" t="s">
        <v>2906</v>
      </c>
      <c r="H2225">
        <v>40</v>
      </c>
    </row>
    <row r="2226" spans="1:8" ht="15" customHeight="1">
      <c r="A2226" t="s">
        <v>2298</v>
      </c>
      <c r="B2226">
        <f t="shared" si="236"/>
        <v>15</v>
      </c>
      <c r="G2226" t="s">
        <v>2907</v>
      </c>
      <c r="H2226">
        <v>30</v>
      </c>
    </row>
    <row r="2227" spans="1:8" ht="15" customHeight="1">
      <c r="A2227" t="s">
        <v>2299</v>
      </c>
      <c r="B2227">
        <f t="shared" si="236"/>
        <v>15</v>
      </c>
      <c r="G2227" t="s">
        <v>2908</v>
      </c>
      <c r="H2227">
        <v>30</v>
      </c>
    </row>
    <row r="2228" spans="1:8" ht="15" customHeight="1">
      <c r="A2228" t="s">
        <v>2300</v>
      </c>
      <c r="B2228">
        <f t="shared" si="236"/>
        <v>15</v>
      </c>
      <c r="G2228" t="s">
        <v>2909</v>
      </c>
      <c r="H2228">
        <v>35</v>
      </c>
    </row>
    <row r="2229" spans="1:8" ht="15" customHeight="1">
      <c r="A2229" t="s">
        <v>2301</v>
      </c>
      <c r="B2229">
        <f t="shared" si="236"/>
        <v>15</v>
      </c>
      <c r="G2229" t="s">
        <v>2910</v>
      </c>
      <c r="H2229">
        <v>35</v>
      </c>
    </row>
    <row r="2230" spans="1:8" ht="15" customHeight="1">
      <c r="A2230" t="s">
        <v>2302</v>
      </c>
      <c r="B2230">
        <f t="shared" si="236"/>
        <v>15</v>
      </c>
      <c r="G2230" t="s">
        <v>2911</v>
      </c>
      <c r="H2230">
        <v>35</v>
      </c>
    </row>
    <row r="2231" spans="1:8" ht="15" customHeight="1">
      <c r="A2231" t="s">
        <v>2303</v>
      </c>
      <c r="B2231">
        <f t="shared" si="236"/>
        <v>15</v>
      </c>
      <c r="G2231" t="s">
        <v>2912</v>
      </c>
      <c r="H2231">
        <v>40</v>
      </c>
    </row>
    <row r="2232" spans="1:8" ht="15" customHeight="1">
      <c r="A2232" t="s">
        <v>2304</v>
      </c>
      <c r="B2232">
        <f t="shared" si="236"/>
        <v>15</v>
      </c>
      <c r="G2232" t="s">
        <v>2913</v>
      </c>
      <c r="H2232">
        <v>40</v>
      </c>
    </row>
    <row r="2233" spans="1:8" ht="15" customHeight="1">
      <c r="A2233" t="s">
        <v>2305</v>
      </c>
      <c r="B2233">
        <f t="shared" si="236"/>
        <v>15</v>
      </c>
      <c r="G2233" t="s">
        <v>2914</v>
      </c>
      <c r="H2233">
        <v>40</v>
      </c>
    </row>
    <row r="2234" spans="1:8" ht="15" customHeight="1">
      <c r="A2234" t="s">
        <v>2306</v>
      </c>
      <c r="B2234">
        <f t="shared" si="236"/>
        <v>15</v>
      </c>
      <c r="G2234" t="s">
        <v>2915</v>
      </c>
      <c r="H2234">
        <v>40</v>
      </c>
    </row>
    <row r="2235" spans="1:8" ht="15" customHeight="1">
      <c r="A2235" t="s">
        <v>2307</v>
      </c>
      <c r="B2235">
        <f t="shared" si="236"/>
        <v>12</v>
      </c>
      <c r="G2235" t="s">
        <v>2916</v>
      </c>
      <c r="H2235">
        <v>45</v>
      </c>
    </row>
    <row r="2236" spans="1:8" ht="15" customHeight="1">
      <c r="A2236" t="s">
        <v>2308</v>
      </c>
      <c r="B2236">
        <f t="shared" si="236"/>
        <v>12</v>
      </c>
      <c r="G2236" t="s">
        <v>2917</v>
      </c>
      <c r="H2236">
        <v>45</v>
      </c>
    </row>
    <row r="2237" spans="1:8" ht="15" customHeight="1">
      <c r="A2237" t="s">
        <v>2309</v>
      </c>
      <c r="B2237">
        <f t="shared" si="236"/>
        <v>12</v>
      </c>
      <c r="G2237" t="s">
        <v>2918</v>
      </c>
      <c r="H2237">
        <v>30</v>
      </c>
    </row>
    <row r="2238" spans="1:8" ht="15" customHeight="1">
      <c r="A2238" t="s">
        <v>2310</v>
      </c>
      <c r="B2238">
        <f t="shared" si="236"/>
        <v>15</v>
      </c>
      <c r="G2238" t="s">
        <v>2919</v>
      </c>
      <c r="H2238">
        <v>30</v>
      </c>
    </row>
    <row r="2239" spans="1:8" ht="15" customHeight="1">
      <c r="A2239" t="s">
        <v>2311</v>
      </c>
      <c r="B2239">
        <f t="shared" si="236"/>
        <v>15</v>
      </c>
      <c r="G2239" t="s">
        <v>2920</v>
      </c>
      <c r="H2239">
        <v>30</v>
      </c>
    </row>
    <row r="2240" spans="1:8" ht="15" customHeight="1">
      <c r="A2240" t="s">
        <v>2312</v>
      </c>
      <c r="B2240">
        <f t="shared" si="236"/>
        <v>12</v>
      </c>
      <c r="G2240" t="s">
        <v>2921</v>
      </c>
      <c r="H2240">
        <v>30</v>
      </c>
    </row>
    <row r="2241" spans="1:8" ht="15" customHeight="1">
      <c r="A2241" t="s">
        <v>2313</v>
      </c>
      <c r="B2241">
        <f t="shared" si="236"/>
        <v>12</v>
      </c>
      <c r="G2241" t="s">
        <v>2922</v>
      </c>
      <c r="H2241">
        <v>35</v>
      </c>
    </row>
    <row r="2242" spans="1:8" ht="15" customHeight="1">
      <c r="A2242" t="s">
        <v>2314</v>
      </c>
      <c r="B2242">
        <f t="shared" si="236"/>
        <v>15</v>
      </c>
      <c r="G2242" t="s">
        <v>2923</v>
      </c>
      <c r="H2242">
        <v>35</v>
      </c>
    </row>
    <row r="2243" spans="1:8" ht="15" customHeight="1">
      <c r="A2243" t="s">
        <v>2315</v>
      </c>
      <c r="B2243">
        <f t="shared" si="236"/>
        <v>15</v>
      </c>
      <c r="G2243" t="s">
        <v>2924</v>
      </c>
      <c r="H2243">
        <v>35</v>
      </c>
    </row>
    <row r="2244" spans="1:8" ht="15" customHeight="1">
      <c r="A2244" t="s">
        <v>2316</v>
      </c>
      <c r="B2244">
        <f t="shared" si="236"/>
        <v>15</v>
      </c>
      <c r="G2244" t="s">
        <v>2925</v>
      </c>
      <c r="H2244">
        <v>35</v>
      </c>
    </row>
    <row r="2245" spans="1:8" ht="15" customHeight="1">
      <c r="A2245" t="s">
        <v>2317</v>
      </c>
      <c r="B2245">
        <f t="shared" si="236"/>
        <v>15</v>
      </c>
      <c r="G2245" t="s">
        <v>2926</v>
      </c>
      <c r="H2245">
        <v>35</v>
      </c>
    </row>
    <row r="2246" spans="1:8" ht="15" customHeight="1">
      <c r="A2246" t="s">
        <v>2318</v>
      </c>
      <c r="B2246">
        <f t="shared" si="236"/>
        <v>15</v>
      </c>
      <c r="G2246" t="s">
        <v>2927</v>
      </c>
      <c r="H2246">
        <v>35</v>
      </c>
    </row>
    <row r="2247" spans="1:8" ht="15" customHeight="1">
      <c r="A2247" t="s">
        <v>2319</v>
      </c>
      <c r="B2247">
        <f t="shared" si="236"/>
        <v>15</v>
      </c>
      <c r="G2247" t="s">
        <v>2928</v>
      </c>
      <c r="H2247">
        <v>35</v>
      </c>
    </row>
    <row r="2248" spans="1:8" ht="15" customHeight="1">
      <c r="A2248" t="s">
        <v>2320</v>
      </c>
      <c r="B2248">
        <f t="shared" si="236"/>
        <v>15</v>
      </c>
      <c r="G2248" t="s">
        <v>2929</v>
      </c>
      <c r="H2248">
        <v>35</v>
      </c>
    </row>
    <row r="2249" spans="1:8" ht="15" customHeight="1">
      <c r="A2249" t="s">
        <v>2321</v>
      </c>
      <c r="B2249">
        <f t="shared" si="236"/>
        <v>15</v>
      </c>
      <c r="G2249" t="s">
        <v>2930</v>
      </c>
      <c r="H2249">
        <v>35</v>
      </c>
    </row>
    <row r="2250" spans="1:8" ht="15" customHeight="1">
      <c r="A2250" t="s">
        <v>2322</v>
      </c>
      <c r="B2250">
        <f t="shared" si="236"/>
        <v>12</v>
      </c>
      <c r="G2250" t="s">
        <v>2931</v>
      </c>
      <c r="H2250">
        <v>35</v>
      </c>
    </row>
    <row r="2251" spans="1:8" ht="15" customHeight="1">
      <c r="A2251" t="s">
        <v>2323</v>
      </c>
      <c r="B2251">
        <f t="shared" si="236"/>
        <v>15</v>
      </c>
      <c r="G2251" t="s">
        <v>2932</v>
      </c>
      <c r="H2251">
        <v>35</v>
      </c>
    </row>
    <row r="2252" spans="1:8" ht="15" customHeight="1">
      <c r="A2252" t="s">
        <v>2324</v>
      </c>
      <c r="B2252">
        <f t="shared" si="236"/>
        <v>12</v>
      </c>
      <c r="G2252" t="s">
        <v>2933</v>
      </c>
      <c r="H2252">
        <v>35</v>
      </c>
    </row>
    <row r="2253" spans="1:8" ht="15" customHeight="1">
      <c r="A2253" t="s">
        <v>2325</v>
      </c>
      <c r="B2253">
        <f t="shared" si="236"/>
        <v>12</v>
      </c>
      <c r="G2253" t="s">
        <v>2934</v>
      </c>
      <c r="H2253">
        <v>35</v>
      </c>
    </row>
    <row r="2254" spans="1:8" ht="15" customHeight="1">
      <c r="A2254" t="s">
        <v>2326</v>
      </c>
      <c r="B2254">
        <f t="shared" si="236"/>
        <v>12</v>
      </c>
      <c r="G2254" t="s">
        <v>2935</v>
      </c>
      <c r="H2254">
        <v>35</v>
      </c>
    </row>
    <row r="2255" spans="1:8" ht="15" customHeight="1">
      <c r="A2255" t="s">
        <v>2327</v>
      </c>
      <c r="B2255">
        <f t="shared" si="236"/>
        <v>0</v>
      </c>
      <c r="G2255" t="s">
        <v>2936</v>
      </c>
      <c r="H2255">
        <v>35</v>
      </c>
    </row>
    <row r="2256" spans="1:8" ht="15" customHeight="1">
      <c r="A2256" t="s">
        <v>2328</v>
      </c>
      <c r="B2256">
        <f t="shared" si="236"/>
        <v>0</v>
      </c>
      <c r="G2256" t="s">
        <v>2937</v>
      </c>
      <c r="H2256">
        <v>35</v>
      </c>
    </row>
    <row r="2257" spans="1:8" ht="15" customHeight="1">
      <c r="A2257" t="s">
        <v>2329</v>
      </c>
      <c r="B2257">
        <f t="shared" si="236"/>
        <v>15</v>
      </c>
      <c r="G2257" t="s">
        <v>2938</v>
      </c>
      <c r="H2257">
        <v>35</v>
      </c>
    </row>
    <row r="2258" spans="1:8" ht="15" customHeight="1">
      <c r="A2258" t="s">
        <v>2330</v>
      </c>
      <c r="B2258">
        <f t="shared" si="236"/>
        <v>15</v>
      </c>
      <c r="G2258" t="s">
        <v>2939</v>
      </c>
      <c r="H2258">
        <v>35</v>
      </c>
    </row>
    <row r="2259" spans="1:8" ht="15" customHeight="1">
      <c r="A2259" t="s">
        <v>2331</v>
      </c>
      <c r="B2259">
        <f t="shared" si="236"/>
        <v>15</v>
      </c>
      <c r="G2259" t="s">
        <v>2940</v>
      </c>
      <c r="H2259">
        <v>35</v>
      </c>
    </row>
    <row r="2260" spans="1:8" ht="15" customHeight="1">
      <c r="A2260" t="s">
        <v>2332</v>
      </c>
      <c r="B2260">
        <f t="shared" si="236"/>
        <v>15</v>
      </c>
      <c r="G2260" t="s">
        <v>2941</v>
      </c>
      <c r="H2260">
        <v>40</v>
      </c>
    </row>
    <row r="2261" spans="1:8" ht="15" customHeight="1">
      <c r="A2261" t="s">
        <v>2333</v>
      </c>
      <c r="B2261">
        <f t="shared" si="236"/>
        <v>15</v>
      </c>
      <c r="G2261" t="s">
        <v>2942</v>
      </c>
      <c r="H2261">
        <v>40</v>
      </c>
    </row>
    <row r="2262" spans="1:8" ht="15" customHeight="1">
      <c r="A2262" t="s">
        <v>2334</v>
      </c>
      <c r="B2262">
        <f t="shared" si="236"/>
        <v>15</v>
      </c>
      <c r="G2262" t="s">
        <v>2943</v>
      </c>
      <c r="H2262">
        <v>35</v>
      </c>
    </row>
    <row r="2263" spans="1:8" ht="15" customHeight="1">
      <c r="A2263" t="s">
        <v>2335</v>
      </c>
      <c r="B2263">
        <f t="shared" si="236"/>
        <v>15</v>
      </c>
      <c r="G2263" t="s">
        <v>2944</v>
      </c>
      <c r="H2263">
        <v>35</v>
      </c>
    </row>
    <row r="2264" spans="1:8" ht="15" customHeight="1">
      <c r="A2264" t="s">
        <v>2336</v>
      </c>
      <c r="B2264">
        <f t="shared" si="236"/>
        <v>12</v>
      </c>
      <c r="G2264" t="s">
        <v>2945</v>
      </c>
      <c r="H2264">
        <v>35</v>
      </c>
    </row>
    <row r="2265" spans="1:8" ht="15" customHeight="1">
      <c r="A2265" t="s">
        <v>2337</v>
      </c>
      <c r="B2265">
        <f t="shared" si="236"/>
        <v>12</v>
      </c>
      <c r="G2265" t="s">
        <v>2946</v>
      </c>
      <c r="H2265">
        <v>35</v>
      </c>
    </row>
    <row r="2266" spans="1:8" ht="15" customHeight="1">
      <c r="A2266" t="s">
        <v>2338</v>
      </c>
      <c r="B2266">
        <f t="shared" si="236"/>
        <v>12</v>
      </c>
      <c r="G2266" t="s">
        <v>2947</v>
      </c>
      <c r="H2266">
        <v>35</v>
      </c>
    </row>
    <row r="2267" spans="1:8" ht="15" customHeight="1">
      <c r="A2267" t="s">
        <v>2339</v>
      </c>
      <c r="B2267">
        <f t="shared" si="236"/>
        <v>15</v>
      </c>
      <c r="G2267" t="s">
        <v>2948</v>
      </c>
      <c r="H2267">
        <v>35</v>
      </c>
    </row>
    <row r="2268" spans="1:8" ht="15" customHeight="1">
      <c r="A2268" t="s">
        <v>2340</v>
      </c>
      <c r="B2268">
        <f t="shared" si="236"/>
        <v>15</v>
      </c>
      <c r="G2268" t="s">
        <v>2949</v>
      </c>
      <c r="H2268">
        <v>35</v>
      </c>
    </row>
    <row r="2269" spans="1:8" ht="15" customHeight="1">
      <c r="A2269" t="s">
        <v>2341</v>
      </c>
      <c r="B2269">
        <f t="shared" si="236"/>
        <v>15</v>
      </c>
      <c r="G2269" t="s">
        <v>2950</v>
      </c>
      <c r="H2269">
        <v>40</v>
      </c>
    </row>
    <row r="2270" spans="1:8" ht="15" customHeight="1">
      <c r="A2270" t="s">
        <v>2342</v>
      </c>
      <c r="B2270">
        <f t="shared" si="236"/>
        <v>15</v>
      </c>
      <c r="G2270" t="s">
        <v>2951</v>
      </c>
      <c r="H2270">
        <v>40</v>
      </c>
    </row>
    <row r="2271" spans="1:8" ht="15" customHeight="1">
      <c r="A2271" t="s">
        <v>2343</v>
      </c>
      <c r="B2271">
        <f t="shared" si="236"/>
        <v>15</v>
      </c>
      <c r="G2271" t="s">
        <v>2952</v>
      </c>
      <c r="H2271">
        <v>35</v>
      </c>
    </row>
    <row r="2272" spans="1:8" ht="15" customHeight="1">
      <c r="A2272" t="s">
        <v>2344</v>
      </c>
      <c r="B2272">
        <f t="shared" si="236"/>
        <v>15</v>
      </c>
      <c r="G2272" t="s">
        <v>2953</v>
      </c>
      <c r="H2272">
        <v>35</v>
      </c>
    </row>
    <row r="2273" spans="1:8" ht="15" customHeight="1">
      <c r="A2273" t="s">
        <v>2345</v>
      </c>
      <c r="B2273">
        <f t="shared" si="236"/>
        <v>15</v>
      </c>
      <c r="G2273" t="s">
        <v>2954</v>
      </c>
      <c r="H2273">
        <v>35</v>
      </c>
    </row>
    <row r="2274" spans="1:8" ht="15" customHeight="1">
      <c r="A2274" t="s">
        <v>2346</v>
      </c>
      <c r="B2274">
        <f t="shared" si="236"/>
        <v>10</v>
      </c>
      <c r="G2274" t="s">
        <v>2955</v>
      </c>
      <c r="H2274">
        <v>35</v>
      </c>
    </row>
    <row r="2275" spans="1:8" ht="15" customHeight="1">
      <c r="A2275" t="s">
        <v>2347</v>
      </c>
      <c r="B2275">
        <f t="shared" si="236"/>
        <v>10</v>
      </c>
      <c r="G2275" t="s">
        <v>2956</v>
      </c>
      <c r="H2275">
        <v>40</v>
      </c>
    </row>
    <row r="2276" spans="1:8" ht="15" customHeight="1">
      <c r="A2276" t="s">
        <v>2348</v>
      </c>
      <c r="B2276">
        <f t="shared" si="236"/>
        <v>10</v>
      </c>
      <c r="G2276" t="s">
        <v>2957</v>
      </c>
      <c r="H2276">
        <v>40</v>
      </c>
    </row>
    <row r="2277" spans="1:8" ht="15" customHeight="1">
      <c r="A2277" t="s">
        <v>2349</v>
      </c>
      <c r="B2277">
        <f t="shared" si="236"/>
        <v>12</v>
      </c>
      <c r="G2277" t="s">
        <v>2958</v>
      </c>
      <c r="H2277">
        <v>40</v>
      </c>
    </row>
    <row r="2278" spans="1:8" ht="15" customHeight="1">
      <c r="A2278" t="s">
        <v>2350</v>
      </c>
      <c r="B2278">
        <f t="shared" si="236"/>
        <v>12</v>
      </c>
      <c r="G2278" t="s">
        <v>2959</v>
      </c>
      <c r="H2278">
        <v>35</v>
      </c>
    </row>
    <row r="2279" spans="1:8" ht="15" customHeight="1">
      <c r="A2279" t="s">
        <v>2351</v>
      </c>
      <c r="B2279">
        <f t="shared" si="236"/>
        <v>12</v>
      </c>
      <c r="G2279" t="s">
        <v>2960</v>
      </c>
      <c r="H2279">
        <v>35</v>
      </c>
    </row>
    <row r="2280" spans="1:8" ht="15" customHeight="1">
      <c r="A2280" t="s">
        <v>2352</v>
      </c>
      <c r="B2280">
        <f t="shared" si="236"/>
        <v>12</v>
      </c>
      <c r="G2280" t="s">
        <v>2961</v>
      </c>
      <c r="H2280">
        <v>35</v>
      </c>
    </row>
    <row r="2281" spans="1:8" ht="15" customHeight="1">
      <c r="A2281" t="s">
        <v>2353</v>
      </c>
      <c r="B2281">
        <f t="shared" si="236"/>
        <v>12</v>
      </c>
      <c r="G2281" t="s">
        <v>2962</v>
      </c>
      <c r="H2281">
        <v>35</v>
      </c>
    </row>
    <row r="2282" spans="1:8" ht="15" customHeight="1">
      <c r="A2282" t="s">
        <v>2354</v>
      </c>
      <c r="B2282">
        <f t="shared" ref="B2282:B2345" si="237">H1673</f>
        <v>12</v>
      </c>
      <c r="G2282" t="s">
        <v>2963</v>
      </c>
      <c r="H2282">
        <v>35</v>
      </c>
    </row>
    <row r="2283" spans="1:8" ht="15" customHeight="1">
      <c r="A2283" t="s">
        <v>2355</v>
      </c>
      <c r="B2283">
        <f t="shared" si="237"/>
        <v>15</v>
      </c>
      <c r="G2283" t="s">
        <v>2964</v>
      </c>
      <c r="H2283">
        <v>30</v>
      </c>
    </row>
    <row r="2284" spans="1:8" ht="15" customHeight="1">
      <c r="A2284" t="s">
        <v>2356</v>
      </c>
      <c r="B2284">
        <f t="shared" si="237"/>
        <v>15</v>
      </c>
      <c r="G2284" t="s">
        <v>2965</v>
      </c>
      <c r="H2284">
        <v>30</v>
      </c>
    </row>
    <row r="2285" spans="1:8" ht="15" customHeight="1">
      <c r="A2285" t="s">
        <v>2357</v>
      </c>
      <c r="B2285">
        <f t="shared" si="237"/>
        <v>0</v>
      </c>
      <c r="G2285" t="s">
        <v>2966</v>
      </c>
      <c r="H2285">
        <v>30</v>
      </c>
    </row>
    <row r="2286" spans="1:8" ht="15" customHeight="1">
      <c r="A2286" t="s">
        <v>2358</v>
      </c>
      <c r="B2286">
        <f t="shared" si="237"/>
        <v>0</v>
      </c>
      <c r="G2286" t="s">
        <v>2967</v>
      </c>
      <c r="H2286">
        <v>30</v>
      </c>
    </row>
    <row r="2287" spans="1:8" ht="15" customHeight="1">
      <c r="A2287" t="s">
        <v>2359</v>
      </c>
      <c r="B2287">
        <f t="shared" si="237"/>
        <v>0</v>
      </c>
      <c r="G2287" t="s">
        <v>2968</v>
      </c>
      <c r="H2287">
        <v>35</v>
      </c>
    </row>
    <row r="2288" spans="1:8" ht="15" customHeight="1">
      <c r="A2288" t="s">
        <v>2360</v>
      </c>
      <c r="B2288">
        <f t="shared" si="237"/>
        <v>15</v>
      </c>
      <c r="G2288" t="s">
        <v>2969</v>
      </c>
      <c r="H2288">
        <v>35</v>
      </c>
    </row>
    <row r="2289" spans="1:8" ht="15" customHeight="1">
      <c r="A2289" t="s">
        <v>2361</v>
      </c>
      <c r="B2289">
        <f t="shared" si="237"/>
        <v>15</v>
      </c>
      <c r="G2289" t="s">
        <v>2970</v>
      </c>
      <c r="H2289">
        <v>35</v>
      </c>
    </row>
    <row r="2290" spans="1:8" ht="15" customHeight="1">
      <c r="A2290" t="s">
        <v>2362</v>
      </c>
      <c r="B2290">
        <f t="shared" si="237"/>
        <v>15</v>
      </c>
      <c r="G2290" t="s">
        <v>2971</v>
      </c>
      <c r="H2290">
        <v>25</v>
      </c>
    </row>
    <row r="2291" spans="1:8" ht="15" customHeight="1">
      <c r="A2291" t="s">
        <v>2363</v>
      </c>
      <c r="B2291">
        <f t="shared" si="237"/>
        <v>15</v>
      </c>
      <c r="G2291" t="s">
        <v>2972</v>
      </c>
      <c r="H2291">
        <v>35</v>
      </c>
    </row>
    <row r="2292" spans="1:8" ht="15" customHeight="1">
      <c r="A2292" t="s">
        <v>2364</v>
      </c>
      <c r="B2292">
        <f t="shared" si="237"/>
        <v>12</v>
      </c>
      <c r="G2292" t="s">
        <v>2973</v>
      </c>
      <c r="H2292">
        <v>30</v>
      </c>
    </row>
    <row r="2293" spans="1:8" ht="15" customHeight="1">
      <c r="A2293" t="s">
        <v>2365</v>
      </c>
      <c r="B2293">
        <f t="shared" si="237"/>
        <v>12</v>
      </c>
      <c r="G2293" t="s">
        <v>2974</v>
      </c>
      <c r="H2293">
        <v>35</v>
      </c>
    </row>
    <row r="2294" spans="1:8" ht="15" customHeight="1">
      <c r="A2294" t="s">
        <v>2366</v>
      </c>
      <c r="B2294">
        <f t="shared" si="237"/>
        <v>12</v>
      </c>
      <c r="G2294" t="s">
        <v>2975</v>
      </c>
      <c r="H2294">
        <v>35</v>
      </c>
    </row>
    <row r="2295" spans="1:8" ht="15" customHeight="1">
      <c r="A2295" t="s">
        <v>2367</v>
      </c>
      <c r="B2295">
        <f t="shared" si="237"/>
        <v>12</v>
      </c>
      <c r="G2295" t="s">
        <v>2976</v>
      </c>
      <c r="H2295">
        <v>35</v>
      </c>
    </row>
    <row r="2296" spans="1:8" ht="15" customHeight="1">
      <c r="A2296" t="s">
        <v>2368</v>
      </c>
      <c r="B2296">
        <f t="shared" si="237"/>
        <v>15</v>
      </c>
      <c r="G2296" t="s">
        <v>2977</v>
      </c>
      <c r="H2296">
        <v>30</v>
      </c>
    </row>
    <row r="2297" spans="1:8" ht="15" customHeight="1">
      <c r="A2297" t="s">
        <v>2369</v>
      </c>
      <c r="B2297">
        <f t="shared" si="237"/>
        <v>15</v>
      </c>
      <c r="G2297" t="s">
        <v>2978</v>
      </c>
      <c r="H2297">
        <v>30</v>
      </c>
    </row>
    <row r="2298" spans="1:8" ht="15" customHeight="1">
      <c r="A2298" t="s">
        <v>2370</v>
      </c>
      <c r="B2298">
        <f t="shared" si="237"/>
        <v>15</v>
      </c>
      <c r="G2298" t="s">
        <v>2979</v>
      </c>
      <c r="H2298">
        <v>30</v>
      </c>
    </row>
    <row r="2299" spans="1:8" ht="15" customHeight="1">
      <c r="A2299" t="s">
        <v>2371</v>
      </c>
      <c r="B2299">
        <f t="shared" si="237"/>
        <v>15</v>
      </c>
      <c r="G2299" t="s">
        <v>2980</v>
      </c>
      <c r="H2299">
        <v>30</v>
      </c>
    </row>
    <row r="2300" spans="1:8" ht="15" customHeight="1">
      <c r="A2300" t="s">
        <v>2372</v>
      </c>
      <c r="B2300">
        <f t="shared" si="237"/>
        <v>12</v>
      </c>
      <c r="G2300" t="s">
        <v>2981</v>
      </c>
      <c r="H2300">
        <v>30</v>
      </c>
    </row>
    <row r="2301" spans="1:8" ht="15" customHeight="1">
      <c r="A2301" t="s">
        <v>2373</v>
      </c>
      <c r="B2301">
        <f t="shared" si="237"/>
        <v>12</v>
      </c>
      <c r="G2301" t="s">
        <v>2982</v>
      </c>
      <c r="H2301">
        <v>30</v>
      </c>
    </row>
    <row r="2302" spans="1:8" ht="15" customHeight="1">
      <c r="A2302" t="s">
        <v>2374</v>
      </c>
      <c r="B2302">
        <f t="shared" si="237"/>
        <v>12</v>
      </c>
      <c r="G2302" t="s">
        <v>2983</v>
      </c>
      <c r="H2302">
        <v>30</v>
      </c>
    </row>
    <row r="2303" spans="1:8" ht="15" customHeight="1">
      <c r="A2303" t="s">
        <v>2375</v>
      </c>
      <c r="B2303">
        <f t="shared" si="237"/>
        <v>15</v>
      </c>
      <c r="G2303" t="s">
        <v>2984</v>
      </c>
      <c r="H2303">
        <v>30</v>
      </c>
    </row>
    <row r="2304" spans="1:8" ht="15" customHeight="1">
      <c r="A2304" t="s">
        <v>2376</v>
      </c>
      <c r="B2304">
        <f t="shared" si="237"/>
        <v>12</v>
      </c>
      <c r="G2304" t="s">
        <v>2985</v>
      </c>
      <c r="H2304">
        <v>30</v>
      </c>
    </row>
    <row r="2305" spans="1:8" ht="15" customHeight="1">
      <c r="A2305" t="s">
        <v>2377</v>
      </c>
      <c r="B2305">
        <f t="shared" si="237"/>
        <v>15</v>
      </c>
      <c r="G2305" t="s">
        <v>2986</v>
      </c>
      <c r="H2305">
        <v>30</v>
      </c>
    </row>
    <row r="2306" spans="1:8" ht="15" customHeight="1">
      <c r="A2306" t="s">
        <v>2378</v>
      </c>
      <c r="B2306">
        <f t="shared" si="237"/>
        <v>15</v>
      </c>
      <c r="G2306" t="s">
        <v>2987</v>
      </c>
      <c r="H2306">
        <v>35</v>
      </c>
    </row>
    <row r="2307" spans="1:8" ht="15" customHeight="1">
      <c r="A2307" t="s">
        <v>2379</v>
      </c>
      <c r="B2307">
        <f t="shared" si="237"/>
        <v>15</v>
      </c>
      <c r="G2307" t="s">
        <v>2988</v>
      </c>
      <c r="H2307">
        <v>35</v>
      </c>
    </row>
    <row r="2308" spans="1:8" ht="15" customHeight="1">
      <c r="A2308" t="s">
        <v>2380</v>
      </c>
      <c r="B2308">
        <f t="shared" si="237"/>
        <v>12</v>
      </c>
      <c r="G2308" t="s">
        <v>2989</v>
      </c>
      <c r="H2308">
        <v>35</v>
      </c>
    </row>
    <row r="2309" spans="1:8" ht="15" customHeight="1">
      <c r="A2309" t="s">
        <v>2381</v>
      </c>
      <c r="B2309">
        <f t="shared" si="237"/>
        <v>12</v>
      </c>
      <c r="G2309" t="s">
        <v>2990</v>
      </c>
      <c r="H2309">
        <v>35</v>
      </c>
    </row>
    <row r="2310" spans="1:8" ht="15" customHeight="1">
      <c r="A2310" t="s">
        <v>2382</v>
      </c>
      <c r="B2310">
        <f t="shared" si="237"/>
        <v>12</v>
      </c>
      <c r="G2310" t="s">
        <v>2991</v>
      </c>
      <c r="H2310">
        <v>35</v>
      </c>
    </row>
    <row r="2311" spans="1:8" ht="15" customHeight="1">
      <c r="A2311" t="s">
        <v>2383</v>
      </c>
      <c r="B2311">
        <f t="shared" si="237"/>
        <v>12</v>
      </c>
      <c r="G2311" t="s">
        <v>2992</v>
      </c>
      <c r="H2311">
        <v>35</v>
      </c>
    </row>
    <row r="2312" spans="1:8" ht="15" customHeight="1">
      <c r="A2312" t="s">
        <v>2384</v>
      </c>
      <c r="B2312">
        <f t="shared" si="237"/>
        <v>12</v>
      </c>
      <c r="G2312" t="s">
        <v>2993</v>
      </c>
      <c r="H2312">
        <v>35</v>
      </c>
    </row>
    <row r="2313" spans="1:8" ht="15" customHeight="1">
      <c r="A2313" t="s">
        <v>2385</v>
      </c>
      <c r="B2313">
        <f t="shared" si="237"/>
        <v>0</v>
      </c>
      <c r="G2313" t="s">
        <v>2994</v>
      </c>
      <c r="H2313">
        <v>35</v>
      </c>
    </row>
    <row r="2314" spans="1:8" ht="15" customHeight="1">
      <c r="A2314" t="s">
        <v>2386</v>
      </c>
      <c r="B2314">
        <f t="shared" si="237"/>
        <v>0</v>
      </c>
      <c r="G2314" t="s">
        <v>2995</v>
      </c>
      <c r="H2314">
        <v>35</v>
      </c>
    </row>
    <row r="2315" spans="1:8" ht="15" customHeight="1">
      <c r="A2315" t="s">
        <v>2387</v>
      </c>
      <c r="B2315">
        <f t="shared" si="237"/>
        <v>15</v>
      </c>
      <c r="G2315" t="s">
        <v>2996</v>
      </c>
      <c r="H2315">
        <v>35</v>
      </c>
    </row>
    <row r="2316" spans="1:8" ht="15" customHeight="1">
      <c r="A2316" t="s">
        <v>2388</v>
      </c>
      <c r="B2316">
        <f t="shared" si="237"/>
        <v>15</v>
      </c>
      <c r="G2316" t="s">
        <v>2997</v>
      </c>
      <c r="H2316">
        <v>30</v>
      </c>
    </row>
    <row r="2317" spans="1:8" ht="15" customHeight="1">
      <c r="A2317" t="s">
        <v>2389</v>
      </c>
      <c r="B2317">
        <f t="shared" si="237"/>
        <v>15</v>
      </c>
      <c r="G2317" t="s">
        <v>2998</v>
      </c>
      <c r="H2317">
        <v>30</v>
      </c>
    </row>
    <row r="2318" spans="1:8" ht="15" customHeight="1">
      <c r="A2318" t="s">
        <v>2390</v>
      </c>
      <c r="B2318">
        <f t="shared" si="237"/>
        <v>12</v>
      </c>
      <c r="G2318" t="s">
        <v>2999</v>
      </c>
      <c r="H2318">
        <v>30</v>
      </c>
    </row>
    <row r="2319" spans="1:8" ht="15" customHeight="1">
      <c r="A2319" t="s">
        <v>2391</v>
      </c>
      <c r="B2319">
        <f t="shared" si="237"/>
        <v>15</v>
      </c>
      <c r="G2319" t="s">
        <v>3000</v>
      </c>
      <c r="H2319">
        <v>30</v>
      </c>
    </row>
    <row r="2320" spans="1:8" ht="15" customHeight="1">
      <c r="A2320" t="s">
        <v>2392</v>
      </c>
      <c r="B2320">
        <f t="shared" si="237"/>
        <v>15</v>
      </c>
      <c r="G2320" t="s">
        <v>3001</v>
      </c>
      <c r="H2320">
        <v>35</v>
      </c>
    </row>
    <row r="2321" spans="1:8" ht="15" customHeight="1">
      <c r="A2321" t="s">
        <v>2393</v>
      </c>
      <c r="B2321">
        <f t="shared" si="237"/>
        <v>15</v>
      </c>
      <c r="G2321" t="s">
        <v>3002</v>
      </c>
      <c r="H2321">
        <v>35</v>
      </c>
    </row>
    <row r="2322" spans="1:8" ht="15" customHeight="1">
      <c r="A2322" t="s">
        <v>2394</v>
      </c>
      <c r="B2322">
        <f t="shared" si="237"/>
        <v>10</v>
      </c>
      <c r="G2322" t="s">
        <v>3003</v>
      </c>
      <c r="H2322">
        <v>35</v>
      </c>
    </row>
    <row r="2323" spans="1:8" ht="15" customHeight="1">
      <c r="A2323" t="s">
        <v>2395</v>
      </c>
      <c r="B2323">
        <f t="shared" si="237"/>
        <v>10</v>
      </c>
      <c r="G2323" t="s">
        <v>3004</v>
      </c>
      <c r="H2323">
        <v>35</v>
      </c>
    </row>
    <row r="2324" spans="1:8" ht="15" customHeight="1">
      <c r="A2324" t="s">
        <v>2396</v>
      </c>
      <c r="B2324">
        <f t="shared" si="237"/>
        <v>10</v>
      </c>
      <c r="G2324" t="s">
        <v>3005</v>
      </c>
      <c r="H2324">
        <v>35</v>
      </c>
    </row>
    <row r="2325" spans="1:8" ht="15" customHeight="1">
      <c r="A2325" t="s">
        <v>2397</v>
      </c>
      <c r="B2325">
        <f t="shared" si="237"/>
        <v>10</v>
      </c>
      <c r="G2325" t="s">
        <v>3006</v>
      </c>
      <c r="H2325">
        <v>35</v>
      </c>
    </row>
    <row r="2326" spans="1:8" ht="15" customHeight="1">
      <c r="A2326" t="s">
        <v>2398</v>
      </c>
      <c r="B2326">
        <f t="shared" si="237"/>
        <v>15</v>
      </c>
      <c r="G2326" t="s">
        <v>3007</v>
      </c>
      <c r="H2326">
        <v>35</v>
      </c>
    </row>
    <row r="2327" spans="1:8" ht="15" customHeight="1">
      <c r="A2327" t="s">
        <v>2399</v>
      </c>
      <c r="B2327">
        <f t="shared" si="237"/>
        <v>15</v>
      </c>
      <c r="G2327" t="s">
        <v>3008</v>
      </c>
      <c r="H2327">
        <v>35</v>
      </c>
    </row>
    <row r="2328" spans="1:8" ht="15" customHeight="1">
      <c r="A2328" t="s">
        <v>2400</v>
      </c>
      <c r="B2328">
        <f t="shared" si="237"/>
        <v>15</v>
      </c>
      <c r="G2328" t="s">
        <v>3009</v>
      </c>
      <c r="H2328">
        <v>35</v>
      </c>
    </row>
    <row r="2329" spans="1:8" ht="15" customHeight="1">
      <c r="A2329" t="s">
        <v>2401</v>
      </c>
      <c r="B2329">
        <f t="shared" si="237"/>
        <v>15</v>
      </c>
      <c r="G2329" t="s">
        <v>3010</v>
      </c>
      <c r="H2329">
        <v>35</v>
      </c>
    </row>
    <row r="2330" spans="1:8" ht="15" customHeight="1">
      <c r="A2330" t="s">
        <v>2402</v>
      </c>
      <c r="B2330">
        <f t="shared" si="237"/>
        <v>15</v>
      </c>
      <c r="G2330" t="s">
        <v>3011</v>
      </c>
      <c r="H2330">
        <v>35</v>
      </c>
    </row>
    <row r="2331" spans="1:8" ht="15" customHeight="1">
      <c r="A2331" t="s">
        <v>2403</v>
      </c>
      <c r="B2331">
        <f t="shared" si="237"/>
        <v>15</v>
      </c>
      <c r="G2331" t="s">
        <v>3012</v>
      </c>
      <c r="H2331">
        <v>35</v>
      </c>
    </row>
    <row r="2332" spans="1:8" ht="15" customHeight="1">
      <c r="A2332" t="s">
        <v>2404</v>
      </c>
      <c r="B2332">
        <f t="shared" si="237"/>
        <v>15</v>
      </c>
      <c r="G2332" t="s">
        <v>3013</v>
      </c>
      <c r="H2332">
        <v>35</v>
      </c>
    </row>
    <row r="2333" spans="1:8" ht="15" customHeight="1">
      <c r="A2333" t="s">
        <v>2405</v>
      </c>
      <c r="B2333">
        <f t="shared" si="237"/>
        <v>15</v>
      </c>
      <c r="G2333" t="s">
        <v>3014</v>
      </c>
      <c r="H2333">
        <v>35</v>
      </c>
    </row>
    <row r="2334" spans="1:8" ht="15" customHeight="1">
      <c r="A2334" t="s">
        <v>2406</v>
      </c>
      <c r="B2334">
        <f t="shared" si="237"/>
        <v>15</v>
      </c>
      <c r="G2334" t="s">
        <v>3015</v>
      </c>
      <c r="H2334">
        <v>30</v>
      </c>
    </row>
    <row r="2335" spans="1:8" ht="15" customHeight="1">
      <c r="A2335" t="s">
        <v>2407</v>
      </c>
      <c r="B2335">
        <f t="shared" si="237"/>
        <v>15</v>
      </c>
      <c r="G2335" t="s">
        <v>3016</v>
      </c>
      <c r="H2335">
        <v>30</v>
      </c>
    </row>
    <row r="2336" spans="1:8" ht="15" customHeight="1">
      <c r="A2336" t="s">
        <v>2408</v>
      </c>
      <c r="B2336">
        <f t="shared" si="237"/>
        <v>15</v>
      </c>
      <c r="G2336" t="s">
        <v>3017</v>
      </c>
      <c r="H2336">
        <v>30</v>
      </c>
    </row>
    <row r="2337" spans="1:8" ht="15" customHeight="1">
      <c r="A2337" t="s">
        <v>2409</v>
      </c>
      <c r="B2337">
        <f t="shared" si="237"/>
        <v>15</v>
      </c>
      <c r="G2337" t="s">
        <v>3018</v>
      </c>
      <c r="H2337">
        <v>35</v>
      </c>
    </row>
    <row r="2338" spans="1:8" ht="15" customHeight="1">
      <c r="A2338" t="s">
        <v>2410</v>
      </c>
      <c r="B2338">
        <f t="shared" si="237"/>
        <v>12</v>
      </c>
      <c r="G2338" t="s">
        <v>3019</v>
      </c>
      <c r="H2338">
        <v>35</v>
      </c>
    </row>
    <row r="2339" spans="1:8" ht="15" customHeight="1">
      <c r="A2339" t="s">
        <v>2411</v>
      </c>
      <c r="B2339">
        <f t="shared" si="237"/>
        <v>12</v>
      </c>
      <c r="G2339" t="s">
        <v>3020</v>
      </c>
      <c r="H2339">
        <v>35</v>
      </c>
    </row>
    <row r="2340" spans="1:8" ht="15" customHeight="1">
      <c r="A2340" t="s">
        <v>2412</v>
      </c>
      <c r="B2340">
        <f t="shared" si="237"/>
        <v>12</v>
      </c>
      <c r="G2340" t="s">
        <v>3021</v>
      </c>
      <c r="H2340">
        <v>35</v>
      </c>
    </row>
    <row r="2341" spans="1:8" ht="15" customHeight="1">
      <c r="A2341" t="s">
        <v>2413</v>
      </c>
      <c r="B2341">
        <f t="shared" si="237"/>
        <v>12</v>
      </c>
      <c r="G2341" t="s">
        <v>3022</v>
      </c>
      <c r="H2341">
        <v>35</v>
      </c>
    </row>
    <row r="2342" spans="1:8" ht="15" customHeight="1">
      <c r="A2342" t="s">
        <v>2414</v>
      </c>
      <c r="B2342">
        <f t="shared" si="237"/>
        <v>12</v>
      </c>
      <c r="G2342" t="s">
        <v>3023</v>
      </c>
      <c r="H2342">
        <v>35</v>
      </c>
    </row>
    <row r="2343" spans="1:8" ht="15" customHeight="1">
      <c r="A2343" t="s">
        <v>2415</v>
      </c>
      <c r="B2343">
        <f t="shared" si="237"/>
        <v>15</v>
      </c>
      <c r="G2343" t="s">
        <v>3024</v>
      </c>
      <c r="H2343">
        <v>35</v>
      </c>
    </row>
    <row r="2344" spans="1:8" ht="15" customHeight="1">
      <c r="A2344" t="s">
        <v>2416</v>
      </c>
      <c r="B2344">
        <f t="shared" si="237"/>
        <v>12</v>
      </c>
      <c r="G2344" t="s">
        <v>3025</v>
      </c>
      <c r="H2344">
        <v>35</v>
      </c>
    </row>
    <row r="2345" spans="1:8" ht="15" customHeight="1">
      <c r="A2345" t="s">
        <v>2417</v>
      </c>
      <c r="B2345">
        <f t="shared" si="237"/>
        <v>12</v>
      </c>
      <c r="G2345" t="s">
        <v>3026</v>
      </c>
      <c r="H2345">
        <v>35</v>
      </c>
    </row>
    <row r="2346" spans="1:8" ht="15" customHeight="1">
      <c r="A2346" t="s">
        <v>2418</v>
      </c>
      <c r="B2346">
        <f t="shared" ref="B2346:B2409" si="238">H1737</f>
        <v>12</v>
      </c>
      <c r="G2346" t="s">
        <v>3027</v>
      </c>
      <c r="H2346">
        <v>35</v>
      </c>
    </row>
    <row r="2347" spans="1:8" ht="15" customHeight="1">
      <c r="A2347" t="s">
        <v>2419</v>
      </c>
      <c r="B2347">
        <f t="shared" si="238"/>
        <v>15</v>
      </c>
      <c r="G2347" t="s">
        <v>3028</v>
      </c>
      <c r="H2347">
        <v>35</v>
      </c>
    </row>
    <row r="2348" spans="1:8" ht="15" customHeight="1">
      <c r="A2348" t="s">
        <v>2420</v>
      </c>
      <c r="B2348">
        <f t="shared" si="238"/>
        <v>15</v>
      </c>
      <c r="G2348" t="s">
        <v>3029</v>
      </c>
      <c r="H2348">
        <v>35</v>
      </c>
    </row>
    <row r="2349" spans="1:8" ht="15" customHeight="1">
      <c r="A2349" t="s">
        <v>2421</v>
      </c>
      <c r="B2349">
        <f t="shared" si="238"/>
        <v>15</v>
      </c>
      <c r="G2349" t="s">
        <v>3030</v>
      </c>
      <c r="H2349">
        <v>35</v>
      </c>
    </row>
    <row r="2350" spans="1:8" ht="15" customHeight="1">
      <c r="A2350" t="s">
        <v>2422</v>
      </c>
      <c r="B2350">
        <f t="shared" si="238"/>
        <v>12</v>
      </c>
      <c r="G2350" t="s">
        <v>3031</v>
      </c>
      <c r="H2350">
        <v>35</v>
      </c>
    </row>
    <row r="2351" spans="1:8" ht="15" customHeight="1">
      <c r="A2351" t="s">
        <v>2423</v>
      </c>
      <c r="B2351">
        <f t="shared" si="238"/>
        <v>15</v>
      </c>
      <c r="G2351" t="s">
        <v>3032</v>
      </c>
      <c r="H2351">
        <v>35</v>
      </c>
    </row>
    <row r="2352" spans="1:8" ht="15" customHeight="1">
      <c r="A2352" t="s">
        <v>2424</v>
      </c>
      <c r="B2352">
        <f t="shared" si="238"/>
        <v>15</v>
      </c>
      <c r="G2352" t="s">
        <v>3033</v>
      </c>
      <c r="H2352">
        <v>35</v>
      </c>
    </row>
    <row r="2353" spans="1:8" ht="15" customHeight="1">
      <c r="A2353" t="s">
        <v>2425</v>
      </c>
      <c r="B2353">
        <f t="shared" si="238"/>
        <v>13</v>
      </c>
      <c r="G2353" t="s">
        <v>3034</v>
      </c>
      <c r="H2353">
        <v>35</v>
      </c>
    </row>
    <row r="2354" spans="1:8" ht="15" customHeight="1">
      <c r="A2354" t="s">
        <v>2426</v>
      </c>
      <c r="B2354">
        <f t="shared" si="238"/>
        <v>13</v>
      </c>
      <c r="G2354" t="s">
        <v>3035</v>
      </c>
      <c r="H2354">
        <v>35</v>
      </c>
    </row>
    <row r="2355" spans="1:8" ht="15" customHeight="1">
      <c r="A2355" t="s">
        <v>2427</v>
      </c>
      <c r="B2355">
        <f t="shared" si="238"/>
        <v>18</v>
      </c>
      <c r="G2355" t="s">
        <v>3036</v>
      </c>
      <c r="H2355">
        <v>35</v>
      </c>
    </row>
    <row r="2356" spans="1:8" ht="15" customHeight="1">
      <c r="A2356" t="s">
        <v>2428</v>
      </c>
      <c r="B2356">
        <f t="shared" si="238"/>
        <v>20</v>
      </c>
      <c r="G2356" t="s">
        <v>3037</v>
      </c>
      <c r="H2356">
        <v>35</v>
      </c>
    </row>
    <row r="2357" spans="1:8" ht="15" customHeight="1">
      <c r="A2357" t="s">
        <v>2429</v>
      </c>
      <c r="B2357">
        <f t="shared" si="238"/>
        <v>15</v>
      </c>
      <c r="G2357" t="s">
        <v>3038</v>
      </c>
      <c r="H2357">
        <v>35</v>
      </c>
    </row>
    <row r="2358" spans="1:8" ht="15" customHeight="1">
      <c r="A2358" t="s">
        <v>2430</v>
      </c>
      <c r="B2358">
        <f t="shared" si="238"/>
        <v>0</v>
      </c>
      <c r="G2358" t="s">
        <v>3039</v>
      </c>
      <c r="H2358">
        <v>35</v>
      </c>
    </row>
    <row r="2359" spans="1:8" ht="15" customHeight="1">
      <c r="A2359" t="s">
        <v>2431</v>
      </c>
      <c r="B2359">
        <f t="shared" si="238"/>
        <v>10</v>
      </c>
      <c r="G2359" t="s">
        <v>3040</v>
      </c>
      <c r="H2359">
        <v>35</v>
      </c>
    </row>
    <row r="2360" spans="1:8" ht="15" customHeight="1">
      <c r="A2360" t="s">
        <v>2432</v>
      </c>
      <c r="B2360">
        <f t="shared" si="238"/>
        <v>10</v>
      </c>
      <c r="G2360" t="s">
        <v>3041</v>
      </c>
      <c r="H2360">
        <v>35</v>
      </c>
    </row>
    <row r="2361" spans="1:8" ht="15" customHeight="1">
      <c r="A2361" t="s">
        <v>2433</v>
      </c>
      <c r="B2361">
        <f t="shared" si="238"/>
        <v>10</v>
      </c>
      <c r="G2361" t="s">
        <v>3042</v>
      </c>
      <c r="H2361">
        <v>35</v>
      </c>
    </row>
    <row r="2362" spans="1:8" ht="15" customHeight="1">
      <c r="A2362" t="s">
        <v>2434</v>
      </c>
      <c r="B2362">
        <f t="shared" si="238"/>
        <v>10</v>
      </c>
      <c r="G2362" t="s">
        <v>3043</v>
      </c>
      <c r="H2362">
        <v>35</v>
      </c>
    </row>
    <row r="2363" spans="1:8" ht="15" customHeight="1">
      <c r="A2363" t="s">
        <v>2435</v>
      </c>
      <c r="B2363">
        <f t="shared" si="238"/>
        <v>10</v>
      </c>
      <c r="G2363" t="s">
        <v>3044</v>
      </c>
      <c r="H2363">
        <v>40</v>
      </c>
    </row>
    <row r="2364" spans="1:8" ht="15" customHeight="1">
      <c r="A2364" t="s">
        <v>2436</v>
      </c>
      <c r="B2364">
        <f t="shared" si="238"/>
        <v>10</v>
      </c>
      <c r="G2364" t="s">
        <v>3045</v>
      </c>
      <c r="H2364">
        <v>40</v>
      </c>
    </row>
    <row r="2365" spans="1:8" ht="15" customHeight="1">
      <c r="A2365" t="s">
        <v>2437</v>
      </c>
      <c r="B2365">
        <f t="shared" si="238"/>
        <v>10</v>
      </c>
      <c r="G2365" t="s">
        <v>3046</v>
      </c>
      <c r="H2365">
        <v>40</v>
      </c>
    </row>
    <row r="2366" spans="1:8" ht="15" customHeight="1">
      <c r="A2366" t="s">
        <v>2438</v>
      </c>
      <c r="B2366">
        <f t="shared" si="238"/>
        <v>10</v>
      </c>
      <c r="G2366" t="s">
        <v>3047</v>
      </c>
      <c r="H2366">
        <v>40</v>
      </c>
    </row>
    <row r="2367" spans="1:8" ht="15" customHeight="1">
      <c r="A2367" t="s">
        <v>2439</v>
      </c>
      <c r="B2367">
        <f t="shared" si="238"/>
        <v>15</v>
      </c>
      <c r="G2367" t="s">
        <v>3048</v>
      </c>
      <c r="H2367">
        <v>30</v>
      </c>
    </row>
    <row r="2368" spans="1:8" ht="15" customHeight="1">
      <c r="A2368" t="s">
        <v>2440</v>
      </c>
      <c r="B2368">
        <f t="shared" si="238"/>
        <v>10</v>
      </c>
      <c r="G2368" t="s">
        <v>3049</v>
      </c>
      <c r="H2368">
        <v>30</v>
      </c>
    </row>
    <row r="2369" spans="1:8" ht="15" customHeight="1">
      <c r="A2369" t="s">
        <v>2441</v>
      </c>
      <c r="B2369">
        <f t="shared" si="238"/>
        <v>12</v>
      </c>
      <c r="G2369" t="s">
        <v>3050</v>
      </c>
      <c r="H2369">
        <v>30</v>
      </c>
    </row>
    <row r="2370" spans="1:8" ht="15" customHeight="1">
      <c r="A2370" t="s">
        <v>2442</v>
      </c>
      <c r="B2370">
        <f t="shared" si="238"/>
        <v>12</v>
      </c>
      <c r="G2370" t="s">
        <v>3051</v>
      </c>
      <c r="H2370">
        <v>30</v>
      </c>
    </row>
    <row r="2371" spans="1:8" ht="15" customHeight="1">
      <c r="A2371" t="s">
        <v>2443</v>
      </c>
      <c r="B2371">
        <f t="shared" si="238"/>
        <v>10</v>
      </c>
      <c r="G2371" t="s">
        <v>3052</v>
      </c>
      <c r="H2371">
        <v>30</v>
      </c>
    </row>
    <row r="2372" spans="1:8" ht="15" customHeight="1">
      <c r="A2372" t="s">
        <v>2444</v>
      </c>
      <c r="B2372">
        <f t="shared" si="238"/>
        <v>13</v>
      </c>
      <c r="G2372" t="s">
        <v>3053</v>
      </c>
      <c r="H2372">
        <v>30</v>
      </c>
    </row>
    <row r="2373" spans="1:8" ht="15" customHeight="1">
      <c r="A2373" t="s">
        <v>2445</v>
      </c>
      <c r="B2373">
        <f t="shared" si="238"/>
        <v>10</v>
      </c>
      <c r="G2373" t="s">
        <v>3054</v>
      </c>
      <c r="H2373">
        <v>35</v>
      </c>
    </row>
    <row r="2374" spans="1:8" ht="15" customHeight="1">
      <c r="A2374" t="s">
        <v>2446</v>
      </c>
      <c r="B2374">
        <f t="shared" si="238"/>
        <v>13</v>
      </c>
      <c r="G2374" t="s">
        <v>3055</v>
      </c>
      <c r="H2374">
        <v>35</v>
      </c>
    </row>
    <row r="2375" spans="1:8" ht="15" customHeight="1">
      <c r="A2375" t="s">
        <v>2447</v>
      </c>
      <c r="B2375">
        <f t="shared" si="238"/>
        <v>12</v>
      </c>
      <c r="G2375" t="s">
        <v>3056</v>
      </c>
      <c r="H2375">
        <v>35</v>
      </c>
    </row>
    <row r="2376" spans="1:8" ht="15" customHeight="1">
      <c r="A2376" t="s">
        <v>2448</v>
      </c>
      <c r="B2376">
        <f t="shared" si="238"/>
        <v>13</v>
      </c>
      <c r="G2376" t="s">
        <v>3057</v>
      </c>
      <c r="H2376">
        <v>35</v>
      </c>
    </row>
    <row r="2377" spans="1:8" ht="15" customHeight="1">
      <c r="A2377" t="s">
        <v>2449</v>
      </c>
      <c r="B2377">
        <f t="shared" si="238"/>
        <v>12</v>
      </c>
      <c r="G2377" t="s">
        <v>3058</v>
      </c>
      <c r="H2377">
        <v>35</v>
      </c>
    </row>
    <row r="2378" spans="1:8" ht="15" customHeight="1">
      <c r="A2378" t="s">
        <v>2450</v>
      </c>
      <c r="B2378">
        <f t="shared" si="238"/>
        <v>13</v>
      </c>
      <c r="G2378" t="s">
        <v>3059</v>
      </c>
      <c r="H2378">
        <v>35</v>
      </c>
    </row>
    <row r="2379" spans="1:8" ht="15" customHeight="1">
      <c r="A2379" t="s">
        <v>2451</v>
      </c>
      <c r="B2379">
        <f t="shared" si="238"/>
        <v>12</v>
      </c>
      <c r="G2379" t="s">
        <v>3060</v>
      </c>
      <c r="H2379">
        <v>35</v>
      </c>
    </row>
    <row r="2380" spans="1:8" ht="15" customHeight="1">
      <c r="A2380" t="s">
        <v>2452</v>
      </c>
      <c r="B2380">
        <f t="shared" si="238"/>
        <v>12</v>
      </c>
      <c r="G2380" t="s">
        <v>3061</v>
      </c>
      <c r="H2380">
        <v>35</v>
      </c>
    </row>
    <row r="2381" spans="1:8" ht="15" customHeight="1">
      <c r="A2381" t="s">
        <v>2453</v>
      </c>
      <c r="B2381">
        <f t="shared" si="238"/>
        <v>12</v>
      </c>
      <c r="G2381" t="s">
        <v>3062</v>
      </c>
      <c r="H2381">
        <v>35</v>
      </c>
    </row>
    <row r="2382" spans="1:8" ht="15" customHeight="1">
      <c r="A2382" t="s">
        <v>2454</v>
      </c>
      <c r="B2382">
        <f t="shared" si="238"/>
        <v>12</v>
      </c>
      <c r="G2382" t="s">
        <v>3063</v>
      </c>
      <c r="H2382">
        <v>35</v>
      </c>
    </row>
    <row r="2383" spans="1:8" ht="15" customHeight="1">
      <c r="A2383" t="s">
        <v>2455</v>
      </c>
      <c r="B2383">
        <f t="shared" si="238"/>
        <v>12</v>
      </c>
      <c r="G2383" t="s">
        <v>3064</v>
      </c>
      <c r="H2383">
        <v>35</v>
      </c>
    </row>
    <row r="2384" spans="1:8" ht="15" customHeight="1">
      <c r="A2384" t="s">
        <v>2456</v>
      </c>
      <c r="B2384">
        <f t="shared" si="238"/>
        <v>12</v>
      </c>
      <c r="G2384" t="s">
        <v>3065</v>
      </c>
      <c r="H2384">
        <v>35</v>
      </c>
    </row>
    <row r="2385" spans="1:8" ht="15" customHeight="1">
      <c r="A2385" t="s">
        <v>2457</v>
      </c>
      <c r="B2385">
        <f t="shared" si="238"/>
        <v>12</v>
      </c>
      <c r="G2385" t="s">
        <v>3066</v>
      </c>
      <c r="H2385">
        <v>35</v>
      </c>
    </row>
    <row r="2386" spans="1:8" ht="15" customHeight="1">
      <c r="A2386" t="s">
        <v>2458</v>
      </c>
      <c r="B2386">
        <f t="shared" si="238"/>
        <v>10</v>
      </c>
      <c r="G2386" t="s">
        <v>3067</v>
      </c>
      <c r="H2386">
        <v>35</v>
      </c>
    </row>
    <row r="2387" spans="1:8" ht="15" customHeight="1">
      <c r="A2387" t="s">
        <v>2459</v>
      </c>
      <c r="B2387">
        <f t="shared" si="238"/>
        <v>13</v>
      </c>
      <c r="G2387" t="s">
        <v>3068</v>
      </c>
      <c r="H2387">
        <v>35</v>
      </c>
    </row>
    <row r="2388" spans="1:8" ht="15" customHeight="1">
      <c r="A2388" t="s">
        <v>2460</v>
      </c>
      <c r="B2388">
        <f t="shared" si="238"/>
        <v>10</v>
      </c>
      <c r="G2388" t="s">
        <v>3069</v>
      </c>
      <c r="H2388">
        <v>35</v>
      </c>
    </row>
    <row r="2389" spans="1:8" ht="15" customHeight="1">
      <c r="A2389" t="s">
        <v>2461</v>
      </c>
      <c r="B2389">
        <f t="shared" si="238"/>
        <v>12</v>
      </c>
      <c r="G2389" t="s">
        <v>3070</v>
      </c>
      <c r="H2389">
        <v>35</v>
      </c>
    </row>
    <row r="2390" spans="1:8" ht="15" customHeight="1">
      <c r="A2390" t="s">
        <v>2462</v>
      </c>
      <c r="B2390">
        <f t="shared" si="238"/>
        <v>12</v>
      </c>
      <c r="G2390" t="s">
        <v>3071</v>
      </c>
      <c r="H2390">
        <v>35</v>
      </c>
    </row>
    <row r="2391" spans="1:8" ht="15" customHeight="1">
      <c r="A2391" t="s">
        <v>2463</v>
      </c>
      <c r="B2391">
        <f t="shared" si="238"/>
        <v>15</v>
      </c>
      <c r="G2391" t="s">
        <v>3072</v>
      </c>
      <c r="H2391">
        <v>40</v>
      </c>
    </row>
    <row r="2392" spans="1:8" ht="15" customHeight="1">
      <c r="A2392" t="s">
        <v>2464</v>
      </c>
      <c r="B2392">
        <f t="shared" si="238"/>
        <v>10</v>
      </c>
      <c r="G2392" t="s">
        <v>3073</v>
      </c>
      <c r="H2392">
        <v>35</v>
      </c>
    </row>
    <row r="2393" spans="1:8" ht="15" customHeight="1">
      <c r="A2393" t="s">
        <v>2465</v>
      </c>
      <c r="B2393">
        <f t="shared" si="238"/>
        <v>10</v>
      </c>
      <c r="G2393" t="s">
        <v>3074</v>
      </c>
      <c r="H2393">
        <v>35</v>
      </c>
    </row>
    <row r="2394" spans="1:8" ht="15" customHeight="1">
      <c r="A2394" t="s">
        <v>2466</v>
      </c>
      <c r="B2394">
        <f t="shared" si="238"/>
        <v>10</v>
      </c>
      <c r="G2394" t="s">
        <v>3075</v>
      </c>
      <c r="H2394">
        <v>35</v>
      </c>
    </row>
    <row r="2395" spans="1:8" ht="15" customHeight="1">
      <c r="A2395" t="s">
        <v>2467</v>
      </c>
      <c r="B2395">
        <f t="shared" si="238"/>
        <v>10</v>
      </c>
      <c r="G2395" t="s">
        <v>3888</v>
      </c>
      <c r="H2395">
        <v>35</v>
      </c>
    </row>
    <row r="2396" spans="1:8" ht="15" customHeight="1">
      <c r="A2396" t="s">
        <v>2468</v>
      </c>
      <c r="B2396">
        <f t="shared" si="238"/>
        <v>10</v>
      </c>
      <c r="G2396" t="s">
        <v>3076</v>
      </c>
      <c r="H2396">
        <v>35</v>
      </c>
    </row>
    <row r="2397" spans="1:8" ht="15" customHeight="1">
      <c r="A2397" t="s">
        <v>2469</v>
      </c>
      <c r="B2397">
        <f t="shared" si="238"/>
        <v>15</v>
      </c>
      <c r="G2397" t="s">
        <v>3077</v>
      </c>
      <c r="H2397">
        <v>35</v>
      </c>
    </row>
    <row r="2398" spans="1:8" ht="15" customHeight="1">
      <c r="A2398" t="s">
        <v>2470</v>
      </c>
      <c r="B2398">
        <f t="shared" si="238"/>
        <v>12</v>
      </c>
      <c r="G2398" t="s">
        <v>3078</v>
      </c>
      <c r="H2398">
        <v>35</v>
      </c>
    </row>
    <row r="2399" spans="1:8" ht="15" customHeight="1">
      <c r="A2399" t="s">
        <v>2471</v>
      </c>
      <c r="B2399">
        <f t="shared" si="238"/>
        <v>12</v>
      </c>
      <c r="G2399" t="s">
        <v>3079</v>
      </c>
      <c r="H2399">
        <v>35</v>
      </c>
    </row>
    <row r="2400" spans="1:8" ht="15" customHeight="1">
      <c r="A2400" t="s">
        <v>2472</v>
      </c>
      <c r="B2400">
        <f t="shared" si="238"/>
        <v>10</v>
      </c>
      <c r="G2400" t="s">
        <v>3080</v>
      </c>
      <c r="H2400">
        <v>35</v>
      </c>
    </row>
    <row r="2401" spans="1:8" ht="15" customHeight="1">
      <c r="A2401" t="s">
        <v>2473</v>
      </c>
      <c r="B2401">
        <f t="shared" si="238"/>
        <v>10</v>
      </c>
      <c r="G2401" t="s">
        <v>3081</v>
      </c>
      <c r="H2401">
        <v>35</v>
      </c>
    </row>
    <row r="2402" spans="1:8" ht="15" customHeight="1">
      <c r="A2402" t="s">
        <v>2474</v>
      </c>
      <c r="B2402">
        <f t="shared" si="238"/>
        <v>12</v>
      </c>
      <c r="G2402" t="s">
        <v>3082</v>
      </c>
      <c r="H2402">
        <v>40</v>
      </c>
    </row>
    <row r="2403" spans="1:8" ht="15" customHeight="1">
      <c r="A2403" t="s">
        <v>2475</v>
      </c>
      <c r="B2403">
        <f t="shared" si="238"/>
        <v>12</v>
      </c>
      <c r="G2403" t="s">
        <v>3083</v>
      </c>
      <c r="H2403">
        <v>35</v>
      </c>
    </row>
    <row r="2404" spans="1:8" ht="15" customHeight="1">
      <c r="A2404" t="s">
        <v>2476</v>
      </c>
      <c r="B2404">
        <f t="shared" si="238"/>
        <v>12</v>
      </c>
      <c r="G2404" t="s">
        <v>3084</v>
      </c>
      <c r="H2404">
        <v>35</v>
      </c>
    </row>
    <row r="2405" spans="1:8" ht="15" customHeight="1">
      <c r="A2405" t="s">
        <v>2477</v>
      </c>
      <c r="B2405">
        <f t="shared" si="238"/>
        <v>15</v>
      </c>
      <c r="G2405" t="s">
        <v>3085</v>
      </c>
      <c r="H2405">
        <v>40</v>
      </c>
    </row>
    <row r="2406" spans="1:8" ht="15" customHeight="1">
      <c r="A2406" t="s">
        <v>2478</v>
      </c>
      <c r="B2406">
        <f t="shared" si="238"/>
        <v>15</v>
      </c>
      <c r="G2406" t="s">
        <v>3086</v>
      </c>
      <c r="H2406">
        <v>40</v>
      </c>
    </row>
    <row r="2407" spans="1:8" ht="15" customHeight="1">
      <c r="A2407" t="s">
        <v>2479</v>
      </c>
      <c r="B2407">
        <f t="shared" si="238"/>
        <v>13</v>
      </c>
      <c r="G2407" t="s">
        <v>3087</v>
      </c>
      <c r="H2407">
        <v>40</v>
      </c>
    </row>
    <row r="2408" spans="1:8" ht="15" customHeight="1">
      <c r="A2408" t="s">
        <v>2480</v>
      </c>
      <c r="B2408">
        <f t="shared" si="238"/>
        <v>10</v>
      </c>
      <c r="G2408" t="s">
        <v>3088</v>
      </c>
      <c r="H2408">
        <v>35</v>
      </c>
    </row>
    <row r="2409" spans="1:8" ht="15" customHeight="1">
      <c r="A2409" t="s">
        <v>2481</v>
      </c>
      <c r="B2409">
        <f t="shared" si="238"/>
        <v>15</v>
      </c>
      <c r="G2409" t="s">
        <v>3089</v>
      </c>
      <c r="H2409">
        <v>35</v>
      </c>
    </row>
    <row r="2410" spans="1:8" ht="15" customHeight="1">
      <c r="A2410" t="s">
        <v>2482</v>
      </c>
      <c r="B2410">
        <f t="shared" ref="B2410:B2473" si="239">H1801</f>
        <v>15</v>
      </c>
      <c r="G2410" t="s">
        <v>3090</v>
      </c>
      <c r="H2410">
        <v>35</v>
      </c>
    </row>
    <row r="2411" spans="1:8" ht="15" customHeight="1">
      <c r="A2411" t="s">
        <v>2483</v>
      </c>
      <c r="B2411">
        <f t="shared" si="239"/>
        <v>15</v>
      </c>
      <c r="G2411" t="s">
        <v>3091</v>
      </c>
      <c r="H2411">
        <v>35</v>
      </c>
    </row>
    <row r="2412" spans="1:8" ht="15" customHeight="1">
      <c r="A2412" t="s">
        <v>2484</v>
      </c>
      <c r="B2412">
        <f t="shared" si="239"/>
        <v>18</v>
      </c>
      <c r="G2412" t="s">
        <v>3092</v>
      </c>
      <c r="H2412">
        <v>35</v>
      </c>
    </row>
    <row r="2413" spans="1:8" ht="15" customHeight="1">
      <c r="A2413" t="s">
        <v>2485</v>
      </c>
      <c r="B2413">
        <f t="shared" si="239"/>
        <v>0</v>
      </c>
      <c r="G2413" t="s">
        <v>3093</v>
      </c>
      <c r="H2413">
        <v>35</v>
      </c>
    </row>
    <row r="2414" spans="1:8" ht="15" customHeight="1">
      <c r="A2414" t="s">
        <v>2486</v>
      </c>
      <c r="B2414">
        <f t="shared" si="239"/>
        <v>12</v>
      </c>
      <c r="G2414" t="s">
        <v>3094</v>
      </c>
      <c r="H2414">
        <v>35</v>
      </c>
    </row>
    <row r="2415" spans="1:8" ht="15" customHeight="1">
      <c r="A2415" t="s">
        <v>2487</v>
      </c>
      <c r="B2415">
        <f t="shared" si="239"/>
        <v>13</v>
      </c>
      <c r="G2415" t="s">
        <v>3095</v>
      </c>
      <c r="H2415">
        <v>35</v>
      </c>
    </row>
    <row r="2416" spans="1:8" ht="15" customHeight="1">
      <c r="A2416" t="s">
        <v>2488</v>
      </c>
      <c r="B2416">
        <f t="shared" si="239"/>
        <v>10</v>
      </c>
      <c r="G2416" t="s">
        <v>3096</v>
      </c>
      <c r="H2416">
        <v>35</v>
      </c>
    </row>
    <row r="2417" spans="1:8" ht="15" customHeight="1">
      <c r="A2417" t="s">
        <v>2489</v>
      </c>
      <c r="B2417">
        <f t="shared" si="239"/>
        <v>12</v>
      </c>
      <c r="G2417" t="s">
        <v>3097</v>
      </c>
      <c r="H2417">
        <v>35</v>
      </c>
    </row>
    <row r="2418" spans="1:8" ht="15" customHeight="1">
      <c r="A2418" t="s">
        <v>2490</v>
      </c>
      <c r="B2418">
        <f t="shared" si="239"/>
        <v>12</v>
      </c>
      <c r="G2418" t="s">
        <v>3098</v>
      </c>
      <c r="H2418">
        <v>40</v>
      </c>
    </row>
    <row r="2419" spans="1:8" ht="15" customHeight="1">
      <c r="A2419" t="s">
        <v>2491</v>
      </c>
      <c r="B2419">
        <f t="shared" si="239"/>
        <v>12</v>
      </c>
      <c r="G2419" t="s">
        <v>3099</v>
      </c>
      <c r="H2419">
        <v>35</v>
      </c>
    </row>
    <row r="2420" spans="1:8" ht="15" customHeight="1">
      <c r="A2420" t="s">
        <v>2492</v>
      </c>
      <c r="B2420">
        <f t="shared" si="239"/>
        <v>12</v>
      </c>
      <c r="G2420" t="s">
        <v>3100</v>
      </c>
      <c r="H2420">
        <v>35</v>
      </c>
    </row>
    <row r="2421" spans="1:8" ht="15" customHeight="1">
      <c r="A2421" t="s">
        <v>2493</v>
      </c>
      <c r="B2421">
        <f t="shared" si="239"/>
        <v>10</v>
      </c>
      <c r="G2421" t="s">
        <v>3101</v>
      </c>
      <c r="H2421">
        <v>35</v>
      </c>
    </row>
    <row r="2422" spans="1:8" ht="15" customHeight="1">
      <c r="A2422" t="s">
        <v>2494</v>
      </c>
      <c r="B2422">
        <f t="shared" si="239"/>
        <v>13</v>
      </c>
      <c r="G2422" t="s">
        <v>3102</v>
      </c>
      <c r="H2422">
        <v>35</v>
      </c>
    </row>
    <row r="2423" spans="1:8" ht="15" customHeight="1">
      <c r="A2423" t="s">
        <v>2495</v>
      </c>
      <c r="B2423">
        <f t="shared" si="239"/>
        <v>10</v>
      </c>
      <c r="G2423" t="s">
        <v>3103</v>
      </c>
      <c r="H2423">
        <v>35</v>
      </c>
    </row>
    <row r="2424" spans="1:8" ht="15" customHeight="1">
      <c r="A2424" t="s">
        <v>2496</v>
      </c>
      <c r="B2424">
        <f t="shared" si="239"/>
        <v>12</v>
      </c>
      <c r="G2424" t="s">
        <v>3104</v>
      </c>
      <c r="H2424">
        <v>35</v>
      </c>
    </row>
    <row r="2425" spans="1:8" ht="15" customHeight="1">
      <c r="A2425" t="s">
        <v>2497</v>
      </c>
      <c r="B2425">
        <f t="shared" si="239"/>
        <v>10</v>
      </c>
      <c r="G2425" t="s">
        <v>3105</v>
      </c>
      <c r="H2425">
        <v>35</v>
      </c>
    </row>
    <row r="2426" spans="1:8" ht="15" customHeight="1">
      <c r="A2426" t="s">
        <v>2498</v>
      </c>
      <c r="B2426">
        <f t="shared" si="239"/>
        <v>12</v>
      </c>
      <c r="G2426" t="s">
        <v>3106</v>
      </c>
      <c r="H2426">
        <v>35</v>
      </c>
    </row>
    <row r="2427" spans="1:8" ht="15" customHeight="1">
      <c r="A2427" t="s">
        <v>2499</v>
      </c>
      <c r="B2427">
        <f t="shared" si="239"/>
        <v>15</v>
      </c>
      <c r="G2427" t="s">
        <v>3107</v>
      </c>
      <c r="H2427">
        <v>35</v>
      </c>
    </row>
    <row r="2428" spans="1:8" ht="15" customHeight="1">
      <c r="A2428" t="s">
        <v>2500</v>
      </c>
      <c r="B2428">
        <f t="shared" si="239"/>
        <v>15</v>
      </c>
      <c r="G2428" t="s">
        <v>3108</v>
      </c>
      <c r="H2428">
        <v>35</v>
      </c>
    </row>
    <row r="2429" spans="1:8" ht="15" customHeight="1">
      <c r="A2429" t="s">
        <v>2501</v>
      </c>
      <c r="B2429">
        <f t="shared" si="239"/>
        <v>15</v>
      </c>
      <c r="G2429" t="s">
        <v>3109</v>
      </c>
      <c r="H2429">
        <v>35</v>
      </c>
    </row>
    <row r="2430" spans="1:8" ht="15" customHeight="1">
      <c r="A2430" t="s">
        <v>2502</v>
      </c>
      <c r="B2430">
        <f t="shared" si="239"/>
        <v>15</v>
      </c>
      <c r="G2430" t="s">
        <v>3110</v>
      </c>
      <c r="H2430">
        <v>35</v>
      </c>
    </row>
    <row r="2431" spans="1:8" ht="15" customHeight="1">
      <c r="A2431" t="s">
        <v>2503</v>
      </c>
      <c r="B2431">
        <f t="shared" si="239"/>
        <v>13</v>
      </c>
      <c r="G2431" t="s">
        <v>3111</v>
      </c>
      <c r="H2431">
        <v>40</v>
      </c>
    </row>
    <row r="2432" spans="1:8" ht="15" customHeight="1">
      <c r="A2432" t="s">
        <v>2504</v>
      </c>
      <c r="B2432">
        <f t="shared" si="239"/>
        <v>10</v>
      </c>
      <c r="G2432" t="s">
        <v>3112</v>
      </c>
      <c r="H2432">
        <v>35</v>
      </c>
    </row>
    <row r="2433" spans="1:8" ht="15" customHeight="1">
      <c r="A2433" t="s">
        <v>2505</v>
      </c>
      <c r="B2433">
        <f t="shared" si="239"/>
        <v>20</v>
      </c>
      <c r="G2433" t="s">
        <v>3113</v>
      </c>
      <c r="H2433">
        <v>40</v>
      </c>
    </row>
    <row r="2434" spans="1:8" ht="15" customHeight="1">
      <c r="A2434" t="s">
        <v>2506</v>
      </c>
      <c r="B2434">
        <f t="shared" si="239"/>
        <v>10</v>
      </c>
      <c r="G2434" t="s">
        <v>3114</v>
      </c>
      <c r="H2434">
        <v>35</v>
      </c>
    </row>
    <row r="2435" spans="1:8" ht="15" customHeight="1">
      <c r="A2435" t="s">
        <v>2507</v>
      </c>
      <c r="B2435">
        <f t="shared" si="239"/>
        <v>15</v>
      </c>
      <c r="G2435" t="s">
        <v>3115</v>
      </c>
      <c r="H2435">
        <v>35</v>
      </c>
    </row>
    <row r="2436" spans="1:8" ht="15" customHeight="1">
      <c r="A2436" t="s">
        <v>2508</v>
      </c>
      <c r="B2436">
        <f t="shared" si="239"/>
        <v>12</v>
      </c>
      <c r="G2436" t="s">
        <v>3116</v>
      </c>
      <c r="H2436">
        <v>35</v>
      </c>
    </row>
    <row r="2437" spans="1:8" ht="15" customHeight="1">
      <c r="A2437" t="s">
        <v>2509</v>
      </c>
      <c r="B2437">
        <f t="shared" si="239"/>
        <v>10</v>
      </c>
      <c r="G2437" t="s">
        <v>3117</v>
      </c>
      <c r="H2437">
        <v>35</v>
      </c>
    </row>
    <row r="2438" spans="1:8" ht="15" customHeight="1">
      <c r="A2438" t="s">
        <v>2510</v>
      </c>
      <c r="B2438">
        <f t="shared" si="239"/>
        <v>12</v>
      </c>
      <c r="G2438" t="s">
        <v>3118</v>
      </c>
      <c r="H2438">
        <v>35</v>
      </c>
    </row>
    <row r="2439" spans="1:8" ht="15" customHeight="1">
      <c r="A2439" t="s">
        <v>2511</v>
      </c>
      <c r="B2439">
        <f t="shared" si="239"/>
        <v>15</v>
      </c>
      <c r="G2439" t="s">
        <v>3119</v>
      </c>
      <c r="H2439">
        <v>35</v>
      </c>
    </row>
    <row r="2440" spans="1:8" ht="15" customHeight="1">
      <c r="A2440" t="s">
        <v>2512</v>
      </c>
      <c r="B2440">
        <f t="shared" si="239"/>
        <v>13</v>
      </c>
      <c r="G2440" t="s">
        <v>3120</v>
      </c>
      <c r="H2440">
        <v>35</v>
      </c>
    </row>
    <row r="2441" spans="1:8" ht="15" customHeight="1">
      <c r="A2441" t="s">
        <v>2513</v>
      </c>
      <c r="B2441">
        <f t="shared" si="239"/>
        <v>10</v>
      </c>
      <c r="G2441" t="s">
        <v>3121</v>
      </c>
      <c r="H2441">
        <v>35</v>
      </c>
    </row>
    <row r="2442" spans="1:8" ht="15" customHeight="1">
      <c r="A2442" t="s">
        <v>2514</v>
      </c>
      <c r="B2442">
        <f t="shared" si="239"/>
        <v>13</v>
      </c>
      <c r="G2442" t="s">
        <v>3122</v>
      </c>
      <c r="H2442">
        <v>35</v>
      </c>
    </row>
    <row r="2443" spans="1:8" ht="15" customHeight="1">
      <c r="A2443" t="s">
        <v>2515</v>
      </c>
      <c r="B2443">
        <f t="shared" si="239"/>
        <v>13</v>
      </c>
      <c r="G2443" t="s">
        <v>3123</v>
      </c>
      <c r="H2443">
        <v>35</v>
      </c>
    </row>
    <row r="2444" spans="1:8" ht="15" customHeight="1">
      <c r="A2444" t="s">
        <v>2516</v>
      </c>
      <c r="B2444">
        <f t="shared" si="239"/>
        <v>10</v>
      </c>
      <c r="G2444" t="s">
        <v>3124</v>
      </c>
      <c r="H2444">
        <v>35</v>
      </c>
    </row>
    <row r="2445" spans="1:8" ht="15" customHeight="1">
      <c r="A2445" t="s">
        <v>2517</v>
      </c>
      <c r="B2445">
        <f t="shared" si="239"/>
        <v>10</v>
      </c>
      <c r="G2445" t="s">
        <v>3125</v>
      </c>
      <c r="H2445">
        <v>35</v>
      </c>
    </row>
    <row r="2446" spans="1:8" ht="15" customHeight="1">
      <c r="A2446" t="s">
        <v>2518</v>
      </c>
      <c r="B2446">
        <f t="shared" si="239"/>
        <v>10</v>
      </c>
      <c r="G2446" t="s">
        <v>3126</v>
      </c>
      <c r="H2446">
        <v>35</v>
      </c>
    </row>
    <row r="2447" spans="1:8" ht="15" customHeight="1">
      <c r="A2447" t="s">
        <v>2519</v>
      </c>
      <c r="B2447">
        <f t="shared" si="239"/>
        <v>13</v>
      </c>
      <c r="G2447" t="s">
        <v>3127</v>
      </c>
      <c r="H2447">
        <v>35</v>
      </c>
    </row>
    <row r="2448" spans="1:8" ht="15" customHeight="1">
      <c r="A2448" t="s">
        <v>2520</v>
      </c>
      <c r="B2448">
        <f t="shared" si="239"/>
        <v>0</v>
      </c>
      <c r="G2448" t="s">
        <v>3128</v>
      </c>
      <c r="H2448">
        <v>35</v>
      </c>
    </row>
    <row r="2449" spans="1:8" ht="15" customHeight="1">
      <c r="A2449" t="s">
        <v>2521</v>
      </c>
      <c r="B2449">
        <f t="shared" si="239"/>
        <v>18</v>
      </c>
      <c r="G2449" t="s">
        <v>3129</v>
      </c>
      <c r="H2449">
        <v>35</v>
      </c>
    </row>
    <row r="2450" spans="1:8" ht="15" customHeight="1">
      <c r="A2450" t="s">
        <v>2522</v>
      </c>
      <c r="B2450">
        <f t="shared" si="239"/>
        <v>18</v>
      </c>
      <c r="G2450" t="s">
        <v>3130</v>
      </c>
      <c r="H2450">
        <v>35</v>
      </c>
    </row>
    <row r="2451" spans="1:8" ht="15" customHeight="1">
      <c r="A2451" t="s">
        <v>2523</v>
      </c>
      <c r="B2451">
        <f t="shared" si="239"/>
        <v>13</v>
      </c>
      <c r="G2451" t="s">
        <v>3131</v>
      </c>
      <c r="H2451">
        <v>35</v>
      </c>
    </row>
    <row r="2452" spans="1:8" ht="15" customHeight="1">
      <c r="A2452" t="s">
        <v>2524</v>
      </c>
      <c r="B2452">
        <f t="shared" si="239"/>
        <v>13</v>
      </c>
      <c r="G2452" t="s">
        <v>3132</v>
      </c>
      <c r="H2452">
        <v>35</v>
      </c>
    </row>
    <row r="2453" spans="1:8" ht="15" customHeight="1">
      <c r="A2453" t="s">
        <v>2525</v>
      </c>
      <c r="B2453">
        <f t="shared" si="239"/>
        <v>13</v>
      </c>
      <c r="G2453" t="s">
        <v>3133</v>
      </c>
      <c r="H2453">
        <v>35</v>
      </c>
    </row>
    <row r="2454" spans="1:8" ht="15" customHeight="1">
      <c r="A2454" t="s">
        <v>2526</v>
      </c>
      <c r="B2454">
        <f t="shared" si="239"/>
        <v>13</v>
      </c>
      <c r="G2454" t="s">
        <v>3134</v>
      </c>
      <c r="H2454">
        <v>35</v>
      </c>
    </row>
    <row r="2455" spans="1:8" ht="15" customHeight="1">
      <c r="A2455" t="s">
        <v>2527</v>
      </c>
      <c r="B2455">
        <f t="shared" si="239"/>
        <v>13</v>
      </c>
      <c r="G2455" t="s">
        <v>3135</v>
      </c>
      <c r="H2455">
        <v>35</v>
      </c>
    </row>
    <row r="2456" spans="1:8" ht="15" customHeight="1">
      <c r="A2456" t="s">
        <v>2528</v>
      </c>
      <c r="B2456">
        <f t="shared" si="239"/>
        <v>15</v>
      </c>
      <c r="G2456" t="s">
        <v>3136</v>
      </c>
      <c r="H2456">
        <v>45</v>
      </c>
    </row>
    <row r="2457" spans="1:8" ht="15" customHeight="1">
      <c r="A2457" t="s">
        <v>2529</v>
      </c>
      <c r="B2457">
        <f t="shared" si="239"/>
        <v>13</v>
      </c>
      <c r="G2457" t="s">
        <v>3137</v>
      </c>
      <c r="H2457">
        <v>45</v>
      </c>
    </row>
    <row r="2458" spans="1:8" ht="15" customHeight="1">
      <c r="A2458" t="s">
        <v>2530</v>
      </c>
      <c r="B2458">
        <f t="shared" si="239"/>
        <v>25</v>
      </c>
      <c r="G2458" t="s">
        <v>3138</v>
      </c>
      <c r="H2458">
        <v>45</v>
      </c>
    </row>
    <row r="2459" spans="1:8" ht="15" customHeight="1">
      <c r="A2459" t="s">
        <v>2531</v>
      </c>
      <c r="B2459">
        <f t="shared" si="239"/>
        <v>0</v>
      </c>
      <c r="G2459" t="s">
        <v>3139</v>
      </c>
      <c r="H2459">
        <v>40</v>
      </c>
    </row>
    <row r="2460" spans="1:8" ht="15" customHeight="1">
      <c r="A2460" t="s">
        <v>2532</v>
      </c>
      <c r="B2460">
        <f t="shared" si="239"/>
        <v>12</v>
      </c>
      <c r="G2460" t="s">
        <v>3140</v>
      </c>
      <c r="H2460">
        <v>40</v>
      </c>
    </row>
    <row r="2461" spans="1:8" ht="15" customHeight="1">
      <c r="A2461" t="s">
        <v>2533</v>
      </c>
      <c r="B2461">
        <f t="shared" si="239"/>
        <v>15</v>
      </c>
      <c r="G2461" t="s">
        <v>3141</v>
      </c>
      <c r="H2461">
        <v>35</v>
      </c>
    </row>
    <row r="2462" spans="1:8" ht="15" customHeight="1">
      <c r="A2462" t="s">
        <v>2534</v>
      </c>
      <c r="B2462">
        <f t="shared" si="239"/>
        <v>13</v>
      </c>
      <c r="G2462" t="s">
        <v>3142</v>
      </c>
      <c r="H2462">
        <v>40</v>
      </c>
    </row>
    <row r="2463" spans="1:8" ht="15" customHeight="1">
      <c r="A2463" t="s">
        <v>2535</v>
      </c>
      <c r="B2463">
        <f t="shared" si="239"/>
        <v>10</v>
      </c>
      <c r="G2463" t="s">
        <v>3143</v>
      </c>
      <c r="H2463">
        <v>40</v>
      </c>
    </row>
    <row r="2464" spans="1:8" ht="15" customHeight="1">
      <c r="A2464" t="s">
        <v>2536</v>
      </c>
      <c r="B2464">
        <f t="shared" si="239"/>
        <v>15</v>
      </c>
      <c r="G2464" t="s">
        <v>3144</v>
      </c>
      <c r="H2464">
        <v>55</v>
      </c>
    </row>
    <row r="2465" spans="1:8" ht="15" customHeight="1">
      <c r="A2465" t="s">
        <v>2537</v>
      </c>
      <c r="B2465">
        <f t="shared" si="239"/>
        <v>10</v>
      </c>
      <c r="G2465" t="s">
        <v>3145</v>
      </c>
      <c r="H2465">
        <v>35</v>
      </c>
    </row>
    <row r="2466" spans="1:8" ht="15" customHeight="1">
      <c r="A2466" t="s">
        <v>2538</v>
      </c>
      <c r="B2466">
        <f t="shared" si="239"/>
        <v>0</v>
      </c>
      <c r="G2466" t="s">
        <v>3146</v>
      </c>
      <c r="H2466">
        <v>35</v>
      </c>
    </row>
    <row r="2467" spans="1:8" ht="15" customHeight="1">
      <c r="A2467" t="s">
        <v>2539</v>
      </c>
      <c r="B2467">
        <f t="shared" si="239"/>
        <v>0</v>
      </c>
      <c r="G2467" t="s">
        <v>3147</v>
      </c>
      <c r="H2467">
        <v>35</v>
      </c>
    </row>
    <row r="2468" spans="1:8" ht="15" customHeight="1">
      <c r="A2468" t="s">
        <v>2540</v>
      </c>
      <c r="B2468">
        <f t="shared" si="239"/>
        <v>12</v>
      </c>
      <c r="G2468" t="s">
        <v>3148</v>
      </c>
      <c r="H2468">
        <v>40</v>
      </c>
    </row>
    <row r="2469" spans="1:8" ht="15" customHeight="1">
      <c r="A2469" t="s">
        <v>2541</v>
      </c>
      <c r="B2469">
        <f t="shared" si="239"/>
        <v>10</v>
      </c>
      <c r="G2469" t="s">
        <v>3149</v>
      </c>
      <c r="H2469">
        <v>30</v>
      </c>
    </row>
    <row r="2470" spans="1:8" ht="15" customHeight="1">
      <c r="A2470" t="s">
        <v>2542</v>
      </c>
      <c r="B2470">
        <f t="shared" si="239"/>
        <v>10</v>
      </c>
      <c r="G2470" t="s">
        <v>3150</v>
      </c>
      <c r="H2470">
        <v>30</v>
      </c>
    </row>
    <row r="2471" spans="1:8" ht="15" customHeight="1">
      <c r="A2471" t="s">
        <v>2543</v>
      </c>
      <c r="B2471">
        <f t="shared" si="239"/>
        <v>12</v>
      </c>
      <c r="G2471" t="s">
        <v>3151</v>
      </c>
      <c r="H2471">
        <v>35</v>
      </c>
    </row>
    <row r="2472" spans="1:8" ht="15" customHeight="1">
      <c r="A2472" t="s">
        <v>2544</v>
      </c>
      <c r="B2472">
        <f t="shared" si="239"/>
        <v>0</v>
      </c>
      <c r="G2472" t="s">
        <v>3152</v>
      </c>
      <c r="H2472">
        <v>35</v>
      </c>
    </row>
    <row r="2473" spans="1:8" ht="15" customHeight="1">
      <c r="A2473" t="s">
        <v>2545</v>
      </c>
      <c r="B2473">
        <f t="shared" si="239"/>
        <v>12</v>
      </c>
      <c r="G2473" t="s">
        <v>3153</v>
      </c>
      <c r="H2473">
        <v>30</v>
      </c>
    </row>
    <row r="2474" spans="1:8" ht="15" customHeight="1">
      <c r="A2474" t="s">
        <v>2546</v>
      </c>
      <c r="B2474">
        <f t="shared" ref="B2474:B2537" si="240">H1865</f>
        <v>12</v>
      </c>
      <c r="G2474" t="s">
        <v>3154</v>
      </c>
      <c r="H2474">
        <v>30</v>
      </c>
    </row>
    <row r="2475" spans="1:8" ht="15" customHeight="1">
      <c r="A2475" t="s">
        <v>2547</v>
      </c>
      <c r="B2475">
        <f t="shared" si="240"/>
        <v>15</v>
      </c>
      <c r="G2475" t="s">
        <v>3155</v>
      </c>
      <c r="H2475">
        <v>30</v>
      </c>
    </row>
    <row r="2476" spans="1:8" ht="15" customHeight="1">
      <c r="A2476" t="s">
        <v>2548</v>
      </c>
      <c r="B2476">
        <f t="shared" si="240"/>
        <v>18</v>
      </c>
      <c r="G2476" t="s">
        <v>3156</v>
      </c>
      <c r="H2476">
        <v>35</v>
      </c>
    </row>
    <row r="2477" spans="1:8" ht="15" customHeight="1">
      <c r="A2477" t="s">
        <v>2549</v>
      </c>
      <c r="B2477">
        <f t="shared" si="240"/>
        <v>13</v>
      </c>
      <c r="G2477" t="s">
        <v>3157</v>
      </c>
      <c r="H2477">
        <v>35</v>
      </c>
    </row>
    <row r="2478" spans="1:8" ht="15" customHeight="1">
      <c r="A2478" t="s">
        <v>2550</v>
      </c>
      <c r="B2478">
        <f t="shared" si="240"/>
        <v>12</v>
      </c>
      <c r="G2478" t="s">
        <v>3158</v>
      </c>
      <c r="H2478">
        <v>35</v>
      </c>
    </row>
    <row r="2479" spans="1:8" ht="15" customHeight="1">
      <c r="A2479" t="s">
        <v>2551</v>
      </c>
      <c r="B2479">
        <f t="shared" si="240"/>
        <v>10</v>
      </c>
      <c r="G2479" t="s">
        <v>3159</v>
      </c>
      <c r="H2479">
        <v>50</v>
      </c>
    </row>
    <row r="2480" spans="1:8" ht="15" customHeight="1">
      <c r="A2480" t="s">
        <v>2552</v>
      </c>
      <c r="B2480">
        <f t="shared" si="240"/>
        <v>45</v>
      </c>
      <c r="G2480" t="s">
        <v>3160</v>
      </c>
      <c r="H2480">
        <v>40</v>
      </c>
    </row>
    <row r="2481" spans="1:8" ht="15" customHeight="1">
      <c r="A2481" t="s">
        <v>2553</v>
      </c>
      <c r="B2481">
        <f t="shared" si="240"/>
        <v>45</v>
      </c>
      <c r="G2481" t="s">
        <v>3161</v>
      </c>
      <c r="H2481">
        <v>40</v>
      </c>
    </row>
    <row r="2482" spans="1:8" ht="15" customHeight="1">
      <c r="A2482" t="s">
        <v>2554</v>
      </c>
      <c r="B2482">
        <f t="shared" si="240"/>
        <v>50</v>
      </c>
      <c r="G2482" t="s">
        <v>3162</v>
      </c>
      <c r="H2482">
        <v>40</v>
      </c>
    </row>
    <row r="2483" spans="1:8" ht="15" customHeight="1">
      <c r="A2483" t="s">
        <v>2555</v>
      </c>
      <c r="B2483">
        <f t="shared" si="240"/>
        <v>50</v>
      </c>
      <c r="G2483" t="s">
        <v>3163</v>
      </c>
      <c r="H2483">
        <v>35</v>
      </c>
    </row>
    <row r="2484" spans="1:8" ht="15" customHeight="1">
      <c r="A2484" t="s">
        <v>2556</v>
      </c>
      <c r="B2484">
        <f t="shared" si="240"/>
        <v>55</v>
      </c>
      <c r="G2484" t="s">
        <v>3164</v>
      </c>
      <c r="H2484">
        <v>35</v>
      </c>
    </row>
    <row r="2485" spans="1:8" ht="15" customHeight="1">
      <c r="A2485" t="s">
        <v>2557</v>
      </c>
      <c r="B2485">
        <f t="shared" si="240"/>
        <v>55</v>
      </c>
      <c r="G2485" t="s">
        <v>3165</v>
      </c>
      <c r="H2485">
        <v>35</v>
      </c>
    </row>
    <row r="2486" spans="1:8" ht="15" customHeight="1">
      <c r="A2486" t="s">
        <v>2558</v>
      </c>
      <c r="B2486">
        <f t="shared" si="240"/>
        <v>45</v>
      </c>
      <c r="G2486" t="s">
        <v>3166</v>
      </c>
      <c r="H2486">
        <v>35</v>
      </c>
    </row>
    <row r="2487" spans="1:8" ht="15" customHeight="1">
      <c r="A2487" t="s">
        <v>2559</v>
      </c>
      <c r="B2487">
        <f t="shared" si="240"/>
        <v>45</v>
      </c>
      <c r="G2487" t="s">
        <v>3167</v>
      </c>
      <c r="H2487">
        <v>35</v>
      </c>
    </row>
    <row r="2488" spans="1:8" ht="15" customHeight="1">
      <c r="A2488" t="s">
        <v>2560</v>
      </c>
      <c r="B2488">
        <f t="shared" si="240"/>
        <v>65</v>
      </c>
      <c r="G2488" t="s">
        <v>3168</v>
      </c>
      <c r="H2488">
        <v>35</v>
      </c>
    </row>
    <row r="2489" spans="1:8" ht="15" customHeight="1">
      <c r="A2489" t="s">
        <v>2561</v>
      </c>
      <c r="B2489">
        <f t="shared" si="240"/>
        <v>65</v>
      </c>
      <c r="G2489" t="s">
        <v>3169</v>
      </c>
      <c r="H2489">
        <v>35</v>
      </c>
    </row>
    <row r="2490" spans="1:8" ht="15" customHeight="1">
      <c r="A2490" t="s">
        <v>2562</v>
      </c>
      <c r="B2490">
        <f t="shared" si="240"/>
        <v>0</v>
      </c>
      <c r="G2490" t="s">
        <v>3170</v>
      </c>
      <c r="H2490">
        <v>30</v>
      </c>
    </row>
    <row r="2491" spans="1:8" ht="15" customHeight="1">
      <c r="A2491" t="s">
        <v>2563</v>
      </c>
      <c r="B2491">
        <f t="shared" si="240"/>
        <v>70</v>
      </c>
      <c r="G2491" t="s">
        <v>3171</v>
      </c>
      <c r="H2491">
        <v>30</v>
      </c>
    </row>
    <row r="2492" spans="1:8" ht="15" customHeight="1">
      <c r="A2492" t="s">
        <v>2564</v>
      </c>
      <c r="B2492">
        <f t="shared" si="240"/>
        <v>0</v>
      </c>
      <c r="G2492" t="s">
        <v>3172</v>
      </c>
      <c r="H2492">
        <v>30</v>
      </c>
    </row>
    <row r="2493" spans="1:8" ht="15" customHeight="1">
      <c r="A2493" t="s">
        <v>2565</v>
      </c>
      <c r="B2493">
        <f t="shared" si="240"/>
        <v>0</v>
      </c>
      <c r="G2493" t="s">
        <v>3173</v>
      </c>
      <c r="H2493">
        <v>30</v>
      </c>
    </row>
    <row r="2494" spans="1:8" ht="15" customHeight="1">
      <c r="A2494" t="s">
        <v>2566</v>
      </c>
      <c r="B2494">
        <f t="shared" si="240"/>
        <v>0</v>
      </c>
      <c r="G2494" t="s">
        <v>3174</v>
      </c>
      <c r="H2494">
        <v>30</v>
      </c>
    </row>
    <row r="2495" spans="1:8" ht="15" customHeight="1">
      <c r="A2495" t="s">
        <v>2567</v>
      </c>
      <c r="B2495">
        <f t="shared" si="240"/>
        <v>0</v>
      </c>
      <c r="G2495" t="s">
        <v>3175</v>
      </c>
      <c r="H2495">
        <v>35</v>
      </c>
    </row>
    <row r="2496" spans="1:8" ht="15" customHeight="1">
      <c r="A2496" t="s">
        <v>2568</v>
      </c>
      <c r="B2496">
        <f t="shared" si="240"/>
        <v>0</v>
      </c>
      <c r="G2496" t="s">
        <v>3176</v>
      </c>
      <c r="H2496">
        <v>35</v>
      </c>
    </row>
    <row r="2497" spans="1:8" ht="15" customHeight="1">
      <c r="A2497" t="s">
        <v>2569</v>
      </c>
      <c r="B2497">
        <f t="shared" si="240"/>
        <v>0</v>
      </c>
      <c r="G2497" t="s">
        <v>3177</v>
      </c>
      <c r="H2497">
        <v>35</v>
      </c>
    </row>
    <row r="2498" spans="1:8" ht="15" customHeight="1">
      <c r="A2498" t="s">
        <v>2570</v>
      </c>
      <c r="B2498">
        <f t="shared" si="240"/>
        <v>0</v>
      </c>
      <c r="G2498" t="s">
        <v>3178</v>
      </c>
      <c r="H2498">
        <v>35</v>
      </c>
    </row>
    <row r="2499" spans="1:8" ht="15" customHeight="1">
      <c r="A2499" t="s">
        <v>2571</v>
      </c>
      <c r="B2499">
        <f t="shared" si="240"/>
        <v>25</v>
      </c>
      <c r="G2499" t="s">
        <v>3179</v>
      </c>
      <c r="H2499">
        <v>35</v>
      </c>
    </row>
    <row r="2500" spans="1:8" ht="15" customHeight="1">
      <c r="A2500" t="s">
        <v>2572</v>
      </c>
      <c r="B2500">
        <f t="shared" si="240"/>
        <v>25</v>
      </c>
      <c r="G2500" t="s">
        <v>3180</v>
      </c>
      <c r="H2500">
        <v>30</v>
      </c>
    </row>
    <row r="2501" spans="1:8" ht="15" customHeight="1">
      <c r="A2501" t="s">
        <v>2573</v>
      </c>
      <c r="B2501">
        <f t="shared" si="240"/>
        <v>25</v>
      </c>
      <c r="G2501" t="s">
        <v>3181</v>
      </c>
      <c r="H2501">
        <v>30</v>
      </c>
    </row>
    <row r="2502" spans="1:8" ht="15" customHeight="1">
      <c r="A2502" t="s">
        <v>2574</v>
      </c>
      <c r="B2502">
        <f t="shared" si="240"/>
        <v>25</v>
      </c>
      <c r="G2502" t="s">
        <v>3182</v>
      </c>
      <c r="H2502">
        <v>35</v>
      </c>
    </row>
    <row r="2503" spans="1:8" ht="15" customHeight="1">
      <c r="A2503" t="s">
        <v>2575</v>
      </c>
      <c r="B2503">
        <f t="shared" si="240"/>
        <v>25</v>
      </c>
      <c r="G2503" t="s">
        <v>3183</v>
      </c>
      <c r="H2503">
        <v>35</v>
      </c>
    </row>
    <row r="2504" spans="1:8" ht="15" customHeight="1">
      <c r="A2504" t="s">
        <v>2576</v>
      </c>
      <c r="B2504">
        <f t="shared" si="240"/>
        <v>30</v>
      </c>
      <c r="G2504" t="s">
        <v>3184</v>
      </c>
      <c r="H2504">
        <v>35</v>
      </c>
    </row>
    <row r="2505" spans="1:8" ht="15" customHeight="1">
      <c r="A2505" t="s">
        <v>2577</v>
      </c>
      <c r="B2505">
        <f t="shared" si="240"/>
        <v>30</v>
      </c>
      <c r="G2505" t="s">
        <v>3185</v>
      </c>
      <c r="H2505">
        <v>35</v>
      </c>
    </row>
    <row r="2506" spans="1:8" ht="15" customHeight="1">
      <c r="A2506" t="s">
        <v>2578</v>
      </c>
      <c r="B2506">
        <f t="shared" si="240"/>
        <v>30</v>
      </c>
    </row>
    <row r="2507" spans="1:8" ht="15" customHeight="1">
      <c r="A2507" t="s">
        <v>2579</v>
      </c>
      <c r="B2507">
        <f t="shared" si="240"/>
        <v>30</v>
      </c>
    </row>
    <row r="2508" spans="1:8" ht="15" customHeight="1">
      <c r="A2508" t="s">
        <v>2580</v>
      </c>
      <c r="B2508">
        <f t="shared" si="240"/>
        <v>30</v>
      </c>
    </row>
    <row r="2509" spans="1:8" ht="15" customHeight="1">
      <c r="A2509" t="s">
        <v>2581</v>
      </c>
      <c r="B2509">
        <f t="shared" si="240"/>
        <v>30</v>
      </c>
    </row>
    <row r="2510" spans="1:8" ht="15" customHeight="1">
      <c r="A2510" t="s">
        <v>2582</v>
      </c>
      <c r="B2510">
        <f t="shared" si="240"/>
        <v>30</v>
      </c>
    </row>
    <row r="2511" spans="1:8" ht="15" customHeight="1">
      <c r="A2511" t="s">
        <v>2583</v>
      </c>
      <c r="B2511">
        <f t="shared" si="240"/>
        <v>30</v>
      </c>
    </row>
    <row r="2512" spans="1:8" ht="15" customHeight="1">
      <c r="A2512" t="s">
        <v>2584</v>
      </c>
      <c r="B2512">
        <f t="shared" si="240"/>
        <v>35</v>
      </c>
    </row>
    <row r="2513" spans="1:2" ht="15" customHeight="1">
      <c r="A2513" t="s">
        <v>2585</v>
      </c>
      <c r="B2513">
        <f t="shared" si="240"/>
        <v>35</v>
      </c>
    </row>
    <row r="2514" spans="1:2" ht="15" customHeight="1">
      <c r="A2514" t="s">
        <v>2586</v>
      </c>
      <c r="B2514">
        <f t="shared" si="240"/>
        <v>35</v>
      </c>
    </row>
    <row r="2515" spans="1:2" ht="15" customHeight="1">
      <c r="A2515" t="s">
        <v>2587</v>
      </c>
      <c r="B2515">
        <f t="shared" si="240"/>
        <v>35</v>
      </c>
    </row>
    <row r="2516" spans="1:2" ht="15" customHeight="1">
      <c r="A2516" t="s">
        <v>2588</v>
      </c>
      <c r="B2516">
        <f t="shared" si="240"/>
        <v>35</v>
      </c>
    </row>
    <row r="2517" spans="1:2" ht="15" customHeight="1">
      <c r="A2517" t="s">
        <v>2589</v>
      </c>
      <c r="B2517">
        <f t="shared" si="240"/>
        <v>35</v>
      </c>
    </row>
    <row r="2518" spans="1:2" ht="15" customHeight="1">
      <c r="A2518" t="s">
        <v>2590</v>
      </c>
      <c r="B2518">
        <f t="shared" si="240"/>
        <v>35</v>
      </c>
    </row>
    <row r="2519" spans="1:2" ht="15" customHeight="1">
      <c r="A2519" t="s">
        <v>2591</v>
      </c>
      <c r="B2519">
        <f t="shared" si="240"/>
        <v>35</v>
      </c>
    </row>
    <row r="2520" spans="1:2" ht="15" customHeight="1">
      <c r="A2520" t="s">
        <v>2592</v>
      </c>
      <c r="B2520">
        <f t="shared" si="240"/>
        <v>45</v>
      </c>
    </row>
    <row r="2521" spans="1:2" ht="15" customHeight="1">
      <c r="A2521" t="s">
        <v>2593</v>
      </c>
      <c r="B2521">
        <f t="shared" si="240"/>
        <v>45</v>
      </c>
    </row>
    <row r="2522" spans="1:2" ht="15" customHeight="1">
      <c r="A2522" t="s">
        <v>2594</v>
      </c>
      <c r="B2522">
        <f t="shared" si="240"/>
        <v>25</v>
      </c>
    </row>
    <row r="2523" spans="1:2" ht="15" customHeight="1">
      <c r="A2523" t="s">
        <v>2595</v>
      </c>
      <c r="B2523">
        <f t="shared" si="240"/>
        <v>25</v>
      </c>
    </row>
    <row r="2524" spans="1:2" ht="15" customHeight="1">
      <c r="A2524" t="s">
        <v>2596</v>
      </c>
      <c r="B2524">
        <f t="shared" si="240"/>
        <v>25</v>
      </c>
    </row>
    <row r="2525" spans="1:2" ht="15" customHeight="1">
      <c r="A2525" t="s">
        <v>2597</v>
      </c>
      <c r="B2525">
        <f t="shared" si="240"/>
        <v>25</v>
      </c>
    </row>
    <row r="2526" spans="1:2" ht="15" customHeight="1">
      <c r="A2526" t="s">
        <v>2598</v>
      </c>
      <c r="B2526">
        <f t="shared" si="240"/>
        <v>30</v>
      </c>
    </row>
    <row r="2527" spans="1:2" ht="15" customHeight="1">
      <c r="A2527" t="s">
        <v>2599</v>
      </c>
      <c r="B2527">
        <f t="shared" si="240"/>
        <v>55</v>
      </c>
    </row>
    <row r="2528" spans="1:2" ht="15" customHeight="1">
      <c r="A2528" t="s">
        <v>2600</v>
      </c>
      <c r="B2528">
        <f t="shared" si="240"/>
        <v>25</v>
      </c>
    </row>
    <row r="2529" spans="1:2" ht="15" customHeight="1">
      <c r="A2529" t="s">
        <v>2601</v>
      </c>
      <c r="B2529">
        <f t="shared" si="240"/>
        <v>25</v>
      </c>
    </row>
    <row r="2530" spans="1:2" ht="15" customHeight="1">
      <c r="A2530" t="s">
        <v>2602</v>
      </c>
      <c r="B2530">
        <f t="shared" si="240"/>
        <v>25</v>
      </c>
    </row>
    <row r="2531" spans="1:2" ht="15" customHeight="1">
      <c r="A2531" t="s">
        <v>2603</v>
      </c>
      <c r="B2531">
        <f t="shared" si="240"/>
        <v>25</v>
      </c>
    </row>
    <row r="2532" spans="1:2" ht="15" customHeight="1">
      <c r="A2532" t="s">
        <v>2604</v>
      </c>
      <c r="B2532">
        <f t="shared" si="240"/>
        <v>30</v>
      </c>
    </row>
    <row r="2533" spans="1:2" ht="15" customHeight="1">
      <c r="A2533" t="s">
        <v>2605</v>
      </c>
      <c r="B2533">
        <f t="shared" si="240"/>
        <v>30</v>
      </c>
    </row>
    <row r="2534" spans="1:2" ht="15" customHeight="1">
      <c r="A2534" t="s">
        <v>2606</v>
      </c>
      <c r="B2534">
        <f t="shared" si="240"/>
        <v>30</v>
      </c>
    </row>
    <row r="2535" spans="1:2" ht="15" customHeight="1">
      <c r="A2535" t="s">
        <v>2607</v>
      </c>
      <c r="B2535">
        <f t="shared" si="240"/>
        <v>25</v>
      </c>
    </row>
    <row r="2536" spans="1:2" ht="15" customHeight="1">
      <c r="A2536" t="s">
        <v>2608</v>
      </c>
      <c r="B2536">
        <f t="shared" si="240"/>
        <v>30</v>
      </c>
    </row>
    <row r="2537" spans="1:2" ht="15" customHeight="1">
      <c r="A2537" t="s">
        <v>2609</v>
      </c>
      <c r="B2537">
        <f t="shared" si="240"/>
        <v>25</v>
      </c>
    </row>
    <row r="2538" spans="1:2" ht="15" customHeight="1">
      <c r="A2538" t="s">
        <v>2610</v>
      </c>
      <c r="B2538">
        <f t="shared" ref="B2538:B2601" si="241">H1929</f>
        <v>25</v>
      </c>
    </row>
    <row r="2539" spans="1:2" ht="15" customHeight="1">
      <c r="A2539" t="s">
        <v>2611</v>
      </c>
      <c r="B2539">
        <f t="shared" si="241"/>
        <v>25</v>
      </c>
    </row>
    <row r="2540" spans="1:2" ht="15" customHeight="1">
      <c r="A2540" t="s">
        <v>2612</v>
      </c>
      <c r="B2540">
        <f t="shared" si="241"/>
        <v>25</v>
      </c>
    </row>
    <row r="2541" spans="1:2" ht="15" customHeight="1">
      <c r="A2541" t="s">
        <v>2613</v>
      </c>
      <c r="B2541">
        <f t="shared" si="241"/>
        <v>25</v>
      </c>
    </row>
    <row r="2542" spans="1:2" ht="15" customHeight="1">
      <c r="A2542" t="s">
        <v>2614</v>
      </c>
      <c r="B2542">
        <f t="shared" si="241"/>
        <v>25</v>
      </c>
    </row>
    <row r="2543" spans="1:2" ht="15" customHeight="1">
      <c r="A2543" t="s">
        <v>2615</v>
      </c>
      <c r="B2543">
        <f t="shared" si="241"/>
        <v>25</v>
      </c>
    </row>
    <row r="2544" spans="1:2" ht="15" customHeight="1">
      <c r="A2544" t="s">
        <v>2616</v>
      </c>
      <c r="B2544">
        <f t="shared" si="241"/>
        <v>0</v>
      </c>
    </row>
    <row r="2545" spans="1:2" ht="15" customHeight="1">
      <c r="A2545" t="s">
        <v>2617</v>
      </c>
      <c r="B2545">
        <f t="shared" si="241"/>
        <v>30</v>
      </c>
    </row>
    <row r="2546" spans="1:2" ht="15" customHeight="1">
      <c r="A2546" t="s">
        <v>2618</v>
      </c>
      <c r="B2546">
        <f t="shared" si="241"/>
        <v>25</v>
      </c>
    </row>
    <row r="2547" spans="1:2" ht="15" customHeight="1">
      <c r="A2547" t="s">
        <v>2619</v>
      </c>
      <c r="B2547">
        <f t="shared" si="241"/>
        <v>30</v>
      </c>
    </row>
    <row r="2548" spans="1:2" ht="15" customHeight="1">
      <c r="A2548" t="s">
        <v>2620</v>
      </c>
      <c r="B2548">
        <f t="shared" si="241"/>
        <v>35</v>
      </c>
    </row>
    <row r="2549" spans="1:2" ht="15" customHeight="1">
      <c r="A2549" t="s">
        <v>2621</v>
      </c>
      <c r="B2549">
        <f t="shared" si="241"/>
        <v>25</v>
      </c>
    </row>
    <row r="2550" spans="1:2" ht="15" customHeight="1">
      <c r="A2550" t="s">
        <v>2622</v>
      </c>
      <c r="B2550">
        <f t="shared" si="241"/>
        <v>25</v>
      </c>
    </row>
    <row r="2551" spans="1:2" ht="15" customHeight="1">
      <c r="A2551" t="s">
        <v>2623</v>
      </c>
      <c r="B2551">
        <f t="shared" si="241"/>
        <v>30</v>
      </c>
    </row>
    <row r="2552" spans="1:2" ht="15" customHeight="1">
      <c r="A2552" t="s">
        <v>2624</v>
      </c>
      <c r="B2552">
        <f t="shared" si="241"/>
        <v>25</v>
      </c>
    </row>
    <row r="2553" spans="1:2" ht="15" customHeight="1">
      <c r="A2553" t="s">
        <v>2625</v>
      </c>
      <c r="B2553">
        <f t="shared" si="241"/>
        <v>25</v>
      </c>
    </row>
    <row r="2554" spans="1:2" ht="15" customHeight="1">
      <c r="A2554" t="s">
        <v>2626</v>
      </c>
      <c r="B2554">
        <f t="shared" si="241"/>
        <v>30</v>
      </c>
    </row>
    <row r="2555" spans="1:2" ht="15" customHeight="1">
      <c r="A2555" t="s">
        <v>2627</v>
      </c>
      <c r="B2555">
        <f t="shared" si="241"/>
        <v>25</v>
      </c>
    </row>
    <row r="2556" spans="1:2" ht="15" customHeight="1">
      <c r="A2556" t="s">
        <v>2628</v>
      </c>
      <c r="B2556">
        <f t="shared" si="241"/>
        <v>30</v>
      </c>
    </row>
    <row r="2557" spans="1:2" ht="15" customHeight="1">
      <c r="A2557" t="s">
        <v>2629</v>
      </c>
      <c r="B2557">
        <f t="shared" si="241"/>
        <v>30</v>
      </c>
    </row>
    <row r="2558" spans="1:2" ht="15" customHeight="1">
      <c r="A2558" t="s">
        <v>2630</v>
      </c>
      <c r="B2558">
        <f t="shared" si="241"/>
        <v>25</v>
      </c>
    </row>
    <row r="2559" spans="1:2" ht="15" customHeight="1">
      <c r="A2559" t="s">
        <v>2631</v>
      </c>
      <c r="B2559">
        <f t="shared" si="241"/>
        <v>30</v>
      </c>
    </row>
    <row r="2560" spans="1:2" ht="15" customHeight="1">
      <c r="A2560" t="s">
        <v>2632</v>
      </c>
      <c r="B2560">
        <f t="shared" si="241"/>
        <v>35</v>
      </c>
    </row>
    <row r="2561" spans="1:2" ht="15" customHeight="1">
      <c r="A2561" t="s">
        <v>2633</v>
      </c>
      <c r="B2561">
        <f t="shared" si="241"/>
        <v>30</v>
      </c>
    </row>
    <row r="2562" spans="1:2" ht="15" customHeight="1">
      <c r="A2562" t="s">
        <v>2634</v>
      </c>
      <c r="B2562">
        <f t="shared" si="241"/>
        <v>30</v>
      </c>
    </row>
    <row r="2563" spans="1:2" ht="15" customHeight="1">
      <c r="A2563" t="s">
        <v>2635</v>
      </c>
      <c r="B2563">
        <f t="shared" si="241"/>
        <v>30</v>
      </c>
    </row>
    <row r="2564" spans="1:2" ht="15" customHeight="1">
      <c r="A2564" t="s">
        <v>2636</v>
      </c>
      <c r="B2564">
        <f t="shared" si="241"/>
        <v>30</v>
      </c>
    </row>
    <row r="2565" spans="1:2" ht="15" customHeight="1">
      <c r="A2565" t="s">
        <v>2637</v>
      </c>
      <c r="B2565">
        <f t="shared" si="241"/>
        <v>25</v>
      </c>
    </row>
    <row r="2566" spans="1:2" ht="15" customHeight="1">
      <c r="A2566" t="s">
        <v>2638</v>
      </c>
      <c r="B2566">
        <f t="shared" si="241"/>
        <v>25</v>
      </c>
    </row>
    <row r="2567" spans="1:2" ht="15" customHeight="1">
      <c r="A2567" t="s">
        <v>2639</v>
      </c>
      <c r="B2567">
        <f t="shared" si="241"/>
        <v>30</v>
      </c>
    </row>
    <row r="2568" spans="1:2" ht="15" customHeight="1">
      <c r="A2568" t="s">
        <v>2640</v>
      </c>
      <c r="B2568">
        <f t="shared" si="241"/>
        <v>30</v>
      </c>
    </row>
    <row r="2569" spans="1:2" ht="15" customHeight="1">
      <c r="A2569" t="s">
        <v>2641</v>
      </c>
      <c r="B2569">
        <f t="shared" si="241"/>
        <v>25</v>
      </c>
    </row>
    <row r="2570" spans="1:2" ht="15" customHeight="1">
      <c r="A2570" t="s">
        <v>2642</v>
      </c>
      <c r="B2570">
        <f t="shared" si="241"/>
        <v>25</v>
      </c>
    </row>
    <row r="2571" spans="1:2" ht="15" customHeight="1">
      <c r="A2571" t="s">
        <v>2643</v>
      </c>
      <c r="B2571">
        <f t="shared" si="241"/>
        <v>25</v>
      </c>
    </row>
    <row r="2572" spans="1:2" ht="15" customHeight="1">
      <c r="A2572" t="s">
        <v>2644</v>
      </c>
      <c r="B2572">
        <f t="shared" si="241"/>
        <v>30</v>
      </c>
    </row>
    <row r="2573" spans="1:2" ht="15" customHeight="1">
      <c r="A2573" t="s">
        <v>2645</v>
      </c>
      <c r="B2573">
        <f t="shared" si="241"/>
        <v>30</v>
      </c>
    </row>
    <row r="2574" spans="1:2" ht="15" customHeight="1">
      <c r="A2574" t="s">
        <v>2646</v>
      </c>
      <c r="B2574">
        <f t="shared" si="241"/>
        <v>25</v>
      </c>
    </row>
    <row r="2575" spans="1:2" ht="15" customHeight="1">
      <c r="A2575" t="s">
        <v>2647</v>
      </c>
      <c r="B2575">
        <f t="shared" si="241"/>
        <v>25</v>
      </c>
    </row>
    <row r="2576" spans="1:2" ht="15" customHeight="1">
      <c r="A2576" t="s">
        <v>2648</v>
      </c>
      <c r="B2576">
        <f t="shared" si="241"/>
        <v>25</v>
      </c>
    </row>
    <row r="2577" spans="1:2" ht="15" customHeight="1">
      <c r="A2577" t="s">
        <v>2649</v>
      </c>
      <c r="B2577">
        <f t="shared" si="241"/>
        <v>30</v>
      </c>
    </row>
    <row r="2578" spans="1:2" ht="15" customHeight="1">
      <c r="A2578" t="s">
        <v>2650</v>
      </c>
      <c r="B2578">
        <f t="shared" si="241"/>
        <v>25</v>
      </c>
    </row>
    <row r="2579" spans="1:2" ht="15" customHeight="1">
      <c r="A2579" t="s">
        <v>2651</v>
      </c>
      <c r="B2579">
        <f t="shared" si="241"/>
        <v>25</v>
      </c>
    </row>
    <row r="2580" spans="1:2" ht="15" customHeight="1">
      <c r="A2580" t="s">
        <v>2652</v>
      </c>
      <c r="B2580">
        <f t="shared" si="241"/>
        <v>25</v>
      </c>
    </row>
    <row r="2581" spans="1:2" ht="15" customHeight="1">
      <c r="A2581" t="s">
        <v>2653</v>
      </c>
      <c r="B2581">
        <f t="shared" si="241"/>
        <v>25</v>
      </c>
    </row>
    <row r="2582" spans="1:2" ht="15" customHeight="1">
      <c r="A2582" t="s">
        <v>2654</v>
      </c>
      <c r="B2582">
        <f t="shared" si="241"/>
        <v>30</v>
      </c>
    </row>
    <row r="2583" spans="1:2" ht="15" customHeight="1">
      <c r="A2583" t="s">
        <v>2655</v>
      </c>
      <c r="B2583">
        <f t="shared" si="241"/>
        <v>30</v>
      </c>
    </row>
    <row r="2584" spans="1:2" ht="15" customHeight="1">
      <c r="A2584" t="s">
        <v>2656</v>
      </c>
      <c r="B2584">
        <f t="shared" si="241"/>
        <v>25</v>
      </c>
    </row>
    <row r="2585" spans="1:2" ht="15" customHeight="1">
      <c r="A2585" t="s">
        <v>2657</v>
      </c>
      <c r="B2585">
        <f t="shared" si="241"/>
        <v>25</v>
      </c>
    </row>
    <row r="2586" spans="1:2" ht="15" customHeight="1">
      <c r="A2586" t="s">
        <v>2658</v>
      </c>
      <c r="B2586">
        <f t="shared" si="241"/>
        <v>30</v>
      </c>
    </row>
    <row r="2587" spans="1:2" ht="15" customHeight="1">
      <c r="A2587" t="s">
        <v>2659</v>
      </c>
      <c r="B2587">
        <f t="shared" si="241"/>
        <v>30</v>
      </c>
    </row>
    <row r="2588" spans="1:2" ht="15" customHeight="1">
      <c r="A2588" t="s">
        <v>2660</v>
      </c>
      <c r="B2588">
        <f t="shared" si="241"/>
        <v>30</v>
      </c>
    </row>
    <row r="2589" spans="1:2" ht="15" customHeight="1">
      <c r="A2589" t="s">
        <v>2661</v>
      </c>
      <c r="B2589">
        <f t="shared" si="241"/>
        <v>0</v>
      </c>
    </row>
    <row r="2590" spans="1:2" ht="15" customHeight="1">
      <c r="A2590" t="s">
        <v>2662</v>
      </c>
      <c r="B2590">
        <f t="shared" si="241"/>
        <v>25</v>
      </c>
    </row>
    <row r="2591" spans="1:2" ht="15" customHeight="1">
      <c r="A2591" t="s">
        <v>2663</v>
      </c>
      <c r="B2591">
        <f t="shared" si="241"/>
        <v>25</v>
      </c>
    </row>
    <row r="2592" spans="1:2" ht="15" customHeight="1">
      <c r="A2592" t="s">
        <v>2664</v>
      </c>
      <c r="B2592">
        <f t="shared" si="241"/>
        <v>25</v>
      </c>
    </row>
    <row r="2593" spans="1:2" ht="15" customHeight="1">
      <c r="A2593" t="s">
        <v>2665</v>
      </c>
      <c r="B2593">
        <f t="shared" si="241"/>
        <v>30</v>
      </c>
    </row>
    <row r="2594" spans="1:2" ht="15" customHeight="1">
      <c r="A2594" t="s">
        <v>2666</v>
      </c>
      <c r="B2594">
        <f t="shared" si="241"/>
        <v>25</v>
      </c>
    </row>
    <row r="2595" spans="1:2" ht="15" customHeight="1">
      <c r="A2595" t="s">
        <v>2667</v>
      </c>
      <c r="B2595">
        <f t="shared" si="241"/>
        <v>30</v>
      </c>
    </row>
    <row r="2596" spans="1:2" ht="15" customHeight="1">
      <c r="A2596" t="s">
        <v>2668</v>
      </c>
      <c r="B2596">
        <f t="shared" si="241"/>
        <v>25</v>
      </c>
    </row>
    <row r="2597" spans="1:2" ht="15" customHeight="1">
      <c r="A2597" t="s">
        <v>2669</v>
      </c>
      <c r="B2597">
        <f t="shared" si="241"/>
        <v>25</v>
      </c>
    </row>
    <row r="2598" spans="1:2" ht="15" customHeight="1">
      <c r="A2598" t="s">
        <v>2670</v>
      </c>
      <c r="B2598">
        <f t="shared" si="241"/>
        <v>35</v>
      </c>
    </row>
    <row r="2599" spans="1:2" ht="15" customHeight="1">
      <c r="A2599" t="s">
        <v>2671</v>
      </c>
      <c r="B2599">
        <f t="shared" si="241"/>
        <v>35</v>
      </c>
    </row>
    <row r="2600" spans="1:2" ht="15" customHeight="1">
      <c r="A2600" t="s">
        <v>2672</v>
      </c>
      <c r="B2600">
        <f t="shared" si="241"/>
        <v>0</v>
      </c>
    </row>
    <row r="2601" spans="1:2" ht="15" customHeight="1">
      <c r="A2601" t="s">
        <v>2673</v>
      </c>
      <c r="B2601">
        <f t="shared" si="241"/>
        <v>25</v>
      </c>
    </row>
    <row r="2602" spans="1:2" ht="15" customHeight="1">
      <c r="A2602" t="s">
        <v>2674</v>
      </c>
      <c r="B2602">
        <f t="shared" ref="B2602:B2665" si="242">H1993</f>
        <v>25</v>
      </c>
    </row>
    <row r="2603" spans="1:2" ht="15" customHeight="1">
      <c r="A2603" t="s">
        <v>2675</v>
      </c>
      <c r="B2603">
        <f t="shared" si="242"/>
        <v>25</v>
      </c>
    </row>
    <row r="2604" spans="1:2" ht="15" customHeight="1">
      <c r="A2604" t="s">
        <v>2676</v>
      </c>
      <c r="B2604">
        <f t="shared" si="242"/>
        <v>25</v>
      </c>
    </row>
    <row r="2605" spans="1:2" ht="15" customHeight="1">
      <c r="A2605" t="s">
        <v>2677</v>
      </c>
      <c r="B2605">
        <f t="shared" si="242"/>
        <v>25</v>
      </c>
    </row>
    <row r="2606" spans="1:2" ht="15" customHeight="1">
      <c r="A2606" t="s">
        <v>2678</v>
      </c>
      <c r="B2606">
        <f t="shared" si="242"/>
        <v>25</v>
      </c>
    </row>
    <row r="2607" spans="1:2" ht="15" customHeight="1">
      <c r="A2607" t="s">
        <v>2679</v>
      </c>
      <c r="B2607">
        <f t="shared" si="242"/>
        <v>0</v>
      </c>
    </row>
    <row r="2608" spans="1:2" ht="15" customHeight="1">
      <c r="A2608" t="s">
        <v>2680</v>
      </c>
      <c r="B2608">
        <f t="shared" si="242"/>
        <v>25</v>
      </c>
    </row>
    <row r="2609" spans="1:2" ht="15" customHeight="1">
      <c r="A2609" t="s">
        <v>2681</v>
      </c>
      <c r="B2609">
        <f t="shared" si="242"/>
        <v>25</v>
      </c>
    </row>
    <row r="2610" spans="1:2" ht="15" customHeight="1">
      <c r="A2610" t="s">
        <v>2682</v>
      </c>
      <c r="B2610">
        <f t="shared" si="242"/>
        <v>25</v>
      </c>
    </row>
    <row r="2611" spans="1:2" ht="15" customHeight="1">
      <c r="A2611" t="s">
        <v>2683</v>
      </c>
      <c r="B2611">
        <f t="shared" si="242"/>
        <v>35</v>
      </c>
    </row>
    <row r="2612" spans="1:2" ht="15" customHeight="1">
      <c r="A2612" t="s">
        <v>2684</v>
      </c>
      <c r="B2612">
        <f t="shared" si="242"/>
        <v>30</v>
      </c>
    </row>
    <row r="2613" spans="1:2" ht="15" customHeight="1">
      <c r="A2613" t="s">
        <v>2685</v>
      </c>
      <c r="B2613">
        <f t="shared" si="242"/>
        <v>25</v>
      </c>
    </row>
    <row r="2614" spans="1:2" ht="15" customHeight="1">
      <c r="A2614" t="s">
        <v>2686</v>
      </c>
      <c r="B2614">
        <f t="shared" si="242"/>
        <v>25</v>
      </c>
    </row>
    <row r="2615" spans="1:2" ht="15" customHeight="1">
      <c r="A2615" t="s">
        <v>2687</v>
      </c>
      <c r="B2615">
        <f t="shared" si="242"/>
        <v>25</v>
      </c>
    </row>
    <row r="2616" spans="1:2" ht="15" customHeight="1">
      <c r="A2616" t="s">
        <v>2688</v>
      </c>
      <c r="B2616">
        <f t="shared" si="242"/>
        <v>25</v>
      </c>
    </row>
    <row r="2617" spans="1:2" ht="15" customHeight="1">
      <c r="A2617" t="s">
        <v>2689</v>
      </c>
      <c r="B2617">
        <f t="shared" si="242"/>
        <v>25</v>
      </c>
    </row>
    <row r="2618" spans="1:2" ht="15" customHeight="1">
      <c r="A2618" t="s">
        <v>2690</v>
      </c>
      <c r="B2618">
        <f t="shared" si="242"/>
        <v>30</v>
      </c>
    </row>
    <row r="2619" spans="1:2" ht="15" customHeight="1">
      <c r="A2619" t="s">
        <v>2691</v>
      </c>
      <c r="B2619">
        <f t="shared" si="242"/>
        <v>30</v>
      </c>
    </row>
    <row r="2620" spans="1:2" ht="15" customHeight="1">
      <c r="A2620" t="s">
        <v>2692</v>
      </c>
      <c r="B2620">
        <f t="shared" si="242"/>
        <v>25</v>
      </c>
    </row>
    <row r="2621" spans="1:2" ht="15" customHeight="1">
      <c r="A2621" t="s">
        <v>2693</v>
      </c>
      <c r="B2621">
        <f t="shared" si="242"/>
        <v>25</v>
      </c>
    </row>
    <row r="2622" spans="1:2" ht="15" customHeight="1">
      <c r="A2622" t="s">
        <v>2694</v>
      </c>
      <c r="B2622">
        <f t="shared" si="242"/>
        <v>25</v>
      </c>
    </row>
    <row r="2623" spans="1:2" ht="15" customHeight="1">
      <c r="A2623" t="s">
        <v>2695</v>
      </c>
      <c r="B2623">
        <f t="shared" si="242"/>
        <v>30</v>
      </c>
    </row>
    <row r="2624" spans="1:2" ht="15" customHeight="1">
      <c r="A2624" t="s">
        <v>2696</v>
      </c>
      <c r="B2624">
        <f t="shared" si="242"/>
        <v>30</v>
      </c>
    </row>
    <row r="2625" spans="1:2" ht="15" customHeight="1">
      <c r="A2625" t="s">
        <v>2697</v>
      </c>
      <c r="B2625">
        <f t="shared" si="242"/>
        <v>25</v>
      </c>
    </row>
    <row r="2626" spans="1:2" ht="15" customHeight="1">
      <c r="A2626" t="s">
        <v>2698</v>
      </c>
      <c r="B2626">
        <f t="shared" si="242"/>
        <v>25</v>
      </c>
    </row>
    <row r="2627" spans="1:2" ht="15" customHeight="1">
      <c r="A2627" t="s">
        <v>2699</v>
      </c>
      <c r="B2627">
        <f t="shared" si="242"/>
        <v>25</v>
      </c>
    </row>
    <row r="2628" spans="1:2" ht="15" customHeight="1">
      <c r="A2628" t="s">
        <v>2700</v>
      </c>
      <c r="B2628">
        <f t="shared" si="242"/>
        <v>65</v>
      </c>
    </row>
    <row r="2629" spans="1:2" ht="15" customHeight="1">
      <c r="A2629" t="s">
        <v>2701</v>
      </c>
      <c r="B2629">
        <f t="shared" si="242"/>
        <v>35</v>
      </c>
    </row>
    <row r="2630" spans="1:2" ht="15" customHeight="1">
      <c r="A2630" t="s">
        <v>2702</v>
      </c>
      <c r="B2630">
        <f t="shared" si="242"/>
        <v>0</v>
      </c>
    </row>
    <row r="2631" spans="1:2" ht="15" customHeight="1">
      <c r="A2631" t="s">
        <v>2703</v>
      </c>
      <c r="B2631">
        <f t="shared" si="242"/>
        <v>55</v>
      </c>
    </row>
    <row r="2632" spans="1:2" ht="15" customHeight="1">
      <c r="A2632" t="s">
        <v>2704</v>
      </c>
      <c r="B2632">
        <f t="shared" si="242"/>
        <v>50</v>
      </c>
    </row>
    <row r="2633" spans="1:2" ht="15" customHeight="1">
      <c r="A2633" t="s">
        <v>2705</v>
      </c>
      <c r="B2633">
        <f t="shared" si="242"/>
        <v>70</v>
      </c>
    </row>
    <row r="2634" spans="1:2" ht="15" customHeight="1">
      <c r="A2634" t="s">
        <v>2706</v>
      </c>
      <c r="B2634">
        <f t="shared" si="242"/>
        <v>65</v>
      </c>
    </row>
    <row r="2635" spans="1:2" ht="15" customHeight="1">
      <c r="A2635" t="s">
        <v>2707</v>
      </c>
      <c r="B2635">
        <f t="shared" si="242"/>
        <v>50</v>
      </c>
    </row>
    <row r="2636" spans="1:2" ht="15" customHeight="1">
      <c r="A2636" t="s">
        <v>2708</v>
      </c>
      <c r="B2636">
        <f t="shared" si="242"/>
        <v>30</v>
      </c>
    </row>
    <row r="2637" spans="1:2" ht="15" customHeight="1">
      <c r="A2637" t="s">
        <v>2709</v>
      </c>
      <c r="B2637">
        <f t="shared" si="242"/>
        <v>55</v>
      </c>
    </row>
    <row r="2638" spans="1:2" ht="15" customHeight="1">
      <c r="A2638" t="s">
        <v>2710</v>
      </c>
      <c r="B2638">
        <f t="shared" si="242"/>
        <v>25</v>
      </c>
    </row>
    <row r="2639" spans="1:2" ht="15" customHeight="1">
      <c r="A2639" t="s">
        <v>2711</v>
      </c>
      <c r="B2639">
        <f t="shared" si="242"/>
        <v>30</v>
      </c>
    </row>
    <row r="2640" spans="1:2" ht="15" customHeight="1">
      <c r="A2640" t="s">
        <v>2712</v>
      </c>
      <c r="B2640">
        <f t="shared" si="242"/>
        <v>30</v>
      </c>
    </row>
    <row r="2641" spans="1:2" ht="15" customHeight="1">
      <c r="A2641" t="s">
        <v>2713</v>
      </c>
      <c r="B2641">
        <f t="shared" si="242"/>
        <v>25</v>
      </c>
    </row>
    <row r="2642" spans="1:2" ht="15" customHeight="1">
      <c r="A2642" t="s">
        <v>2714</v>
      </c>
      <c r="B2642">
        <f t="shared" si="242"/>
        <v>30</v>
      </c>
    </row>
    <row r="2643" spans="1:2" ht="15" customHeight="1">
      <c r="A2643" t="s">
        <v>2715</v>
      </c>
      <c r="B2643">
        <f t="shared" si="242"/>
        <v>30</v>
      </c>
    </row>
    <row r="2644" spans="1:2" ht="15" customHeight="1">
      <c r="A2644" t="s">
        <v>2716</v>
      </c>
      <c r="B2644">
        <f t="shared" si="242"/>
        <v>50</v>
      </c>
    </row>
    <row r="2645" spans="1:2" ht="15" customHeight="1">
      <c r="A2645" t="s">
        <v>2717</v>
      </c>
      <c r="B2645">
        <f t="shared" si="242"/>
        <v>45</v>
      </c>
    </row>
    <row r="2646" spans="1:2" ht="15" customHeight="1">
      <c r="A2646" t="s">
        <v>2718</v>
      </c>
      <c r="B2646">
        <f t="shared" si="242"/>
        <v>0</v>
      </c>
    </row>
    <row r="2647" spans="1:2" ht="15" customHeight="1">
      <c r="A2647" t="s">
        <v>2719</v>
      </c>
      <c r="B2647">
        <f t="shared" si="242"/>
        <v>0</v>
      </c>
    </row>
    <row r="2648" spans="1:2" ht="15" customHeight="1">
      <c r="A2648" t="s">
        <v>2720</v>
      </c>
      <c r="B2648">
        <f t="shared" si="242"/>
        <v>65</v>
      </c>
    </row>
    <row r="2649" spans="1:2" ht="15" customHeight="1">
      <c r="A2649" t="s">
        <v>2721</v>
      </c>
      <c r="B2649">
        <f t="shared" si="242"/>
        <v>0</v>
      </c>
    </row>
    <row r="2650" spans="1:2" ht="15" customHeight="1">
      <c r="A2650" t="s">
        <v>2722</v>
      </c>
      <c r="B2650">
        <f t="shared" si="242"/>
        <v>25</v>
      </c>
    </row>
    <row r="2651" spans="1:2" ht="15" customHeight="1">
      <c r="A2651" t="s">
        <v>2723</v>
      </c>
      <c r="B2651">
        <f t="shared" si="242"/>
        <v>25</v>
      </c>
    </row>
    <row r="2652" spans="1:2" ht="15" customHeight="1">
      <c r="A2652" t="s">
        <v>2724</v>
      </c>
      <c r="B2652">
        <f t="shared" si="242"/>
        <v>30</v>
      </c>
    </row>
    <row r="2653" spans="1:2" ht="15" customHeight="1">
      <c r="A2653" t="s">
        <v>2725</v>
      </c>
      <c r="B2653">
        <f t="shared" si="242"/>
        <v>0</v>
      </c>
    </row>
    <row r="2654" spans="1:2" ht="15" customHeight="1">
      <c r="A2654" t="s">
        <v>2726</v>
      </c>
      <c r="B2654">
        <f t="shared" si="242"/>
        <v>30</v>
      </c>
    </row>
    <row r="2655" spans="1:2" ht="15" customHeight="1">
      <c r="A2655" t="s">
        <v>2727</v>
      </c>
      <c r="B2655">
        <f t="shared" si="242"/>
        <v>0</v>
      </c>
    </row>
    <row r="2656" spans="1:2" ht="15" customHeight="1">
      <c r="A2656" t="s">
        <v>2728</v>
      </c>
      <c r="B2656">
        <f t="shared" si="242"/>
        <v>25</v>
      </c>
    </row>
    <row r="2657" spans="1:2" ht="15" customHeight="1">
      <c r="A2657" t="s">
        <v>2729</v>
      </c>
      <c r="B2657">
        <f t="shared" si="242"/>
        <v>25</v>
      </c>
    </row>
    <row r="2658" spans="1:2" ht="15" customHeight="1">
      <c r="A2658" t="s">
        <v>2730</v>
      </c>
      <c r="B2658">
        <f t="shared" si="242"/>
        <v>25</v>
      </c>
    </row>
    <row r="2659" spans="1:2" ht="15" customHeight="1">
      <c r="A2659" t="s">
        <v>2731</v>
      </c>
      <c r="B2659">
        <f t="shared" si="242"/>
        <v>0</v>
      </c>
    </row>
    <row r="2660" spans="1:2" ht="15" customHeight="1">
      <c r="A2660" t="s">
        <v>2732</v>
      </c>
      <c r="B2660">
        <f t="shared" si="242"/>
        <v>35</v>
      </c>
    </row>
    <row r="2661" spans="1:2" ht="15" customHeight="1">
      <c r="A2661" t="s">
        <v>2733</v>
      </c>
      <c r="B2661">
        <f t="shared" si="242"/>
        <v>25</v>
      </c>
    </row>
    <row r="2662" spans="1:2" ht="15" customHeight="1">
      <c r="A2662" t="s">
        <v>2734</v>
      </c>
      <c r="B2662">
        <f t="shared" si="242"/>
        <v>25</v>
      </c>
    </row>
    <row r="2663" spans="1:2" ht="15" customHeight="1">
      <c r="A2663" t="s">
        <v>2735</v>
      </c>
      <c r="B2663">
        <f t="shared" si="242"/>
        <v>30</v>
      </c>
    </row>
    <row r="2664" spans="1:2" ht="15" customHeight="1">
      <c r="A2664" t="s">
        <v>2736</v>
      </c>
      <c r="B2664">
        <f t="shared" si="242"/>
        <v>30</v>
      </c>
    </row>
    <row r="2665" spans="1:2" ht="15" customHeight="1">
      <c r="A2665" t="s">
        <v>2737</v>
      </c>
      <c r="B2665">
        <f t="shared" si="242"/>
        <v>0</v>
      </c>
    </row>
    <row r="2666" spans="1:2" ht="15" customHeight="1">
      <c r="A2666" t="s">
        <v>2738</v>
      </c>
      <c r="B2666">
        <f t="shared" ref="B2666:B2729" si="243">H2057</f>
        <v>35</v>
      </c>
    </row>
    <row r="2667" spans="1:2" ht="15" customHeight="1">
      <c r="A2667" t="s">
        <v>2739</v>
      </c>
      <c r="B2667">
        <f t="shared" si="243"/>
        <v>35</v>
      </c>
    </row>
    <row r="2668" spans="1:2" ht="15" customHeight="1">
      <c r="A2668" t="s">
        <v>2740</v>
      </c>
      <c r="B2668">
        <f t="shared" si="243"/>
        <v>35</v>
      </c>
    </row>
    <row r="2669" spans="1:2" ht="15" customHeight="1">
      <c r="A2669" t="s">
        <v>2741</v>
      </c>
      <c r="B2669">
        <f t="shared" si="243"/>
        <v>35</v>
      </c>
    </row>
    <row r="2670" spans="1:2" ht="15" customHeight="1">
      <c r="A2670" t="s">
        <v>2742</v>
      </c>
      <c r="B2670">
        <f t="shared" si="243"/>
        <v>35</v>
      </c>
    </row>
    <row r="2671" spans="1:2" ht="15" customHeight="1">
      <c r="A2671" t="s">
        <v>2743</v>
      </c>
      <c r="B2671">
        <f t="shared" si="243"/>
        <v>35</v>
      </c>
    </row>
    <row r="2672" spans="1:2" ht="15" customHeight="1">
      <c r="A2672" t="s">
        <v>2744</v>
      </c>
      <c r="B2672">
        <f t="shared" si="243"/>
        <v>40</v>
      </c>
    </row>
    <row r="2673" spans="1:2" ht="15" customHeight="1">
      <c r="A2673" t="s">
        <v>2745</v>
      </c>
      <c r="B2673">
        <f t="shared" si="243"/>
        <v>40</v>
      </c>
    </row>
    <row r="2674" spans="1:2" ht="15" customHeight="1">
      <c r="A2674" t="s">
        <v>2746</v>
      </c>
      <c r="B2674">
        <f t="shared" si="243"/>
        <v>40</v>
      </c>
    </row>
    <row r="2675" spans="1:2" ht="15" customHeight="1">
      <c r="A2675" t="s">
        <v>2747</v>
      </c>
      <c r="B2675">
        <f t="shared" si="243"/>
        <v>40</v>
      </c>
    </row>
    <row r="2676" spans="1:2" ht="15" customHeight="1">
      <c r="A2676" t="s">
        <v>2748</v>
      </c>
      <c r="B2676">
        <f t="shared" si="243"/>
        <v>40</v>
      </c>
    </row>
    <row r="2677" spans="1:2" ht="15" customHeight="1">
      <c r="A2677" t="s">
        <v>2749</v>
      </c>
      <c r="B2677">
        <f t="shared" si="243"/>
        <v>40</v>
      </c>
    </row>
    <row r="2678" spans="1:2" ht="15" customHeight="1">
      <c r="A2678" t="s">
        <v>2750</v>
      </c>
      <c r="B2678">
        <f t="shared" si="243"/>
        <v>40</v>
      </c>
    </row>
    <row r="2679" spans="1:2" ht="15" customHeight="1">
      <c r="A2679" t="s">
        <v>2751</v>
      </c>
      <c r="B2679">
        <f t="shared" si="243"/>
        <v>40</v>
      </c>
    </row>
    <row r="2680" spans="1:2" ht="15" customHeight="1">
      <c r="A2680" t="s">
        <v>2752</v>
      </c>
      <c r="B2680">
        <f t="shared" si="243"/>
        <v>40</v>
      </c>
    </row>
    <row r="2681" spans="1:2" ht="15" customHeight="1">
      <c r="A2681" t="s">
        <v>2753</v>
      </c>
      <c r="B2681">
        <f t="shared" si="243"/>
        <v>40</v>
      </c>
    </row>
    <row r="2682" spans="1:2" ht="15" customHeight="1">
      <c r="A2682" t="s">
        <v>2754</v>
      </c>
      <c r="B2682">
        <f t="shared" si="243"/>
        <v>40</v>
      </c>
    </row>
    <row r="2683" spans="1:2" ht="15" customHeight="1">
      <c r="A2683" t="s">
        <v>2755</v>
      </c>
      <c r="B2683">
        <f t="shared" si="243"/>
        <v>40</v>
      </c>
    </row>
    <row r="2684" spans="1:2" ht="15" customHeight="1">
      <c r="A2684" t="s">
        <v>2756</v>
      </c>
      <c r="B2684">
        <f t="shared" si="243"/>
        <v>40</v>
      </c>
    </row>
    <row r="2685" spans="1:2" ht="15" customHeight="1">
      <c r="A2685" t="s">
        <v>2757</v>
      </c>
      <c r="B2685">
        <f t="shared" si="243"/>
        <v>40</v>
      </c>
    </row>
    <row r="2686" spans="1:2" ht="15" customHeight="1">
      <c r="A2686" t="s">
        <v>2758</v>
      </c>
      <c r="B2686">
        <f t="shared" si="243"/>
        <v>40</v>
      </c>
    </row>
    <row r="2687" spans="1:2" ht="15" customHeight="1">
      <c r="A2687" t="s">
        <v>2759</v>
      </c>
      <c r="B2687">
        <f t="shared" si="243"/>
        <v>35</v>
      </c>
    </row>
    <row r="2688" spans="1:2" ht="15" customHeight="1">
      <c r="A2688" t="s">
        <v>2760</v>
      </c>
      <c r="B2688">
        <f t="shared" si="243"/>
        <v>35</v>
      </c>
    </row>
    <row r="2689" spans="1:2" ht="15" customHeight="1">
      <c r="A2689" t="s">
        <v>2761</v>
      </c>
      <c r="B2689">
        <f t="shared" si="243"/>
        <v>35</v>
      </c>
    </row>
    <row r="2690" spans="1:2" ht="15" customHeight="1">
      <c r="A2690" t="s">
        <v>2762</v>
      </c>
      <c r="B2690">
        <f t="shared" si="243"/>
        <v>35</v>
      </c>
    </row>
    <row r="2691" spans="1:2" ht="15" customHeight="1">
      <c r="A2691" t="s">
        <v>2763</v>
      </c>
      <c r="B2691">
        <f t="shared" si="243"/>
        <v>35</v>
      </c>
    </row>
    <row r="2692" spans="1:2" ht="15" customHeight="1">
      <c r="A2692" t="s">
        <v>2764</v>
      </c>
      <c r="B2692">
        <f t="shared" si="243"/>
        <v>45</v>
      </c>
    </row>
    <row r="2693" spans="1:2" ht="15" customHeight="1">
      <c r="A2693" t="s">
        <v>2765</v>
      </c>
      <c r="B2693">
        <f t="shared" si="243"/>
        <v>45</v>
      </c>
    </row>
    <row r="2694" spans="1:2" ht="15" customHeight="1">
      <c r="A2694" t="s">
        <v>2766</v>
      </c>
      <c r="B2694">
        <f t="shared" si="243"/>
        <v>45</v>
      </c>
    </row>
    <row r="2695" spans="1:2" ht="15" customHeight="1">
      <c r="A2695" t="s">
        <v>2767</v>
      </c>
      <c r="B2695">
        <f t="shared" si="243"/>
        <v>45</v>
      </c>
    </row>
    <row r="2696" spans="1:2" ht="15" customHeight="1">
      <c r="A2696" t="s">
        <v>2768</v>
      </c>
      <c r="B2696">
        <f t="shared" si="243"/>
        <v>45</v>
      </c>
    </row>
    <row r="2697" spans="1:2" ht="15" customHeight="1">
      <c r="A2697" t="s">
        <v>2769</v>
      </c>
      <c r="B2697">
        <f t="shared" si="243"/>
        <v>45</v>
      </c>
    </row>
    <row r="2698" spans="1:2" ht="15" customHeight="1">
      <c r="A2698" t="s">
        <v>2770</v>
      </c>
      <c r="B2698">
        <f t="shared" si="243"/>
        <v>45</v>
      </c>
    </row>
    <row r="2699" spans="1:2" ht="15" customHeight="1">
      <c r="A2699" t="s">
        <v>2771</v>
      </c>
      <c r="B2699">
        <f t="shared" si="243"/>
        <v>45</v>
      </c>
    </row>
    <row r="2700" spans="1:2" ht="15" customHeight="1">
      <c r="A2700" t="s">
        <v>2772</v>
      </c>
      <c r="B2700">
        <f t="shared" si="243"/>
        <v>40</v>
      </c>
    </row>
    <row r="2701" spans="1:2" ht="15" customHeight="1">
      <c r="A2701" t="s">
        <v>2773</v>
      </c>
      <c r="B2701">
        <f t="shared" si="243"/>
        <v>40</v>
      </c>
    </row>
    <row r="2702" spans="1:2" ht="15" customHeight="1">
      <c r="A2702" t="s">
        <v>2774</v>
      </c>
      <c r="B2702">
        <f t="shared" si="243"/>
        <v>40</v>
      </c>
    </row>
    <row r="2703" spans="1:2" ht="15" customHeight="1">
      <c r="A2703" t="s">
        <v>2775</v>
      </c>
      <c r="B2703">
        <f t="shared" si="243"/>
        <v>40</v>
      </c>
    </row>
    <row r="2704" spans="1:2" ht="15" customHeight="1">
      <c r="A2704" t="s">
        <v>2776</v>
      </c>
      <c r="B2704">
        <f t="shared" si="243"/>
        <v>40</v>
      </c>
    </row>
    <row r="2705" spans="1:2" ht="15" customHeight="1">
      <c r="A2705" t="s">
        <v>2777</v>
      </c>
      <c r="B2705">
        <f t="shared" si="243"/>
        <v>40</v>
      </c>
    </row>
    <row r="2706" spans="1:2" ht="15" customHeight="1">
      <c r="A2706" t="s">
        <v>2778</v>
      </c>
      <c r="B2706">
        <f t="shared" si="243"/>
        <v>45</v>
      </c>
    </row>
    <row r="2707" spans="1:2" ht="15" customHeight="1">
      <c r="A2707" t="s">
        <v>2779</v>
      </c>
      <c r="B2707">
        <f t="shared" si="243"/>
        <v>45</v>
      </c>
    </row>
    <row r="2708" spans="1:2" ht="15" customHeight="1">
      <c r="A2708" t="s">
        <v>2780</v>
      </c>
      <c r="B2708">
        <f t="shared" si="243"/>
        <v>45</v>
      </c>
    </row>
    <row r="2709" spans="1:2" ht="15" customHeight="1">
      <c r="A2709" t="s">
        <v>2781</v>
      </c>
      <c r="B2709">
        <f t="shared" si="243"/>
        <v>45</v>
      </c>
    </row>
    <row r="2710" spans="1:2" ht="15" customHeight="1">
      <c r="A2710" t="s">
        <v>2782</v>
      </c>
      <c r="B2710">
        <f t="shared" si="243"/>
        <v>45</v>
      </c>
    </row>
    <row r="2711" spans="1:2" ht="15" customHeight="1">
      <c r="A2711" t="s">
        <v>2783</v>
      </c>
      <c r="B2711">
        <f t="shared" si="243"/>
        <v>50</v>
      </c>
    </row>
    <row r="2712" spans="1:2" ht="15" customHeight="1">
      <c r="A2712" t="s">
        <v>2784</v>
      </c>
      <c r="B2712">
        <f t="shared" si="243"/>
        <v>50</v>
      </c>
    </row>
    <row r="2713" spans="1:2" ht="15" customHeight="1">
      <c r="A2713" t="s">
        <v>2785</v>
      </c>
      <c r="B2713">
        <f t="shared" si="243"/>
        <v>50</v>
      </c>
    </row>
    <row r="2714" spans="1:2" ht="15" customHeight="1">
      <c r="A2714" t="s">
        <v>2786</v>
      </c>
      <c r="B2714">
        <f t="shared" si="243"/>
        <v>50</v>
      </c>
    </row>
    <row r="2715" spans="1:2" ht="15" customHeight="1">
      <c r="A2715" t="s">
        <v>2787</v>
      </c>
      <c r="B2715">
        <f t="shared" si="243"/>
        <v>50</v>
      </c>
    </row>
    <row r="2716" spans="1:2" ht="15" customHeight="1">
      <c r="A2716" t="s">
        <v>2788</v>
      </c>
      <c r="B2716">
        <f t="shared" si="243"/>
        <v>50</v>
      </c>
    </row>
    <row r="2717" spans="1:2" ht="15" customHeight="1">
      <c r="A2717" t="s">
        <v>2789</v>
      </c>
      <c r="B2717">
        <f t="shared" si="243"/>
        <v>55</v>
      </c>
    </row>
    <row r="2718" spans="1:2" ht="15" customHeight="1">
      <c r="A2718" t="s">
        <v>2790</v>
      </c>
      <c r="B2718">
        <f t="shared" si="243"/>
        <v>55</v>
      </c>
    </row>
    <row r="2719" spans="1:2" ht="15" customHeight="1">
      <c r="A2719" t="s">
        <v>2791</v>
      </c>
      <c r="B2719">
        <f t="shared" si="243"/>
        <v>55</v>
      </c>
    </row>
    <row r="2720" spans="1:2" ht="15" customHeight="1">
      <c r="A2720" t="s">
        <v>2792</v>
      </c>
      <c r="B2720">
        <f t="shared" si="243"/>
        <v>55</v>
      </c>
    </row>
    <row r="2721" spans="1:2" ht="15" customHeight="1">
      <c r="A2721" t="s">
        <v>2793</v>
      </c>
      <c r="B2721">
        <f t="shared" si="243"/>
        <v>30</v>
      </c>
    </row>
    <row r="2722" spans="1:2" ht="15" customHeight="1">
      <c r="A2722" t="s">
        <v>2794</v>
      </c>
      <c r="B2722">
        <f t="shared" si="243"/>
        <v>30</v>
      </c>
    </row>
    <row r="2723" spans="1:2" ht="15" customHeight="1">
      <c r="A2723" t="s">
        <v>2795</v>
      </c>
      <c r="B2723">
        <f t="shared" si="243"/>
        <v>30</v>
      </c>
    </row>
    <row r="2724" spans="1:2" ht="15" customHeight="1">
      <c r="A2724" t="s">
        <v>2796</v>
      </c>
      <c r="B2724">
        <f t="shared" si="243"/>
        <v>30</v>
      </c>
    </row>
    <row r="2725" spans="1:2" ht="15" customHeight="1">
      <c r="A2725" t="s">
        <v>2797</v>
      </c>
      <c r="B2725">
        <f t="shared" si="243"/>
        <v>35</v>
      </c>
    </row>
    <row r="2726" spans="1:2" ht="15" customHeight="1">
      <c r="A2726" t="s">
        <v>2798</v>
      </c>
      <c r="B2726">
        <f t="shared" si="243"/>
        <v>35</v>
      </c>
    </row>
    <row r="2727" spans="1:2" ht="15" customHeight="1">
      <c r="A2727" t="s">
        <v>2799</v>
      </c>
      <c r="B2727">
        <f t="shared" si="243"/>
        <v>35</v>
      </c>
    </row>
    <row r="2728" spans="1:2" ht="15" customHeight="1">
      <c r="A2728" t="s">
        <v>2800</v>
      </c>
      <c r="B2728">
        <f t="shared" si="243"/>
        <v>35</v>
      </c>
    </row>
    <row r="2729" spans="1:2" ht="15" customHeight="1">
      <c r="A2729" t="s">
        <v>2801</v>
      </c>
      <c r="B2729">
        <f t="shared" si="243"/>
        <v>35</v>
      </c>
    </row>
    <row r="2730" spans="1:2" ht="15" customHeight="1">
      <c r="A2730" t="s">
        <v>2802</v>
      </c>
      <c r="B2730">
        <f t="shared" ref="B2730:B2793" si="244">H2121</f>
        <v>55</v>
      </c>
    </row>
    <row r="2731" spans="1:2" ht="15" customHeight="1">
      <c r="A2731" t="s">
        <v>2803</v>
      </c>
      <c r="B2731">
        <f t="shared" si="244"/>
        <v>35</v>
      </c>
    </row>
    <row r="2732" spans="1:2" ht="15" customHeight="1">
      <c r="A2732" t="s">
        <v>2804</v>
      </c>
      <c r="B2732">
        <f t="shared" si="244"/>
        <v>35</v>
      </c>
    </row>
    <row r="2733" spans="1:2" ht="15" customHeight="1">
      <c r="A2733" t="s">
        <v>2805</v>
      </c>
      <c r="B2733">
        <f t="shared" si="244"/>
        <v>35</v>
      </c>
    </row>
    <row r="2734" spans="1:2" ht="15" customHeight="1">
      <c r="A2734" t="s">
        <v>2806</v>
      </c>
      <c r="B2734">
        <f t="shared" si="244"/>
        <v>35</v>
      </c>
    </row>
    <row r="2735" spans="1:2" ht="15" customHeight="1">
      <c r="A2735" t="s">
        <v>2807</v>
      </c>
      <c r="B2735">
        <f t="shared" si="244"/>
        <v>35</v>
      </c>
    </row>
    <row r="2736" spans="1:2" ht="15" customHeight="1">
      <c r="A2736" t="s">
        <v>2808</v>
      </c>
      <c r="B2736">
        <f t="shared" si="244"/>
        <v>35</v>
      </c>
    </row>
    <row r="2737" spans="1:2" ht="15" customHeight="1">
      <c r="A2737" t="s">
        <v>2809</v>
      </c>
      <c r="B2737">
        <f t="shared" si="244"/>
        <v>35</v>
      </c>
    </row>
    <row r="2738" spans="1:2" ht="15" customHeight="1">
      <c r="A2738" t="s">
        <v>2810</v>
      </c>
      <c r="B2738">
        <f t="shared" si="244"/>
        <v>40</v>
      </c>
    </row>
    <row r="2739" spans="1:2" ht="15" customHeight="1">
      <c r="A2739" t="s">
        <v>2811</v>
      </c>
      <c r="B2739">
        <f t="shared" si="244"/>
        <v>40</v>
      </c>
    </row>
    <row r="2740" spans="1:2" ht="15" customHeight="1">
      <c r="A2740" t="s">
        <v>2812</v>
      </c>
      <c r="B2740">
        <f t="shared" si="244"/>
        <v>40</v>
      </c>
    </row>
    <row r="2741" spans="1:2" ht="15" customHeight="1">
      <c r="A2741" t="s">
        <v>2813</v>
      </c>
      <c r="B2741">
        <f t="shared" si="244"/>
        <v>40</v>
      </c>
    </row>
    <row r="2742" spans="1:2" ht="15" customHeight="1">
      <c r="A2742" t="s">
        <v>2814</v>
      </c>
      <c r="B2742">
        <f t="shared" si="244"/>
        <v>40</v>
      </c>
    </row>
    <row r="2743" spans="1:2" ht="15" customHeight="1">
      <c r="A2743" t="s">
        <v>2815</v>
      </c>
      <c r="B2743">
        <f t="shared" si="244"/>
        <v>40</v>
      </c>
    </row>
    <row r="2744" spans="1:2" ht="15" customHeight="1">
      <c r="A2744" t="s">
        <v>2816</v>
      </c>
      <c r="B2744">
        <f t="shared" si="244"/>
        <v>35</v>
      </c>
    </row>
    <row r="2745" spans="1:2" ht="15" customHeight="1">
      <c r="A2745" t="s">
        <v>2817</v>
      </c>
      <c r="B2745">
        <f t="shared" si="244"/>
        <v>35</v>
      </c>
    </row>
    <row r="2746" spans="1:2" ht="15" customHeight="1">
      <c r="A2746" t="s">
        <v>2818</v>
      </c>
      <c r="B2746">
        <f t="shared" si="244"/>
        <v>35</v>
      </c>
    </row>
    <row r="2747" spans="1:2" ht="15" customHeight="1">
      <c r="A2747" t="s">
        <v>2819</v>
      </c>
      <c r="B2747">
        <f t="shared" si="244"/>
        <v>35</v>
      </c>
    </row>
    <row r="2748" spans="1:2" ht="15" customHeight="1">
      <c r="A2748" t="s">
        <v>2820</v>
      </c>
      <c r="B2748">
        <f t="shared" si="244"/>
        <v>35</v>
      </c>
    </row>
    <row r="2749" spans="1:2" ht="15" customHeight="1">
      <c r="A2749" t="s">
        <v>2821</v>
      </c>
      <c r="B2749">
        <f t="shared" si="244"/>
        <v>35</v>
      </c>
    </row>
    <row r="2750" spans="1:2" ht="15" customHeight="1">
      <c r="A2750" t="s">
        <v>2822</v>
      </c>
      <c r="B2750">
        <f t="shared" si="244"/>
        <v>35</v>
      </c>
    </row>
    <row r="2751" spans="1:2" ht="15" customHeight="1">
      <c r="A2751" t="s">
        <v>2823</v>
      </c>
      <c r="B2751">
        <f t="shared" si="244"/>
        <v>35</v>
      </c>
    </row>
    <row r="2752" spans="1:2" ht="15" customHeight="1">
      <c r="A2752" t="s">
        <v>2824</v>
      </c>
      <c r="B2752">
        <f t="shared" si="244"/>
        <v>35</v>
      </c>
    </row>
    <row r="2753" spans="1:2" ht="15" customHeight="1">
      <c r="A2753" t="s">
        <v>2825</v>
      </c>
      <c r="B2753">
        <f t="shared" si="244"/>
        <v>35</v>
      </c>
    </row>
    <row r="2754" spans="1:2" ht="15" customHeight="1">
      <c r="A2754" t="s">
        <v>2826</v>
      </c>
      <c r="B2754">
        <f t="shared" si="244"/>
        <v>35</v>
      </c>
    </row>
    <row r="2755" spans="1:2" ht="15" customHeight="1">
      <c r="A2755" t="s">
        <v>2827</v>
      </c>
      <c r="B2755">
        <f t="shared" si="244"/>
        <v>40</v>
      </c>
    </row>
    <row r="2756" spans="1:2" ht="15" customHeight="1">
      <c r="A2756" t="s">
        <v>2828</v>
      </c>
      <c r="B2756">
        <f t="shared" si="244"/>
        <v>40</v>
      </c>
    </row>
    <row r="2757" spans="1:2" ht="15" customHeight="1">
      <c r="A2757" t="s">
        <v>2829</v>
      </c>
      <c r="B2757">
        <f t="shared" si="244"/>
        <v>40</v>
      </c>
    </row>
    <row r="2758" spans="1:2" ht="15" customHeight="1">
      <c r="A2758" t="s">
        <v>2830</v>
      </c>
      <c r="B2758">
        <f t="shared" si="244"/>
        <v>45</v>
      </c>
    </row>
    <row r="2759" spans="1:2" ht="15" customHeight="1">
      <c r="A2759" t="s">
        <v>2831</v>
      </c>
      <c r="B2759">
        <f t="shared" si="244"/>
        <v>45</v>
      </c>
    </row>
    <row r="2760" spans="1:2" ht="15" customHeight="1">
      <c r="A2760" t="s">
        <v>2832</v>
      </c>
      <c r="B2760">
        <f t="shared" si="244"/>
        <v>45</v>
      </c>
    </row>
    <row r="2761" spans="1:2" ht="15" customHeight="1">
      <c r="A2761" t="s">
        <v>2833</v>
      </c>
      <c r="B2761">
        <f t="shared" si="244"/>
        <v>45</v>
      </c>
    </row>
    <row r="2762" spans="1:2" ht="15" customHeight="1">
      <c r="A2762" t="s">
        <v>2834</v>
      </c>
      <c r="B2762">
        <f t="shared" si="244"/>
        <v>35</v>
      </c>
    </row>
    <row r="2763" spans="1:2" ht="15" customHeight="1">
      <c r="A2763" t="s">
        <v>2835</v>
      </c>
      <c r="B2763">
        <f t="shared" si="244"/>
        <v>40</v>
      </c>
    </row>
    <row r="2764" spans="1:2" ht="15" customHeight="1">
      <c r="A2764" t="s">
        <v>2836</v>
      </c>
      <c r="B2764">
        <f t="shared" si="244"/>
        <v>35</v>
      </c>
    </row>
    <row r="2765" spans="1:2" ht="15" customHeight="1">
      <c r="A2765" t="s">
        <v>2837</v>
      </c>
      <c r="B2765">
        <f t="shared" si="244"/>
        <v>35</v>
      </c>
    </row>
    <row r="2766" spans="1:2" ht="15" customHeight="1">
      <c r="A2766" t="s">
        <v>2838</v>
      </c>
      <c r="B2766">
        <f t="shared" si="244"/>
        <v>40</v>
      </c>
    </row>
    <row r="2767" spans="1:2" ht="15" customHeight="1">
      <c r="A2767" t="s">
        <v>2839</v>
      </c>
      <c r="B2767">
        <f t="shared" si="244"/>
        <v>40</v>
      </c>
    </row>
    <row r="2768" spans="1:2" ht="15" customHeight="1">
      <c r="A2768" t="s">
        <v>2840</v>
      </c>
      <c r="B2768">
        <f t="shared" si="244"/>
        <v>40</v>
      </c>
    </row>
    <row r="2769" spans="1:2" ht="15" customHeight="1">
      <c r="A2769" t="s">
        <v>2841</v>
      </c>
      <c r="B2769">
        <f t="shared" si="244"/>
        <v>35</v>
      </c>
    </row>
    <row r="2770" spans="1:2" ht="15" customHeight="1">
      <c r="A2770" t="s">
        <v>2842</v>
      </c>
      <c r="B2770">
        <f t="shared" si="244"/>
        <v>35</v>
      </c>
    </row>
    <row r="2771" spans="1:2" ht="15" customHeight="1">
      <c r="A2771" t="s">
        <v>2843</v>
      </c>
      <c r="B2771">
        <f t="shared" si="244"/>
        <v>80</v>
      </c>
    </row>
    <row r="2772" spans="1:2" ht="15" customHeight="1">
      <c r="A2772" t="s">
        <v>2844</v>
      </c>
      <c r="B2772">
        <f t="shared" si="244"/>
        <v>35</v>
      </c>
    </row>
    <row r="2773" spans="1:2" ht="15" customHeight="1">
      <c r="A2773" t="s">
        <v>2845</v>
      </c>
      <c r="B2773">
        <f t="shared" si="244"/>
        <v>35</v>
      </c>
    </row>
    <row r="2774" spans="1:2" ht="15" customHeight="1">
      <c r="A2774" t="s">
        <v>2846</v>
      </c>
      <c r="B2774">
        <f t="shared" si="244"/>
        <v>30</v>
      </c>
    </row>
    <row r="2775" spans="1:2" ht="15" customHeight="1">
      <c r="A2775" t="s">
        <v>2847</v>
      </c>
      <c r="B2775">
        <f t="shared" si="244"/>
        <v>30</v>
      </c>
    </row>
    <row r="2776" spans="1:2" ht="15" customHeight="1">
      <c r="A2776" t="s">
        <v>2848</v>
      </c>
      <c r="B2776">
        <f t="shared" si="244"/>
        <v>30</v>
      </c>
    </row>
    <row r="2777" spans="1:2" ht="15" customHeight="1">
      <c r="A2777" t="s">
        <v>2849</v>
      </c>
      <c r="B2777">
        <f t="shared" si="244"/>
        <v>35</v>
      </c>
    </row>
    <row r="2778" spans="1:2" ht="15" customHeight="1">
      <c r="A2778" t="s">
        <v>2850</v>
      </c>
      <c r="B2778">
        <f t="shared" si="244"/>
        <v>35</v>
      </c>
    </row>
    <row r="2779" spans="1:2" ht="15" customHeight="1">
      <c r="A2779" t="s">
        <v>2851</v>
      </c>
      <c r="B2779">
        <f t="shared" si="244"/>
        <v>35</v>
      </c>
    </row>
    <row r="2780" spans="1:2" ht="15" customHeight="1">
      <c r="A2780" t="s">
        <v>2852</v>
      </c>
      <c r="B2780">
        <f t="shared" si="244"/>
        <v>35</v>
      </c>
    </row>
    <row r="2781" spans="1:2" ht="15" customHeight="1">
      <c r="A2781" t="s">
        <v>2853</v>
      </c>
      <c r="B2781">
        <f t="shared" si="244"/>
        <v>35</v>
      </c>
    </row>
    <row r="2782" spans="1:2" ht="15" customHeight="1">
      <c r="A2782" t="s">
        <v>2854</v>
      </c>
      <c r="B2782">
        <f t="shared" si="244"/>
        <v>35</v>
      </c>
    </row>
    <row r="2783" spans="1:2" ht="15" customHeight="1">
      <c r="A2783" t="s">
        <v>2855</v>
      </c>
      <c r="B2783">
        <f t="shared" si="244"/>
        <v>35</v>
      </c>
    </row>
    <row r="2784" spans="1:2" ht="15" customHeight="1">
      <c r="A2784" t="s">
        <v>2856</v>
      </c>
      <c r="B2784">
        <f t="shared" si="244"/>
        <v>35</v>
      </c>
    </row>
    <row r="2785" spans="1:2" ht="15" customHeight="1">
      <c r="A2785" t="s">
        <v>2857</v>
      </c>
      <c r="B2785">
        <f t="shared" si="244"/>
        <v>35</v>
      </c>
    </row>
    <row r="2786" spans="1:2" ht="15" customHeight="1">
      <c r="A2786" t="s">
        <v>2858</v>
      </c>
      <c r="B2786">
        <f t="shared" si="244"/>
        <v>30</v>
      </c>
    </row>
    <row r="2787" spans="1:2" ht="15" customHeight="1">
      <c r="A2787" t="s">
        <v>2859</v>
      </c>
      <c r="B2787">
        <f t="shared" si="244"/>
        <v>30</v>
      </c>
    </row>
    <row r="2788" spans="1:2" ht="15" customHeight="1">
      <c r="A2788" t="s">
        <v>2860</v>
      </c>
      <c r="B2788">
        <f t="shared" si="244"/>
        <v>35</v>
      </c>
    </row>
    <row r="2789" spans="1:2" ht="15" customHeight="1">
      <c r="A2789" t="s">
        <v>2861</v>
      </c>
      <c r="B2789">
        <f t="shared" si="244"/>
        <v>35</v>
      </c>
    </row>
    <row r="2790" spans="1:2" ht="15" customHeight="1">
      <c r="A2790" t="s">
        <v>2862</v>
      </c>
      <c r="B2790">
        <f t="shared" si="244"/>
        <v>35</v>
      </c>
    </row>
    <row r="2791" spans="1:2" ht="15" customHeight="1">
      <c r="A2791" t="s">
        <v>2863</v>
      </c>
      <c r="B2791">
        <f t="shared" si="244"/>
        <v>35</v>
      </c>
    </row>
    <row r="2792" spans="1:2" ht="15" customHeight="1">
      <c r="A2792" t="s">
        <v>2864</v>
      </c>
      <c r="B2792">
        <f t="shared" si="244"/>
        <v>30</v>
      </c>
    </row>
    <row r="2793" spans="1:2" ht="15" customHeight="1">
      <c r="A2793" t="s">
        <v>2865</v>
      </c>
      <c r="B2793">
        <f t="shared" si="244"/>
        <v>30</v>
      </c>
    </row>
    <row r="2794" spans="1:2" ht="15" customHeight="1">
      <c r="A2794" t="s">
        <v>2866</v>
      </c>
      <c r="B2794">
        <f t="shared" ref="B2794:B2857" si="245">H2185</f>
        <v>30</v>
      </c>
    </row>
    <row r="2795" spans="1:2" ht="15" customHeight="1">
      <c r="A2795" t="s">
        <v>2867</v>
      </c>
      <c r="B2795">
        <f t="shared" si="245"/>
        <v>35</v>
      </c>
    </row>
    <row r="2796" spans="1:2" ht="15" customHeight="1">
      <c r="A2796" t="s">
        <v>2868</v>
      </c>
      <c r="B2796">
        <f t="shared" si="245"/>
        <v>35</v>
      </c>
    </row>
    <row r="2797" spans="1:2" ht="15" customHeight="1">
      <c r="A2797" t="s">
        <v>2869</v>
      </c>
      <c r="B2797">
        <f t="shared" si="245"/>
        <v>35</v>
      </c>
    </row>
    <row r="2798" spans="1:2" ht="15" customHeight="1">
      <c r="A2798" t="s">
        <v>2870</v>
      </c>
      <c r="B2798">
        <f t="shared" si="245"/>
        <v>35</v>
      </c>
    </row>
    <row r="2799" spans="1:2" ht="15" customHeight="1">
      <c r="A2799" t="s">
        <v>2871</v>
      </c>
      <c r="B2799">
        <f t="shared" si="245"/>
        <v>35</v>
      </c>
    </row>
    <row r="2800" spans="1:2" ht="15" customHeight="1">
      <c r="A2800" t="s">
        <v>2872</v>
      </c>
      <c r="B2800">
        <f t="shared" si="245"/>
        <v>35</v>
      </c>
    </row>
    <row r="2801" spans="1:2" ht="15" customHeight="1">
      <c r="A2801" t="s">
        <v>2873</v>
      </c>
      <c r="B2801">
        <f t="shared" si="245"/>
        <v>35</v>
      </c>
    </row>
    <row r="2802" spans="1:2" ht="15" customHeight="1">
      <c r="A2802" t="s">
        <v>2874</v>
      </c>
      <c r="B2802">
        <f t="shared" si="245"/>
        <v>35</v>
      </c>
    </row>
    <row r="2803" spans="1:2" ht="15" customHeight="1">
      <c r="A2803" t="s">
        <v>2875</v>
      </c>
      <c r="B2803">
        <f t="shared" si="245"/>
        <v>35</v>
      </c>
    </row>
    <row r="2804" spans="1:2" ht="15" customHeight="1">
      <c r="A2804" t="s">
        <v>2876</v>
      </c>
      <c r="B2804">
        <f t="shared" si="245"/>
        <v>35</v>
      </c>
    </row>
    <row r="2805" spans="1:2" ht="15" customHeight="1">
      <c r="A2805" t="s">
        <v>2877</v>
      </c>
      <c r="B2805">
        <f t="shared" si="245"/>
        <v>35</v>
      </c>
    </row>
    <row r="2806" spans="1:2" ht="15" customHeight="1">
      <c r="A2806" t="s">
        <v>2878</v>
      </c>
      <c r="B2806">
        <f t="shared" si="245"/>
        <v>35</v>
      </c>
    </row>
    <row r="2807" spans="1:2" ht="15" customHeight="1">
      <c r="A2807" t="s">
        <v>2879</v>
      </c>
      <c r="B2807">
        <f t="shared" si="245"/>
        <v>35</v>
      </c>
    </row>
    <row r="2808" spans="1:2" ht="15" customHeight="1">
      <c r="A2808" t="s">
        <v>2880</v>
      </c>
      <c r="B2808">
        <f t="shared" si="245"/>
        <v>35</v>
      </c>
    </row>
    <row r="2809" spans="1:2" ht="15" customHeight="1">
      <c r="A2809" t="s">
        <v>2881</v>
      </c>
      <c r="B2809">
        <f t="shared" si="245"/>
        <v>35</v>
      </c>
    </row>
    <row r="2810" spans="1:2" ht="15" customHeight="1">
      <c r="A2810" t="s">
        <v>2882</v>
      </c>
      <c r="B2810">
        <f t="shared" si="245"/>
        <v>35</v>
      </c>
    </row>
    <row r="2811" spans="1:2" ht="15" customHeight="1">
      <c r="A2811" t="s">
        <v>2883</v>
      </c>
      <c r="B2811">
        <f t="shared" si="245"/>
        <v>35</v>
      </c>
    </row>
    <row r="2812" spans="1:2" ht="15" customHeight="1">
      <c r="A2812" t="s">
        <v>2884</v>
      </c>
      <c r="B2812">
        <f t="shared" si="245"/>
        <v>40</v>
      </c>
    </row>
    <row r="2813" spans="1:2" ht="15" customHeight="1">
      <c r="A2813" t="s">
        <v>2885</v>
      </c>
      <c r="B2813">
        <f t="shared" si="245"/>
        <v>40</v>
      </c>
    </row>
    <row r="2814" spans="1:2" ht="15" customHeight="1">
      <c r="A2814" t="s">
        <v>2886</v>
      </c>
      <c r="B2814">
        <f t="shared" si="245"/>
        <v>40</v>
      </c>
    </row>
    <row r="2815" spans="1:2" ht="15" customHeight="1">
      <c r="A2815" t="s">
        <v>2887</v>
      </c>
      <c r="B2815">
        <f t="shared" si="245"/>
        <v>40</v>
      </c>
    </row>
    <row r="2816" spans="1:2" ht="15" customHeight="1">
      <c r="A2816" t="s">
        <v>2888</v>
      </c>
      <c r="B2816">
        <f t="shared" si="245"/>
        <v>0</v>
      </c>
    </row>
    <row r="2817" spans="1:2" ht="15" customHeight="1">
      <c r="A2817" t="s">
        <v>2889</v>
      </c>
      <c r="B2817">
        <f t="shared" si="245"/>
        <v>0</v>
      </c>
    </row>
    <row r="2818" spans="1:2" ht="15" customHeight="1">
      <c r="A2818" t="s">
        <v>2890</v>
      </c>
      <c r="B2818">
        <f t="shared" si="245"/>
        <v>0</v>
      </c>
    </row>
    <row r="2819" spans="1:2" ht="15" customHeight="1">
      <c r="A2819" t="s">
        <v>2891</v>
      </c>
      <c r="B2819">
        <f t="shared" si="245"/>
        <v>35</v>
      </c>
    </row>
    <row r="2820" spans="1:2" ht="15" customHeight="1">
      <c r="A2820" t="s">
        <v>2892</v>
      </c>
      <c r="B2820">
        <f t="shared" si="245"/>
        <v>35</v>
      </c>
    </row>
    <row r="2821" spans="1:2" ht="15" customHeight="1">
      <c r="A2821" t="s">
        <v>2893</v>
      </c>
      <c r="B2821">
        <f t="shared" si="245"/>
        <v>30</v>
      </c>
    </row>
    <row r="2822" spans="1:2" ht="15" customHeight="1">
      <c r="A2822" t="s">
        <v>2894</v>
      </c>
      <c r="B2822">
        <f t="shared" si="245"/>
        <v>40</v>
      </c>
    </row>
    <row r="2823" spans="1:2" ht="15" customHeight="1">
      <c r="A2823" t="s">
        <v>2895</v>
      </c>
      <c r="B2823">
        <f t="shared" si="245"/>
        <v>40</v>
      </c>
    </row>
    <row r="2824" spans="1:2" ht="15" customHeight="1">
      <c r="A2824" t="s">
        <v>2896</v>
      </c>
      <c r="B2824">
        <f t="shared" si="245"/>
        <v>40</v>
      </c>
    </row>
    <row r="2825" spans="1:2" ht="15" customHeight="1">
      <c r="A2825" t="s">
        <v>2897</v>
      </c>
      <c r="B2825">
        <f t="shared" si="245"/>
        <v>35</v>
      </c>
    </row>
    <row r="2826" spans="1:2" ht="15" customHeight="1">
      <c r="A2826" t="s">
        <v>2898</v>
      </c>
      <c r="B2826">
        <f t="shared" si="245"/>
        <v>35</v>
      </c>
    </row>
    <row r="2827" spans="1:2" ht="15" customHeight="1">
      <c r="A2827" t="s">
        <v>2899</v>
      </c>
      <c r="B2827">
        <f t="shared" si="245"/>
        <v>35</v>
      </c>
    </row>
    <row r="2828" spans="1:2" ht="15" customHeight="1">
      <c r="A2828" t="s">
        <v>2900</v>
      </c>
      <c r="B2828">
        <f t="shared" si="245"/>
        <v>35</v>
      </c>
    </row>
    <row r="2829" spans="1:2" ht="15" customHeight="1">
      <c r="A2829" t="s">
        <v>2901</v>
      </c>
      <c r="B2829">
        <f t="shared" si="245"/>
        <v>35</v>
      </c>
    </row>
    <row r="2830" spans="1:2" ht="15" customHeight="1">
      <c r="A2830" t="s">
        <v>2902</v>
      </c>
      <c r="B2830">
        <f t="shared" si="245"/>
        <v>35</v>
      </c>
    </row>
    <row r="2831" spans="1:2" ht="15" customHeight="1">
      <c r="A2831" t="s">
        <v>2903</v>
      </c>
      <c r="B2831">
        <f t="shared" si="245"/>
        <v>35</v>
      </c>
    </row>
    <row r="2832" spans="1:2" ht="15" customHeight="1">
      <c r="A2832" t="s">
        <v>2904</v>
      </c>
      <c r="B2832">
        <f t="shared" si="245"/>
        <v>40</v>
      </c>
    </row>
    <row r="2833" spans="1:2" ht="15" customHeight="1">
      <c r="A2833" t="s">
        <v>2905</v>
      </c>
      <c r="B2833">
        <f t="shared" si="245"/>
        <v>40</v>
      </c>
    </row>
    <row r="2834" spans="1:2" ht="15" customHeight="1">
      <c r="A2834" t="s">
        <v>2906</v>
      </c>
      <c r="B2834">
        <f t="shared" si="245"/>
        <v>40</v>
      </c>
    </row>
    <row r="2835" spans="1:2" ht="15" customHeight="1">
      <c r="A2835" t="s">
        <v>2907</v>
      </c>
      <c r="B2835">
        <f t="shared" si="245"/>
        <v>30</v>
      </c>
    </row>
    <row r="2836" spans="1:2" ht="15" customHeight="1">
      <c r="A2836" t="s">
        <v>2908</v>
      </c>
      <c r="B2836">
        <f t="shared" si="245"/>
        <v>30</v>
      </c>
    </row>
    <row r="2837" spans="1:2" ht="15" customHeight="1">
      <c r="A2837" t="s">
        <v>2909</v>
      </c>
      <c r="B2837">
        <f t="shared" si="245"/>
        <v>35</v>
      </c>
    </row>
    <row r="2838" spans="1:2" ht="15" customHeight="1">
      <c r="A2838" t="s">
        <v>2910</v>
      </c>
      <c r="B2838">
        <f t="shared" si="245"/>
        <v>35</v>
      </c>
    </row>
    <row r="2839" spans="1:2" ht="15" customHeight="1">
      <c r="A2839" t="s">
        <v>2911</v>
      </c>
      <c r="B2839">
        <f t="shared" si="245"/>
        <v>35</v>
      </c>
    </row>
    <row r="2840" spans="1:2" ht="15" customHeight="1">
      <c r="A2840" t="s">
        <v>2912</v>
      </c>
      <c r="B2840">
        <f t="shared" si="245"/>
        <v>40</v>
      </c>
    </row>
    <row r="2841" spans="1:2" ht="15" customHeight="1">
      <c r="A2841" t="s">
        <v>2913</v>
      </c>
      <c r="B2841">
        <f t="shared" si="245"/>
        <v>40</v>
      </c>
    </row>
    <row r="2842" spans="1:2" ht="15" customHeight="1">
      <c r="A2842" t="s">
        <v>2914</v>
      </c>
      <c r="B2842">
        <f t="shared" si="245"/>
        <v>40</v>
      </c>
    </row>
    <row r="2843" spans="1:2" ht="15" customHeight="1">
      <c r="A2843" t="s">
        <v>2915</v>
      </c>
      <c r="B2843">
        <f t="shared" si="245"/>
        <v>40</v>
      </c>
    </row>
    <row r="2844" spans="1:2" ht="15" customHeight="1">
      <c r="A2844" t="s">
        <v>2916</v>
      </c>
      <c r="B2844">
        <f t="shared" si="245"/>
        <v>45</v>
      </c>
    </row>
    <row r="2845" spans="1:2" ht="15" customHeight="1">
      <c r="A2845" t="s">
        <v>2917</v>
      </c>
      <c r="B2845">
        <f t="shared" si="245"/>
        <v>45</v>
      </c>
    </row>
    <row r="2846" spans="1:2" ht="15" customHeight="1">
      <c r="A2846" t="s">
        <v>2918</v>
      </c>
      <c r="B2846">
        <f t="shared" si="245"/>
        <v>30</v>
      </c>
    </row>
    <row r="2847" spans="1:2" ht="15" customHeight="1">
      <c r="A2847" t="s">
        <v>2919</v>
      </c>
      <c r="B2847">
        <f t="shared" si="245"/>
        <v>30</v>
      </c>
    </row>
    <row r="2848" spans="1:2" ht="15" customHeight="1">
      <c r="A2848" t="s">
        <v>2920</v>
      </c>
      <c r="B2848">
        <f t="shared" si="245"/>
        <v>30</v>
      </c>
    </row>
    <row r="2849" spans="1:2" ht="15" customHeight="1">
      <c r="A2849" t="s">
        <v>2921</v>
      </c>
      <c r="B2849">
        <f t="shared" si="245"/>
        <v>30</v>
      </c>
    </row>
    <row r="2850" spans="1:2" ht="15" customHeight="1">
      <c r="A2850" t="s">
        <v>2922</v>
      </c>
      <c r="B2850">
        <f t="shared" si="245"/>
        <v>35</v>
      </c>
    </row>
    <row r="2851" spans="1:2" ht="15" customHeight="1">
      <c r="A2851" t="s">
        <v>2923</v>
      </c>
      <c r="B2851">
        <f t="shared" si="245"/>
        <v>35</v>
      </c>
    </row>
    <row r="2852" spans="1:2" ht="15" customHeight="1">
      <c r="A2852" t="s">
        <v>2924</v>
      </c>
      <c r="B2852">
        <f t="shared" si="245"/>
        <v>35</v>
      </c>
    </row>
    <row r="2853" spans="1:2" ht="15" customHeight="1">
      <c r="A2853" t="s">
        <v>2925</v>
      </c>
      <c r="B2853">
        <f t="shared" si="245"/>
        <v>35</v>
      </c>
    </row>
    <row r="2854" spans="1:2" ht="15" customHeight="1">
      <c r="A2854" t="s">
        <v>2926</v>
      </c>
      <c r="B2854">
        <f t="shared" si="245"/>
        <v>35</v>
      </c>
    </row>
    <row r="2855" spans="1:2" ht="15" customHeight="1">
      <c r="A2855" t="s">
        <v>2927</v>
      </c>
      <c r="B2855">
        <f t="shared" si="245"/>
        <v>35</v>
      </c>
    </row>
    <row r="2856" spans="1:2" ht="15" customHeight="1">
      <c r="A2856" t="s">
        <v>2928</v>
      </c>
      <c r="B2856">
        <f t="shared" si="245"/>
        <v>35</v>
      </c>
    </row>
    <row r="2857" spans="1:2" ht="15" customHeight="1">
      <c r="A2857" t="s">
        <v>2929</v>
      </c>
      <c r="B2857">
        <f t="shared" si="245"/>
        <v>35</v>
      </c>
    </row>
    <row r="2858" spans="1:2" ht="15" customHeight="1">
      <c r="A2858" t="s">
        <v>2930</v>
      </c>
      <c r="B2858">
        <f t="shared" ref="B2858:B2921" si="246">H2249</f>
        <v>35</v>
      </c>
    </row>
    <row r="2859" spans="1:2" ht="15" customHeight="1">
      <c r="A2859" t="s">
        <v>2931</v>
      </c>
      <c r="B2859">
        <f t="shared" si="246"/>
        <v>35</v>
      </c>
    </row>
    <row r="2860" spans="1:2" ht="15" customHeight="1">
      <c r="A2860" t="s">
        <v>2932</v>
      </c>
      <c r="B2860">
        <f t="shared" si="246"/>
        <v>35</v>
      </c>
    </row>
    <row r="2861" spans="1:2" ht="15" customHeight="1">
      <c r="A2861" t="s">
        <v>2933</v>
      </c>
      <c r="B2861">
        <f t="shared" si="246"/>
        <v>35</v>
      </c>
    </row>
    <row r="2862" spans="1:2" ht="15" customHeight="1">
      <c r="A2862" t="s">
        <v>2934</v>
      </c>
      <c r="B2862">
        <f t="shared" si="246"/>
        <v>35</v>
      </c>
    </row>
    <row r="2863" spans="1:2" ht="15" customHeight="1">
      <c r="A2863" t="s">
        <v>2935</v>
      </c>
      <c r="B2863">
        <f t="shared" si="246"/>
        <v>35</v>
      </c>
    </row>
    <row r="2864" spans="1:2" ht="15" customHeight="1">
      <c r="A2864" t="s">
        <v>2936</v>
      </c>
      <c r="B2864">
        <f t="shared" si="246"/>
        <v>35</v>
      </c>
    </row>
    <row r="2865" spans="1:2" ht="15" customHeight="1">
      <c r="A2865" t="s">
        <v>2937</v>
      </c>
      <c r="B2865">
        <f t="shared" si="246"/>
        <v>35</v>
      </c>
    </row>
    <row r="2866" spans="1:2" ht="15" customHeight="1">
      <c r="A2866" t="s">
        <v>2938</v>
      </c>
      <c r="B2866">
        <f t="shared" si="246"/>
        <v>35</v>
      </c>
    </row>
    <row r="2867" spans="1:2" ht="15" customHeight="1">
      <c r="A2867" t="s">
        <v>2939</v>
      </c>
      <c r="B2867">
        <f t="shared" si="246"/>
        <v>35</v>
      </c>
    </row>
    <row r="2868" spans="1:2" ht="15" customHeight="1">
      <c r="A2868" t="s">
        <v>2940</v>
      </c>
      <c r="B2868">
        <f t="shared" si="246"/>
        <v>35</v>
      </c>
    </row>
    <row r="2869" spans="1:2" ht="15" customHeight="1">
      <c r="A2869" t="s">
        <v>2941</v>
      </c>
      <c r="B2869">
        <f t="shared" si="246"/>
        <v>40</v>
      </c>
    </row>
    <row r="2870" spans="1:2" ht="15" customHeight="1">
      <c r="A2870" t="s">
        <v>2942</v>
      </c>
      <c r="B2870">
        <f t="shared" si="246"/>
        <v>40</v>
      </c>
    </row>
    <row r="2871" spans="1:2" ht="15" customHeight="1">
      <c r="A2871" t="s">
        <v>2943</v>
      </c>
      <c r="B2871">
        <f t="shared" si="246"/>
        <v>35</v>
      </c>
    </row>
    <row r="2872" spans="1:2" ht="15" customHeight="1">
      <c r="A2872" t="s">
        <v>2944</v>
      </c>
      <c r="B2872">
        <f t="shared" si="246"/>
        <v>35</v>
      </c>
    </row>
    <row r="2873" spans="1:2" ht="15" customHeight="1">
      <c r="A2873" t="s">
        <v>2945</v>
      </c>
      <c r="B2873">
        <f t="shared" si="246"/>
        <v>35</v>
      </c>
    </row>
    <row r="2874" spans="1:2" ht="15" customHeight="1">
      <c r="A2874" t="s">
        <v>2946</v>
      </c>
      <c r="B2874">
        <f t="shared" si="246"/>
        <v>35</v>
      </c>
    </row>
    <row r="2875" spans="1:2" ht="15" customHeight="1">
      <c r="A2875" t="s">
        <v>2947</v>
      </c>
      <c r="B2875">
        <f t="shared" si="246"/>
        <v>35</v>
      </c>
    </row>
    <row r="2876" spans="1:2" ht="15" customHeight="1">
      <c r="A2876" t="s">
        <v>2948</v>
      </c>
      <c r="B2876">
        <f t="shared" si="246"/>
        <v>35</v>
      </c>
    </row>
    <row r="2877" spans="1:2" ht="15" customHeight="1">
      <c r="A2877" t="s">
        <v>2949</v>
      </c>
      <c r="B2877">
        <f t="shared" si="246"/>
        <v>35</v>
      </c>
    </row>
    <row r="2878" spans="1:2" ht="15" customHeight="1">
      <c r="A2878" t="s">
        <v>2950</v>
      </c>
      <c r="B2878">
        <f t="shared" si="246"/>
        <v>40</v>
      </c>
    </row>
    <row r="2879" spans="1:2" ht="15" customHeight="1">
      <c r="A2879" t="s">
        <v>2951</v>
      </c>
      <c r="B2879">
        <f t="shared" si="246"/>
        <v>40</v>
      </c>
    </row>
    <row r="2880" spans="1:2" ht="15" customHeight="1">
      <c r="A2880" t="s">
        <v>2952</v>
      </c>
      <c r="B2880">
        <f t="shared" si="246"/>
        <v>35</v>
      </c>
    </row>
    <row r="2881" spans="1:2" ht="15" customHeight="1">
      <c r="A2881" t="s">
        <v>2953</v>
      </c>
      <c r="B2881">
        <f t="shared" si="246"/>
        <v>35</v>
      </c>
    </row>
    <row r="2882" spans="1:2" ht="15" customHeight="1">
      <c r="A2882" t="s">
        <v>2954</v>
      </c>
      <c r="B2882">
        <f t="shared" si="246"/>
        <v>35</v>
      </c>
    </row>
    <row r="2883" spans="1:2" ht="15" customHeight="1">
      <c r="A2883" t="s">
        <v>2955</v>
      </c>
      <c r="B2883">
        <f t="shared" si="246"/>
        <v>35</v>
      </c>
    </row>
    <row r="2884" spans="1:2" ht="15" customHeight="1">
      <c r="A2884" t="s">
        <v>2956</v>
      </c>
      <c r="B2884">
        <f t="shared" si="246"/>
        <v>40</v>
      </c>
    </row>
    <row r="2885" spans="1:2" ht="15" customHeight="1">
      <c r="A2885" t="s">
        <v>2957</v>
      </c>
      <c r="B2885">
        <f t="shared" si="246"/>
        <v>40</v>
      </c>
    </row>
    <row r="2886" spans="1:2" ht="15" customHeight="1">
      <c r="A2886" t="s">
        <v>2958</v>
      </c>
      <c r="B2886">
        <f t="shared" si="246"/>
        <v>40</v>
      </c>
    </row>
    <row r="2887" spans="1:2" ht="15" customHeight="1">
      <c r="A2887" t="s">
        <v>2959</v>
      </c>
      <c r="B2887">
        <f t="shared" si="246"/>
        <v>35</v>
      </c>
    </row>
    <row r="2888" spans="1:2" ht="15" customHeight="1">
      <c r="A2888" t="s">
        <v>2960</v>
      </c>
      <c r="B2888">
        <f t="shared" si="246"/>
        <v>35</v>
      </c>
    </row>
    <row r="2889" spans="1:2" ht="15" customHeight="1">
      <c r="A2889" t="s">
        <v>2961</v>
      </c>
      <c r="B2889">
        <f t="shared" si="246"/>
        <v>35</v>
      </c>
    </row>
    <row r="2890" spans="1:2" ht="15" customHeight="1">
      <c r="A2890" t="s">
        <v>2962</v>
      </c>
      <c r="B2890">
        <f t="shared" si="246"/>
        <v>35</v>
      </c>
    </row>
    <row r="2891" spans="1:2" ht="15" customHeight="1">
      <c r="A2891" t="s">
        <v>2963</v>
      </c>
      <c r="B2891">
        <f t="shared" si="246"/>
        <v>35</v>
      </c>
    </row>
    <row r="2892" spans="1:2" ht="15" customHeight="1">
      <c r="A2892" t="s">
        <v>2964</v>
      </c>
      <c r="B2892">
        <f t="shared" si="246"/>
        <v>30</v>
      </c>
    </row>
    <row r="2893" spans="1:2" ht="15" customHeight="1">
      <c r="A2893" t="s">
        <v>2965</v>
      </c>
      <c r="B2893">
        <f t="shared" si="246"/>
        <v>30</v>
      </c>
    </row>
    <row r="2894" spans="1:2" ht="15" customHeight="1">
      <c r="A2894" t="s">
        <v>2966</v>
      </c>
      <c r="B2894">
        <f t="shared" si="246"/>
        <v>30</v>
      </c>
    </row>
    <row r="2895" spans="1:2" ht="15" customHeight="1">
      <c r="A2895" t="s">
        <v>2967</v>
      </c>
      <c r="B2895">
        <f t="shared" si="246"/>
        <v>30</v>
      </c>
    </row>
    <row r="2896" spans="1:2" ht="15" customHeight="1">
      <c r="A2896" t="s">
        <v>2968</v>
      </c>
      <c r="B2896">
        <f t="shared" si="246"/>
        <v>35</v>
      </c>
    </row>
    <row r="2897" spans="1:2" ht="15" customHeight="1">
      <c r="A2897" t="s">
        <v>2969</v>
      </c>
      <c r="B2897">
        <f t="shared" si="246"/>
        <v>35</v>
      </c>
    </row>
    <row r="2898" spans="1:2" ht="15" customHeight="1">
      <c r="A2898" t="s">
        <v>2970</v>
      </c>
      <c r="B2898">
        <f t="shared" si="246"/>
        <v>35</v>
      </c>
    </row>
    <row r="2899" spans="1:2" ht="15" customHeight="1">
      <c r="A2899" t="s">
        <v>2971</v>
      </c>
      <c r="B2899">
        <f t="shared" si="246"/>
        <v>25</v>
      </c>
    </row>
    <row r="2900" spans="1:2" ht="15" customHeight="1">
      <c r="A2900" t="s">
        <v>2972</v>
      </c>
      <c r="B2900">
        <f t="shared" si="246"/>
        <v>35</v>
      </c>
    </row>
    <row r="2901" spans="1:2" ht="15" customHeight="1">
      <c r="A2901" t="s">
        <v>2973</v>
      </c>
      <c r="B2901">
        <f t="shared" si="246"/>
        <v>30</v>
      </c>
    </row>
    <row r="2902" spans="1:2" ht="15" customHeight="1">
      <c r="A2902" t="s">
        <v>2974</v>
      </c>
      <c r="B2902">
        <f t="shared" si="246"/>
        <v>35</v>
      </c>
    </row>
    <row r="2903" spans="1:2" ht="15" customHeight="1">
      <c r="A2903" t="s">
        <v>2975</v>
      </c>
      <c r="B2903">
        <f t="shared" si="246"/>
        <v>35</v>
      </c>
    </row>
    <row r="2904" spans="1:2" ht="15" customHeight="1">
      <c r="A2904" t="s">
        <v>2976</v>
      </c>
      <c r="B2904">
        <f t="shared" si="246"/>
        <v>35</v>
      </c>
    </row>
    <row r="2905" spans="1:2" ht="15" customHeight="1">
      <c r="A2905" t="s">
        <v>2977</v>
      </c>
      <c r="B2905">
        <f t="shared" si="246"/>
        <v>30</v>
      </c>
    </row>
    <row r="2906" spans="1:2" ht="15" customHeight="1">
      <c r="A2906" t="s">
        <v>2978</v>
      </c>
      <c r="B2906">
        <f t="shared" si="246"/>
        <v>30</v>
      </c>
    </row>
    <row r="2907" spans="1:2" ht="15" customHeight="1">
      <c r="A2907" t="s">
        <v>2979</v>
      </c>
      <c r="B2907">
        <f t="shared" si="246"/>
        <v>30</v>
      </c>
    </row>
    <row r="2908" spans="1:2" ht="15" customHeight="1">
      <c r="A2908" t="s">
        <v>2980</v>
      </c>
      <c r="B2908">
        <f t="shared" si="246"/>
        <v>30</v>
      </c>
    </row>
    <row r="2909" spans="1:2" ht="15" customHeight="1">
      <c r="A2909" t="s">
        <v>2981</v>
      </c>
      <c r="B2909">
        <f t="shared" si="246"/>
        <v>30</v>
      </c>
    </row>
    <row r="2910" spans="1:2" ht="15" customHeight="1">
      <c r="A2910" t="s">
        <v>2982</v>
      </c>
      <c r="B2910">
        <f t="shared" si="246"/>
        <v>30</v>
      </c>
    </row>
    <row r="2911" spans="1:2" ht="15" customHeight="1">
      <c r="A2911" t="s">
        <v>2983</v>
      </c>
      <c r="B2911">
        <f t="shared" si="246"/>
        <v>30</v>
      </c>
    </row>
    <row r="2912" spans="1:2" ht="15" customHeight="1">
      <c r="A2912" t="s">
        <v>2984</v>
      </c>
      <c r="B2912">
        <f t="shared" si="246"/>
        <v>30</v>
      </c>
    </row>
    <row r="2913" spans="1:2" ht="15" customHeight="1">
      <c r="A2913" t="s">
        <v>2985</v>
      </c>
      <c r="B2913">
        <f t="shared" si="246"/>
        <v>30</v>
      </c>
    </row>
    <row r="2914" spans="1:2" ht="15" customHeight="1">
      <c r="A2914" t="s">
        <v>2986</v>
      </c>
      <c r="B2914">
        <f t="shared" si="246"/>
        <v>30</v>
      </c>
    </row>
    <row r="2915" spans="1:2" ht="15" customHeight="1">
      <c r="A2915" t="s">
        <v>2987</v>
      </c>
      <c r="B2915">
        <f t="shared" si="246"/>
        <v>35</v>
      </c>
    </row>
    <row r="2916" spans="1:2" ht="15" customHeight="1">
      <c r="A2916" t="s">
        <v>2988</v>
      </c>
      <c r="B2916">
        <f t="shared" si="246"/>
        <v>35</v>
      </c>
    </row>
    <row r="2917" spans="1:2" ht="15" customHeight="1">
      <c r="A2917" t="s">
        <v>2989</v>
      </c>
      <c r="B2917">
        <f t="shared" si="246"/>
        <v>35</v>
      </c>
    </row>
    <row r="2918" spans="1:2" ht="15" customHeight="1">
      <c r="A2918" t="s">
        <v>2990</v>
      </c>
      <c r="B2918">
        <f t="shared" si="246"/>
        <v>35</v>
      </c>
    </row>
    <row r="2919" spans="1:2" ht="15" customHeight="1">
      <c r="A2919" t="s">
        <v>2991</v>
      </c>
      <c r="B2919">
        <f t="shared" si="246"/>
        <v>35</v>
      </c>
    </row>
    <row r="2920" spans="1:2" ht="15" customHeight="1">
      <c r="A2920" t="s">
        <v>2992</v>
      </c>
      <c r="B2920">
        <f t="shared" si="246"/>
        <v>35</v>
      </c>
    </row>
    <row r="2921" spans="1:2" ht="15" customHeight="1">
      <c r="A2921" t="s">
        <v>2993</v>
      </c>
      <c r="B2921">
        <f t="shared" si="246"/>
        <v>35</v>
      </c>
    </row>
    <row r="2922" spans="1:2" ht="15" customHeight="1">
      <c r="A2922" t="s">
        <v>2994</v>
      </c>
      <c r="B2922">
        <f t="shared" ref="B2922:B2985" si="247">H2313</f>
        <v>35</v>
      </c>
    </row>
    <row r="2923" spans="1:2" ht="15" customHeight="1">
      <c r="A2923" t="s">
        <v>2995</v>
      </c>
      <c r="B2923">
        <f t="shared" si="247"/>
        <v>35</v>
      </c>
    </row>
    <row r="2924" spans="1:2" ht="15" customHeight="1">
      <c r="A2924" t="s">
        <v>2996</v>
      </c>
      <c r="B2924">
        <f t="shared" si="247"/>
        <v>35</v>
      </c>
    </row>
    <row r="2925" spans="1:2" ht="15" customHeight="1">
      <c r="A2925" t="s">
        <v>2997</v>
      </c>
      <c r="B2925">
        <f t="shared" si="247"/>
        <v>30</v>
      </c>
    </row>
    <row r="2926" spans="1:2" ht="15" customHeight="1">
      <c r="A2926" t="s">
        <v>2998</v>
      </c>
      <c r="B2926">
        <f t="shared" si="247"/>
        <v>30</v>
      </c>
    </row>
    <row r="2927" spans="1:2" ht="15" customHeight="1">
      <c r="A2927" t="s">
        <v>2999</v>
      </c>
      <c r="B2927">
        <f t="shared" si="247"/>
        <v>30</v>
      </c>
    </row>
    <row r="2928" spans="1:2" ht="15" customHeight="1">
      <c r="A2928" t="s">
        <v>3000</v>
      </c>
      <c r="B2928">
        <f t="shared" si="247"/>
        <v>30</v>
      </c>
    </row>
    <row r="2929" spans="1:2" ht="15" customHeight="1">
      <c r="A2929" t="s">
        <v>3001</v>
      </c>
      <c r="B2929">
        <f t="shared" si="247"/>
        <v>35</v>
      </c>
    </row>
    <row r="2930" spans="1:2" ht="15" customHeight="1">
      <c r="A2930" t="s">
        <v>3002</v>
      </c>
      <c r="B2930">
        <f t="shared" si="247"/>
        <v>35</v>
      </c>
    </row>
    <row r="2931" spans="1:2" ht="15" customHeight="1">
      <c r="A2931" t="s">
        <v>3003</v>
      </c>
      <c r="B2931">
        <f t="shared" si="247"/>
        <v>35</v>
      </c>
    </row>
    <row r="2932" spans="1:2" ht="15" customHeight="1">
      <c r="A2932" t="s">
        <v>3004</v>
      </c>
      <c r="B2932">
        <f t="shared" si="247"/>
        <v>35</v>
      </c>
    </row>
    <row r="2933" spans="1:2" ht="15" customHeight="1">
      <c r="A2933" t="s">
        <v>3005</v>
      </c>
      <c r="B2933">
        <f t="shared" si="247"/>
        <v>35</v>
      </c>
    </row>
    <row r="2934" spans="1:2" ht="15" customHeight="1">
      <c r="A2934" t="s">
        <v>3006</v>
      </c>
      <c r="B2934">
        <f t="shared" si="247"/>
        <v>35</v>
      </c>
    </row>
    <row r="2935" spans="1:2" ht="15" customHeight="1">
      <c r="A2935" t="s">
        <v>3007</v>
      </c>
      <c r="B2935">
        <f t="shared" si="247"/>
        <v>35</v>
      </c>
    </row>
    <row r="2936" spans="1:2" ht="15" customHeight="1">
      <c r="A2936" t="s">
        <v>3008</v>
      </c>
      <c r="B2936">
        <f t="shared" si="247"/>
        <v>35</v>
      </c>
    </row>
    <row r="2937" spans="1:2" ht="15" customHeight="1">
      <c r="A2937" t="s">
        <v>3009</v>
      </c>
      <c r="B2937">
        <f t="shared" si="247"/>
        <v>35</v>
      </c>
    </row>
    <row r="2938" spans="1:2" ht="15" customHeight="1">
      <c r="A2938" t="s">
        <v>3010</v>
      </c>
      <c r="B2938">
        <f t="shared" si="247"/>
        <v>35</v>
      </c>
    </row>
    <row r="2939" spans="1:2" ht="15" customHeight="1">
      <c r="A2939" t="s">
        <v>3011</v>
      </c>
      <c r="B2939">
        <f t="shared" si="247"/>
        <v>35</v>
      </c>
    </row>
    <row r="2940" spans="1:2" ht="15" customHeight="1">
      <c r="A2940" t="s">
        <v>3012</v>
      </c>
      <c r="B2940">
        <f t="shared" si="247"/>
        <v>35</v>
      </c>
    </row>
    <row r="2941" spans="1:2" ht="15" customHeight="1">
      <c r="A2941" t="s">
        <v>3013</v>
      </c>
      <c r="B2941">
        <f t="shared" si="247"/>
        <v>35</v>
      </c>
    </row>
    <row r="2942" spans="1:2" ht="15" customHeight="1">
      <c r="A2942" t="s">
        <v>3014</v>
      </c>
      <c r="B2942">
        <f t="shared" si="247"/>
        <v>35</v>
      </c>
    </row>
    <row r="2943" spans="1:2" ht="15" customHeight="1">
      <c r="A2943" t="s">
        <v>3015</v>
      </c>
      <c r="B2943">
        <f t="shared" si="247"/>
        <v>30</v>
      </c>
    </row>
    <row r="2944" spans="1:2" ht="15" customHeight="1">
      <c r="A2944" t="s">
        <v>3016</v>
      </c>
      <c r="B2944">
        <f t="shared" si="247"/>
        <v>30</v>
      </c>
    </row>
    <row r="2945" spans="1:2" ht="15" customHeight="1">
      <c r="A2945" t="s">
        <v>3017</v>
      </c>
      <c r="B2945">
        <f t="shared" si="247"/>
        <v>30</v>
      </c>
    </row>
    <row r="2946" spans="1:2" ht="15" customHeight="1">
      <c r="A2946" t="s">
        <v>3018</v>
      </c>
      <c r="B2946">
        <f t="shared" si="247"/>
        <v>35</v>
      </c>
    </row>
    <row r="2947" spans="1:2" ht="15" customHeight="1">
      <c r="A2947" t="s">
        <v>3019</v>
      </c>
      <c r="B2947">
        <f t="shared" si="247"/>
        <v>35</v>
      </c>
    </row>
    <row r="2948" spans="1:2" ht="15" customHeight="1">
      <c r="A2948" t="s">
        <v>3020</v>
      </c>
      <c r="B2948">
        <f t="shared" si="247"/>
        <v>35</v>
      </c>
    </row>
    <row r="2949" spans="1:2" ht="15" customHeight="1">
      <c r="A2949" t="s">
        <v>3021</v>
      </c>
      <c r="B2949">
        <f t="shared" si="247"/>
        <v>35</v>
      </c>
    </row>
    <row r="2950" spans="1:2" ht="15" customHeight="1">
      <c r="A2950" t="s">
        <v>3022</v>
      </c>
      <c r="B2950">
        <f t="shared" si="247"/>
        <v>35</v>
      </c>
    </row>
    <row r="2951" spans="1:2" ht="15" customHeight="1">
      <c r="A2951" t="s">
        <v>3023</v>
      </c>
      <c r="B2951">
        <f t="shared" si="247"/>
        <v>35</v>
      </c>
    </row>
    <row r="2952" spans="1:2" ht="15" customHeight="1">
      <c r="A2952" t="s">
        <v>3024</v>
      </c>
      <c r="B2952">
        <f t="shared" si="247"/>
        <v>35</v>
      </c>
    </row>
    <row r="2953" spans="1:2" ht="15" customHeight="1">
      <c r="A2953" t="s">
        <v>3025</v>
      </c>
      <c r="B2953">
        <f t="shared" si="247"/>
        <v>35</v>
      </c>
    </row>
    <row r="2954" spans="1:2" ht="15" customHeight="1">
      <c r="A2954" t="s">
        <v>3026</v>
      </c>
      <c r="B2954">
        <f t="shared" si="247"/>
        <v>35</v>
      </c>
    </row>
    <row r="2955" spans="1:2" ht="15" customHeight="1">
      <c r="A2955" t="s">
        <v>3027</v>
      </c>
      <c r="B2955">
        <f t="shared" si="247"/>
        <v>35</v>
      </c>
    </row>
    <row r="2956" spans="1:2" ht="15" customHeight="1">
      <c r="A2956" t="s">
        <v>3028</v>
      </c>
      <c r="B2956">
        <f t="shared" si="247"/>
        <v>35</v>
      </c>
    </row>
    <row r="2957" spans="1:2" ht="15" customHeight="1">
      <c r="A2957" t="s">
        <v>3029</v>
      </c>
      <c r="B2957">
        <f t="shared" si="247"/>
        <v>35</v>
      </c>
    </row>
    <row r="2958" spans="1:2" ht="15" customHeight="1">
      <c r="A2958" t="s">
        <v>3030</v>
      </c>
      <c r="B2958">
        <f t="shared" si="247"/>
        <v>35</v>
      </c>
    </row>
    <row r="2959" spans="1:2" ht="15" customHeight="1">
      <c r="A2959" t="s">
        <v>3031</v>
      </c>
      <c r="B2959">
        <f t="shared" si="247"/>
        <v>35</v>
      </c>
    </row>
    <row r="2960" spans="1:2" ht="15" customHeight="1">
      <c r="A2960" t="s">
        <v>3032</v>
      </c>
      <c r="B2960">
        <f t="shared" si="247"/>
        <v>35</v>
      </c>
    </row>
    <row r="2961" spans="1:2" ht="15" customHeight="1">
      <c r="A2961" t="s">
        <v>3033</v>
      </c>
      <c r="B2961">
        <f t="shared" si="247"/>
        <v>35</v>
      </c>
    </row>
    <row r="2962" spans="1:2" ht="15" customHeight="1">
      <c r="A2962" t="s">
        <v>3034</v>
      </c>
      <c r="B2962">
        <f t="shared" si="247"/>
        <v>35</v>
      </c>
    </row>
    <row r="2963" spans="1:2" ht="15" customHeight="1">
      <c r="A2963" t="s">
        <v>3035</v>
      </c>
      <c r="B2963">
        <f t="shared" si="247"/>
        <v>35</v>
      </c>
    </row>
    <row r="2964" spans="1:2" ht="15" customHeight="1">
      <c r="A2964" t="s">
        <v>3036</v>
      </c>
      <c r="B2964">
        <f t="shared" si="247"/>
        <v>35</v>
      </c>
    </row>
    <row r="2965" spans="1:2" ht="15" customHeight="1">
      <c r="A2965" t="s">
        <v>3037</v>
      </c>
      <c r="B2965">
        <f t="shared" si="247"/>
        <v>35</v>
      </c>
    </row>
    <row r="2966" spans="1:2" ht="15" customHeight="1">
      <c r="A2966" t="s">
        <v>3038</v>
      </c>
      <c r="B2966">
        <f t="shared" si="247"/>
        <v>35</v>
      </c>
    </row>
    <row r="2967" spans="1:2" ht="15" customHeight="1">
      <c r="A2967" t="s">
        <v>3039</v>
      </c>
      <c r="B2967">
        <f t="shared" si="247"/>
        <v>35</v>
      </c>
    </row>
    <row r="2968" spans="1:2" ht="15" customHeight="1">
      <c r="A2968" t="s">
        <v>3040</v>
      </c>
      <c r="B2968">
        <f t="shared" si="247"/>
        <v>35</v>
      </c>
    </row>
    <row r="2969" spans="1:2" ht="15" customHeight="1">
      <c r="A2969" t="s">
        <v>3041</v>
      </c>
      <c r="B2969">
        <f t="shared" si="247"/>
        <v>35</v>
      </c>
    </row>
    <row r="2970" spans="1:2" ht="15" customHeight="1">
      <c r="A2970" t="s">
        <v>3042</v>
      </c>
      <c r="B2970">
        <f t="shared" si="247"/>
        <v>35</v>
      </c>
    </row>
    <row r="2971" spans="1:2" ht="15" customHeight="1">
      <c r="A2971" t="s">
        <v>3043</v>
      </c>
      <c r="B2971">
        <f t="shared" si="247"/>
        <v>35</v>
      </c>
    </row>
    <row r="2972" spans="1:2" ht="15" customHeight="1">
      <c r="A2972" t="s">
        <v>3044</v>
      </c>
      <c r="B2972">
        <f t="shared" si="247"/>
        <v>40</v>
      </c>
    </row>
    <row r="2973" spans="1:2" ht="15" customHeight="1">
      <c r="A2973" t="s">
        <v>3045</v>
      </c>
      <c r="B2973">
        <f t="shared" si="247"/>
        <v>40</v>
      </c>
    </row>
    <row r="2974" spans="1:2" ht="15" customHeight="1">
      <c r="A2974" t="s">
        <v>3046</v>
      </c>
      <c r="B2974">
        <f t="shared" si="247"/>
        <v>40</v>
      </c>
    </row>
    <row r="2975" spans="1:2" ht="15" customHeight="1">
      <c r="A2975" t="s">
        <v>3047</v>
      </c>
      <c r="B2975">
        <f t="shared" si="247"/>
        <v>40</v>
      </c>
    </row>
    <row r="2976" spans="1:2" ht="15" customHeight="1">
      <c r="A2976" t="s">
        <v>3048</v>
      </c>
      <c r="B2976">
        <f t="shared" si="247"/>
        <v>30</v>
      </c>
    </row>
    <row r="2977" spans="1:2" ht="15" customHeight="1">
      <c r="A2977" t="s">
        <v>3049</v>
      </c>
      <c r="B2977">
        <f t="shared" si="247"/>
        <v>30</v>
      </c>
    </row>
    <row r="2978" spans="1:2" ht="15" customHeight="1">
      <c r="A2978" t="s">
        <v>3050</v>
      </c>
      <c r="B2978">
        <f t="shared" si="247"/>
        <v>30</v>
      </c>
    </row>
    <row r="2979" spans="1:2" ht="15" customHeight="1">
      <c r="A2979" t="s">
        <v>3051</v>
      </c>
      <c r="B2979">
        <f t="shared" si="247"/>
        <v>30</v>
      </c>
    </row>
    <row r="2980" spans="1:2" ht="15" customHeight="1">
      <c r="A2980" t="s">
        <v>3052</v>
      </c>
      <c r="B2980">
        <f t="shared" si="247"/>
        <v>30</v>
      </c>
    </row>
    <row r="2981" spans="1:2" ht="15" customHeight="1">
      <c r="A2981" t="s">
        <v>3053</v>
      </c>
      <c r="B2981">
        <f t="shared" si="247"/>
        <v>30</v>
      </c>
    </row>
    <row r="2982" spans="1:2" ht="15" customHeight="1">
      <c r="A2982" t="s">
        <v>3054</v>
      </c>
      <c r="B2982">
        <f t="shared" si="247"/>
        <v>35</v>
      </c>
    </row>
    <row r="2983" spans="1:2" ht="15" customHeight="1">
      <c r="A2983" t="s">
        <v>3055</v>
      </c>
      <c r="B2983">
        <f t="shared" si="247"/>
        <v>35</v>
      </c>
    </row>
    <row r="2984" spans="1:2" ht="15" customHeight="1">
      <c r="A2984" t="s">
        <v>3056</v>
      </c>
      <c r="B2984">
        <f t="shared" si="247"/>
        <v>35</v>
      </c>
    </row>
    <row r="2985" spans="1:2" ht="15" customHeight="1">
      <c r="A2985" t="s">
        <v>3057</v>
      </c>
      <c r="B2985">
        <f t="shared" si="247"/>
        <v>35</v>
      </c>
    </row>
    <row r="2986" spans="1:2" ht="15" customHeight="1">
      <c r="A2986" t="s">
        <v>3058</v>
      </c>
      <c r="B2986">
        <f t="shared" ref="B2986:B3049" si="248">H2377</f>
        <v>35</v>
      </c>
    </row>
    <row r="2987" spans="1:2" ht="15" customHeight="1">
      <c r="A2987" t="s">
        <v>3059</v>
      </c>
      <c r="B2987">
        <f t="shared" si="248"/>
        <v>35</v>
      </c>
    </row>
    <row r="2988" spans="1:2" ht="15" customHeight="1">
      <c r="A2988" t="s">
        <v>3060</v>
      </c>
      <c r="B2988">
        <f t="shared" si="248"/>
        <v>35</v>
      </c>
    </row>
    <row r="2989" spans="1:2" ht="15" customHeight="1">
      <c r="A2989" t="s">
        <v>3061</v>
      </c>
      <c r="B2989">
        <f t="shared" si="248"/>
        <v>35</v>
      </c>
    </row>
    <row r="2990" spans="1:2" ht="15" customHeight="1">
      <c r="A2990" t="s">
        <v>3062</v>
      </c>
      <c r="B2990">
        <f t="shared" si="248"/>
        <v>35</v>
      </c>
    </row>
    <row r="2991" spans="1:2" ht="15" customHeight="1">
      <c r="A2991" t="s">
        <v>3063</v>
      </c>
      <c r="B2991">
        <f t="shared" si="248"/>
        <v>35</v>
      </c>
    </row>
    <row r="2992" spans="1:2" ht="15" customHeight="1">
      <c r="A2992" t="s">
        <v>3064</v>
      </c>
      <c r="B2992">
        <f t="shared" si="248"/>
        <v>35</v>
      </c>
    </row>
    <row r="2993" spans="1:2" ht="15" customHeight="1">
      <c r="A2993" t="s">
        <v>3065</v>
      </c>
      <c r="B2993">
        <f t="shared" si="248"/>
        <v>35</v>
      </c>
    </row>
    <row r="2994" spans="1:2" ht="15" customHeight="1">
      <c r="A2994" t="s">
        <v>3066</v>
      </c>
      <c r="B2994">
        <f t="shared" si="248"/>
        <v>35</v>
      </c>
    </row>
    <row r="2995" spans="1:2" ht="15" customHeight="1">
      <c r="A2995" t="s">
        <v>3067</v>
      </c>
      <c r="B2995">
        <f t="shared" si="248"/>
        <v>35</v>
      </c>
    </row>
    <row r="2996" spans="1:2" ht="15" customHeight="1">
      <c r="A2996" t="s">
        <v>3068</v>
      </c>
      <c r="B2996">
        <f t="shared" si="248"/>
        <v>35</v>
      </c>
    </row>
    <row r="2997" spans="1:2" ht="15" customHeight="1">
      <c r="A2997" t="s">
        <v>3069</v>
      </c>
      <c r="B2997">
        <f t="shared" si="248"/>
        <v>35</v>
      </c>
    </row>
    <row r="2998" spans="1:2" ht="15" customHeight="1">
      <c r="A2998" t="s">
        <v>3070</v>
      </c>
      <c r="B2998">
        <f t="shared" si="248"/>
        <v>35</v>
      </c>
    </row>
    <row r="2999" spans="1:2" ht="15" customHeight="1">
      <c r="A2999" t="s">
        <v>3071</v>
      </c>
      <c r="B2999">
        <f t="shared" si="248"/>
        <v>35</v>
      </c>
    </row>
    <row r="3000" spans="1:2" ht="15" customHeight="1">
      <c r="A3000" t="s">
        <v>3072</v>
      </c>
      <c r="B3000">
        <f t="shared" si="248"/>
        <v>40</v>
      </c>
    </row>
    <row r="3001" spans="1:2" ht="15" customHeight="1">
      <c r="A3001" t="s">
        <v>3073</v>
      </c>
      <c r="B3001">
        <f t="shared" si="248"/>
        <v>35</v>
      </c>
    </row>
    <row r="3002" spans="1:2" ht="15" customHeight="1">
      <c r="A3002" t="s">
        <v>3074</v>
      </c>
      <c r="B3002">
        <f t="shared" si="248"/>
        <v>35</v>
      </c>
    </row>
    <row r="3003" spans="1:2" ht="15" customHeight="1">
      <c r="A3003" t="s">
        <v>3075</v>
      </c>
      <c r="B3003">
        <f t="shared" si="248"/>
        <v>35</v>
      </c>
    </row>
    <row r="3004" spans="1:2" ht="15" customHeight="1">
      <c r="A3004" t="s">
        <v>3888</v>
      </c>
      <c r="B3004">
        <f t="shared" si="248"/>
        <v>35</v>
      </c>
    </row>
    <row r="3005" spans="1:2" ht="15" customHeight="1">
      <c r="A3005" t="s">
        <v>3076</v>
      </c>
      <c r="B3005">
        <f t="shared" si="248"/>
        <v>35</v>
      </c>
    </row>
    <row r="3006" spans="1:2" ht="15" customHeight="1">
      <c r="A3006" t="s">
        <v>3077</v>
      </c>
      <c r="B3006">
        <f t="shared" si="248"/>
        <v>35</v>
      </c>
    </row>
    <row r="3007" spans="1:2" ht="15" customHeight="1">
      <c r="A3007" t="s">
        <v>3078</v>
      </c>
      <c r="B3007">
        <f t="shared" si="248"/>
        <v>35</v>
      </c>
    </row>
    <row r="3008" spans="1:2" ht="15" customHeight="1">
      <c r="A3008" t="s">
        <v>3079</v>
      </c>
      <c r="B3008">
        <f t="shared" si="248"/>
        <v>35</v>
      </c>
    </row>
    <row r="3009" spans="1:2" ht="15" customHeight="1">
      <c r="A3009" t="s">
        <v>3080</v>
      </c>
      <c r="B3009">
        <f t="shared" si="248"/>
        <v>35</v>
      </c>
    </row>
    <row r="3010" spans="1:2" ht="15" customHeight="1">
      <c r="A3010" t="s">
        <v>3081</v>
      </c>
      <c r="B3010">
        <f t="shared" si="248"/>
        <v>35</v>
      </c>
    </row>
    <row r="3011" spans="1:2" ht="15" customHeight="1">
      <c r="A3011" t="s">
        <v>3082</v>
      </c>
      <c r="B3011">
        <f t="shared" si="248"/>
        <v>40</v>
      </c>
    </row>
    <row r="3012" spans="1:2" ht="15" customHeight="1">
      <c r="A3012" t="s">
        <v>3083</v>
      </c>
      <c r="B3012">
        <f t="shared" si="248"/>
        <v>35</v>
      </c>
    </row>
    <row r="3013" spans="1:2" ht="15" customHeight="1">
      <c r="A3013" t="s">
        <v>3084</v>
      </c>
      <c r="B3013">
        <f t="shared" si="248"/>
        <v>35</v>
      </c>
    </row>
    <row r="3014" spans="1:2" ht="15" customHeight="1">
      <c r="A3014" t="s">
        <v>3085</v>
      </c>
      <c r="B3014">
        <f t="shared" si="248"/>
        <v>40</v>
      </c>
    </row>
    <row r="3015" spans="1:2" ht="15" customHeight="1">
      <c r="A3015" t="s">
        <v>3086</v>
      </c>
      <c r="B3015">
        <f t="shared" si="248"/>
        <v>40</v>
      </c>
    </row>
    <row r="3016" spans="1:2" ht="15" customHeight="1">
      <c r="A3016" t="s">
        <v>3087</v>
      </c>
      <c r="B3016">
        <f t="shared" si="248"/>
        <v>40</v>
      </c>
    </row>
    <row r="3017" spans="1:2" ht="15" customHeight="1">
      <c r="A3017" t="s">
        <v>3088</v>
      </c>
      <c r="B3017">
        <f t="shared" si="248"/>
        <v>35</v>
      </c>
    </row>
    <row r="3018" spans="1:2" ht="15" customHeight="1">
      <c r="A3018" t="s">
        <v>3089</v>
      </c>
      <c r="B3018">
        <f t="shared" si="248"/>
        <v>35</v>
      </c>
    </row>
    <row r="3019" spans="1:2" ht="15" customHeight="1">
      <c r="A3019" t="s">
        <v>3090</v>
      </c>
      <c r="B3019">
        <f t="shared" si="248"/>
        <v>35</v>
      </c>
    </row>
    <row r="3020" spans="1:2" ht="15" customHeight="1">
      <c r="A3020" t="s">
        <v>3091</v>
      </c>
      <c r="B3020">
        <f t="shared" si="248"/>
        <v>35</v>
      </c>
    </row>
    <row r="3021" spans="1:2" ht="15" customHeight="1">
      <c r="A3021" t="s">
        <v>3092</v>
      </c>
      <c r="B3021">
        <f t="shared" si="248"/>
        <v>35</v>
      </c>
    </row>
    <row r="3022" spans="1:2" ht="15" customHeight="1">
      <c r="A3022" t="s">
        <v>3093</v>
      </c>
      <c r="B3022">
        <f t="shared" si="248"/>
        <v>35</v>
      </c>
    </row>
    <row r="3023" spans="1:2" ht="15" customHeight="1">
      <c r="A3023" t="s">
        <v>3094</v>
      </c>
      <c r="B3023">
        <f t="shared" si="248"/>
        <v>35</v>
      </c>
    </row>
    <row r="3024" spans="1:2" ht="15" customHeight="1">
      <c r="A3024" t="s">
        <v>3095</v>
      </c>
      <c r="B3024">
        <f t="shared" si="248"/>
        <v>35</v>
      </c>
    </row>
    <row r="3025" spans="1:2" ht="15" customHeight="1">
      <c r="A3025" t="s">
        <v>3096</v>
      </c>
      <c r="B3025">
        <f t="shared" si="248"/>
        <v>35</v>
      </c>
    </row>
    <row r="3026" spans="1:2" ht="15" customHeight="1">
      <c r="A3026" t="s">
        <v>3097</v>
      </c>
      <c r="B3026">
        <f t="shared" si="248"/>
        <v>35</v>
      </c>
    </row>
    <row r="3027" spans="1:2" ht="15" customHeight="1">
      <c r="A3027" t="s">
        <v>3098</v>
      </c>
      <c r="B3027">
        <f t="shared" si="248"/>
        <v>40</v>
      </c>
    </row>
    <row r="3028" spans="1:2" ht="15" customHeight="1">
      <c r="A3028" t="s">
        <v>3099</v>
      </c>
      <c r="B3028">
        <f t="shared" si="248"/>
        <v>35</v>
      </c>
    </row>
    <row r="3029" spans="1:2" ht="15" customHeight="1">
      <c r="A3029" t="s">
        <v>3100</v>
      </c>
      <c r="B3029">
        <f t="shared" si="248"/>
        <v>35</v>
      </c>
    </row>
    <row r="3030" spans="1:2" ht="15" customHeight="1">
      <c r="A3030" t="s">
        <v>3101</v>
      </c>
      <c r="B3030">
        <f t="shared" si="248"/>
        <v>35</v>
      </c>
    </row>
    <row r="3031" spans="1:2" ht="15" customHeight="1">
      <c r="A3031" t="s">
        <v>3102</v>
      </c>
      <c r="B3031">
        <f t="shared" si="248"/>
        <v>35</v>
      </c>
    </row>
    <row r="3032" spans="1:2" ht="15" customHeight="1">
      <c r="A3032" t="s">
        <v>3103</v>
      </c>
      <c r="B3032">
        <f t="shared" si="248"/>
        <v>35</v>
      </c>
    </row>
    <row r="3033" spans="1:2" ht="15" customHeight="1">
      <c r="A3033" t="s">
        <v>3104</v>
      </c>
      <c r="B3033">
        <f t="shared" si="248"/>
        <v>35</v>
      </c>
    </row>
    <row r="3034" spans="1:2" ht="15" customHeight="1">
      <c r="A3034" t="s">
        <v>3105</v>
      </c>
      <c r="B3034">
        <f t="shared" si="248"/>
        <v>35</v>
      </c>
    </row>
    <row r="3035" spans="1:2" ht="15" customHeight="1">
      <c r="A3035" t="s">
        <v>3106</v>
      </c>
      <c r="B3035">
        <f t="shared" si="248"/>
        <v>35</v>
      </c>
    </row>
    <row r="3036" spans="1:2" ht="15" customHeight="1">
      <c r="A3036" t="s">
        <v>3107</v>
      </c>
      <c r="B3036">
        <f t="shared" si="248"/>
        <v>35</v>
      </c>
    </row>
    <row r="3037" spans="1:2" ht="15" customHeight="1">
      <c r="A3037" t="s">
        <v>3108</v>
      </c>
      <c r="B3037">
        <f t="shared" si="248"/>
        <v>35</v>
      </c>
    </row>
    <row r="3038" spans="1:2" ht="15" customHeight="1">
      <c r="A3038" t="s">
        <v>3109</v>
      </c>
      <c r="B3038">
        <f t="shared" si="248"/>
        <v>35</v>
      </c>
    </row>
    <row r="3039" spans="1:2" ht="15" customHeight="1">
      <c r="A3039" t="s">
        <v>3110</v>
      </c>
      <c r="B3039">
        <f t="shared" si="248"/>
        <v>35</v>
      </c>
    </row>
    <row r="3040" spans="1:2" ht="15" customHeight="1">
      <c r="A3040" t="s">
        <v>3111</v>
      </c>
      <c r="B3040">
        <f t="shared" si="248"/>
        <v>40</v>
      </c>
    </row>
    <row r="3041" spans="1:2" ht="15" customHeight="1">
      <c r="A3041" t="s">
        <v>3112</v>
      </c>
      <c r="B3041">
        <f t="shared" si="248"/>
        <v>35</v>
      </c>
    </row>
    <row r="3042" spans="1:2" ht="15" customHeight="1">
      <c r="A3042" t="s">
        <v>3113</v>
      </c>
      <c r="B3042">
        <f t="shared" si="248"/>
        <v>40</v>
      </c>
    </row>
    <row r="3043" spans="1:2" ht="15" customHeight="1">
      <c r="A3043" t="s">
        <v>3114</v>
      </c>
      <c r="B3043">
        <f t="shared" si="248"/>
        <v>35</v>
      </c>
    </row>
    <row r="3044" spans="1:2" ht="15" customHeight="1">
      <c r="A3044" t="s">
        <v>3115</v>
      </c>
      <c r="B3044">
        <f t="shared" si="248"/>
        <v>35</v>
      </c>
    </row>
    <row r="3045" spans="1:2" ht="15" customHeight="1">
      <c r="A3045" t="s">
        <v>3116</v>
      </c>
      <c r="B3045">
        <f t="shared" si="248"/>
        <v>35</v>
      </c>
    </row>
    <row r="3046" spans="1:2" ht="15" customHeight="1">
      <c r="A3046" t="s">
        <v>3117</v>
      </c>
      <c r="B3046">
        <f t="shared" si="248"/>
        <v>35</v>
      </c>
    </row>
    <row r="3047" spans="1:2" ht="15" customHeight="1">
      <c r="A3047" t="s">
        <v>3118</v>
      </c>
      <c r="B3047">
        <f t="shared" si="248"/>
        <v>35</v>
      </c>
    </row>
    <row r="3048" spans="1:2" ht="15" customHeight="1">
      <c r="A3048" t="s">
        <v>3119</v>
      </c>
      <c r="B3048">
        <f t="shared" si="248"/>
        <v>35</v>
      </c>
    </row>
    <row r="3049" spans="1:2" ht="15" customHeight="1">
      <c r="A3049" t="s">
        <v>3120</v>
      </c>
      <c r="B3049">
        <f t="shared" si="248"/>
        <v>35</v>
      </c>
    </row>
    <row r="3050" spans="1:2" ht="15" customHeight="1">
      <c r="A3050" t="s">
        <v>3121</v>
      </c>
      <c r="B3050">
        <f t="shared" ref="B3050:B3113" si="249">H2441</f>
        <v>35</v>
      </c>
    </row>
    <row r="3051" spans="1:2" ht="15" customHeight="1">
      <c r="A3051" t="s">
        <v>3122</v>
      </c>
      <c r="B3051">
        <f t="shared" si="249"/>
        <v>35</v>
      </c>
    </row>
    <row r="3052" spans="1:2" ht="15" customHeight="1">
      <c r="A3052" t="s">
        <v>3123</v>
      </c>
      <c r="B3052">
        <f t="shared" si="249"/>
        <v>35</v>
      </c>
    </row>
    <row r="3053" spans="1:2" ht="15" customHeight="1">
      <c r="A3053" t="s">
        <v>3124</v>
      </c>
      <c r="B3053">
        <f t="shared" si="249"/>
        <v>35</v>
      </c>
    </row>
    <row r="3054" spans="1:2" ht="15" customHeight="1">
      <c r="A3054" t="s">
        <v>3125</v>
      </c>
      <c r="B3054">
        <f t="shared" si="249"/>
        <v>35</v>
      </c>
    </row>
    <row r="3055" spans="1:2" ht="15" customHeight="1">
      <c r="A3055" t="s">
        <v>3126</v>
      </c>
      <c r="B3055">
        <f t="shared" si="249"/>
        <v>35</v>
      </c>
    </row>
    <row r="3056" spans="1:2" ht="15" customHeight="1">
      <c r="A3056" t="s">
        <v>3127</v>
      </c>
      <c r="B3056">
        <f t="shared" si="249"/>
        <v>35</v>
      </c>
    </row>
    <row r="3057" spans="1:2" ht="15" customHeight="1">
      <c r="A3057" t="s">
        <v>3128</v>
      </c>
      <c r="B3057">
        <f t="shared" si="249"/>
        <v>35</v>
      </c>
    </row>
    <row r="3058" spans="1:2" ht="15" customHeight="1">
      <c r="A3058" t="s">
        <v>3129</v>
      </c>
      <c r="B3058">
        <f t="shared" si="249"/>
        <v>35</v>
      </c>
    </row>
    <row r="3059" spans="1:2" ht="15" customHeight="1">
      <c r="A3059" t="s">
        <v>3130</v>
      </c>
      <c r="B3059">
        <f t="shared" si="249"/>
        <v>35</v>
      </c>
    </row>
    <row r="3060" spans="1:2" ht="15" customHeight="1">
      <c r="A3060" t="s">
        <v>3131</v>
      </c>
      <c r="B3060">
        <f t="shared" si="249"/>
        <v>35</v>
      </c>
    </row>
    <row r="3061" spans="1:2" ht="15" customHeight="1">
      <c r="A3061" t="s">
        <v>3132</v>
      </c>
      <c r="B3061">
        <f t="shared" si="249"/>
        <v>35</v>
      </c>
    </row>
    <row r="3062" spans="1:2" ht="15" customHeight="1">
      <c r="A3062" t="s">
        <v>3133</v>
      </c>
      <c r="B3062">
        <f t="shared" si="249"/>
        <v>35</v>
      </c>
    </row>
    <row r="3063" spans="1:2" ht="15" customHeight="1">
      <c r="A3063" t="s">
        <v>3134</v>
      </c>
      <c r="B3063">
        <f t="shared" si="249"/>
        <v>35</v>
      </c>
    </row>
    <row r="3064" spans="1:2" ht="15" customHeight="1">
      <c r="A3064" t="s">
        <v>3135</v>
      </c>
      <c r="B3064">
        <f t="shared" si="249"/>
        <v>35</v>
      </c>
    </row>
    <row r="3065" spans="1:2" ht="15" customHeight="1">
      <c r="A3065" t="s">
        <v>3136</v>
      </c>
      <c r="B3065">
        <f t="shared" si="249"/>
        <v>45</v>
      </c>
    </row>
    <row r="3066" spans="1:2" ht="15" customHeight="1">
      <c r="A3066" t="s">
        <v>3137</v>
      </c>
      <c r="B3066">
        <f t="shared" si="249"/>
        <v>45</v>
      </c>
    </row>
    <row r="3067" spans="1:2" ht="15" customHeight="1">
      <c r="A3067" t="s">
        <v>3138</v>
      </c>
      <c r="B3067">
        <f t="shared" si="249"/>
        <v>45</v>
      </c>
    </row>
    <row r="3068" spans="1:2" ht="15" customHeight="1">
      <c r="A3068" t="s">
        <v>3139</v>
      </c>
      <c r="B3068">
        <f t="shared" si="249"/>
        <v>40</v>
      </c>
    </row>
    <row r="3069" spans="1:2" ht="15" customHeight="1">
      <c r="A3069" t="s">
        <v>3140</v>
      </c>
      <c r="B3069">
        <f t="shared" si="249"/>
        <v>40</v>
      </c>
    </row>
    <row r="3070" spans="1:2" ht="15" customHeight="1">
      <c r="A3070" t="s">
        <v>3141</v>
      </c>
      <c r="B3070">
        <f t="shared" si="249"/>
        <v>35</v>
      </c>
    </row>
    <row r="3071" spans="1:2" ht="15" customHeight="1">
      <c r="A3071" t="s">
        <v>3142</v>
      </c>
      <c r="B3071">
        <f t="shared" si="249"/>
        <v>40</v>
      </c>
    </row>
    <row r="3072" spans="1:2" ht="15" customHeight="1">
      <c r="A3072" t="s">
        <v>3143</v>
      </c>
      <c r="B3072">
        <f t="shared" si="249"/>
        <v>40</v>
      </c>
    </row>
    <row r="3073" spans="1:2" ht="15" customHeight="1">
      <c r="A3073" t="s">
        <v>3144</v>
      </c>
      <c r="B3073">
        <f t="shared" si="249"/>
        <v>55</v>
      </c>
    </row>
    <row r="3074" spans="1:2" ht="15" customHeight="1">
      <c r="A3074" t="s">
        <v>3145</v>
      </c>
      <c r="B3074">
        <f t="shared" si="249"/>
        <v>35</v>
      </c>
    </row>
    <row r="3075" spans="1:2" ht="15" customHeight="1">
      <c r="A3075" t="s">
        <v>3146</v>
      </c>
      <c r="B3075">
        <f t="shared" si="249"/>
        <v>35</v>
      </c>
    </row>
    <row r="3076" spans="1:2" ht="15" customHeight="1">
      <c r="A3076" t="s">
        <v>3147</v>
      </c>
      <c r="B3076">
        <f t="shared" si="249"/>
        <v>35</v>
      </c>
    </row>
    <row r="3077" spans="1:2" ht="15" customHeight="1">
      <c r="A3077" t="s">
        <v>3148</v>
      </c>
      <c r="B3077">
        <f t="shared" si="249"/>
        <v>40</v>
      </c>
    </row>
    <row r="3078" spans="1:2" ht="15" customHeight="1">
      <c r="A3078" t="s">
        <v>3149</v>
      </c>
      <c r="B3078">
        <f t="shared" si="249"/>
        <v>30</v>
      </c>
    </row>
    <row r="3079" spans="1:2" ht="15" customHeight="1">
      <c r="A3079" t="s">
        <v>3150</v>
      </c>
      <c r="B3079">
        <f t="shared" si="249"/>
        <v>30</v>
      </c>
    </row>
    <row r="3080" spans="1:2" ht="15" customHeight="1">
      <c r="A3080" t="s">
        <v>3151</v>
      </c>
      <c r="B3080">
        <f t="shared" si="249"/>
        <v>35</v>
      </c>
    </row>
    <row r="3081" spans="1:2" ht="15" customHeight="1">
      <c r="A3081" t="s">
        <v>3152</v>
      </c>
      <c r="B3081">
        <f t="shared" si="249"/>
        <v>35</v>
      </c>
    </row>
    <row r="3082" spans="1:2" ht="15" customHeight="1">
      <c r="A3082" t="s">
        <v>3153</v>
      </c>
      <c r="B3082">
        <f t="shared" si="249"/>
        <v>30</v>
      </c>
    </row>
    <row r="3083" spans="1:2" ht="15" customHeight="1">
      <c r="A3083" t="s">
        <v>3154</v>
      </c>
      <c r="B3083">
        <f t="shared" si="249"/>
        <v>30</v>
      </c>
    </row>
    <row r="3084" spans="1:2" ht="15" customHeight="1">
      <c r="A3084" t="s">
        <v>3155</v>
      </c>
      <c r="B3084">
        <f t="shared" si="249"/>
        <v>30</v>
      </c>
    </row>
    <row r="3085" spans="1:2" ht="15" customHeight="1">
      <c r="A3085" t="s">
        <v>3156</v>
      </c>
      <c r="B3085">
        <f t="shared" si="249"/>
        <v>35</v>
      </c>
    </row>
    <row r="3086" spans="1:2" ht="15" customHeight="1">
      <c r="A3086" t="s">
        <v>3157</v>
      </c>
      <c r="B3086">
        <f t="shared" si="249"/>
        <v>35</v>
      </c>
    </row>
    <row r="3087" spans="1:2" ht="15" customHeight="1">
      <c r="A3087" t="s">
        <v>3158</v>
      </c>
      <c r="B3087">
        <f t="shared" si="249"/>
        <v>35</v>
      </c>
    </row>
    <row r="3088" spans="1:2" ht="15" customHeight="1">
      <c r="A3088" t="s">
        <v>3159</v>
      </c>
      <c r="B3088">
        <f t="shared" si="249"/>
        <v>50</v>
      </c>
    </row>
    <row r="3089" spans="1:2" ht="15" customHeight="1">
      <c r="A3089" t="s">
        <v>3160</v>
      </c>
      <c r="B3089">
        <f t="shared" si="249"/>
        <v>40</v>
      </c>
    </row>
    <row r="3090" spans="1:2" ht="15" customHeight="1">
      <c r="A3090" t="s">
        <v>3161</v>
      </c>
      <c r="B3090">
        <f t="shared" si="249"/>
        <v>40</v>
      </c>
    </row>
    <row r="3091" spans="1:2" ht="15" customHeight="1">
      <c r="A3091" t="s">
        <v>3162</v>
      </c>
      <c r="B3091">
        <f t="shared" si="249"/>
        <v>40</v>
      </c>
    </row>
    <row r="3092" spans="1:2" ht="15" customHeight="1">
      <c r="A3092" t="s">
        <v>3163</v>
      </c>
      <c r="B3092">
        <f t="shared" si="249"/>
        <v>35</v>
      </c>
    </row>
    <row r="3093" spans="1:2" ht="15" customHeight="1">
      <c r="A3093" t="s">
        <v>3164</v>
      </c>
      <c r="B3093">
        <f t="shared" si="249"/>
        <v>35</v>
      </c>
    </row>
    <row r="3094" spans="1:2" ht="15" customHeight="1">
      <c r="A3094" t="s">
        <v>3165</v>
      </c>
      <c r="B3094">
        <f t="shared" si="249"/>
        <v>35</v>
      </c>
    </row>
    <row r="3095" spans="1:2" ht="15" customHeight="1">
      <c r="A3095" t="s">
        <v>3166</v>
      </c>
      <c r="B3095">
        <f t="shared" si="249"/>
        <v>35</v>
      </c>
    </row>
    <row r="3096" spans="1:2" ht="15" customHeight="1">
      <c r="A3096" t="s">
        <v>3167</v>
      </c>
      <c r="B3096">
        <f t="shared" si="249"/>
        <v>35</v>
      </c>
    </row>
    <row r="3097" spans="1:2" ht="15" customHeight="1">
      <c r="A3097" t="s">
        <v>3168</v>
      </c>
      <c r="B3097">
        <f t="shared" si="249"/>
        <v>35</v>
      </c>
    </row>
    <row r="3098" spans="1:2" ht="15" customHeight="1">
      <c r="A3098" t="s">
        <v>3169</v>
      </c>
      <c r="B3098">
        <f t="shared" si="249"/>
        <v>35</v>
      </c>
    </row>
    <row r="3099" spans="1:2" ht="15" customHeight="1">
      <c r="A3099" t="s">
        <v>3170</v>
      </c>
      <c r="B3099">
        <f t="shared" si="249"/>
        <v>30</v>
      </c>
    </row>
    <row r="3100" spans="1:2" ht="15" customHeight="1">
      <c r="A3100" t="s">
        <v>3171</v>
      </c>
      <c r="B3100">
        <f t="shared" si="249"/>
        <v>30</v>
      </c>
    </row>
    <row r="3101" spans="1:2" ht="15" customHeight="1">
      <c r="A3101" t="s">
        <v>3172</v>
      </c>
      <c r="B3101">
        <f t="shared" si="249"/>
        <v>30</v>
      </c>
    </row>
    <row r="3102" spans="1:2" ht="15" customHeight="1">
      <c r="A3102" t="s">
        <v>3173</v>
      </c>
      <c r="B3102">
        <f t="shared" si="249"/>
        <v>30</v>
      </c>
    </row>
    <row r="3103" spans="1:2" ht="15" customHeight="1">
      <c r="A3103" t="s">
        <v>3174</v>
      </c>
      <c r="B3103">
        <f t="shared" si="249"/>
        <v>30</v>
      </c>
    </row>
    <row r="3104" spans="1:2" ht="15" customHeight="1">
      <c r="A3104" t="s">
        <v>3175</v>
      </c>
      <c r="B3104">
        <f t="shared" si="249"/>
        <v>35</v>
      </c>
    </row>
    <row r="3105" spans="1:2" ht="15" customHeight="1">
      <c r="A3105" t="s">
        <v>3176</v>
      </c>
      <c r="B3105">
        <f t="shared" si="249"/>
        <v>35</v>
      </c>
    </row>
    <row r="3106" spans="1:2" ht="15" customHeight="1">
      <c r="A3106" t="s">
        <v>3177</v>
      </c>
      <c r="B3106">
        <f t="shared" si="249"/>
        <v>35</v>
      </c>
    </row>
    <row r="3107" spans="1:2" ht="15" customHeight="1">
      <c r="A3107" t="s">
        <v>3178</v>
      </c>
      <c r="B3107">
        <f t="shared" si="249"/>
        <v>35</v>
      </c>
    </row>
    <row r="3108" spans="1:2" ht="15" customHeight="1">
      <c r="A3108" t="s">
        <v>3179</v>
      </c>
      <c r="B3108">
        <f t="shared" si="249"/>
        <v>35</v>
      </c>
    </row>
    <row r="3109" spans="1:2" ht="15" customHeight="1">
      <c r="A3109" t="s">
        <v>3180</v>
      </c>
      <c r="B3109">
        <f t="shared" si="249"/>
        <v>30</v>
      </c>
    </row>
    <row r="3110" spans="1:2" ht="15" customHeight="1">
      <c r="A3110" t="s">
        <v>3181</v>
      </c>
      <c r="B3110">
        <f t="shared" si="249"/>
        <v>30</v>
      </c>
    </row>
    <row r="3111" spans="1:2" ht="15" customHeight="1">
      <c r="A3111" t="s">
        <v>3182</v>
      </c>
      <c r="B3111">
        <f t="shared" si="249"/>
        <v>35</v>
      </c>
    </row>
    <row r="3112" spans="1:2" ht="15" customHeight="1">
      <c r="A3112" t="s">
        <v>3183</v>
      </c>
      <c r="B3112">
        <f t="shared" si="249"/>
        <v>35</v>
      </c>
    </row>
    <row r="3113" spans="1:2" ht="15" customHeight="1">
      <c r="A3113" t="s">
        <v>3184</v>
      </c>
      <c r="B3113">
        <f t="shared" si="249"/>
        <v>35</v>
      </c>
    </row>
    <row r="3114" spans="1:2" ht="15" customHeight="1">
      <c r="A3114" t="s">
        <v>3185</v>
      </c>
      <c r="B3114">
        <f t="shared" ref="B3114" si="250">H2505</f>
        <v>35</v>
      </c>
    </row>
    <row r="3116" spans="1:2" ht="15" customHeight="1">
      <c r="A3116" t="s">
        <v>3994</v>
      </c>
      <c r="B3116">
        <f>B2</f>
        <v>80</v>
      </c>
    </row>
    <row r="3117" spans="1:2" ht="15" customHeight="1">
      <c r="A3117" t="s">
        <v>4478</v>
      </c>
      <c r="B3117">
        <f>B5</f>
        <v>65</v>
      </c>
    </row>
    <row r="3118" spans="1:2" ht="15" customHeight="1">
      <c r="A3118" t="s">
        <v>3995</v>
      </c>
      <c r="B3118">
        <f>B6</f>
        <v>80</v>
      </c>
    </row>
    <row r="3119" spans="1:2" ht="15" customHeight="1">
      <c r="A3119" t="s">
        <v>4479</v>
      </c>
      <c r="B3119">
        <f>B9</f>
        <v>70</v>
      </c>
    </row>
    <row r="3120" spans="1:2" ht="15" customHeight="1">
      <c r="A3120" t="s">
        <v>3996</v>
      </c>
      <c r="B3120">
        <f>B10</f>
        <v>80</v>
      </c>
    </row>
    <row r="3121" spans="1:2" ht="15" customHeight="1">
      <c r="A3121" t="s">
        <v>4480</v>
      </c>
      <c r="B3121">
        <f>B13</f>
        <v>70</v>
      </c>
    </row>
    <row r="3122" spans="1:2" ht="15" customHeight="1">
      <c r="A3122" t="s">
        <v>3997</v>
      </c>
      <c r="B3122">
        <f>B14</f>
        <v>80</v>
      </c>
    </row>
    <row r="3123" spans="1:2" ht="15" customHeight="1">
      <c r="A3123" t="s">
        <v>4481</v>
      </c>
      <c r="B3123">
        <f>B17</f>
        <v>70</v>
      </c>
    </row>
    <row r="3124" spans="1:2" ht="15" customHeight="1">
      <c r="A3124" t="s">
        <v>3998</v>
      </c>
      <c r="B3124">
        <f>B18</f>
        <v>80</v>
      </c>
    </row>
    <row r="3125" spans="1:2" ht="15" customHeight="1">
      <c r="A3125" t="s">
        <v>4482</v>
      </c>
      <c r="B3125">
        <f>B21</f>
        <v>70</v>
      </c>
    </row>
    <row r="3126" spans="1:2" ht="15" customHeight="1">
      <c r="A3126" t="s">
        <v>3999</v>
      </c>
      <c r="B3126">
        <f>B22</f>
        <v>80</v>
      </c>
    </row>
    <row r="3127" spans="1:2" ht="15" customHeight="1">
      <c r="A3127" t="s">
        <v>4483</v>
      </c>
      <c r="B3127">
        <f>B25</f>
        <v>70</v>
      </c>
    </row>
    <row r="3128" spans="1:2" ht="15" customHeight="1">
      <c r="A3128" t="s">
        <v>4000</v>
      </c>
      <c r="B3128">
        <f>B26</f>
        <v>80</v>
      </c>
    </row>
    <row r="3129" spans="1:2" ht="15" customHeight="1">
      <c r="A3129" t="s">
        <v>4484</v>
      </c>
      <c r="B3129">
        <f>B29</f>
        <v>70</v>
      </c>
    </row>
    <row r="3130" spans="1:2" ht="15" customHeight="1">
      <c r="A3130" t="s">
        <v>4001</v>
      </c>
      <c r="B3130">
        <f>B30</f>
        <v>90</v>
      </c>
    </row>
    <row r="3131" spans="1:2" ht="15" customHeight="1">
      <c r="A3131" t="s">
        <v>4485</v>
      </c>
      <c r="B3131">
        <f>B33</f>
        <v>75</v>
      </c>
    </row>
    <row r="3132" spans="1:2" ht="15" customHeight="1">
      <c r="A3132" t="s">
        <v>4002</v>
      </c>
      <c r="B3132">
        <f>B34</f>
        <v>85</v>
      </c>
    </row>
    <row r="3133" spans="1:2" ht="15" customHeight="1">
      <c r="A3133" t="s">
        <v>4486</v>
      </c>
      <c r="B3133">
        <f>B37</f>
        <v>70</v>
      </c>
    </row>
    <row r="3134" spans="1:2" ht="15" customHeight="1">
      <c r="A3134" t="s">
        <v>4003</v>
      </c>
      <c r="B3134">
        <f>B38</f>
        <v>85</v>
      </c>
    </row>
    <row r="3135" spans="1:2" ht="15" customHeight="1">
      <c r="A3135" t="s">
        <v>4487</v>
      </c>
      <c r="B3135">
        <f>B41</f>
        <v>75</v>
      </c>
    </row>
    <row r="3136" spans="1:2" ht="15" customHeight="1">
      <c r="A3136" t="s">
        <v>4004</v>
      </c>
      <c r="B3136">
        <f>B42</f>
        <v>100</v>
      </c>
    </row>
    <row r="3137" spans="1:2" ht="15" customHeight="1">
      <c r="A3137" t="s">
        <v>4488</v>
      </c>
      <c r="B3137">
        <f>B43</f>
        <v>85</v>
      </c>
    </row>
    <row r="3138" spans="1:2" ht="15" customHeight="1">
      <c r="A3138" t="s">
        <v>4005</v>
      </c>
      <c r="B3138">
        <f>B44</f>
        <v>100</v>
      </c>
    </row>
    <row r="3139" spans="1:2" ht="15" customHeight="1">
      <c r="A3139" t="s">
        <v>4489</v>
      </c>
      <c r="B3139">
        <f>B45</f>
        <v>90</v>
      </c>
    </row>
    <row r="3140" spans="1:2" ht="15" customHeight="1">
      <c r="A3140" t="s">
        <v>4006</v>
      </c>
      <c r="B3140">
        <f>B46</f>
        <v>135</v>
      </c>
    </row>
    <row r="3141" spans="1:2" ht="15" customHeight="1">
      <c r="A3141" t="s">
        <v>4490</v>
      </c>
      <c r="B3141">
        <f>B47</f>
        <v>115</v>
      </c>
    </row>
    <row r="3142" spans="1:2" ht="15" customHeight="1">
      <c r="A3142" t="s">
        <v>4007</v>
      </c>
      <c r="B3142">
        <f>B48</f>
        <v>75</v>
      </c>
    </row>
    <row r="3143" spans="1:2" ht="15" customHeight="1">
      <c r="A3143" t="s">
        <v>4491</v>
      </c>
      <c r="B3143">
        <f>B51</f>
        <v>65</v>
      </c>
    </row>
    <row r="3144" spans="1:2" ht="15" customHeight="1">
      <c r="A3144" t="s">
        <v>4008</v>
      </c>
      <c r="B3144">
        <f>B52</f>
        <v>75</v>
      </c>
    </row>
    <row r="3145" spans="1:2" ht="15" customHeight="1">
      <c r="A3145" t="s">
        <v>4492</v>
      </c>
      <c r="B3145">
        <f>B55</f>
        <v>65</v>
      </c>
    </row>
    <row r="3146" spans="1:2" ht="15" customHeight="1">
      <c r="A3146" t="s">
        <v>4009</v>
      </c>
      <c r="B3146">
        <f>B56</f>
        <v>85</v>
      </c>
    </row>
    <row r="3147" spans="1:2" ht="15" customHeight="1">
      <c r="A3147" t="s">
        <v>4493</v>
      </c>
      <c r="B3147">
        <f>B59</f>
        <v>75</v>
      </c>
    </row>
    <row r="3148" spans="1:2" ht="15" customHeight="1">
      <c r="A3148" t="s">
        <v>4010</v>
      </c>
      <c r="B3148">
        <f>B60</f>
        <v>80</v>
      </c>
    </row>
    <row r="3149" spans="1:2" ht="15" customHeight="1">
      <c r="A3149" t="s">
        <v>4494</v>
      </c>
      <c r="B3149">
        <f>B63</f>
        <v>70</v>
      </c>
    </row>
    <row r="3150" spans="1:2" ht="15" customHeight="1">
      <c r="A3150" t="s">
        <v>4011</v>
      </c>
      <c r="B3150">
        <f>B64</f>
        <v>85</v>
      </c>
    </row>
    <row r="3151" spans="1:2" ht="15" customHeight="1">
      <c r="A3151" t="s">
        <v>4495</v>
      </c>
      <c r="B3151">
        <f>B67</f>
        <v>80</v>
      </c>
    </row>
    <row r="3152" spans="1:2" ht="15" customHeight="1">
      <c r="A3152" t="s">
        <v>4012</v>
      </c>
      <c r="B3152">
        <f>B68</f>
        <v>95</v>
      </c>
    </row>
    <row r="3153" spans="1:2" ht="15" customHeight="1">
      <c r="A3153" t="s">
        <v>4496</v>
      </c>
      <c r="B3153">
        <f>B71</f>
        <v>75</v>
      </c>
    </row>
    <row r="3154" spans="1:2" ht="15" customHeight="1">
      <c r="A3154" t="s">
        <v>4013</v>
      </c>
      <c r="B3154">
        <f>B72</f>
        <v>110</v>
      </c>
    </row>
    <row r="3155" spans="1:2" ht="15" customHeight="1">
      <c r="A3155" t="s">
        <v>4497</v>
      </c>
      <c r="B3155">
        <f>B73</f>
        <v>75</v>
      </c>
    </row>
    <row r="3156" spans="1:2" ht="15" customHeight="1">
      <c r="A3156" t="s">
        <v>4014</v>
      </c>
      <c r="B3156">
        <f>B74</f>
        <v>95</v>
      </c>
    </row>
    <row r="3157" spans="1:2" ht="15" customHeight="1">
      <c r="A3157" t="s">
        <v>4498</v>
      </c>
      <c r="B3157">
        <f>B77</f>
        <v>85</v>
      </c>
    </row>
    <row r="3158" spans="1:2" ht="15" customHeight="1">
      <c r="A3158" t="s">
        <v>4193</v>
      </c>
      <c r="B3158">
        <f>B78</f>
        <v>115</v>
      </c>
    </row>
    <row r="3159" spans="1:2" ht="15" customHeight="1">
      <c r="A3159" t="s">
        <v>4015</v>
      </c>
      <c r="B3159">
        <f>B81</f>
        <v>210</v>
      </c>
    </row>
    <row r="3160" spans="1:2" ht="15" customHeight="1">
      <c r="A3160" t="s">
        <v>4499</v>
      </c>
      <c r="B3160">
        <f>B86</f>
        <v>190</v>
      </c>
    </row>
    <row r="3161" spans="1:2" ht="15" customHeight="1">
      <c r="A3161" t="s">
        <v>4194</v>
      </c>
      <c r="B3161">
        <f>B87</f>
        <v>80</v>
      </c>
    </row>
    <row r="3162" spans="1:2" ht="15" customHeight="1">
      <c r="A3162" t="s">
        <v>4016</v>
      </c>
      <c r="B3162">
        <f>B90</f>
        <v>155</v>
      </c>
    </row>
    <row r="3163" spans="1:2" ht="15" customHeight="1">
      <c r="A3163" t="s">
        <v>4244</v>
      </c>
      <c r="B3163">
        <f>B91</f>
        <v>75</v>
      </c>
    </row>
    <row r="3164" spans="1:2" ht="15" customHeight="1">
      <c r="A3164" t="s">
        <v>4500</v>
      </c>
      <c r="B3164">
        <f>B94</f>
        <v>130</v>
      </c>
    </row>
    <row r="3165" spans="1:2" ht="15" customHeight="1">
      <c r="A3165" t="s">
        <v>4017</v>
      </c>
      <c r="B3165">
        <f>B95</f>
        <v>80</v>
      </c>
    </row>
    <row r="3166" spans="1:2" ht="15" customHeight="1">
      <c r="A3166" t="s">
        <v>4501</v>
      </c>
      <c r="B3166">
        <f>B98</f>
        <v>70</v>
      </c>
    </row>
    <row r="3167" spans="1:2" ht="15" customHeight="1">
      <c r="A3167" t="s">
        <v>4502</v>
      </c>
      <c r="B3167">
        <f>B99</f>
        <v>110</v>
      </c>
    </row>
    <row r="3168" spans="1:2" ht="15" customHeight="1">
      <c r="A3168" t="s">
        <v>4018</v>
      </c>
      <c r="B3168">
        <f>B100</f>
        <v>80</v>
      </c>
    </row>
    <row r="3169" spans="1:2" ht="15" customHeight="1">
      <c r="A3169" t="s">
        <v>4503</v>
      </c>
      <c r="B3169">
        <f>B103</f>
        <v>70</v>
      </c>
    </row>
    <row r="3170" spans="1:2" ht="15" customHeight="1">
      <c r="A3170" t="s">
        <v>4195</v>
      </c>
      <c r="B3170">
        <f>B104</f>
        <v>85</v>
      </c>
    </row>
    <row r="3171" spans="1:2" ht="15" customHeight="1">
      <c r="A3171" t="s">
        <v>4019</v>
      </c>
      <c r="B3171">
        <f>B107</f>
        <v>165</v>
      </c>
    </row>
    <row r="3172" spans="1:2" ht="15" customHeight="1">
      <c r="A3172" t="s">
        <v>4020</v>
      </c>
      <c r="B3172">
        <f>B108</f>
        <v>185</v>
      </c>
    </row>
    <row r="3173" spans="1:2" ht="15" customHeight="1">
      <c r="A3173" t="s">
        <v>4021</v>
      </c>
      <c r="B3173">
        <f>B109</f>
        <v>95</v>
      </c>
    </row>
    <row r="3174" spans="1:2" ht="15" customHeight="1">
      <c r="A3174" t="s">
        <v>4504</v>
      </c>
      <c r="B3174">
        <f>B110</f>
        <v>85</v>
      </c>
    </row>
    <row r="3175" spans="1:2" ht="15" customHeight="1">
      <c r="A3175" t="s">
        <v>4022</v>
      </c>
      <c r="B3175">
        <f>B112</f>
        <v>100</v>
      </c>
    </row>
    <row r="3176" spans="1:2" ht="15" customHeight="1">
      <c r="A3176" t="s">
        <v>4505</v>
      </c>
      <c r="B3176">
        <f>B111</f>
        <v>80</v>
      </c>
    </row>
    <row r="3177" spans="1:2" ht="15" customHeight="1">
      <c r="A3177" t="s">
        <v>4023</v>
      </c>
      <c r="B3177">
        <f>B115</f>
        <v>100</v>
      </c>
    </row>
    <row r="3178" spans="1:2" ht="15" customHeight="1">
      <c r="A3178" t="s">
        <v>4506</v>
      </c>
      <c r="B3178">
        <f>B118</f>
        <v>90</v>
      </c>
    </row>
    <row r="3179" spans="1:2" ht="15" customHeight="1">
      <c r="A3179" t="s">
        <v>4196</v>
      </c>
      <c r="B3179">
        <f>B119</f>
        <v>145</v>
      </c>
    </row>
    <row r="3180" spans="1:2" ht="15" customHeight="1">
      <c r="A3180" t="s">
        <v>4245</v>
      </c>
      <c r="B3180">
        <f>B120</f>
        <v>110</v>
      </c>
    </row>
    <row r="3181" spans="1:2" ht="15" customHeight="1">
      <c r="A3181" t="s">
        <v>4024</v>
      </c>
      <c r="B3181">
        <f>B123</f>
        <v>185</v>
      </c>
    </row>
    <row r="3182" spans="1:2" ht="15" customHeight="1">
      <c r="A3182" t="s">
        <v>4197</v>
      </c>
      <c r="B3182">
        <f>B124</f>
        <v>115</v>
      </c>
    </row>
    <row r="3183" spans="1:2" ht="15" customHeight="1">
      <c r="A3183" t="s">
        <v>4246</v>
      </c>
      <c r="B3183">
        <f>B125</f>
        <v>100</v>
      </c>
    </row>
    <row r="3184" spans="1:2" ht="15" customHeight="1">
      <c r="A3184" t="s">
        <v>4198</v>
      </c>
      <c r="B3184">
        <f>B126</f>
        <v>85</v>
      </c>
    </row>
    <row r="3185" spans="1:2" ht="15" customHeight="1">
      <c r="A3185" t="s">
        <v>4025</v>
      </c>
      <c r="B3185">
        <f>B129</f>
        <v>155</v>
      </c>
    </row>
    <row r="3186" spans="1:2" ht="15" customHeight="1">
      <c r="A3186" t="s">
        <v>4247</v>
      </c>
      <c r="B3186">
        <f>B130</f>
        <v>80</v>
      </c>
    </row>
    <row r="3187" spans="1:2" ht="15" customHeight="1">
      <c r="A3187" t="s">
        <v>4507</v>
      </c>
      <c r="B3187">
        <f>B133</f>
        <v>140</v>
      </c>
    </row>
    <row r="3188" spans="1:2" ht="15" customHeight="1">
      <c r="A3188" t="s">
        <v>4199</v>
      </c>
      <c r="B3188">
        <f>B134</f>
        <v>80</v>
      </c>
    </row>
    <row r="3189" spans="1:2" ht="15" customHeight="1">
      <c r="A3189" t="s">
        <v>4026</v>
      </c>
      <c r="B3189">
        <f>B137</f>
        <v>160</v>
      </c>
    </row>
    <row r="3190" spans="1:2" ht="15" customHeight="1">
      <c r="A3190" t="s">
        <v>4248</v>
      </c>
      <c r="B3190">
        <f>B138</f>
        <v>75</v>
      </c>
    </row>
    <row r="3191" spans="1:2" ht="15" customHeight="1">
      <c r="A3191" t="s">
        <v>4508</v>
      </c>
      <c r="B3191">
        <f>B141</f>
        <v>140</v>
      </c>
    </row>
    <row r="3192" spans="1:2" ht="15" customHeight="1">
      <c r="A3192" t="s">
        <v>4200</v>
      </c>
      <c r="B3192">
        <f>B142</f>
        <v>90</v>
      </c>
    </row>
    <row r="3193" spans="1:2" ht="15" customHeight="1">
      <c r="A3193" t="s">
        <v>4027</v>
      </c>
      <c r="B3193">
        <f>B145</f>
        <v>165</v>
      </c>
    </row>
    <row r="3194" spans="1:2" ht="15" customHeight="1">
      <c r="A3194" t="s">
        <v>4249</v>
      </c>
      <c r="B3194">
        <f>B146</f>
        <v>85</v>
      </c>
    </row>
    <row r="3195" spans="1:2" ht="15" customHeight="1">
      <c r="A3195" t="s">
        <v>4201</v>
      </c>
      <c r="B3195">
        <f>B147</f>
        <v>90</v>
      </c>
    </row>
    <row r="3196" spans="1:2" ht="15" customHeight="1">
      <c r="A3196" t="s">
        <v>4028</v>
      </c>
      <c r="B3196">
        <f>B150</f>
        <v>170</v>
      </c>
    </row>
    <row r="3197" spans="1:2" ht="15" customHeight="1">
      <c r="A3197" t="s">
        <v>4029</v>
      </c>
      <c r="B3197">
        <f>B151</f>
        <v>185</v>
      </c>
    </row>
    <row r="3198" spans="1:2" ht="15" customHeight="1">
      <c r="A3198" t="s">
        <v>4030</v>
      </c>
      <c r="B3198">
        <f>B153</f>
        <v>90</v>
      </c>
    </row>
    <row r="3199" spans="1:2" ht="15" customHeight="1">
      <c r="A3199" t="s">
        <v>4509</v>
      </c>
      <c r="B3199">
        <f>B152</f>
        <v>70</v>
      </c>
    </row>
    <row r="3200" spans="1:2" ht="15" customHeight="1">
      <c r="A3200" t="s">
        <v>4031</v>
      </c>
      <c r="B3200">
        <f>B159</f>
        <v>185</v>
      </c>
    </row>
    <row r="3201" spans="1:2" ht="15" customHeight="1">
      <c r="A3201" t="s">
        <v>4202</v>
      </c>
      <c r="B3201">
        <f>B156</f>
        <v>130</v>
      </c>
    </row>
    <row r="3202" spans="1:2" ht="15" customHeight="1">
      <c r="A3202" t="s">
        <v>4250</v>
      </c>
      <c r="B3202">
        <f>B162</f>
        <v>95</v>
      </c>
    </row>
    <row r="3203" spans="1:2" ht="15" customHeight="1">
      <c r="A3203" t="s">
        <v>4032</v>
      </c>
      <c r="B3203">
        <f>B166</f>
        <v>250</v>
      </c>
    </row>
    <row r="3204" spans="1:2" ht="15" customHeight="1">
      <c r="A3204" t="s">
        <v>4033</v>
      </c>
      <c r="B3204">
        <f>B169</f>
        <v>190</v>
      </c>
    </row>
    <row r="3205" spans="1:2" ht="15" customHeight="1">
      <c r="A3205" t="s">
        <v>4203</v>
      </c>
      <c r="B3205">
        <f>B163</f>
        <v>130</v>
      </c>
    </row>
    <row r="3206" spans="1:2" ht="15" customHeight="1">
      <c r="A3206" t="s">
        <v>4510</v>
      </c>
      <c r="B3206">
        <f>B190</f>
        <v>145</v>
      </c>
    </row>
    <row r="3207" spans="1:2" ht="15" customHeight="1">
      <c r="A3207" t="s">
        <v>4511</v>
      </c>
      <c r="B3207">
        <f>B191</f>
        <v>145</v>
      </c>
    </row>
    <row r="3208" spans="1:2" ht="15" customHeight="1">
      <c r="A3208" t="s">
        <v>4204</v>
      </c>
      <c r="B3208">
        <f>B192</f>
        <v>85</v>
      </c>
    </row>
    <row r="3209" spans="1:2" ht="15" customHeight="1">
      <c r="A3209" t="s">
        <v>4255</v>
      </c>
      <c r="B3209">
        <f>B193</f>
        <v>80</v>
      </c>
    </row>
    <row r="3210" spans="1:2" ht="15" customHeight="1">
      <c r="A3210" t="s">
        <v>4034</v>
      </c>
      <c r="B3210">
        <f>B196</f>
        <v>155</v>
      </c>
    </row>
    <row r="3211" spans="1:2" ht="15" customHeight="1">
      <c r="A3211" t="s">
        <v>4512</v>
      </c>
      <c r="B3211">
        <f>B199</f>
        <v>140</v>
      </c>
    </row>
    <row r="3212" spans="1:2" ht="15" customHeight="1">
      <c r="A3212" t="s">
        <v>5000</v>
      </c>
      <c r="B3212">
        <f>B202</f>
        <v>115</v>
      </c>
    </row>
    <row r="3213" spans="1:2" ht="15" customHeight="1">
      <c r="A3213" t="s">
        <v>5001</v>
      </c>
      <c r="B3213">
        <f>B203</f>
        <v>190</v>
      </c>
    </row>
    <row r="3214" spans="1:2" ht="15" customHeight="1">
      <c r="A3214" t="s">
        <v>5002</v>
      </c>
      <c r="B3214">
        <f>B200</f>
        <v>95</v>
      </c>
    </row>
    <row r="3215" spans="1:2" ht="15" customHeight="1">
      <c r="A3215" t="s">
        <v>5003</v>
      </c>
      <c r="B3215">
        <f>B201</f>
        <v>165</v>
      </c>
    </row>
    <row r="3216" spans="1:2" ht="15" customHeight="1">
      <c r="A3216" t="s">
        <v>5006</v>
      </c>
      <c r="B3216">
        <f>B215</f>
        <v>210</v>
      </c>
    </row>
    <row r="3217" spans="1:2" ht="15" customHeight="1">
      <c r="A3217" t="s">
        <v>4205</v>
      </c>
      <c r="B3217">
        <f>B212</f>
        <v>115</v>
      </c>
    </row>
    <row r="3218" spans="1:2" ht="15" customHeight="1">
      <c r="A3218" t="s">
        <v>5004</v>
      </c>
      <c r="B3218">
        <f>B219</f>
        <v>220</v>
      </c>
    </row>
    <row r="3219" spans="1:2" ht="15" customHeight="1">
      <c r="A3219" t="s">
        <v>4206</v>
      </c>
      <c r="B3219">
        <f>B216</f>
        <v>125</v>
      </c>
    </row>
    <row r="3220" spans="1:2" ht="15" customHeight="1">
      <c r="A3220" t="s">
        <v>5005</v>
      </c>
      <c r="B3220">
        <f>B222</f>
        <v>240</v>
      </c>
    </row>
    <row r="3221" spans="1:2" ht="15" customHeight="1">
      <c r="A3221" t="s">
        <v>4035</v>
      </c>
      <c r="B3221">
        <f>B226</f>
        <v>220</v>
      </c>
    </row>
    <row r="3222" spans="1:2" ht="15" customHeight="1">
      <c r="A3222" t="s">
        <v>4207</v>
      </c>
      <c r="B3222">
        <f>B223</f>
        <v>125</v>
      </c>
    </row>
    <row r="3223" spans="1:2" ht="15" customHeight="1">
      <c r="A3223" t="s">
        <v>4256</v>
      </c>
      <c r="B3223">
        <f>B229</f>
        <v>120</v>
      </c>
    </row>
    <row r="3224" spans="1:2" ht="15" customHeight="1">
      <c r="A3224" t="s">
        <v>4036</v>
      </c>
      <c r="B3224">
        <f>B233</f>
        <v>220</v>
      </c>
    </row>
    <row r="3225" spans="1:2" ht="15" customHeight="1">
      <c r="A3225" t="s">
        <v>4208</v>
      </c>
      <c r="B3225">
        <f>B230</f>
        <v>180</v>
      </c>
    </row>
    <row r="3226" spans="1:2" ht="15" customHeight="1">
      <c r="A3226" t="s">
        <v>4257</v>
      </c>
      <c r="B3226">
        <f>B236</f>
        <v>170</v>
      </c>
    </row>
    <row r="3227" spans="1:2" ht="15" customHeight="1">
      <c r="A3227" t="s">
        <v>4258</v>
      </c>
      <c r="B3227">
        <f>B244</f>
        <v>120</v>
      </c>
    </row>
    <row r="3228" spans="1:2" ht="15" customHeight="1">
      <c r="A3228" t="s">
        <v>4513</v>
      </c>
      <c r="B3228">
        <f>B252</f>
        <v>145</v>
      </c>
    </row>
    <row r="3229" spans="1:2" ht="15" customHeight="1">
      <c r="A3229" t="s">
        <v>4259</v>
      </c>
      <c r="B3229">
        <f>B256</f>
        <v>120</v>
      </c>
    </row>
    <row r="3230" spans="1:2" ht="15" customHeight="1">
      <c r="A3230" t="s">
        <v>4514</v>
      </c>
      <c r="B3230">
        <f>B261</f>
        <v>130</v>
      </c>
    </row>
    <row r="3231" spans="1:2" ht="15" customHeight="1">
      <c r="A3231" t="s">
        <v>4209</v>
      </c>
      <c r="B3231">
        <f>B265</f>
        <v>140</v>
      </c>
    </row>
    <row r="3232" spans="1:2" ht="15" customHeight="1">
      <c r="A3232" t="s">
        <v>4260</v>
      </c>
      <c r="B3232">
        <f>B269</f>
        <v>95</v>
      </c>
    </row>
    <row r="3233" spans="1:2" ht="15" customHeight="1">
      <c r="A3233" t="s">
        <v>4037</v>
      </c>
      <c r="B3233">
        <f>B277</f>
        <v>180</v>
      </c>
    </row>
    <row r="3234" spans="1:2" ht="15" customHeight="1">
      <c r="A3234" t="s">
        <v>4515</v>
      </c>
      <c r="B3234">
        <f>B285</f>
        <v>150</v>
      </c>
    </row>
    <row r="3235" spans="1:2" ht="15" customHeight="1">
      <c r="A3235" t="s">
        <v>4427</v>
      </c>
      <c r="B3235">
        <f>B290</f>
        <v>240</v>
      </c>
    </row>
    <row r="3236" spans="1:2" ht="15" customHeight="1">
      <c r="A3236" t="s">
        <v>4428</v>
      </c>
      <c r="B3236">
        <f>B293</f>
        <v>150</v>
      </c>
    </row>
    <row r="3237" spans="1:2" ht="15" customHeight="1">
      <c r="A3237" t="s">
        <v>4210</v>
      </c>
      <c r="B3237">
        <f>B286</f>
        <v>100</v>
      </c>
    </row>
    <row r="3238" spans="1:2" ht="15" customHeight="1">
      <c r="A3238" t="s">
        <v>4261</v>
      </c>
      <c r="B3238">
        <f>B287</f>
        <v>80</v>
      </c>
    </row>
    <row r="3239" spans="1:2" ht="15" customHeight="1">
      <c r="A3239" t="s">
        <v>4038</v>
      </c>
      <c r="B3239">
        <f>B296</f>
        <v>260</v>
      </c>
    </row>
    <row r="3240" spans="1:2" ht="15" customHeight="1">
      <c r="A3240" t="s">
        <v>4039</v>
      </c>
      <c r="B3240">
        <f>B299</f>
        <v>160</v>
      </c>
    </row>
    <row r="3241" spans="1:2" ht="15" customHeight="1">
      <c r="A3241" t="s">
        <v>4211</v>
      </c>
      <c r="B3241">
        <f>B300</f>
        <v>105</v>
      </c>
    </row>
    <row r="3242" spans="1:2" ht="15" customHeight="1">
      <c r="A3242" t="s">
        <v>4262</v>
      </c>
      <c r="B3242">
        <f>B301</f>
        <v>85</v>
      </c>
    </row>
    <row r="3243" spans="1:2" ht="15" customHeight="1">
      <c r="A3243" t="s">
        <v>4212</v>
      </c>
      <c r="B3243">
        <f>B302</f>
        <v>135</v>
      </c>
    </row>
    <row r="3244" spans="1:2" ht="15" customHeight="1">
      <c r="A3244" t="s">
        <v>4263</v>
      </c>
      <c r="B3244">
        <f>B303</f>
        <v>125</v>
      </c>
    </row>
    <row r="3245" spans="1:2" ht="15" customHeight="1">
      <c r="A3245" t="s">
        <v>4040</v>
      </c>
      <c r="B3245">
        <f>B306</f>
        <v>250</v>
      </c>
    </row>
    <row r="3246" spans="1:2" ht="15" customHeight="1">
      <c r="A3246" t="s">
        <v>4041</v>
      </c>
      <c r="B3246">
        <f>B309</f>
        <v>170</v>
      </c>
    </row>
    <row r="3247" spans="1:2" ht="15" customHeight="1">
      <c r="A3247" t="s">
        <v>4213</v>
      </c>
      <c r="B3247">
        <f>B310</f>
        <v>170</v>
      </c>
    </row>
    <row r="3248" spans="1:2" ht="15" customHeight="1">
      <c r="A3248" t="s">
        <v>4042</v>
      </c>
      <c r="B3248">
        <f>B313</f>
        <v>270</v>
      </c>
    </row>
    <row r="3249" spans="1:2" ht="15" customHeight="1">
      <c r="A3249" t="s">
        <v>4043</v>
      </c>
      <c r="B3249">
        <f>B316</f>
        <v>190</v>
      </c>
    </row>
    <row r="3250" spans="1:2" ht="15" customHeight="1">
      <c r="A3250" t="s">
        <v>4264</v>
      </c>
      <c r="B3250">
        <f>B320</f>
        <v>125</v>
      </c>
    </row>
    <row r="3251" spans="1:2" ht="15" customHeight="1">
      <c r="A3251" t="s">
        <v>4516</v>
      </c>
      <c r="B3251">
        <f>B328</f>
        <v>195</v>
      </c>
    </row>
    <row r="3252" spans="1:2" ht="15" customHeight="1">
      <c r="A3252" t="s">
        <v>4265</v>
      </c>
      <c r="B3252">
        <f>B332</f>
        <v>115</v>
      </c>
    </row>
    <row r="3253" spans="1:2" ht="15" customHeight="1">
      <c r="A3253" t="s">
        <v>4517</v>
      </c>
      <c r="B3253">
        <f>B340</f>
        <v>170</v>
      </c>
    </row>
    <row r="3254" spans="1:2" ht="15" customHeight="1">
      <c r="A3254" t="s">
        <v>4044</v>
      </c>
      <c r="B3254">
        <f>B345</f>
        <v>480</v>
      </c>
    </row>
    <row r="3255" spans="1:2" ht="15" customHeight="1">
      <c r="A3255" t="s">
        <v>4518</v>
      </c>
      <c r="B3255">
        <f>B344</f>
        <v>350</v>
      </c>
    </row>
    <row r="3256" spans="1:2" ht="15" customHeight="1">
      <c r="A3256" t="s">
        <v>4519</v>
      </c>
      <c r="B3256">
        <f>B353</f>
        <v>170</v>
      </c>
    </row>
    <row r="3257" spans="1:2" ht="15" customHeight="1">
      <c r="A3257" t="s">
        <v>4045</v>
      </c>
      <c r="B3257">
        <f>B1079</f>
        <v>850</v>
      </c>
    </row>
    <row r="3258" spans="1:2" ht="15" customHeight="1">
      <c r="A3258" t="s">
        <v>4046</v>
      </c>
      <c r="B3258">
        <f>B354</f>
        <v>830</v>
      </c>
    </row>
    <row r="3259" spans="1:2" ht="15" customHeight="1">
      <c r="A3259" t="s">
        <v>4047</v>
      </c>
      <c r="B3259">
        <f>B355</f>
        <v>970</v>
      </c>
    </row>
    <row r="3260" spans="1:2" ht="15" customHeight="1">
      <c r="A3260" t="s">
        <v>4048</v>
      </c>
      <c r="B3260">
        <f>B356</f>
        <v>260</v>
      </c>
    </row>
    <row r="3261" spans="1:2" ht="15" customHeight="1">
      <c r="A3261" t="s">
        <v>4049</v>
      </c>
      <c r="B3261">
        <f>B357</f>
        <v>910</v>
      </c>
    </row>
    <row r="3262" spans="1:2" ht="15" customHeight="1">
      <c r="A3262" t="s">
        <v>4050</v>
      </c>
      <c r="B3262">
        <f>B358</f>
        <v>910</v>
      </c>
    </row>
    <row r="3263" spans="1:2" ht="15" customHeight="1">
      <c r="A3263" t="s">
        <v>4051</v>
      </c>
      <c r="B3263">
        <f>B359</f>
        <v>670</v>
      </c>
    </row>
    <row r="3264" spans="1:2" ht="15" customHeight="1">
      <c r="A3264" t="s">
        <v>4052</v>
      </c>
      <c r="B3264">
        <f>B360</f>
        <v>730</v>
      </c>
    </row>
    <row r="3265" spans="1:2" ht="15" customHeight="1">
      <c r="A3265" t="s">
        <v>4053</v>
      </c>
      <c r="B3265">
        <f>B361</f>
        <v>1270</v>
      </c>
    </row>
    <row r="3266" spans="1:2" ht="15" customHeight="1">
      <c r="A3266" t="s">
        <v>4520</v>
      </c>
      <c r="B3266">
        <f>B378</f>
        <v>70</v>
      </c>
    </row>
    <row r="3267" spans="1:2" ht="15" customHeight="1">
      <c r="A3267" t="s">
        <v>4266</v>
      </c>
      <c r="B3267">
        <f>B383</f>
        <v>65</v>
      </c>
    </row>
    <row r="3268" spans="1:2" ht="15" customHeight="1">
      <c r="A3268" t="s">
        <v>4267</v>
      </c>
      <c r="B3268">
        <f>B384</f>
        <v>60</v>
      </c>
    </row>
    <row r="3269" spans="1:2" ht="15" customHeight="1">
      <c r="A3269" t="s">
        <v>4521</v>
      </c>
      <c r="B3269">
        <f>B385</f>
        <v>60</v>
      </c>
    </row>
    <row r="3270" spans="1:2" ht="15" customHeight="1">
      <c r="A3270" t="s">
        <v>4268</v>
      </c>
      <c r="B3270">
        <f>B386</f>
        <v>70</v>
      </c>
    </row>
    <row r="3271" spans="1:2" ht="15" customHeight="1">
      <c r="A3271" t="s">
        <v>4269</v>
      </c>
      <c r="B3271">
        <f>B387</f>
        <v>70</v>
      </c>
    </row>
    <row r="3272" spans="1:2" ht="15" customHeight="1">
      <c r="A3272" t="s">
        <v>4270</v>
      </c>
      <c r="B3272">
        <f>B388</f>
        <v>70</v>
      </c>
    </row>
    <row r="3273" spans="1:2" ht="15" customHeight="1">
      <c r="A3273" t="s">
        <v>4271</v>
      </c>
      <c r="B3273">
        <f>B389</f>
        <v>70</v>
      </c>
    </row>
    <row r="3274" spans="1:2" ht="15" customHeight="1">
      <c r="A3274" t="s">
        <v>4522</v>
      </c>
      <c r="B3274">
        <f>B390</f>
        <v>125</v>
      </c>
    </row>
    <row r="3275" spans="1:2" ht="15" customHeight="1">
      <c r="A3275" t="s">
        <v>4523</v>
      </c>
      <c r="B3275">
        <f>B391</f>
        <v>125</v>
      </c>
    </row>
    <row r="3276" spans="1:2" ht="15" customHeight="1">
      <c r="A3276" t="s">
        <v>4272</v>
      </c>
      <c r="B3276">
        <f>B392</f>
        <v>65</v>
      </c>
    </row>
    <row r="3277" spans="1:2" ht="15" customHeight="1">
      <c r="A3277" t="s">
        <v>4524</v>
      </c>
      <c r="B3277">
        <f>B393</f>
        <v>170</v>
      </c>
    </row>
    <row r="3278" spans="1:2" ht="15" customHeight="1">
      <c r="A3278" t="s">
        <v>4525</v>
      </c>
      <c r="B3278">
        <f>B395</f>
        <v>70</v>
      </c>
    </row>
    <row r="3279" spans="1:2" ht="15" customHeight="1">
      <c r="A3279" t="s">
        <v>4526</v>
      </c>
      <c r="B3279">
        <f>B400</f>
        <v>70</v>
      </c>
    </row>
    <row r="3280" spans="1:2" ht="15" customHeight="1">
      <c r="A3280" t="s">
        <v>4527</v>
      </c>
      <c r="B3280">
        <f>B401</f>
        <v>65</v>
      </c>
    </row>
    <row r="3281" spans="1:2" ht="15" customHeight="1">
      <c r="A3281" t="s">
        <v>4273</v>
      </c>
      <c r="B3281">
        <f>B402</f>
        <v>70</v>
      </c>
    </row>
    <row r="3282" spans="1:2" ht="15" customHeight="1">
      <c r="A3282" t="s">
        <v>4528</v>
      </c>
      <c r="B3282">
        <f>B405</f>
        <v>120</v>
      </c>
    </row>
    <row r="3283" spans="1:2" ht="15" customHeight="1">
      <c r="A3283" t="s">
        <v>4274</v>
      </c>
      <c r="B3283">
        <f>B409</f>
        <v>75</v>
      </c>
    </row>
    <row r="3284" spans="1:2" ht="15" customHeight="1">
      <c r="A3284" t="s">
        <v>4529</v>
      </c>
      <c r="B3284">
        <f>B417</f>
        <v>115</v>
      </c>
    </row>
    <row r="3285" spans="1:2" ht="15" customHeight="1">
      <c r="A3285" t="s">
        <v>4275</v>
      </c>
      <c r="B3285">
        <f>B418</f>
        <v>70</v>
      </c>
    </row>
    <row r="3286" spans="1:2" ht="15" customHeight="1">
      <c r="A3286" t="s">
        <v>4530</v>
      </c>
      <c r="B3286">
        <f>B426</f>
        <v>115</v>
      </c>
    </row>
    <row r="3287" spans="1:2" ht="15" customHeight="1">
      <c r="A3287" t="s">
        <v>4276</v>
      </c>
      <c r="B3287">
        <f>B427</f>
        <v>75</v>
      </c>
    </row>
    <row r="3288" spans="1:2" ht="15" customHeight="1">
      <c r="A3288" t="s">
        <v>4531</v>
      </c>
      <c r="B3288">
        <f>B435</f>
        <v>125</v>
      </c>
    </row>
    <row r="3289" spans="1:2" ht="15" customHeight="1">
      <c r="A3289" t="s">
        <v>4277</v>
      </c>
      <c r="B3289">
        <f>B436</f>
        <v>70</v>
      </c>
    </row>
    <row r="3290" spans="1:2" ht="15" customHeight="1">
      <c r="A3290" t="s">
        <v>4533</v>
      </c>
      <c r="B3290">
        <f>B441</f>
        <v>170</v>
      </c>
    </row>
    <row r="3291" spans="1:2" ht="15" customHeight="1">
      <c r="A3291" t="s">
        <v>4534</v>
      </c>
      <c r="B3291" s="62">
        <f>B442</f>
        <v>70</v>
      </c>
    </row>
    <row r="3292" spans="1:2" ht="15" customHeight="1">
      <c r="A3292" t="s">
        <v>4054</v>
      </c>
      <c r="B3292" s="62">
        <f>B444</f>
        <v>75</v>
      </c>
    </row>
    <row r="3293" spans="1:2" ht="15" customHeight="1">
      <c r="A3293" t="s">
        <v>4535</v>
      </c>
      <c r="B3293" s="62">
        <f>B443</f>
        <v>65</v>
      </c>
    </row>
    <row r="3294" spans="1:2" ht="15" customHeight="1">
      <c r="A3294" t="s">
        <v>4055</v>
      </c>
      <c r="B3294">
        <f>B446</f>
        <v>85</v>
      </c>
    </row>
    <row r="3295" spans="1:2" ht="15" customHeight="1">
      <c r="A3295" t="s">
        <v>4536</v>
      </c>
      <c r="B3295">
        <f>B445</f>
        <v>75</v>
      </c>
    </row>
    <row r="3296" spans="1:2" ht="15" customHeight="1">
      <c r="A3296" t="s">
        <v>4056</v>
      </c>
      <c r="B3296">
        <f>B450</f>
        <v>110</v>
      </c>
    </row>
    <row r="3297" spans="1:2" ht="15" customHeight="1">
      <c r="A3297" t="s">
        <v>4537</v>
      </c>
      <c r="B3297">
        <f>B449</f>
        <v>95</v>
      </c>
    </row>
    <row r="3298" spans="1:2" ht="15" customHeight="1">
      <c r="A3298" t="s">
        <v>4057</v>
      </c>
      <c r="B3298">
        <f>B454</f>
        <v>120</v>
      </c>
    </row>
    <row r="3299" spans="1:2" ht="15" customHeight="1">
      <c r="A3299" t="s">
        <v>4538</v>
      </c>
      <c r="B3299">
        <f>B453</f>
        <v>95</v>
      </c>
    </row>
    <row r="3300" spans="1:2" ht="15" customHeight="1">
      <c r="A3300" t="s">
        <v>4058</v>
      </c>
      <c r="B3300">
        <f>B456</f>
        <v>125</v>
      </c>
    </row>
    <row r="3301" spans="1:2" ht="15" customHeight="1">
      <c r="A3301" t="s">
        <v>4539</v>
      </c>
      <c r="B3301">
        <f>B455</f>
        <v>100</v>
      </c>
    </row>
    <row r="3302" spans="1:2" ht="15" customHeight="1">
      <c r="A3302" t="s">
        <v>4059</v>
      </c>
      <c r="B3302">
        <f>B458</f>
        <v>85</v>
      </c>
    </row>
    <row r="3303" spans="1:2" ht="15" customHeight="1">
      <c r="A3303" t="s">
        <v>4540</v>
      </c>
      <c r="B3303">
        <f>B457</f>
        <v>75</v>
      </c>
    </row>
    <row r="3304" spans="1:2" ht="15" customHeight="1">
      <c r="A3304" t="s">
        <v>4214</v>
      </c>
      <c r="B3304">
        <f>B460</f>
        <v>90</v>
      </c>
    </row>
    <row r="3305" spans="1:2" ht="15" customHeight="1">
      <c r="A3305" t="s">
        <v>4278</v>
      </c>
      <c r="B3305">
        <f>B459</f>
        <v>85</v>
      </c>
    </row>
    <row r="3306" spans="1:2" ht="15" customHeight="1">
      <c r="A3306" t="s">
        <v>4060</v>
      </c>
      <c r="B3306">
        <f>B463</f>
        <v>160</v>
      </c>
    </row>
    <row r="3307" spans="1:2" ht="15" customHeight="1">
      <c r="A3307" t="s">
        <v>4541</v>
      </c>
      <c r="B3307">
        <f>B466</f>
        <v>130</v>
      </c>
    </row>
    <row r="3308" spans="1:2" ht="15" customHeight="1">
      <c r="A3308" t="s">
        <v>4215</v>
      </c>
      <c r="B3308">
        <f>B467</f>
        <v>140</v>
      </c>
    </row>
    <row r="3309" spans="1:2" ht="15" customHeight="1">
      <c r="A3309" t="s">
        <v>4279</v>
      </c>
      <c r="B3309">
        <f>B468</f>
        <v>130</v>
      </c>
    </row>
    <row r="3310" spans="1:2" ht="15" customHeight="1">
      <c r="A3310" t="s">
        <v>4061</v>
      </c>
      <c r="B3310">
        <f>B471</f>
        <v>170</v>
      </c>
    </row>
    <row r="3311" spans="1:2" ht="15" customHeight="1">
      <c r="A3311" t="s">
        <v>4542</v>
      </c>
      <c r="B3311">
        <f>B476</f>
        <v>160</v>
      </c>
    </row>
    <row r="3312" spans="1:2" ht="15" customHeight="1">
      <c r="A3312" t="s">
        <v>4543</v>
      </c>
      <c r="B3312">
        <f>B479</f>
        <v>90</v>
      </c>
    </row>
    <row r="3313" spans="1:2" ht="15" customHeight="1">
      <c r="A3313" t="s">
        <v>4216</v>
      </c>
      <c r="B3313">
        <f>B480</f>
        <v>90</v>
      </c>
    </row>
    <row r="3314" spans="1:2" ht="15" customHeight="1">
      <c r="A3314" t="s">
        <v>4280</v>
      </c>
      <c r="B3314">
        <f>B481</f>
        <v>85</v>
      </c>
    </row>
    <row r="3315" spans="1:2" ht="15" customHeight="1">
      <c r="A3315" t="s">
        <v>4062</v>
      </c>
      <c r="B3315">
        <f>B484</f>
        <v>160</v>
      </c>
    </row>
    <row r="3316" spans="1:2" ht="15" customHeight="1">
      <c r="A3316" t="s">
        <v>4544</v>
      </c>
      <c r="B3316">
        <f>B487</f>
        <v>130</v>
      </c>
    </row>
    <row r="3317" spans="1:2" ht="15" customHeight="1">
      <c r="A3317" t="s">
        <v>4217</v>
      </c>
      <c r="B3317">
        <f>B488</f>
        <v>90</v>
      </c>
    </row>
    <row r="3318" spans="1:2" ht="15" customHeight="1">
      <c r="A3318" t="s">
        <v>4281</v>
      </c>
      <c r="B3318">
        <f>B489</f>
        <v>85</v>
      </c>
    </row>
    <row r="3319" spans="1:2" ht="15" customHeight="1">
      <c r="A3319" t="s">
        <v>4063</v>
      </c>
      <c r="B3319">
        <f>B492</f>
        <v>160</v>
      </c>
    </row>
    <row r="3320" spans="1:2" ht="15" customHeight="1">
      <c r="A3320" t="s">
        <v>4545</v>
      </c>
      <c r="B3320">
        <f>B493</f>
        <v>130</v>
      </c>
    </row>
    <row r="3321" spans="1:2" ht="15" customHeight="1">
      <c r="A3321" t="s">
        <v>4218</v>
      </c>
      <c r="B3321">
        <f>B495</f>
        <v>90</v>
      </c>
    </row>
    <row r="3322" spans="1:2" ht="15" customHeight="1">
      <c r="A3322" t="s">
        <v>4282</v>
      </c>
      <c r="B3322">
        <f>B494</f>
        <v>85</v>
      </c>
    </row>
    <row r="3323" spans="1:2" ht="15" customHeight="1">
      <c r="A3323" t="s">
        <v>4064</v>
      </c>
      <c r="B3323">
        <f>B498</f>
        <v>160</v>
      </c>
    </row>
    <row r="3324" spans="1:2" ht="15" customHeight="1">
      <c r="A3324" t="s">
        <v>4546</v>
      </c>
      <c r="B3324">
        <f>B501</f>
        <v>130</v>
      </c>
    </row>
    <row r="3325" spans="1:2" ht="15" customHeight="1">
      <c r="A3325" t="s">
        <v>4219</v>
      </c>
      <c r="B3325">
        <f>B502</f>
        <v>120</v>
      </c>
    </row>
    <row r="3326" spans="1:2" ht="15" customHeight="1">
      <c r="A3326" t="s">
        <v>4065</v>
      </c>
      <c r="B3326">
        <f>B505</f>
        <v>175</v>
      </c>
    </row>
    <row r="3327" spans="1:2" ht="15" customHeight="1">
      <c r="A3327" t="s">
        <v>4066</v>
      </c>
      <c r="B3327">
        <f>B509</f>
        <v>275</v>
      </c>
    </row>
    <row r="3328" spans="1:2" ht="15" customHeight="1">
      <c r="A3328" t="s">
        <v>4220</v>
      </c>
      <c r="B3328">
        <f>B506</f>
        <v>140</v>
      </c>
    </row>
    <row r="3329" spans="1:2" ht="15" customHeight="1">
      <c r="A3329" t="s">
        <v>4283</v>
      </c>
      <c r="B3329">
        <f>B512</f>
        <v>110</v>
      </c>
    </row>
    <row r="3330" spans="1:2" ht="15" customHeight="1">
      <c r="A3330" t="s">
        <v>4999</v>
      </c>
      <c r="B3330">
        <f>B521</f>
        <v>230</v>
      </c>
    </row>
    <row r="3331" spans="1:2" ht="15" customHeight="1">
      <c r="A3331" t="s">
        <v>4284</v>
      </c>
      <c r="B3331">
        <f>B522</f>
        <v>130</v>
      </c>
    </row>
    <row r="3332" spans="1:2" ht="15" customHeight="1">
      <c r="A3332" t="s">
        <v>4547</v>
      </c>
      <c r="B3332">
        <f>B524</f>
        <v>165</v>
      </c>
    </row>
    <row r="3333" spans="1:2" ht="15" customHeight="1">
      <c r="A3333" t="s">
        <v>4221</v>
      </c>
      <c r="B3333">
        <f>B525</f>
        <v>130</v>
      </c>
    </row>
    <row r="3334" spans="1:2" ht="15" customHeight="1">
      <c r="A3334" t="s">
        <v>4285</v>
      </c>
      <c r="B3334">
        <f>B534</f>
        <v>100</v>
      </c>
    </row>
    <row r="3335" spans="1:2" ht="15" customHeight="1">
      <c r="A3335" t="s">
        <v>4067</v>
      </c>
      <c r="B3335">
        <f>B540</f>
        <v>250</v>
      </c>
    </row>
    <row r="3336" spans="1:2" ht="15" customHeight="1">
      <c r="A3336" t="s">
        <v>4222</v>
      </c>
      <c r="B3336">
        <f>B537</f>
        <v>140</v>
      </c>
    </row>
    <row r="3337" spans="1:2" ht="15" customHeight="1">
      <c r="A3337" t="s">
        <v>4223</v>
      </c>
      <c r="B3337">
        <f>B543</f>
        <v>120</v>
      </c>
    </row>
    <row r="3338" spans="1:2" ht="15" customHeight="1">
      <c r="A3338" t="s">
        <v>4548</v>
      </c>
      <c r="B3338">
        <f>B554</f>
        <v>220</v>
      </c>
    </row>
    <row r="3339" spans="1:2" ht="15" customHeight="1">
      <c r="A3339" t="s">
        <v>4549</v>
      </c>
      <c r="B3339">
        <f>B635</f>
        <v>45</v>
      </c>
    </row>
    <row r="3340" spans="1:2" ht="15" customHeight="1">
      <c r="A3340" t="s">
        <v>4069</v>
      </c>
      <c r="B3340">
        <f>B637</f>
        <v>110</v>
      </c>
    </row>
    <row r="3341" spans="1:2" ht="15" customHeight="1">
      <c r="A3341" t="s">
        <v>4550</v>
      </c>
      <c r="B3341">
        <f>B636</f>
        <v>90</v>
      </c>
    </row>
    <row r="3342" spans="1:2" ht="15" customHeight="1">
      <c r="A3342" t="s">
        <v>4070</v>
      </c>
      <c r="B3342">
        <f>B641</f>
        <v>100</v>
      </c>
    </row>
    <row r="3343" spans="1:2" ht="15" customHeight="1">
      <c r="A3343" t="s">
        <v>4551</v>
      </c>
      <c r="B3343">
        <f>B640</f>
        <v>85</v>
      </c>
    </row>
    <row r="3344" spans="1:2" ht="15" customHeight="1">
      <c r="A3344" t="s">
        <v>4071</v>
      </c>
      <c r="B3344">
        <f>B643</f>
        <v>80</v>
      </c>
    </row>
    <row r="3345" spans="1:2" ht="15" customHeight="1">
      <c r="A3345" t="s">
        <v>4552</v>
      </c>
      <c r="B3345">
        <f>B642</f>
        <v>70</v>
      </c>
    </row>
    <row r="3346" spans="1:2" ht="15" customHeight="1">
      <c r="A3346" t="s">
        <v>4072</v>
      </c>
      <c r="B3346">
        <f>B647</f>
        <v>185</v>
      </c>
    </row>
    <row r="3347" spans="1:2" ht="15" customHeight="1">
      <c r="A3347" t="s">
        <v>4553</v>
      </c>
      <c r="B3347">
        <f>B646</f>
        <v>130</v>
      </c>
    </row>
    <row r="3348" spans="1:2" ht="15" customHeight="1">
      <c r="A3348" t="s">
        <v>4073</v>
      </c>
      <c r="B3348">
        <f>B649</f>
        <v>100</v>
      </c>
    </row>
    <row r="3349" spans="1:2" ht="15" customHeight="1">
      <c r="A3349" t="s">
        <v>4554</v>
      </c>
      <c r="B3349">
        <f>B648</f>
        <v>90</v>
      </c>
    </row>
    <row r="3350" spans="1:2" ht="15" customHeight="1">
      <c r="A3350" t="s">
        <v>4074</v>
      </c>
      <c r="B3350">
        <f>B653</f>
        <v>80</v>
      </c>
    </row>
    <row r="3351" spans="1:2" ht="15" customHeight="1">
      <c r="A3351" t="s">
        <v>4555</v>
      </c>
      <c r="B3351">
        <f>B652</f>
        <v>70</v>
      </c>
    </row>
    <row r="3352" spans="1:2" ht="15" customHeight="1">
      <c r="A3352" t="s">
        <v>4556</v>
      </c>
      <c r="B3352">
        <f>B656</f>
        <v>130</v>
      </c>
    </row>
    <row r="3353" spans="1:2" ht="15" customHeight="1">
      <c r="A3353" t="s">
        <v>4075</v>
      </c>
      <c r="B3353">
        <f>B660</f>
        <v>90</v>
      </c>
    </row>
    <row r="3354" spans="1:2" ht="15" customHeight="1">
      <c r="A3354" t="s">
        <v>4557</v>
      </c>
      <c r="B3354">
        <f>B659</f>
        <v>80</v>
      </c>
    </row>
    <row r="3355" spans="1:2" ht="15" customHeight="1">
      <c r="A3355" t="s">
        <v>4076</v>
      </c>
      <c r="B3355">
        <f>B664</f>
        <v>95</v>
      </c>
    </row>
    <row r="3356" spans="1:2" ht="15" customHeight="1">
      <c r="A3356" t="s">
        <v>4558</v>
      </c>
      <c r="B3356">
        <f>B663</f>
        <v>80</v>
      </c>
    </row>
    <row r="3357" spans="1:2" ht="15" customHeight="1">
      <c r="A3357" t="s">
        <v>4559</v>
      </c>
      <c r="B3357">
        <f>B667</f>
        <v>55</v>
      </c>
    </row>
    <row r="3358" spans="1:2" ht="15" customHeight="1">
      <c r="A3358" t="s">
        <v>4077</v>
      </c>
      <c r="B3358">
        <f>B669</f>
        <v>80</v>
      </c>
    </row>
    <row r="3359" spans="1:2" ht="15" customHeight="1">
      <c r="A3359" t="s">
        <v>4560</v>
      </c>
      <c r="B3359">
        <f>B668</f>
        <v>70</v>
      </c>
    </row>
    <row r="3360" spans="1:2" ht="15" customHeight="1">
      <c r="A3360" t="s">
        <v>4078</v>
      </c>
      <c r="B3360">
        <f>B676</f>
        <v>195</v>
      </c>
    </row>
    <row r="3361" spans="1:2" ht="15" customHeight="1">
      <c r="A3361" t="s">
        <v>4224</v>
      </c>
      <c r="B3361">
        <f>B679</f>
        <v>85</v>
      </c>
    </row>
    <row r="3362" spans="1:2" ht="15" customHeight="1">
      <c r="A3362" t="s">
        <v>4561</v>
      </c>
      <c r="B3362">
        <f>B682</f>
        <v>160</v>
      </c>
    </row>
    <row r="3363" spans="1:2" ht="15" customHeight="1">
      <c r="A3363" t="s">
        <v>4079</v>
      </c>
      <c r="B3363">
        <f>B684</f>
        <v>105</v>
      </c>
    </row>
    <row r="3364" spans="1:2" ht="15" customHeight="1">
      <c r="A3364" t="s">
        <v>4562</v>
      </c>
      <c r="B3364">
        <f>B683</f>
        <v>90</v>
      </c>
    </row>
    <row r="3365" spans="1:2" ht="15" customHeight="1">
      <c r="A3365" t="s">
        <v>4080</v>
      </c>
      <c r="B3365">
        <f>B688</f>
        <v>95</v>
      </c>
    </row>
    <row r="3366" spans="1:2" ht="15" customHeight="1">
      <c r="A3366" t="s">
        <v>4563</v>
      </c>
      <c r="B3366">
        <f>B687</f>
        <v>85</v>
      </c>
    </row>
    <row r="3367" spans="1:2" ht="15" customHeight="1">
      <c r="A3367" t="s">
        <v>4081</v>
      </c>
      <c r="B3367">
        <f>B691</f>
        <v>125</v>
      </c>
    </row>
    <row r="3368" spans="1:2" ht="15" customHeight="1">
      <c r="A3368" t="s">
        <v>4082</v>
      </c>
      <c r="B3368">
        <f>B692</f>
        <v>80</v>
      </c>
    </row>
    <row r="3369" spans="1:2" ht="15" customHeight="1">
      <c r="A3369" t="s">
        <v>4083</v>
      </c>
      <c r="B3369">
        <f>B693</f>
        <v>120</v>
      </c>
    </row>
    <row r="3370" spans="1:2" ht="15" customHeight="1">
      <c r="A3370" t="s">
        <v>4225</v>
      </c>
      <c r="B3370">
        <f>B695</f>
        <v>110</v>
      </c>
    </row>
    <row r="3371" spans="1:2" ht="15" customHeight="1">
      <c r="A3371" t="s">
        <v>4286</v>
      </c>
      <c r="B3371">
        <f>B694</f>
        <v>80</v>
      </c>
    </row>
    <row r="3372" spans="1:2" ht="15" customHeight="1">
      <c r="A3372" t="s">
        <v>4084</v>
      </c>
      <c r="B3372">
        <f>B698</f>
        <v>175</v>
      </c>
    </row>
    <row r="3373" spans="1:2" ht="15" customHeight="1">
      <c r="A3373" t="s">
        <v>4564</v>
      </c>
      <c r="B3373">
        <f>B703</f>
        <v>160</v>
      </c>
    </row>
    <row r="3374" spans="1:2" ht="15" customHeight="1">
      <c r="A3374" t="s">
        <v>4226</v>
      </c>
      <c r="B3374">
        <f>B705</f>
        <v>100</v>
      </c>
    </row>
    <row r="3375" spans="1:2" ht="15" customHeight="1">
      <c r="A3375" t="s">
        <v>4287</v>
      </c>
      <c r="B3375">
        <f>B704</f>
        <v>80</v>
      </c>
    </row>
    <row r="3376" spans="1:2" ht="15" customHeight="1">
      <c r="A3376" t="s">
        <v>4085</v>
      </c>
      <c r="B3376">
        <f>B708</f>
        <v>180</v>
      </c>
    </row>
    <row r="3377" spans="1:2" ht="15" customHeight="1">
      <c r="A3377" t="s">
        <v>4565</v>
      </c>
      <c r="B3377">
        <f>B713</f>
        <v>165</v>
      </c>
    </row>
    <row r="3378" spans="1:2" ht="15" customHeight="1">
      <c r="A3378" t="s">
        <v>4566</v>
      </c>
      <c r="B3378">
        <f>B714</f>
        <v>70</v>
      </c>
    </row>
    <row r="3379" spans="1:2" ht="15" customHeight="1">
      <c r="A3379" t="s">
        <v>4567</v>
      </c>
      <c r="B3379">
        <f>B715</f>
        <v>70</v>
      </c>
    </row>
    <row r="3380" spans="1:2" ht="15" customHeight="1">
      <c r="A3380" t="s">
        <v>4086</v>
      </c>
      <c r="B3380">
        <f>B717</f>
        <v>100</v>
      </c>
    </row>
    <row r="3381" spans="1:2" ht="15" customHeight="1">
      <c r="A3381" t="s">
        <v>4568</v>
      </c>
      <c r="B3381">
        <f>B716</f>
        <v>85</v>
      </c>
    </row>
    <row r="3382" spans="1:2" ht="15" customHeight="1">
      <c r="A3382" t="s">
        <v>4087</v>
      </c>
      <c r="B3382">
        <f>B719</f>
        <v>100</v>
      </c>
    </row>
    <row r="3383" spans="1:2" ht="15" customHeight="1">
      <c r="A3383" t="s">
        <v>4569</v>
      </c>
      <c r="B3383">
        <f>B718</f>
        <v>80</v>
      </c>
    </row>
    <row r="3384" spans="1:2" ht="15" customHeight="1">
      <c r="A3384" t="s">
        <v>4570</v>
      </c>
      <c r="B3384">
        <f>B720</f>
        <v>85</v>
      </c>
    </row>
    <row r="3385" spans="1:2" ht="15" customHeight="1">
      <c r="A3385" t="s">
        <v>4088</v>
      </c>
      <c r="B3385">
        <f>B724</f>
        <v>250</v>
      </c>
    </row>
    <row r="3386" spans="1:2" ht="15" customHeight="1">
      <c r="A3386" t="s">
        <v>4227</v>
      </c>
      <c r="B3386">
        <f>B727</f>
        <v>110</v>
      </c>
    </row>
    <row r="3387" spans="1:2" ht="15" customHeight="1">
      <c r="A3387" t="s">
        <v>4571</v>
      </c>
      <c r="B3387">
        <f>B730</f>
        <v>195</v>
      </c>
    </row>
    <row r="3388" spans="1:2" ht="15" customHeight="1">
      <c r="A3388" t="s">
        <v>4288</v>
      </c>
      <c r="B3388">
        <f>B721</f>
        <v>90</v>
      </c>
    </row>
    <row r="3389" spans="1:2" ht="15" customHeight="1">
      <c r="A3389" t="s">
        <v>4089</v>
      </c>
      <c r="B3389">
        <f>B732</f>
        <v>95</v>
      </c>
    </row>
    <row r="3390" spans="1:2" ht="15" customHeight="1">
      <c r="A3390" t="s">
        <v>4572</v>
      </c>
      <c r="B3390">
        <f>B731</f>
        <v>85</v>
      </c>
    </row>
    <row r="3391" spans="1:2" ht="15" customHeight="1">
      <c r="A3391" t="s">
        <v>4090</v>
      </c>
      <c r="B3391">
        <f>B736</f>
        <v>105</v>
      </c>
    </row>
    <row r="3392" spans="1:2" ht="15" customHeight="1">
      <c r="A3392" t="s">
        <v>4573</v>
      </c>
      <c r="B3392">
        <f>B735</f>
        <v>90</v>
      </c>
    </row>
    <row r="3393" spans="1:2" ht="15" customHeight="1">
      <c r="A3393" t="s">
        <v>4866</v>
      </c>
      <c r="B3393">
        <f>B739</f>
        <v>85</v>
      </c>
    </row>
    <row r="3394" spans="1:2" ht="15" customHeight="1">
      <c r="A3394" t="s">
        <v>4574</v>
      </c>
      <c r="B3394">
        <f>B740</f>
        <v>130</v>
      </c>
    </row>
    <row r="3395" spans="1:2" ht="15" customHeight="1">
      <c r="A3395" t="s">
        <v>4575</v>
      </c>
      <c r="B3395">
        <f>B741</f>
        <v>70</v>
      </c>
    </row>
    <row r="3396" spans="1:2" ht="15" customHeight="1">
      <c r="A3396" t="s">
        <v>4576</v>
      </c>
      <c r="B3396">
        <f>B742</f>
        <v>65</v>
      </c>
    </row>
    <row r="3397" spans="1:2" ht="15" customHeight="1">
      <c r="A3397" t="s">
        <v>4091</v>
      </c>
      <c r="B3397">
        <f>B744</f>
        <v>115</v>
      </c>
    </row>
    <row r="3398" spans="1:2" ht="15" customHeight="1">
      <c r="A3398" t="s">
        <v>4577</v>
      </c>
      <c r="B3398">
        <f>B743</f>
        <v>80</v>
      </c>
    </row>
    <row r="3399" spans="1:2" ht="15" customHeight="1">
      <c r="A3399" t="s">
        <v>4092</v>
      </c>
      <c r="B3399">
        <f>B746</f>
        <v>80</v>
      </c>
    </row>
    <row r="3400" spans="1:2" ht="15" customHeight="1">
      <c r="A3400" t="s">
        <v>4578</v>
      </c>
      <c r="B3400">
        <f>B745</f>
        <v>70</v>
      </c>
    </row>
    <row r="3401" spans="1:2" ht="15" customHeight="1">
      <c r="A3401" t="s">
        <v>4579</v>
      </c>
      <c r="B3401">
        <f>B747</f>
        <v>75</v>
      </c>
    </row>
    <row r="3402" spans="1:2" ht="15" customHeight="1">
      <c r="A3402" t="s">
        <v>4093</v>
      </c>
      <c r="B3402">
        <f>B749</f>
        <v>100</v>
      </c>
    </row>
    <row r="3403" spans="1:2" ht="15" customHeight="1">
      <c r="A3403" t="s">
        <v>4580</v>
      </c>
      <c r="B3403">
        <f>B748</f>
        <v>85</v>
      </c>
    </row>
    <row r="3404" spans="1:2" ht="15" customHeight="1">
      <c r="A3404" t="s">
        <v>4094</v>
      </c>
      <c r="B3404">
        <f>B753</f>
        <v>100</v>
      </c>
    </row>
    <row r="3405" spans="1:2" ht="15" customHeight="1">
      <c r="A3405" t="s">
        <v>4581</v>
      </c>
      <c r="B3405">
        <f>B752</f>
        <v>85</v>
      </c>
    </row>
    <row r="3406" spans="1:2" ht="15" customHeight="1">
      <c r="A3406" t="s">
        <v>4095</v>
      </c>
      <c r="B3406">
        <f>B757</f>
        <v>105</v>
      </c>
    </row>
    <row r="3407" spans="1:2" ht="15" customHeight="1">
      <c r="A3407" t="s">
        <v>4582</v>
      </c>
      <c r="B3407">
        <f>B756</f>
        <v>90</v>
      </c>
    </row>
    <row r="3408" spans="1:2" ht="15" customHeight="1">
      <c r="A3408" t="s">
        <v>4583</v>
      </c>
      <c r="B3408">
        <f>B758</f>
        <v>85</v>
      </c>
    </row>
    <row r="3409" spans="1:2" ht="15" customHeight="1">
      <c r="A3409" t="s">
        <v>4096</v>
      </c>
      <c r="B3409">
        <f>B760</f>
        <v>90</v>
      </c>
    </row>
    <row r="3410" spans="1:2" ht="15" customHeight="1">
      <c r="A3410" t="s">
        <v>4584</v>
      </c>
      <c r="B3410">
        <f>B759</f>
        <v>65</v>
      </c>
    </row>
    <row r="3411" spans="1:2" ht="15" customHeight="1">
      <c r="A3411" t="s">
        <v>4585</v>
      </c>
      <c r="B3411">
        <f>B763</f>
        <v>85</v>
      </c>
    </row>
    <row r="3412" spans="1:2" ht="15" customHeight="1">
      <c r="A3412" t="s">
        <v>4097</v>
      </c>
      <c r="B3412">
        <f>B765</f>
        <v>85</v>
      </c>
    </row>
    <row r="3413" spans="1:2" ht="15" customHeight="1">
      <c r="A3413" t="s">
        <v>4586</v>
      </c>
      <c r="B3413">
        <f>B764</f>
        <v>75</v>
      </c>
    </row>
    <row r="3414" spans="1:2" ht="15" customHeight="1">
      <c r="A3414" t="s">
        <v>4289</v>
      </c>
      <c r="B3414">
        <f>B766</f>
        <v>80</v>
      </c>
    </row>
    <row r="3415" spans="1:2" ht="15" customHeight="1">
      <c r="A3415" t="s">
        <v>4587</v>
      </c>
      <c r="B3415">
        <f>B769</f>
        <v>160</v>
      </c>
    </row>
    <row r="3416" spans="1:2" ht="15" customHeight="1">
      <c r="A3416" t="s">
        <v>4290</v>
      </c>
      <c r="B3416">
        <f>B770</f>
        <v>90</v>
      </c>
    </row>
    <row r="3417" spans="1:2" ht="15" customHeight="1">
      <c r="A3417" t="s">
        <v>4588</v>
      </c>
      <c r="B3417">
        <f>B773</f>
        <v>195</v>
      </c>
    </row>
    <row r="3418" spans="1:2" ht="15" customHeight="1">
      <c r="A3418" t="s">
        <v>4098</v>
      </c>
      <c r="B3418">
        <f>B777</f>
        <v>220</v>
      </c>
    </row>
    <row r="3419" spans="1:2" ht="15" customHeight="1">
      <c r="A3419" t="s">
        <v>4228</v>
      </c>
      <c r="B3419">
        <f>B780</f>
        <v>120</v>
      </c>
    </row>
    <row r="3420" spans="1:2" ht="15" customHeight="1">
      <c r="A3420" t="s">
        <v>4589</v>
      </c>
      <c r="B3420">
        <f>B783</f>
        <v>195</v>
      </c>
    </row>
    <row r="3421" spans="1:2" ht="15" customHeight="1">
      <c r="A3421" t="s">
        <v>4291</v>
      </c>
      <c r="B3421">
        <f>B774</f>
        <v>90</v>
      </c>
    </row>
    <row r="3422" spans="1:2" ht="15" customHeight="1">
      <c r="A3422" t="s">
        <v>4099</v>
      </c>
      <c r="B3422">
        <f>B785</f>
        <v>120</v>
      </c>
    </row>
    <row r="3423" spans="1:2" ht="15" customHeight="1">
      <c r="A3423" t="s">
        <v>4590</v>
      </c>
      <c r="B3423">
        <f>B784</f>
        <v>90</v>
      </c>
    </row>
    <row r="3424" spans="1:2" ht="15" customHeight="1">
      <c r="A3424" t="s">
        <v>4100</v>
      </c>
      <c r="B3424">
        <f>B789</f>
        <v>85</v>
      </c>
    </row>
    <row r="3425" spans="1:2" ht="15" customHeight="1">
      <c r="A3425" t="s">
        <v>4591</v>
      </c>
      <c r="B3425">
        <f>B788</f>
        <v>75</v>
      </c>
    </row>
    <row r="3426" spans="1:2" ht="15" customHeight="1">
      <c r="A3426" t="s">
        <v>4101</v>
      </c>
      <c r="B3426">
        <f>B791</f>
        <v>95</v>
      </c>
    </row>
    <row r="3427" spans="1:2" ht="15" customHeight="1">
      <c r="A3427" t="s">
        <v>4592</v>
      </c>
      <c r="B3427">
        <f>B790</f>
        <v>70</v>
      </c>
    </row>
    <row r="3428" spans="1:2" ht="15" customHeight="1">
      <c r="A3428" t="s">
        <v>4102</v>
      </c>
      <c r="B3428">
        <f>B795</f>
        <v>100</v>
      </c>
    </row>
    <row r="3429" spans="1:2" ht="15" customHeight="1">
      <c r="A3429" t="s">
        <v>4593</v>
      </c>
      <c r="B3429">
        <f>B794</f>
        <v>80</v>
      </c>
    </row>
    <row r="3430" spans="1:2" ht="15" customHeight="1">
      <c r="A3430" t="s">
        <v>4103</v>
      </c>
      <c r="B3430">
        <f>B799</f>
        <v>80</v>
      </c>
    </row>
    <row r="3431" spans="1:2" ht="15" customHeight="1">
      <c r="A3431" t="s">
        <v>4594</v>
      </c>
      <c r="B3431">
        <f>B798</f>
        <v>75</v>
      </c>
    </row>
    <row r="3432" spans="1:2" ht="15" customHeight="1">
      <c r="A3432" t="s">
        <v>4104</v>
      </c>
      <c r="B3432">
        <f>B797</f>
        <v>100</v>
      </c>
    </row>
    <row r="3433" spans="1:2" ht="15" customHeight="1">
      <c r="A3433" t="s">
        <v>4595</v>
      </c>
      <c r="B3433">
        <f>B796</f>
        <v>85</v>
      </c>
    </row>
    <row r="3434" spans="1:2" ht="15" customHeight="1">
      <c r="A3434" t="s">
        <v>4105</v>
      </c>
      <c r="B3434">
        <f>B805</f>
        <v>250</v>
      </c>
    </row>
    <row r="3435" spans="1:2" ht="15" customHeight="1">
      <c r="A3435" t="s">
        <v>4229</v>
      </c>
      <c r="B3435">
        <f>B808</f>
        <v>110</v>
      </c>
    </row>
    <row r="3436" spans="1:2" ht="15" customHeight="1">
      <c r="A3436" t="s">
        <v>4596</v>
      </c>
      <c r="B3436">
        <f>B811</f>
        <v>195</v>
      </c>
    </row>
    <row r="3437" spans="1:2" ht="15" customHeight="1">
      <c r="A3437" t="s">
        <v>4292</v>
      </c>
      <c r="B3437">
        <f>B802</f>
        <v>90</v>
      </c>
    </row>
    <row r="3438" spans="1:2" ht="15" customHeight="1">
      <c r="A3438" t="s">
        <v>4106</v>
      </c>
      <c r="B3438">
        <f>B815</f>
        <v>295</v>
      </c>
    </row>
    <row r="3439" spans="1:2" ht="15" customHeight="1">
      <c r="A3439" t="s">
        <v>4230</v>
      </c>
      <c r="B3439">
        <f>B816</f>
        <v>175</v>
      </c>
    </row>
    <row r="3440" spans="1:2" ht="15" customHeight="1">
      <c r="A3440" t="s">
        <v>4293</v>
      </c>
      <c r="B3440">
        <f>B812</f>
        <v>105</v>
      </c>
    </row>
    <row r="3441" spans="1:2" ht="15" customHeight="1">
      <c r="A3441" t="s">
        <v>4107</v>
      </c>
      <c r="B3441">
        <f>B818</f>
        <v>80</v>
      </c>
    </row>
    <row r="3442" spans="1:2" ht="15" customHeight="1">
      <c r="A3442" t="s">
        <v>4597</v>
      </c>
      <c r="B3442">
        <f>B817</f>
        <v>70</v>
      </c>
    </row>
    <row r="3443" spans="1:2" ht="15" customHeight="1">
      <c r="A3443" t="s">
        <v>4108</v>
      </c>
      <c r="B3443">
        <f>B822</f>
        <v>115</v>
      </c>
    </row>
    <row r="3444" spans="1:2" ht="15" customHeight="1">
      <c r="A3444" t="s">
        <v>4598</v>
      </c>
      <c r="B3444">
        <f>B821</f>
        <v>95</v>
      </c>
    </row>
    <row r="3445" spans="1:2" ht="15" customHeight="1">
      <c r="A3445" t="s">
        <v>4109</v>
      </c>
      <c r="B3445">
        <f>B826</f>
        <v>90</v>
      </c>
    </row>
    <row r="3446" spans="1:2" ht="15" customHeight="1">
      <c r="A3446" t="s">
        <v>4599</v>
      </c>
      <c r="B3446">
        <f>B825</f>
        <v>80</v>
      </c>
    </row>
    <row r="3447" spans="1:2" ht="15" customHeight="1">
      <c r="A3447" t="s">
        <v>4111</v>
      </c>
      <c r="B3447">
        <f>B834</f>
        <v>180</v>
      </c>
    </row>
    <row r="3448" spans="1:2" ht="15" customHeight="1">
      <c r="A3448" t="s">
        <v>4601</v>
      </c>
      <c r="B3448">
        <f>B833</f>
        <v>180</v>
      </c>
    </row>
    <row r="3449" spans="1:2" ht="15" customHeight="1">
      <c r="A3449" t="s">
        <v>4112</v>
      </c>
      <c r="B3449">
        <f>B836</f>
        <v>90</v>
      </c>
    </row>
    <row r="3450" spans="1:2" ht="15" customHeight="1">
      <c r="A3450" t="s">
        <v>4602</v>
      </c>
      <c r="B3450">
        <f>B835</f>
        <v>70</v>
      </c>
    </row>
    <row r="3451" spans="1:2" ht="15" customHeight="1">
      <c r="A3451" t="s">
        <v>4603</v>
      </c>
      <c r="B3451">
        <f>B839</f>
        <v>85</v>
      </c>
    </row>
    <row r="3452" spans="1:2" ht="15" customHeight="1">
      <c r="A3452" t="s">
        <v>4604</v>
      </c>
      <c r="B3452">
        <f>B842</f>
        <v>75</v>
      </c>
    </row>
    <row r="3453" spans="1:2" ht="15" customHeight="1">
      <c r="A3453" t="s">
        <v>4113</v>
      </c>
      <c r="B3453">
        <f>B844</f>
        <v>95</v>
      </c>
    </row>
    <row r="3454" spans="1:2" ht="15" customHeight="1">
      <c r="A3454" t="s">
        <v>4605</v>
      </c>
      <c r="B3454">
        <f>B843</f>
        <v>70</v>
      </c>
    </row>
    <row r="3455" spans="1:2" ht="15" customHeight="1">
      <c r="A3455" t="s">
        <v>4114</v>
      </c>
      <c r="B3455">
        <f>B846</f>
        <v>180</v>
      </c>
    </row>
    <row r="3456" spans="1:2" ht="15" customHeight="1">
      <c r="A3456" t="s">
        <v>4606</v>
      </c>
      <c r="B3456">
        <f>B845</f>
        <v>170</v>
      </c>
    </row>
    <row r="3457" spans="1:2" ht="15" customHeight="1">
      <c r="A3457" t="s">
        <v>4607</v>
      </c>
      <c r="B3457">
        <f>B849</f>
        <v>135</v>
      </c>
    </row>
    <row r="3458" spans="1:2" ht="15" customHeight="1">
      <c r="A3458" t="s">
        <v>4608</v>
      </c>
      <c r="B3458">
        <f>B853</f>
        <v>120</v>
      </c>
    </row>
    <row r="3459" spans="1:2" ht="15" customHeight="1">
      <c r="A3459" t="s">
        <v>4609</v>
      </c>
      <c r="B3459">
        <f>B856</f>
        <v>155</v>
      </c>
    </row>
    <row r="3460" spans="1:2" ht="15" customHeight="1">
      <c r="A3460" t="s">
        <v>4610</v>
      </c>
      <c r="B3460">
        <f>B859</f>
        <v>135</v>
      </c>
    </row>
    <row r="3461" spans="1:2" ht="15" customHeight="1">
      <c r="A3461" t="s">
        <v>4611</v>
      </c>
      <c r="B3461">
        <f>B862</f>
        <v>165</v>
      </c>
    </row>
    <row r="3462" spans="1:2" ht="15" customHeight="1">
      <c r="A3462" t="s">
        <v>4115</v>
      </c>
      <c r="B3462">
        <f>B864</f>
        <v>85</v>
      </c>
    </row>
    <row r="3463" spans="1:2" ht="15" customHeight="1">
      <c r="A3463" t="s">
        <v>4612</v>
      </c>
      <c r="B3463">
        <f>B863</f>
        <v>75</v>
      </c>
    </row>
    <row r="3464" spans="1:2" ht="15" customHeight="1">
      <c r="A3464" t="s">
        <v>4116</v>
      </c>
      <c r="B3464">
        <f>B868</f>
        <v>80</v>
      </c>
    </row>
    <row r="3465" spans="1:2" ht="15" customHeight="1">
      <c r="A3465" t="s">
        <v>4613</v>
      </c>
      <c r="B3465">
        <f>B867</f>
        <v>75</v>
      </c>
    </row>
    <row r="3466" spans="1:2" ht="15" customHeight="1">
      <c r="A3466" t="s">
        <v>4117</v>
      </c>
      <c r="B3466">
        <f>B872</f>
        <v>80</v>
      </c>
    </row>
    <row r="3467" spans="1:2" ht="15" customHeight="1">
      <c r="A3467" t="s">
        <v>4614</v>
      </c>
      <c r="B3467">
        <f>B871</f>
        <v>75</v>
      </c>
    </row>
    <row r="3468" spans="1:2" ht="15" customHeight="1">
      <c r="A3468" t="s">
        <v>4118</v>
      </c>
      <c r="B3468">
        <f>B876</f>
        <v>85</v>
      </c>
    </row>
    <row r="3469" spans="1:2" ht="15" customHeight="1">
      <c r="A3469" t="s">
        <v>4615</v>
      </c>
      <c r="B3469">
        <f>B875</f>
        <v>75</v>
      </c>
    </row>
    <row r="3470" spans="1:2" ht="15" customHeight="1">
      <c r="A3470" t="s">
        <v>4119</v>
      </c>
      <c r="B3470">
        <f>B880</f>
        <v>95</v>
      </c>
    </row>
    <row r="3471" spans="1:2" ht="15" customHeight="1">
      <c r="A3471" t="s">
        <v>4616</v>
      </c>
      <c r="B3471">
        <f>B879</f>
        <v>80</v>
      </c>
    </row>
    <row r="3472" spans="1:2" ht="15" customHeight="1">
      <c r="A3472" t="s">
        <v>4617</v>
      </c>
      <c r="B3472">
        <f>B883</f>
        <v>50</v>
      </c>
    </row>
    <row r="3473" spans="1:2" ht="15" customHeight="1">
      <c r="A3473" t="s">
        <v>4618</v>
      </c>
      <c r="B3473">
        <f>B884</f>
        <v>65</v>
      </c>
    </row>
    <row r="3474" spans="1:2" ht="15" customHeight="1">
      <c r="A3474" t="s">
        <v>4120</v>
      </c>
      <c r="B3474">
        <f>B885</f>
        <v>85</v>
      </c>
    </row>
    <row r="3475" spans="1:2" ht="15" customHeight="1">
      <c r="A3475" t="s">
        <v>4619</v>
      </c>
      <c r="B3475">
        <f t="shared" ref="B3475:B3488" si="251">B888</f>
        <v>75</v>
      </c>
    </row>
    <row r="3476" spans="1:2" ht="15" customHeight="1">
      <c r="A3476" t="s">
        <v>4620</v>
      </c>
      <c r="B3476">
        <f t="shared" si="251"/>
        <v>70</v>
      </c>
    </row>
    <row r="3477" spans="1:2" ht="15" customHeight="1">
      <c r="A3477" t="s">
        <v>4121</v>
      </c>
      <c r="B3477">
        <f t="shared" si="251"/>
        <v>115</v>
      </c>
    </row>
    <row r="3478" spans="1:2" ht="15" customHeight="1">
      <c r="A3478" t="s">
        <v>4621</v>
      </c>
      <c r="B3478">
        <f t="shared" si="251"/>
        <v>75</v>
      </c>
    </row>
    <row r="3479" spans="1:2" ht="15" customHeight="1">
      <c r="A3479" t="s">
        <v>4622</v>
      </c>
      <c r="B3479">
        <f t="shared" si="251"/>
        <v>70</v>
      </c>
    </row>
    <row r="3480" spans="1:2" ht="15" customHeight="1">
      <c r="A3480" t="s">
        <v>4122</v>
      </c>
      <c r="B3480">
        <f t="shared" si="251"/>
        <v>80</v>
      </c>
    </row>
    <row r="3481" spans="1:2" ht="15" customHeight="1">
      <c r="A3481" t="s">
        <v>4623</v>
      </c>
      <c r="B3481">
        <f t="shared" si="251"/>
        <v>70</v>
      </c>
    </row>
    <row r="3482" spans="1:2" ht="15" customHeight="1">
      <c r="A3482" t="s">
        <v>4123</v>
      </c>
      <c r="B3482">
        <f t="shared" si="251"/>
        <v>75</v>
      </c>
    </row>
    <row r="3483" spans="1:2" ht="15" customHeight="1">
      <c r="A3483" t="s">
        <v>4624</v>
      </c>
      <c r="B3483">
        <f t="shared" si="251"/>
        <v>70</v>
      </c>
    </row>
    <row r="3484" spans="1:2" ht="15" customHeight="1">
      <c r="A3484" t="s">
        <v>4124</v>
      </c>
      <c r="B3484">
        <f t="shared" si="251"/>
        <v>75</v>
      </c>
    </row>
    <row r="3485" spans="1:2" ht="15" customHeight="1">
      <c r="A3485" t="s">
        <v>4625</v>
      </c>
      <c r="B3485">
        <f t="shared" si="251"/>
        <v>70</v>
      </c>
    </row>
    <row r="3486" spans="1:2" ht="15" customHeight="1">
      <c r="A3486" t="s">
        <v>4125</v>
      </c>
      <c r="B3486">
        <f t="shared" si="251"/>
        <v>75</v>
      </c>
    </row>
    <row r="3487" spans="1:2" ht="15" customHeight="1">
      <c r="A3487" t="s">
        <v>4626</v>
      </c>
      <c r="B3487">
        <f t="shared" si="251"/>
        <v>70</v>
      </c>
    </row>
    <row r="3488" spans="1:2" ht="15" customHeight="1">
      <c r="A3488" t="s">
        <v>4126</v>
      </c>
      <c r="B3488">
        <f t="shared" si="251"/>
        <v>85</v>
      </c>
    </row>
    <row r="3489" spans="1:2" ht="15" customHeight="1">
      <c r="A3489" t="s">
        <v>4627</v>
      </c>
      <c r="B3489">
        <f>B904</f>
        <v>75</v>
      </c>
    </row>
    <row r="3490" spans="1:2" ht="15" customHeight="1">
      <c r="A3490" t="s">
        <v>4127</v>
      </c>
      <c r="B3490">
        <f>B905</f>
        <v>80</v>
      </c>
    </row>
    <row r="3491" spans="1:2" ht="15" customHeight="1">
      <c r="A3491" t="s">
        <v>4628</v>
      </c>
      <c r="B3491">
        <f>B908</f>
        <v>70</v>
      </c>
    </row>
    <row r="3492" spans="1:2" ht="15" customHeight="1">
      <c r="A3492" t="s">
        <v>4128</v>
      </c>
      <c r="B3492">
        <f>B909</f>
        <v>85</v>
      </c>
    </row>
    <row r="3493" spans="1:2" ht="15" customHeight="1">
      <c r="A3493" t="s">
        <v>4629</v>
      </c>
      <c r="B3493">
        <f>B912</f>
        <v>75</v>
      </c>
    </row>
    <row r="3494" spans="1:2" ht="15" customHeight="1">
      <c r="A3494" t="s">
        <v>4129</v>
      </c>
      <c r="B3494">
        <f>B915</f>
        <v>270</v>
      </c>
    </row>
    <row r="3495" spans="1:2" ht="15" customHeight="1">
      <c r="A3495" t="s">
        <v>4630</v>
      </c>
      <c r="B3495">
        <f>B920</f>
        <v>250</v>
      </c>
    </row>
    <row r="3496" spans="1:2" ht="15" customHeight="1">
      <c r="A3496" t="s">
        <v>4631</v>
      </c>
      <c r="B3496">
        <f>B925</f>
        <v>250</v>
      </c>
    </row>
    <row r="3497" spans="1:2" ht="15" customHeight="1">
      <c r="A3497" t="s">
        <v>4632</v>
      </c>
      <c r="B3497">
        <f>B928</f>
        <v>195</v>
      </c>
    </row>
    <row r="3498" spans="1:2" ht="15" customHeight="1">
      <c r="A3498" t="s">
        <v>4294</v>
      </c>
      <c r="B3498">
        <f>B929</f>
        <v>90</v>
      </c>
    </row>
    <row r="3499" spans="1:2" ht="15" customHeight="1">
      <c r="A3499" t="s">
        <v>4633</v>
      </c>
      <c r="B3499">
        <f>B932</f>
        <v>370</v>
      </c>
    </row>
    <row r="3500" spans="1:2" ht="15" customHeight="1">
      <c r="A3500" t="s">
        <v>4130</v>
      </c>
      <c r="B3500">
        <f t="shared" ref="B3500:B3519" si="252">B935</f>
        <v>80</v>
      </c>
    </row>
    <row r="3501" spans="1:2" ht="15" customHeight="1">
      <c r="A3501" t="s">
        <v>4131</v>
      </c>
      <c r="B3501">
        <f t="shared" si="252"/>
        <v>80</v>
      </c>
    </row>
    <row r="3502" spans="1:2" ht="15" customHeight="1">
      <c r="A3502" t="s">
        <v>4132</v>
      </c>
      <c r="B3502">
        <f t="shared" si="252"/>
        <v>85</v>
      </c>
    </row>
    <row r="3503" spans="1:2" ht="15" customHeight="1">
      <c r="A3503" t="s">
        <v>4133</v>
      </c>
      <c r="B3503">
        <f t="shared" si="252"/>
        <v>95</v>
      </c>
    </row>
    <row r="3504" spans="1:2" ht="15" customHeight="1">
      <c r="A3504" t="s">
        <v>4634</v>
      </c>
      <c r="B3504">
        <f t="shared" si="252"/>
        <v>80</v>
      </c>
    </row>
    <row r="3505" spans="1:2" ht="15" customHeight="1">
      <c r="A3505" t="s">
        <v>4134</v>
      </c>
      <c r="B3505">
        <f t="shared" si="252"/>
        <v>90</v>
      </c>
    </row>
    <row r="3506" spans="1:2" ht="15" customHeight="1">
      <c r="A3506" t="s">
        <v>4635</v>
      </c>
      <c r="B3506">
        <f t="shared" si="252"/>
        <v>80</v>
      </c>
    </row>
    <row r="3507" spans="1:2" ht="15" customHeight="1">
      <c r="A3507" t="s">
        <v>4135</v>
      </c>
      <c r="B3507">
        <f t="shared" si="252"/>
        <v>90</v>
      </c>
    </row>
    <row r="3508" spans="1:2" ht="15" customHeight="1">
      <c r="A3508" t="s">
        <v>4636</v>
      </c>
      <c r="B3508">
        <f t="shared" si="252"/>
        <v>80</v>
      </c>
    </row>
    <row r="3509" spans="1:2" ht="15" customHeight="1">
      <c r="A3509" t="s">
        <v>4136</v>
      </c>
      <c r="B3509">
        <f t="shared" si="252"/>
        <v>95</v>
      </c>
    </row>
    <row r="3510" spans="1:2" ht="15" customHeight="1">
      <c r="A3510" t="s">
        <v>4637</v>
      </c>
      <c r="B3510">
        <f t="shared" si="252"/>
        <v>80</v>
      </c>
    </row>
    <row r="3511" spans="1:2" ht="15" customHeight="1">
      <c r="A3511" t="s">
        <v>4137</v>
      </c>
      <c r="B3511">
        <f t="shared" si="252"/>
        <v>85</v>
      </c>
    </row>
    <row r="3512" spans="1:2" ht="15" customHeight="1">
      <c r="A3512" t="s">
        <v>4638</v>
      </c>
      <c r="B3512">
        <f t="shared" si="252"/>
        <v>70</v>
      </c>
    </row>
    <row r="3513" spans="1:2" ht="15" customHeight="1">
      <c r="A3513" t="s">
        <v>4138</v>
      </c>
      <c r="B3513">
        <f t="shared" si="252"/>
        <v>85</v>
      </c>
    </row>
    <row r="3514" spans="1:2" ht="15" customHeight="1">
      <c r="A3514" t="s">
        <v>4639</v>
      </c>
      <c r="B3514">
        <f t="shared" si="252"/>
        <v>70</v>
      </c>
    </row>
    <row r="3515" spans="1:2" ht="15" customHeight="1">
      <c r="A3515" t="s">
        <v>4139</v>
      </c>
      <c r="B3515">
        <f t="shared" si="252"/>
        <v>90</v>
      </c>
    </row>
    <row r="3516" spans="1:2" ht="15" customHeight="1">
      <c r="A3516" t="s">
        <v>4640</v>
      </c>
      <c r="B3516">
        <f t="shared" si="252"/>
        <v>80</v>
      </c>
    </row>
    <row r="3517" spans="1:2" ht="15" customHeight="1">
      <c r="A3517" t="s">
        <v>4140</v>
      </c>
      <c r="B3517">
        <f t="shared" si="252"/>
        <v>85</v>
      </c>
    </row>
    <row r="3518" spans="1:2" ht="15" customHeight="1">
      <c r="A3518" t="s">
        <v>4641</v>
      </c>
      <c r="B3518">
        <f t="shared" si="252"/>
        <v>70</v>
      </c>
    </row>
    <row r="3519" spans="1:2" ht="15" customHeight="1">
      <c r="A3519" t="s">
        <v>4141</v>
      </c>
      <c r="B3519">
        <f t="shared" si="252"/>
        <v>80</v>
      </c>
    </row>
    <row r="3520" spans="1:2" ht="15" customHeight="1">
      <c r="A3520" t="s">
        <v>4642</v>
      </c>
      <c r="B3520">
        <f t="shared" ref="B3520:B3534" si="253">B957</f>
        <v>75</v>
      </c>
    </row>
    <row r="3521" spans="1:2" ht="15" customHeight="1">
      <c r="A3521" t="s">
        <v>4142</v>
      </c>
      <c r="B3521">
        <f t="shared" si="253"/>
        <v>100</v>
      </c>
    </row>
    <row r="3522" spans="1:2" ht="15" customHeight="1">
      <c r="A3522" t="s">
        <v>4643</v>
      </c>
      <c r="B3522">
        <f t="shared" si="253"/>
        <v>80</v>
      </c>
    </row>
    <row r="3523" spans="1:2" ht="15" customHeight="1">
      <c r="A3523" t="s">
        <v>4143</v>
      </c>
      <c r="B3523">
        <f t="shared" si="253"/>
        <v>95</v>
      </c>
    </row>
    <row r="3524" spans="1:2" ht="15" customHeight="1">
      <c r="A3524" t="s">
        <v>4644</v>
      </c>
      <c r="B3524">
        <f t="shared" si="253"/>
        <v>80</v>
      </c>
    </row>
    <row r="3525" spans="1:2" ht="15" customHeight="1">
      <c r="A3525" t="s">
        <v>4144</v>
      </c>
      <c r="B3525">
        <f t="shared" si="253"/>
        <v>85</v>
      </c>
    </row>
    <row r="3526" spans="1:2" ht="15" customHeight="1">
      <c r="A3526" t="s">
        <v>4645</v>
      </c>
      <c r="B3526">
        <f t="shared" si="253"/>
        <v>75</v>
      </c>
    </row>
    <row r="3527" spans="1:2" ht="15" customHeight="1">
      <c r="A3527" t="s">
        <v>4646</v>
      </c>
      <c r="B3527">
        <f t="shared" si="253"/>
        <v>80</v>
      </c>
    </row>
    <row r="3528" spans="1:2" ht="15" customHeight="1">
      <c r="A3528" t="s">
        <v>4145</v>
      </c>
      <c r="B3528">
        <f t="shared" si="253"/>
        <v>95</v>
      </c>
    </row>
    <row r="3529" spans="1:2" ht="15" customHeight="1">
      <c r="A3529" t="s">
        <v>4647</v>
      </c>
      <c r="B3529">
        <f t="shared" si="253"/>
        <v>80</v>
      </c>
    </row>
    <row r="3530" spans="1:2" ht="15" customHeight="1">
      <c r="A3530" t="s">
        <v>4146</v>
      </c>
      <c r="B3530">
        <f t="shared" si="253"/>
        <v>100</v>
      </c>
    </row>
    <row r="3531" spans="1:2" ht="15" customHeight="1">
      <c r="A3531" t="s">
        <v>4648</v>
      </c>
      <c r="B3531">
        <f t="shared" si="253"/>
        <v>80</v>
      </c>
    </row>
    <row r="3532" spans="1:2" ht="15" customHeight="1">
      <c r="A3532" t="s">
        <v>4147</v>
      </c>
      <c r="B3532">
        <f t="shared" si="253"/>
        <v>95</v>
      </c>
    </row>
    <row r="3533" spans="1:2" ht="15" customHeight="1">
      <c r="A3533" t="s">
        <v>4649</v>
      </c>
      <c r="B3533">
        <f t="shared" si="253"/>
        <v>80</v>
      </c>
    </row>
    <row r="3534" spans="1:2" ht="15" customHeight="1">
      <c r="A3534" t="s">
        <v>4148</v>
      </c>
      <c r="B3534">
        <f t="shared" si="253"/>
        <v>95</v>
      </c>
    </row>
    <row r="3535" spans="1:2" ht="15" customHeight="1">
      <c r="A3535" t="s">
        <v>4650</v>
      </c>
      <c r="B3535">
        <f>B974</f>
        <v>80</v>
      </c>
    </row>
    <row r="3536" spans="1:2" ht="15" customHeight="1">
      <c r="A3536" t="s">
        <v>4149</v>
      </c>
      <c r="B3536">
        <f>B975</f>
        <v>95</v>
      </c>
    </row>
    <row r="3537" spans="1:2" ht="15" customHeight="1">
      <c r="A3537" t="s">
        <v>4150</v>
      </c>
      <c r="B3537">
        <f t="shared" ref="B3537:B3542" si="254">B978</f>
        <v>70</v>
      </c>
    </row>
    <row r="3538" spans="1:2" ht="15" customHeight="1">
      <c r="A3538" t="s">
        <v>4151</v>
      </c>
      <c r="B3538">
        <f t="shared" si="254"/>
        <v>70</v>
      </c>
    </row>
    <row r="3539" spans="1:2" ht="15" customHeight="1">
      <c r="A3539" t="s">
        <v>4152</v>
      </c>
      <c r="B3539">
        <f t="shared" si="254"/>
        <v>85</v>
      </c>
    </row>
    <row r="3540" spans="1:2" ht="15" customHeight="1">
      <c r="A3540" t="s">
        <v>4153</v>
      </c>
      <c r="B3540">
        <f t="shared" si="254"/>
        <v>80</v>
      </c>
    </row>
    <row r="3541" spans="1:2" ht="15" customHeight="1">
      <c r="A3541" t="s">
        <v>4651</v>
      </c>
      <c r="B3541">
        <f t="shared" si="254"/>
        <v>200</v>
      </c>
    </row>
    <row r="3542" spans="1:2" ht="15" customHeight="1">
      <c r="A3542" t="s">
        <v>4295</v>
      </c>
      <c r="B3542">
        <f t="shared" si="254"/>
        <v>110</v>
      </c>
    </row>
    <row r="3543" spans="1:2" ht="15" customHeight="1">
      <c r="A3543" t="s">
        <v>4652</v>
      </c>
      <c r="B3543">
        <f>B986</f>
        <v>225</v>
      </c>
    </row>
    <row r="3544" spans="1:2" ht="15" customHeight="1">
      <c r="A3544" t="s">
        <v>4296</v>
      </c>
      <c r="B3544">
        <f>B987</f>
        <v>120</v>
      </c>
    </row>
    <row r="3545" spans="1:2" ht="15" customHeight="1">
      <c r="A3545" t="s">
        <v>4653</v>
      </c>
      <c r="B3545">
        <f>B988</f>
        <v>75</v>
      </c>
    </row>
    <row r="3546" spans="1:2" ht="15" customHeight="1">
      <c r="A3546" t="s">
        <v>4654</v>
      </c>
      <c r="B3546">
        <f>B991</f>
        <v>140</v>
      </c>
    </row>
    <row r="3547" spans="1:2" ht="15" customHeight="1">
      <c r="A3547" t="s">
        <v>4297</v>
      </c>
      <c r="B3547">
        <f>B992</f>
        <v>105</v>
      </c>
    </row>
    <row r="3548" spans="1:2" ht="15" customHeight="1">
      <c r="A3548" t="s">
        <v>4298</v>
      </c>
      <c r="B3548">
        <f>B993</f>
        <v>100</v>
      </c>
    </row>
    <row r="3549" spans="1:2" ht="15" customHeight="1">
      <c r="A3549" t="s">
        <v>4655</v>
      </c>
      <c r="B3549">
        <f>B996</f>
        <v>150</v>
      </c>
    </row>
    <row r="3550" spans="1:2" ht="15" customHeight="1">
      <c r="A3550" t="s">
        <v>4656</v>
      </c>
      <c r="B3550">
        <f>B999</f>
        <v>155</v>
      </c>
    </row>
    <row r="3551" spans="1:2" ht="15" customHeight="1">
      <c r="A3551" t="s">
        <v>4299</v>
      </c>
      <c r="B3551">
        <f>B1000</f>
        <v>130</v>
      </c>
    </row>
    <row r="3552" spans="1:2" ht="15" customHeight="1">
      <c r="A3552" t="s">
        <v>4657</v>
      </c>
      <c r="B3552">
        <f>B1003</f>
        <v>250</v>
      </c>
    </row>
    <row r="3553" spans="1:2" ht="15" customHeight="1">
      <c r="A3553" t="s">
        <v>4300</v>
      </c>
      <c r="B3553">
        <f>B1004</f>
        <v>100</v>
      </c>
    </row>
    <row r="3554" spans="1:2" ht="15" customHeight="1">
      <c r="A3554" t="s">
        <v>4658</v>
      </c>
      <c r="B3554">
        <f>B1007</f>
        <v>200</v>
      </c>
    </row>
    <row r="3555" spans="1:2" ht="15" customHeight="1">
      <c r="A3555" t="s">
        <v>4301</v>
      </c>
      <c r="B3555">
        <f>B1008</f>
        <v>150</v>
      </c>
    </row>
    <row r="3556" spans="1:2" ht="15" customHeight="1">
      <c r="A3556" t="s">
        <v>4659</v>
      </c>
      <c r="B3556">
        <f>B1011</f>
        <v>200</v>
      </c>
    </row>
    <row r="3557" spans="1:2" ht="15" customHeight="1">
      <c r="A3557" t="s">
        <v>4660</v>
      </c>
      <c r="B3557">
        <f>B1012</f>
        <v>85</v>
      </c>
    </row>
    <row r="3558" spans="1:2" ht="15" customHeight="1">
      <c r="A3558" t="s">
        <v>4661</v>
      </c>
      <c r="B3558">
        <f>B1013</f>
        <v>80</v>
      </c>
    </row>
    <row r="3559" spans="1:2" ht="15" customHeight="1">
      <c r="A3559" t="s">
        <v>4302</v>
      </c>
      <c r="B3559">
        <f>B1014</f>
        <v>85</v>
      </c>
    </row>
    <row r="3560" spans="1:2" ht="15" customHeight="1">
      <c r="A3560" t="s">
        <v>4662</v>
      </c>
      <c r="B3560">
        <f>B1017</f>
        <v>185</v>
      </c>
    </row>
    <row r="3561" spans="1:2" ht="15" customHeight="1">
      <c r="A3561" t="s">
        <v>4663</v>
      </c>
      <c r="B3561">
        <f>B1018</f>
        <v>135</v>
      </c>
    </row>
    <row r="3562" spans="1:2" ht="15" customHeight="1">
      <c r="A3562" t="s">
        <v>4664</v>
      </c>
      <c r="B3562">
        <f>B1019</f>
        <v>135</v>
      </c>
    </row>
    <row r="3563" spans="1:2" ht="15" customHeight="1">
      <c r="A3563" t="s">
        <v>4665</v>
      </c>
      <c r="B3563">
        <f>B1020</f>
        <v>85</v>
      </c>
    </row>
    <row r="3564" spans="1:2" ht="15" customHeight="1">
      <c r="A3564" t="s">
        <v>4154</v>
      </c>
      <c r="B3564">
        <f>B1021</f>
        <v>85</v>
      </c>
    </row>
    <row r="3565" spans="1:2" ht="15" customHeight="1">
      <c r="A3565" t="s">
        <v>4666</v>
      </c>
      <c r="B3565">
        <f>B1024</f>
        <v>65</v>
      </c>
    </row>
    <row r="3566" spans="1:2" ht="15" customHeight="1">
      <c r="A3566" t="s">
        <v>4155</v>
      </c>
      <c r="B3566">
        <f>B1025</f>
        <v>85</v>
      </c>
    </row>
    <row r="3567" spans="1:2" ht="15" customHeight="1">
      <c r="A3567" t="s">
        <v>4667</v>
      </c>
      <c r="B3567">
        <f>B1028</f>
        <v>65</v>
      </c>
    </row>
    <row r="3568" spans="1:2" ht="15" customHeight="1">
      <c r="A3568" t="s">
        <v>4156</v>
      </c>
      <c r="B3568">
        <f>B1029</f>
        <v>90</v>
      </c>
    </row>
    <row r="3569" spans="1:2" ht="15" customHeight="1">
      <c r="A3569" t="s">
        <v>4668</v>
      </c>
      <c r="B3569">
        <f>B1032</f>
        <v>70</v>
      </c>
    </row>
    <row r="3570" spans="1:2" ht="15" customHeight="1">
      <c r="A3570" t="s">
        <v>4669</v>
      </c>
      <c r="B3570">
        <f>B1035</f>
        <v>75</v>
      </c>
    </row>
    <row r="3571" spans="1:2" ht="15" customHeight="1">
      <c r="A3571" t="s">
        <v>4670</v>
      </c>
      <c r="B3571">
        <f>B1036</f>
        <v>75</v>
      </c>
    </row>
    <row r="3572" spans="1:2" ht="15" customHeight="1">
      <c r="A3572" t="s">
        <v>4157</v>
      </c>
      <c r="B3572">
        <f>B1037</f>
        <v>90</v>
      </c>
    </row>
    <row r="3573" spans="1:2" ht="15" customHeight="1">
      <c r="A3573" t="s">
        <v>4671</v>
      </c>
      <c r="B3573">
        <f>B1040</f>
        <v>75</v>
      </c>
    </row>
    <row r="3574" spans="1:2" ht="15" customHeight="1">
      <c r="A3574" t="s">
        <v>4672</v>
      </c>
      <c r="B3574">
        <f>B1041</f>
        <v>90</v>
      </c>
    </row>
    <row r="3575" spans="1:2" ht="15" customHeight="1">
      <c r="A3575" t="s">
        <v>4158</v>
      </c>
      <c r="B3575">
        <f>B1042</f>
        <v>100</v>
      </c>
    </row>
    <row r="3576" spans="1:2" ht="15" customHeight="1">
      <c r="A3576" t="s">
        <v>4673</v>
      </c>
      <c r="B3576">
        <f>B1045</f>
        <v>75</v>
      </c>
    </row>
    <row r="3577" spans="1:2" ht="15" customHeight="1">
      <c r="A3577" t="s">
        <v>4159</v>
      </c>
      <c r="B3577">
        <f>B1046</f>
        <v>100</v>
      </c>
    </row>
    <row r="3578" spans="1:2" ht="15" customHeight="1">
      <c r="A3578" t="s">
        <v>4674</v>
      </c>
      <c r="B3578">
        <f>B1049</f>
        <v>75</v>
      </c>
    </row>
    <row r="3579" spans="1:2" ht="15" customHeight="1">
      <c r="A3579" t="s">
        <v>4160</v>
      </c>
      <c r="B3579">
        <f>B1052</f>
        <v>180</v>
      </c>
    </row>
    <row r="3580" spans="1:2" ht="15" customHeight="1">
      <c r="A3580" t="s">
        <v>4231</v>
      </c>
      <c r="B3580">
        <f>B1053</f>
        <v>95</v>
      </c>
    </row>
    <row r="3581" spans="1:2" ht="15" customHeight="1">
      <c r="A3581" t="s">
        <v>4675</v>
      </c>
      <c r="B3581">
        <f>B1056</f>
        <v>165</v>
      </c>
    </row>
    <row r="3582" spans="1:2" ht="15" customHeight="1">
      <c r="A3582" t="s">
        <v>4303</v>
      </c>
      <c r="B3582">
        <f>B1057</f>
        <v>80</v>
      </c>
    </row>
    <row r="3583" spans="1:2" ht="15" customHeight="1">
      <c r="A3583" t="s">
        <v>4161</v>
      </c>
      <c r="B3583">
        <f>B1060</f>
        <v>180</v>
      </c>
    </row>
    <row r="3584" spans="1:2" ht="15" customHeight="1">
      <c r="A3584" t="s">
        <v>4232</v>
      </c>
      <c r="B3584">
        <f>B1061</f>
        <v>95</v>
      </c>
    </row>
    <row r="3585" spans="1:2" ht="15" customHeight="1">
      <c r="A3585" t="s">
        <v>4676</v>
      </c>
      <c r="B3585">
        <f>B1064</f>
        <v>165</v>
      </c>
    </row>
    <row r="3586" spans="1:2" ht="15" customHeight="1">
      <c r="A3586" t="s">
        <v>4304</v>
      </c>
      <c r="B3586">
        <f>B1065</f>
        <v>80</v>
      </c>
    </row>
    <row r="3587" spans="1:2" ht="15" customHeight="1">
      <c r="A3587" t="s">
        <v>4677</v>
      </c>
      <c r="B3587">
        <f>B1066</f>
        <v>85</v>
      </c>
    </row>
    <row r="3588" spans="1:2" ht="15" customHeight="1">
      <c r="A3588" t="s">
        <v>4305</v>
      </c>
      <c r="B3588">
        <f>B1067</f>
        <v>95</v>
      </c>
    </row>
    <row r="3589" spans="1:2" ht="15" customHeight="1">
      <c r="A3589" t="s">
        <v>4162</v>
      </c>
      <c r="B3589">
        <f>B1070</f>
        <v>235</v>
      </c>
    </row>
    <row r="3590" spans="1:2" ht="15" customHeight="1">
      <c r="A3590" t="s">
        <v>4678</v>
      </c>
      <c r="B3590">
        <f>B1071</f>
        <v>90</v>
      </c>
    </row>
    <row r="3591" spans="1:2" ht="15" customHeight="1">
      <c r="A3591" t="s">
        <v>4679</v>
      </c>
      <c r="B3591">
        <f>B1074</f>
        <v>205</v>
      </c>
    </row>
    <row r="3592" spans="1:2" ht="15" customHeight="1">
      <c r="A3592" t="s">
        <v>4306</v>
      </c>
      <c r="B3592">
        <f>B1075</f>
        <v>95</v>
      </c>
    </row>
    <row r="3593" spans="1:2" ht="15" customHeight="1">
      <c r="A3593" t="s">
        <v>4163</v>
      </c>
      <c r="B3593">
        <f>B1078</f>
        <v>235</v>
      </c>
    </row>
    <row r="3594" spans="1:2" ht="15" customHeight="1">
      <c r="A3594" t="s">
        <v>4164</v>
      </c>
      <c r="B3594">
        <f>B1082</f>
        <v>200</v>
      </c>
    </row>
    <row r="3595" spans="1:2" ht="15" customHeight="1">
      <c r="A3595" t="s">
        <v>4233</v>
      </c>
      <c r="B3595">
        <f>B1083</f>
        <v>110</v>
      </c>
    </row>
    <row r="3596" spans="1:2" ht="15" customHeight="1">
      <c r="A3596" t="s">
        <v>4680</v>
      </c>
      <c r="B3596">
        <f>B1086</f>
        <v>180</v>
      </c>
    </row>
    <row r="3597" spans="1:2" ht="15" customHeight="1">
      <c r="A3597" t="s">
        <v>4307</v>
      </c>
      <c r="B3597">
        <f>B1087</f>
        <v>85</v>
      </c>
    </row>
    <row r="3598" spans="1:2" ht="15" customHeight="1">
      <c r="A3598" t="s">
        <v>4165</v>
      </c>
      <c r="B3598">
        <f>B1090</f>
        <v>200</v>
      </c>
    </row>
    <row r="3599" spans="1:2" ht="15" customHeight="1">
      <c r="A3599" t="s">
        <v>4234</v>
      </c>
      <c r="B3599">
        <f>B1091</f>
        <v>110</v>
      </c>
    </row>
    <row r="3600" spans="1:2" ht="15" customHeight="1">
      <c r="A3600" t="s">
        <v>4681</v>
      </c>
      <c r="B3600">
        <f>B1094</f>
        <v>180</v>
      </c>
    </row>
    <row r="3601" spans="1:2" ht="15" customHeight="1">
      <c r="A3601" t="s">
        <v>4308</v>
      </c>
      <c r="B3601">
        <f>B1095</f>
        <v>85</v>
      </c>
    </row>
    <row r="3602" spans="1:2" ht="15" customHeight="1">
      <c r="A3602" t="s">
        <v>4682</v>
      </c>
      <c r="B3602">
        <f>B1096</f>
        <v>90</v>
      </c>
    </row>
    <row r="3603" spans="1:2" ht="15" customHeight="1">
      <c r="A3603" t="s">
        <v>4683</v>
      </c>
      <c r="B3603">
        <f>B1099</f>
        <v>205</v>
      </c>
    </row>
    <row r="3604" spans="1:2" ht="15" customHeight="1">
      <c r="A3604" t="s">
        <v>4309</v>
      </c>
      <c r="B3604">
        <f>B1100</f>
        <v>95</v>
      </c>
    </row>
    <row r="3605" spans="1:2" ht="15" customHeight="1">
      <c r="A3605" t="s">
        <v>4166</v>
      </c>
      <c r="B3605">
        <f>B1103</f>
        <v>235</v>
      </c>
    </row>
    <row r="3606" spans="1:2" ht="15" customHeight="1">
      <c r="A3606" t="s">
        <v>4684</v>
      </c>
      <c r="B3606">
        <f>B1106</f>
        <v>215</v>
      </c>
    </row>
    <row r="3607" spans="1:2" ht="15" customHeight="1">
      <c r="A3607" t="s">
        <v>4310</v>
      </c>
      <c r="B3607">
        <f>B1107</f>
        <v>95</v>
      </c>
    </row>
    <row r="3608" spans="1:2" ht="15" customHeight="1">
      <c r="A3608" t="s">
        <v>4167</v>
      </c>
      <c r="B3608">
        <f>B1110</f>
        <v>240</v>
      </c>
    </row>
    <row r="3609" spans="1:2" ht="15" customHeight="1">
      <c r="A3609" t="s">
        <v>4235</v>
      </c>
      <c r="B3609">
        <f>B1113</f>
        <v>120</v>
      </c>
    </row>
    <row r="3610" spans="1:2" ht="15" customHeight="1">
      <c r="A3610" t="s">
        <v>4168</v>
      </c>
      <c r="B3610">
        <f>B1116</f>
        <v>260</v>
      </c>
    </row>
    <row r="3611" spans="1:2" ht="15" customHeight="1">
      <c r="A3611" t="s">
        <v>4236</v>
      </c>
      <c r="B3611">
        <f>B1117</f>
        <v>160</v>
      </c>
    </row>
    <row r="3612" spans="1:2" ht="15" customHeight="1">
      <c r="A3612" t="s">
        <v>4169</v>
      </c>
      <c r="B3612">
        <f>B1120</f>
        <v>255</v>
      </c>
    </row>
    <row r="3613" spans="1:2" ht="15" customHeight="1">
      <c r="A3613" t="s">
        <v>4237</v>
      </c>
      <c r="B3613">
        <f>B1121</f>
        <v>150</v>
      </c>
    </row>
    <row r="3614" spans="1:2" ht="15" customHeight="1">
      <c r="A3614" t="s">
        <v>4685</v>
      </c>
      <c r="B3614">
        <f>B1124</f>
        <v>245</v>
      </c>
    </row>
    <row r="3615" spans="1:2" ht="15" customHeight="1">
      <c r="A3615" t="s">
        <v>4170</v>
      </c>
      <c r="B3615">
        <f>B1127</f>
        <v>235</v>
      </c>
    </row>
    <row r="3616" spans="1:2" ht="15" customHeight="1">
      <c r="A3616" t="s">
        <v>4238</v>
      </c>
      <c r="B3616">
        <f>B1130</f>
        <v>155</v>
      </c>
    </row>
    <row r="3617" spans="1:2" ht="15" customHeight="1">
      <c r="A3617" t="s">
        <v>4686</v>
      </c>
      <c r="B3617">
        <f>B1133</f>
        <v>210</v>
      </c>
    </row>
    <row r="3618" spans="1:2" ht="15" customHeight="1">
      <c r="A3618" t="s">
        <v>4311</v>
      </c>
      <c r="B3618">
        <f>B1134</f>
        <v>110</v>
      </c>
    </row>
    <row r="3619" spans="1:2" ht="15" customHeight="1">
      <c r="A3619" t="s">
        <v>4687</v>
      </c>
      <c r="B3619">
        <f>B1137</f>
        <v>180</v>
      </c>
    </row>
    <row r="3620" spans="1:2" ht="15" customHeight="1">
      <c r="A3620" t="s">
        <v>4312</v>
      </c>
      <c r="B3620">
        <f>B1138</f>
        <v>85</v>
      </c>
    </row>
    <row r="3621" spans="1:2" ht="15" customHeight="1">
      <c r="A3621" t="s">
        <v>4171</v>
      </c>
      <c r="B3621">
        <f>B1141</f>
        <v>310</v>
      </c>
    </row>
    <row r="3622" spans="1:2" ht="15" customHeight="1">
      <c r="A3622" t="s">
        <v>4239</v>
      </c>
      <c r="B3622">
        <f>B1142</f>
        <v>290</v>
      </c>
    </row>
    <row r="3623" spans="1:2" ht="15" customHeight="1">
      <c r="A3623" t="s">
        <v>4688</v>
      </c>
      <c r="B3623">
        <f>B1145</f>
        <v>240</v>
      </c>
    </row>
    <row r="3624" spans="1:2" ht="15" customHeight="1">
      <c r="A3624" t="s">
        <v>4313</v>
      </c>
      <c r="B3624">
        <f>B1146</f>
        <v>185</v>
      </c>
    </row>
    <row r="3625" spans="1:2" ht="15" customHeight="1">
      <c r="A3625" t="s">
        <v>4172</v>
      </c>
      <c r="B3625">
        <f>B1149</f>
        <v>345</v>
      </c>
    </row>
    <row r="3626" spans="1:2" ht="15" customHeight="1">
      <c r="A3626" t="s">
        <v>4240</v>
      </c>
      <c r="B3626">
        <f>B1150</f>
        <v>165</v>
      </c>
    </row>
    <row r="3627" spans="1:2" ht="15" customHeight="1">
      <c r="A3627" t="s">
        <v>4689</v>
      </c>
      <c r="B3627">
        <f>B1153</f>
        <v>285</v>
      </c>
    </row>
    <row r="3628" spans="1:2" ht="15" customHeight="1">
      <c r="A3628" t="s">
        <v>4314</v>
      </c>
      <c r="B3628">
        <f>B1154</f>
        <v>130</v>
      </c>
    </row>
    <row r="3629" spans="1:2" ht="15" customHeight="1">
      <c r="A3629" t="s">
        <v>4690</v>
      </c>
      <c r="B3629">
        <f>B1157</f>
        <v>210</v>
      </c>
    </row>
    <row r="3630" spans="1:2" ht="15" customHeight="1">
      <c r="A3630" t="s">
        <v>4315</v>
      </c>
      <c r="B3630">
        <f>B1158</f>
        <v>110</v>
      </c>
    </row>
    <row r="3631" spans="1:2" ht="15" customHeight="1">
      <c r="A3631" t="s">
        <v>4691</v>
      </c>
      <c r="B3631">
        <f>B1161</f>
        <v>210</v>
      </c>
    </row>
    <row r="3632" spans="1:2" ht="15" customHeight="1">
      <c r="A3632" t="s">
        <v>4316</v>
      </c>
      <c r="B3632">
        <f>B1162</f>
        <v>110</v>
      </c>
    </row>
    <row r="3633" spans="1:2" ht="15" customHeight="1">
      <c r="A3633" t="s">
        <v>4692</v>
      </c>
      <c r="B3633">
        <f>B1163</f>
        <v>75</v>
      </c>
    </row>
    <row r="3634" spans="1:2" ht="15" customHeight="1">
      <c r="A3634" t="s">
        <v>4241</v>
      </c>
      <c r="B3634">
        <f>B1164</f>
        <v>105</v>
      </c>
    </row>
    <row r="3635" spans="1:2" ht="15" customHeight="1">
      <c r="A3635" t="s">
        <v>4693</v>
      </c>
      <c r="B3635">
        <f t="shared" ref="B3635:B3652" si="255">B1167</f>
        <v>165</v>
      </c>
    </row>
    <row r="3636" spans="1:2" ht="15" customHeight="1">
      <c r="A3636" t="s">
        <v>4317</v>
      </c>
      <c r="B3636">
        <f t="shared" si="255"/>
        <v>80</v>
      </c>
    </row>
    <row r="3637" spans="1:2" ht="15" customHeight="1">
      <c r="A3637" t="s">
        <v>4694</v>
      </c>
      <c r="B3637">
        <f t="shared" si="255"/>
        <v>85</v>
      </c>
    </row>
    <row r="3638" spans="1:2" ht="15" customHeight="1">
      <c r="A3638" t="s">
        <v>4695</v>
      </c>
      <c r="B3638">
        <f t="shared" si="255"/>
        <v>75</v>
      </c>
    </row>
    <row r="3639" spans="1:2" ht="15" customHeight="1">
      <c r="A3639" t="s">
        <v>4696</v>
      </c>
      <c r="B3639">
        <f t="shared" si="255"/>
        <v>75</v>
      </c>
    </row>
    <row r="3640" spans="1:2" ht="15" customHeight="1">
      <c r="A3640" t="s">
        <v>4697</v>
      </c>
      <c r="B3640">
        <f t="shared" si="255"/>
        <v>75</v>
      </c>
    </row>
    <row r="3641" spans="1:2" ht="15" customHeight="1">
      <c r="A3641" t="s">
        <v>4698</v>
      </c>
      <c r="B3641">
        <f t="shared" si="255"/>
        <v>75</v>
      </c>
    </row>
    <row r="3642" spans="1:2" ht="15" customHeight="1">
      <c r="A3642" t="s">
        <v>4699</v>
      </c>
      <c r="B3642">
        <f t="shared" si="255"/>
        <v>90</v>
      </c>
    </row>
    <row r="3643" spans="1:2" ht="15" customHeight="1">
      <c r="A3643" t="s">
        <v>4700</v>
      </c>
      <c r="B3643">
        <f t="shared" si="255"/>
        <v>75</v>
      </c>
    </row>
    <row r="3644" spans="1:2" ht="15" customHeight="1">
      <c r="A3644" t="s">
        <v>4701</v>
      </c>
      <c r="B3644">
        <f t="shared" si="255"/>
        <v>85</v>
      </c>
    </row>
    <row r="3645" spans="1:2" ht="15" customHeight="1">
      <c r="A3645" t="s">
        <v>4702</v>
      </c>
      <c r="B3645">
        <f t="shared" si="255"/>
        <v>75</v>
      </c>
    </row>
    <row r="3646" spans="1:2" ht="15" customHeight="1">
      <c r="A3646" t="s">
        <v>4703</v>
      </c>
      <c r="B3646">
        <f t="shared" si="255"/>
        <v>70</v>
      </c>
    </row>
    <row r="3647" spans="1:2" ht="15" customHeight="1">
      <c r="A3647" t="s">
        <v>4704</v>
      </c>
      <c r="B3647">
        <f t="shared" si="255"/>
        <v>75</v>
      </c>
    </row>
    <row r="3648" spans="1:2" ht="15" customHeight="1">
      <c r="A3648" t="s">
        <v>4705</v>
      </c>
      <c r="B3648">
        <f t="shared" si="255"/>
        <v>65</v>
      </c>
    </row>
    <row r="3649" spans="1:2" ht="15" customHeight="1">
      <c r="A3649" t="s">
        <v>4706</v>
      </c>
      <c r="B3649">
        <f t="shared" si="255"/>
        <v>65</v>
      </c>
    </row>
    <row r="3650" spans="1:2" ht="15" customHeight="1">
      <c r="A3650" t="s">
        <v>4173</v>
      </c>
      <c r="B3650">
        <f t="shared" si="255"/>
        <v>90</v>
      </c>
    </row>
    <row r="3651" spans="1:2" ht="15" customHeight="1">
      <c r="A3651" t="s">
        <v>4707</v>
      </c>
      <c r="B3651">
        <f t="shared" si="255"/>
        <v>70</v>
      </c>
    </row>
    <row r="3652" spans="1:2" ht="15" customHeight="1">
      <c r="A3652" t="s">
        <v>4174</v>
      </c>
      <c r="B3652">
        <f t="shared" si="255"/>
        <v>80</v>
      </c>
    </row>
    <row r="3653" spans="1:2" ht="15" customHeight="1">
      <c r="A3653" t="s">
        <v>4708</v>
      </c>
      <c r="B3653">
        <f>B1187</f>
        <v>75</v>
      </c>
    </row>
    <row r="3654" spans="1:2" ht="15" customHeight="1">
      <c r="A3654" t="s">
        <v>4175</v>
      </c>
      <c r="B3654">
        <f>B1188</f>
        <v>80</v>
      </c>
    </row>
    <row r="3655" spans="1:2" ht="15" customHeight="1">
      <c r="A3655" t="s">
        <v>4709</v>
      </c>
      <c r="B3655">
        <f>B1191</f>
        <v>75</v>
      </c>
    </row>
    <row r="3656" spans="1:2" ht="15" customHeight="1">
      <c r="A3656" t="s">
        <v>4710</v>
      </c>
      <c r="B3656">
        <f>B1192</f>
        <v>75</v>
      </c>
    </row>
    <row r="3657" spans="1:2" ht="15" customHeight="1">
      <c r="A3657" t="s">
        <v>4176</v>
      </c>
      <c r="B3657">
        <f>B1193</f>
        <v>90</v>
      </c>
    </row>
    <row r="3658" spans="1:2" ht="15" customHeight="1">
      <c r="A3658" t="s">
        <v>4711</v>
      </c>
      <c r="B3658">
        <f>B1194</f>
        <v>70</v>
      </c>
    </row>
    <row r="3659" spans="1:2" ht="15" customHeight="1">
      <c r="A3659" t="s">
        <v>4177</v>
      </c>
      <c r="B3659">
        <f>B1195</f>
        <v>110</v>
      </c>
    </row>
    <row r="3660" spans="1:2" ht="15" customHeight="1">
      <c r="A3660" t="s">
        <v>4712</v>
      </c>
      <c r="B3660">
        <f>B1198</f>
        <v>90</v>
      </c>
    </row>
    <row r="3661" spans="1:2" ht="15" customHeight="1">
      <c r="A3661" t="s">
        <v>4178</v>
      </c>
      <c r="B3661">
        <f>B1199</f>
        <v>110</v>
      </c>
    </row>
    <row r="3662" spans="1:2" ht="15" customHeight="1">
      <c r="A3662" t="s">
        <v>4713</v>
      </c>
      <c r="B3662">
        <f t="shared" ref="B3662:B3668" si="256">B1202</f>
        <v>90</v>
      </c>
    </row>
    <row r="3663" spans="1:2" ht="15" customHeight="1">
      <c r="A3663" t="s">
        <v>4179</v>
      </c>
      <c r="B3663">
        <f t="shared" si="256"/>
        <v>90</v>
      </c>
    </row>
    <row r="3664" spans="1:2" ht="15" customHeight="1">
      <c r="A3664" t="s">
        <v>4714</v>
      </c>
      <c r="B3664">
        <f t="shared" si="256"/>
        <v>75</v>
      </c>
    </row>
    <row r="3665" spans="1:2" ht="15" customHeight="1">
      <c r="A3665" t="s">
        <v>4180</v>
      </c>
      <c r="B3665">
        <f t="shared" si="256"/>
        <v>100</v>
      </c>
    </row>
    <row r="3666" spans="1:2" ht="15" customHeight="1">
      <c r="A3666" t="s">
        <v>4715</v>
      </c>
      <c r="B3666">
        <f t="shared" si="256"/>
        <v>75</v>
      </c>
    </row>
    <row r="3667" spans="1:2" ht="15" customHeight="1">
      <c r="A3667" t="s">
        <v>4716</v>
      </c>
      <c r="B3667">
        <f t="shared" si="256"/>
        <v>100</v>
      </c>
    </row>
    <row r="3668" spans="1:2" ht="15" customHeight="1">
      <c r="A3668" t="s">
        <v>4181</v>
      </c>
      <c r="B3668">
        <f t="shared" si="256"/>
        <v>100</v>
      </c>
    </row>
    <row r="3669" spans="1:2" ht="15" customHeight="1">
      <c r="A3669" t="s">
        <v>4717</v>
      </c>
      <c r="B3669">
        <f t="shared" ref="B3669:B3674" si="257">B1211</f>
        <v>90</v>
      </c>
    </row>
    <row r="3670" spans="1:2" ht="15" customHeight="1">
      <c r="A3670" t="s">
        <v>4182</v>
      </c>
      <c r="B3670">
        <f t="shared" si="257"/>
        <v>95</v>
      </c>
    </row>
    <row r="3671" spans="1:2" ht="15" customHeight="1">
      <c r="A3671" t="s">
        <v>4718</v>
      </c>
      <c r="B3671">
        <f t="shared" si="257"/>
        <v>80</v>
      </c>
    </row>
    <row r="3672" spans="1:2" ht="15" customHeight="1">
      <c r="A3672" t="s">
        <v>4183</v>
      </c>
      <c r="B3672">
        <f t="shared" si="257"/>
        <v>105</v>
      </c>
    </row>
    <row r="3673" spans="1:2" ht="15" customHeight="1">
      <c r="A3673" t="s">
        <v>4719</v>
      </c>
      <c r="B3673">
        <f t="shared" si="257"/>
        <v>90</v>
      </c>
    </row>
    <row r="3674" spans="1:2" ht="15" customHeight="1">
      <c r="A3674" t="s">
        <v>4184</v>
      </c>
      <c r="B3674">
        <f t="shared" si="257"/>
        <v>115</v>
      </c>
    </row>
    <row r="3675" spans="1:2" ht="15" customHeight="1">
      <c r="A3675" t="s">
        <v>4720</v>
      </c>
      <c r="B3675">
        <f t="shared" ref="B3675:B3683" si="258">B1219</f>
        <v>90</v>
      </c>
    </row>
    <row r="3676" spans="1:2" ht="15" customHeight="1">
      <c r="A3676" t="s">
        <v>4185</v>
      </c>
      <c r="B3676">
        <f t="shared" si="258"/>
        <v>115</v>
      </c>
    </row>
    <row r="3677" spans="1:2" ht="15" customHeight="1">
      <c r="A3677" t="s">
        <v>4721</v>
      </c>
      <c r="B3677">
        <f t="shared" si="258"/>
        <v>105</v>
      </c>
    </row>
    <row r="3678" spans="1:2" ht="15" customHeight="1">
      <c r="A3678" t="s">
        <v>4722</v>
      </c>
      <c r="B3678">
        <f t="shared" si="258"/>
        <v>75</v>
      </c>
    </row>
    <row r="3679" spans="1:2" ht="15" customHeight="1">
      <c r="A3679" t="s">
        <v>4723</v>
      </c>
      <c r="B3679">
        <f t="shared" si="258"/>
        <v>90</v>
      </c>
    </row>
    <row r="3680" spans="1:2" ht="15" customHeight="1">
      <c r="A3680" t="s">
        <v>4186</v>
      </c>
      <c r="B3680">
        <f t="shared" si="258"/>
        <v>90</v>
      </c>
    </row>
    <row r="3681" spans="1:2" ht="15" customHeight="1">
      <c r="A3681" t="s">
        <v>4724</v>
      </c>
      <c r="B3681">
        <f t="shared" si="258"/>
        <v>70</v>
      </c>
    </row>
    <row r="3682" spans="1:2" ht="15" customHeight="1">
      <c r="A3682" t="s">
        <v>4725</v>
      </c>
      <c r="B3682">
        <f t="shared" si="258"/>
        <v>85</v>
      </c>
    </row>
    <row r="3683" spans="1:2" ht="15" customHeight="1">
      <c r="A3683" t="s">
        <v>4187</v>
      </c>
      <c r="B3683">
        <f t="shared" si="258"/>
        <v>110</v>
      </c>
    </row>
    <row r="3684" spans="1:2" ht="15" customHeight="1">
      <c r="A3684" t="s">
        <v>4726</v>
      </c>
      <c r="B3684">
        <f>B1230</f>
        <v>95</v>
      </c>
    </row>
    <row r="3685" spans="1:2" ht="15" customHeight="1">
      <c r="A3685" t="s">
        <v>4727</v>
      </c>
      <c r="B3685">
        <f>B1231</f>
        <v>90</v>
      </c>
    </row>
    <row r="3686" spans="1:2" ht="15" customHeight="1">
      <c r="A3686" t="s">
        <v>4318</v>
      </c>
      <c r="B3686">
        <f>B1232</f>
        <v>85</v>
      </c>
    </row>
    <row r="3687" spans="1:2" ht="15" customHeight="1">
      <c r="A3687" t="s">
        <v>4242</v>
      </c>
      <c r="B3687">
        <f>B1233</f>
        <v>110</v>
      </c>
    </row>
    <row r="3688" spans="1:2" ht="15" customHeight="1">
      <c r="A3688" t="s">
        <v>4188</v>
      </c>
      <c r="B3688">
        <f>B1236</f>
        <v>200</v>
      </c>
    </row>
    <row r="3689" spans="1:2" ht="15" customHeight="1">
      <c r="A3689" t="s">
        <v>4728</v>
      </c>
      <c r="B3689">
        <f>B1239</f>
        <v>180</v>
      </c>
    </row>
    <row r="3690" spans="1:2" ht="15" customHeight="1">
      <c r="A3690" t="s">
        <v>4243</v>
      </c>
      <c r="B3690">
        <f>B1240</f>
        <v>105</v>
      </c>
    </row>
    <row r="3691" spans="1:2" ht="15" customHeight="1">
      <c r="A3691" t="s">
        <v>4319</v>
      </c>
      <c r="B3691">
        <f>B1241</f>
        <v>80</v>
      </c>
    </row>
    <row r="3692" spans="1:2" ht="15" customHeight="1">
      <c r="A3692" t="s">
        <v>4729</v>
      </c>
      <c r="B3692">
        <f>B1244</f>
        <v>165</v>
      </c>
    </row>
    <row r="3693" spans="1:2" ht="15" customHeight="1">
      <c r="A3693" t="s">
        <v>4189</v>
      </c>
      <c r="B3693">
        <f>B1245</f>
        <v>110</v>
      </c>
    </row>
    <row r="3694" spans="1:2" ht="15" customHeight="1">
      <c r="A3694" t="s">
        <v>4730</v>
      </c>
      <c r="B3694">
        <f t="shared" ref="B3694:B3701" si="259">B1248</f>
        <v>95</v>
      </c>
    </row>
    <row r="3695" spans="1:2" ht="15" customHeight="1">
      <c r="A3695" t="s">
        <v>4731</v>
      </c>
      <c r="B3695">
        <f t="shared" si="259"/>
        <v>90</v>
      </c>
    </row>
    <row r="3696" spans="1:2" ht="15" customHeight="1">
      <c r="A3696" t="s">
        <v>4190</v>
      </c>
      <c r="B3696">
        <f t="shared" si="259"/>
        <v>125</v>
      </c>
    </row>
    <row r="3697" spans="1:2" ht="15" customHeight="1">
      <c r="A3697" t="s">
        <v>4732</v>
      </c>
      <c r="B3697">
        <f t="shared" si="259"/>
        <v>90</v>
      </c>
    </row>
    <row r="3698" spans="1:2" ht="15" customHeight="1">
      <c r="A3698" t="s">
        <v>4191</v>
      </c>
      <c r="B3698">
        <f t="shared" si="259"/>
        <v>125</v>
      </c>
    </row>
    <row r="3699" spans="1:2" ht="15" customHeight="1">
      <c r="A3699" t="s">
        <v>4733</v>
      </c>
      <c r="B3699">
        <f t="shared" si="259"/>
        <v>90</v>
      </c>
    </row>
    <row r="3700" spans="1:2" ht="15" customHeight="1">
      <c r="A3700" t="s">
        <v>4734</v>
      </c>
      <c r="B3700">
        <f t="shared" si="259"/>
        <v>105</v>
      </c>
    </row>
    <row r="3701" spans="1:2" ht="15" customHeight="1">
      <c r="A3701" t="s">
        <v>4320</v>
      </c>
      <c r="B3701">
        <f t="shared" si="259"/>
        <v>95</v>
      </c>
    </row>
    <row r="3702" spans="1:2" ht="15" customHeight="1">
      <c r="A3702" t="s">
        <v>4192</v>
      </c>
      <c r="B3702">
        <f>B1258</f>
        <v>235</v>
      </c>
    </row>
    <row r="3703" spans="1:2" ht="15" customHeight="1">
      <c r="A3703" t="s">
        <v>4735</v>
      </c>
      <c r="B3703">
        <f>B1261</f>
        <v>205</v>
      </c>
    </row>
    <row r="3704" spans="1:2" ht="15" customHeight="1">
      <c r="A3704" t="s">
        <v>4736</v>
      </c>
      <c r="B3704">
        <f t="shared" ref="B3704:B3709" si="260">B1263</f>
        <v>105</v>
      </c>
    </row>
    <row r="3705" spans="1:2" ht="15" customHeight="1">
      <c r="A3705" t="s">
        <v>4737</v>
      </c>
      <c r="B3705">
        <f t="shared" si="260"/>
        <v>115</v>
      </c>
    </row>
    <row r="3706" spans="1:2" ht="15" customHeight="1">
      <c r="A3706" t="s">
        <v>4738</v>
      </c>
      <c r="B3706">
        <f t="shared" si="260"/>
        <v>95</v>
      </c>
    </row>
    <row r="3707" spans="1:2" ht="15" customHeight="1">
      <c r="A3707" t="s">
        <v>4739</v>
      </c>
      <c r="B3707">
        <f t="shared" si="260"/>
        <v>95</v>
      </c>
    </row>
    <row r="3708" spans="1:2" ht="15" customHeight="1">
      <c r="A3708" t="s">
        <v>4740</v>
      </c>
      <c r="B3708">
        <f t="shared" si="260"/>
        <v>95</v>
      </c>
    </row>
    <row r="3709" spans="1:2" ht="15" customHeight="1">
      <c r="A3709" t="s">
        <v>4741</v>
      </c>
      <c r="B3709">
        <f t="shared" si="260"/>
        <v>0</v>
      </c>
    </row>
  </sheetData>
  <mergeCells count="13">
    <mergeCell ref="G1:H1"/>
    <mergeCell ref="G2:H2"/>
    <mergeCell ref="G704:H704"/>
    <mergeCell ref="J2:K2"/>
    <mergeCell ref="G3:H3"/>
    <mergeCell ref="G509:H509"/>
    <mergeCell ref="G554:H554"/>
    <mergeCell ref="G677:H677"/>
    <mergeCell ref="G318:H318"/>
    <mergeCell ref="G690:H690"/>
    <mergeCell ref="G700:H700"/>
    <mergeCell ref="G258:H258"/>
    <mergeCell ref="G300:H300"/>
  </mergeCells>
  <conditionalFormatting sqref="A1412:A1048576 A1:A1353">
    <cfRule type="duplicateValues" dxfId="4" priority="4"/>
  </conditionalFormatting>
  <conditionalFormatting sqref="A1354:A1359 A1366:A1411">
    <cfRule type="duplicateValues" dxfId="3" priority="15"/>
  </conditionalFormatting>
  <conditionalFormatting sqref="A1360:A1365">
    <cfRule type="duplicateValues" dxfId="2" priority="1"/>
  </conditionalFormatting>
  <conditionalFormatting sqref="D1">
    <cfRule type="duplicateValues" dxfId="1" priority="7"/>
  </conditionalFormatting>
  <conditionalFormatting sqref="G705:G2505">
    <cfRule type="duplicateValues" dxfId="0" priority="9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2025-03-17T00:07:36Z</dcterms:modified>
</cp:coreProperties>
</file>