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4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V326" i="10" l="1"/>
  <c r="AU326" i="10"/>
  <c r="AT326" i="10"/>
  <c r="AS326" i="10"/>
  <c r="AR326" i="10"/>
  <c r="AQ326" i="10"/>
  <c r="AP326" i="10"/>
  <c r="AO326" i="10"/>
  <c r="AN326" i="10"/>
  <c r="AM326" i="10"/>
  <c r="AL326" i="10"/>
  <c r="AK326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AX324" i="10"/>
  <c r="AW324" i="10"/>
  <c r="F324" i="10"/>
  <c r="BB324" i="10" s="1"/>
  <c r="E324" i="10"/>
  <c r="BA324" i="10" s="1"/>
  <c r="D324" i="10"/>
  <c r="AZ324" i="10" s="1"/>
  <c r="C324" i="10"/>
  <c r="AY324" i="10" s="1"/>
  <c r="AX323" i="10"/>
  <c r="AW323" i="10"/>
  <c r="F323" i="10"/>
  <c r="BB323" i="10" s="1"/>
  <c r="E323" i="10"/>
  <c r="BA323" i="10" s="1"/>
  <c r="D323" i="10"/>
  <c r="AZ323" i="10" s="1"/>
  <c r="C323" i="10"/>
  <c r="AY323" i="10" s="1"/>
  <c r="AX322" i="10"/>
  <c r="AW322" i="10"/>
  <c r="F322" i="10"/>
  <c r="BB322" i="10" s="1"/>
  <c r="E322" i="10"/>
  <c r="BA322" i="10" s="1"/>
  <c r="D322" i="10"/>
  <c r="AZ322" i="10" s="1"/>
  <c r="C322" i="10"/>
  <c r="AY322" i="10" s="1"/>
  <c r="AX321" i="10"/>
  <c r="AW321" i="10"/>
  <c r="F321" i="10"/>
  <c r="BB321" i="10" s="1"/>
  <c r="E321" i="10"/>
  <c r="BA321" i="10" s="1"/>
  <c r="D321" i="10"/>
  <c r="AZ321" i="10" s="1"/>
  <c r="C321" i="10"/>
  <c r="AY321" i="10" s="1"/>
  <c r="AZ320" i="10"/>
  <c r="AX320" i="10"/>
  <c r="AW320" i="10"/>
  <c r="F320" i="10"/>
  <c r="BB320" i="10" s="1"/>
  <c r="E320" i="10"/>
  <c r="BA320" i="10" s="1"/>
  <c r="D320" i="10"/>
  <c r="C320" i="10"/>
  <c r="AY320" i="10" s="1"/>
  <c r="AX319" i="10"/>
  <c r="AW319" i="10"/>
  <c r="F319" i="10"/>
  <c r="BB319" i="10" s="1"/>
  <c r="E319" i="10"/>
  <c r="BA319" i="10" s="1"/>
  <c r="D319" i="10"/>
  <c r="AZ319" i="10" s="1"/>
  <c r="C319" i="10"/>
  <c r="AY319" i="10" s="1"/>
  <c r="BB318" i="10"/>
  <c r="AX318" i="10"/>
  <c r="AW318" i="10"/>
  <c r="F318" i="10"/>
  <c r="E318" i="10"/>
  <c r="BA318" i="10" s="1"/>
  <c r="D318" i="10"/>
  <c r="AZ318" i="10" s="1"/>
  <c r="C318" i="10"/>
  <c r="AY318" i="10" s="1"/>
  <c r="AY317" i="10"/>
  <c r="AX317" i="10"/>
  <c r="AW317" i="10"/>
  <c r="F317" i="10"/>
  <c r="BB317" i="10" s="1"/>
  <c r="E317" i="10"/>
  <c r="BA317" i="10" s="1"/>
  <c r="D317" i="10"/>
  <c r="AZ317" i="10" s="1"/>
  <c r="C317" i="10"/>
  <c r="G317" i="10" s="1"/>
  <c r="X317" i="10" s="1"/>
  <c r="BC317" i="10" s="1"/>
  <c r="AZ316" i="10"/>
  <c r="AX316" i="10"/>
  <c r="AW316" i="10"/>
  <c r="F316" i="10"/>
  <c r="BB316" i="10" s="1"/>
  <c r="E316" i="10"/>
  <c r="BA316" i="10" s="1"/>
  <c r="D316" i="10"/>
  <c r="C316" i="10"/>
  <c r="AY316" i="10" s="1"/>
  <c r="AX315" i="10"/>
  <c r="AW315" i="10"/>
  <c r="F315" i="10"/>
  <c r="BB315" i="10" s="1"/>
  <c r="E315" i="10"/>
  <c r="BA315" i="10" s="1"/>
  <c r="D315" i="10"/>
  <c r="AZ315" i="10" s="1"/>
  <c r="C315" i="10"/>
  <c r="AY315" i="10" s="1"/>
  <c r="AX314" i="10"/>
  <c r="AW314" i="10"/>
  <c r="F314" i="10"/>
  <c r="BB314" i="10" s="1"/>
  <c r="E314" i="10"/>
  <c r="BA314" i="10" s="1"/>
  <c r="D314" i="10"/>
  <c r="AZ314" i="10" s="1"/>
  <c r="C314" i="10"/>
  <c r="AY314" i="10" s="1"/>
  <c r="AX313" i="10"/>
  <c r="AW313" i="10"/>
  <c r="F313" i="10"/>
  <c r="BB313" i="10" s="1"/>
  <c r="E313" i="10"/>
  <c r="BA313" i="10" s="1"/>
  <c r="D313" i="10"/>
  <c r="AZ313" i="10" s="1"/>
  <c r="C313" i="10"/>
  <c r="G313" i="10" s="1"/>
  <c r="X313" i="10" s="1"/>
  <c r="BC313" i="10" s="1"/>
  <c r="AX312" i="10"/>
  <c r="AW312" i="10"/>
  <c r="F312" i="10"/>
  <c r="BB312" i="10" s="1"/>
  <c r="E312" i="10"/>
  <c r="BA312" i="10" s="1"/>
  <c r="D312" i="10"/>
  <c r="AZ312" i="10" s="1"/>
  <c r="C312" i="10"/>
  <c r="AY312" i="10" s="1"/>
  <c r="AX311" i="10"/>
  <c r="AW311" i="10"/>
  <c r="F311" i="10"/>
  <c r="BB311" i="10" s="1"/>
  <c r="E311" i="10"/>
  <c r="BA311" i="10" s="1"/>
  <c r="D311" i="10"/>
  <c r="AZ311" i="10" s="1"/>
  <c r="C311" i="10"/>
  <c r="AY311" i="10" s="1"/>
  <c r="AX310" i="10"/>
  <c r="AW310" i="10"/>
  <c r="F310" i="10"/>
  <c r="BB310" i="10" s="1"/>
  <c r="E310" i="10"/>
  <c r="BA310" i="10" s="1"/>
  <c r="D310" i="10"/>
  <c r="AZ310" i="10" s="1"/>
  <c r="C310" i="10"/>
  <c r="AY310" i="10" s="1"/>
  <c r="AX309" i="10"/>
  <c r="AW309" i="10"/>
  <c r="F309" i="10"/>
  <c r="BB309" i="10" s="1"/>
  <c r="E309" i="10"/>
  <c r="BA309" i="10" s="1"/>
  <c r="D309" i="10"/>
  <c r="AZ309" i="10" s="1"/>
  <c r="C309" i="10"/>
  <c r="G309" i="10" s="1"/>
  <c r="X309" i="10" s="1"/>
  <c r="BC309" i="10" s="1"/>
  <c r="AX308" i="10"/>
  <c r="AW308" i="10"/>
  <c r="F308" i="10"/>
  <c r="BB308" i="10" s="1"/>
  <c r="E308" i="10"/>
  <c r="BA308" i="10" s="1"/>
  <c r="D308" i="10"/>
  <c r="AZ308" i="10" s="1"/>
  <c r="C308" i="10"/>
  <c r="AY308" i="10" s="1"/>
  <c r="AX307" i="10"/>
  <c r="AW307" i="10"/>
  <c r="F307" i="10"/>
  <c r="BB307" i="10" s="1"/>
  <c r="E307" i="10"/>
  <c r="BA307" i="10" s="1"/>
  <c r="D307" i="10"/>
  <c r="AZ307" i="10" s="1"/>
  <c r="C307" i="10"/>
  <c r="AY307" i="10" s="1"/>
  <c r="AX306" i="10"/>
  <c r="AW306" i="10"/>
  <c r="F306" i="10"/>
  <c r="BB306" i="10" s="1"/>
  <c r="E306" i="10"/>
  <c r="BA306" i="10" s="1"/>
  <c r="D306" i="10"/>
  <c r="AZ306" i="10" s="1"/>
  <c r="C306" i="10"/>
  <c r="AY306" i="10" s="1"/>
  <c r="AX305" i="10"/>
  <c r="AW305" i="10"/>
  <c r="F305" i="10"/>
  <c r="BB305" i="10" s="1"/>
  <c r="E305" i="10"/>
  <c r="BA305" i="10" s="1"/>
  <c r="D305" i="10"/>
  <c r="AZ305" i="10" s="1"/>
  <c r="C305" i="10"/>
  <c r="AY305" i="10" s="1"/>
  <c r="AZ304" i="10"/>
  <c r="AX304" i="10"/>
  <c r="AW304" i="10"/>
  <c r="F304" i="10"/>
  <c r="BB304" i="10" s="1"/>
  <c r="E304" i="10"/>
  <c r="BA304" i="10" s="1"/>
  <c r="D304" i="10"/>
  <c r="C304" i="10"/>
  <c r="AY304" i="10" s="1"/>
  <c r="AX303" i="10"/>
  <c r="AW303" i="10"/>
  <c r="F303" i="10"/>
  <c r="BB303" i="10" s="1"/>
  <c r="E303" i="10"/>
  <c r="BA303" i="10" s="1"/>
  <c r="D303" i="10"/>
  <c r="AZ303" i="10" s="1"/>
  <c r="C303" i="10"/>
  <c r="AY303" i="10" s="1"/>
  <c r="BB302" i="10"/>
  <c r="AX302" i="10"/>
  <c r="AW302" i="10"/>
  <c r="F302" i="10"/>
  <c r="E302" i="10"/>
  <c r="BA302" i="10" s="1"/>
  <c r="D302" i="10"/>
  <c r="AZ302" i="10" s="1"/>
  <c r="C302" i="10"/>
  <c r="AY302" i="10" s="1"/>
  <c r="AY301" i="10"/>
  <c r="AX301" i="10"/>
  <c r="AW301" i="10"/>
  <c r="F301" i="10"/>
  <c r="BB301" i="10" s="1"/>
  <c r="E301" i="10"/>
  <c r="BA301" i="10" s="1"/>
  <c r="D301" i="10"/>
  <c r="AZ301" i="10" s="1"/>
  <c r="C301" i="10"/>
  <c r="G301" i="10" s="1"/>
  <c r="X301" i="10" s="1"/>
  <c r="BC301" i="10" s="1"/>
  <c r="AZ300" i="10"/>
  <c r="AX300" i="10"/>
  <c r="AW300" i="10"/>
  <c r="F300" i="10"/>
  <c r="BB300" i="10" s="1"/>
  <c r="E300" i="10"/>
  <c r="BA300" i="10" s="1"/>
  <c r="D300" i="10"/>
  <c r="C300" i="10"/>
  <c r="AY300" i="10" s="1"/>
  <c r="AX299" i="10"/>
  <c r="AW299" i="10"/>
  <c r="F299" i="10"/>
  <c r="BB299" i="10" s="1"/>
  <c r="E299" i="10"/>
  <c r="BA299" i="10" s="1"/>
  <c r="D299" i="10"/>
  <c r="AZ299" i="10" s="1"/>
  <c r="C299" i="10"/>
  <c r="AY299" i="10" s="1"/>
  <c r="AX298" i="10"/>
  <c r="AW298" i="10"/>
  <c r="F298" i="10"/>
  <c r="BB298" i="10" s="1"/>
  <c r="E298" i="10"/>
  <c r="BA298" i="10" s="1"/>
  <c r="D298" i="10"/>
  <c r="AZ298" i="10" s="1"/>
  <c r="C298" i="10"/>
  <c r="AY298" i="10" s="1"/>
  <c r="AX297" i="10"/>
  <c r="AW297" i="10"/>
  <c r="F297" i="10"/>
  <c r="BB297" i="10" s="1"/>
  <c r="E297" i="10"/>
  <c r="BA297" i="10" s="1"/>
  <c r="D297" i="10"/>
  <c r="AZ297" i="10" s="1"/>
  <c r="C297" i="10"/>
  <c r="G297" i="10" s="1"/>
  <c r="X297" i="10" s="1"/>
  <c r="BC297" i="10" s="1"/>
  <c r="AX296" i="10"/>
  <c r="AW296" i="10"/>
  <c r="F296" i="10"/>
  <c r="BB296" i="10" s="1"/>
  <c r="E296" i="10"/>
  <c r="BA296" i="10" s="1"/>
  <c r="D296" i="10"/>
  <c r="AZ296" i="10" s="1"/>
  <c r="C296" i="10"/>
  <c r="AY296" i="10" s="1"/>
  <c r="AX295" i="10"/>
  <c r="AW295" i="10"/>
  <c r="F295" i="10"/>
  <c r="BB295" i="10" s="1"/>
  <c r="E295" i="10"/>
  <c r="BA295" i="10" s="1"/>
  <c r="D295" i="10"/>
  <c r="AZ295" i="10" s="1"/>
  <c r="C295" i="10"/>
  <c r="AY295" i="10" s="1"/>
  <c r="AX294" i="10"/>
  <c r="AW294" i="10"/>
  <c r="F294" i="10"/>
  <c r="BB294" i="10" s="1"/>
  <c r="E294" i="10"/>
  <c r="BA294" i="10" s="1"/>
  <c r="D294" i="10"/>
  <c r="AZ294" i="10" s="1"/>
  <c r="C294" i="10"/>
  <c r="AY294" i="10" s="1"/>
  <c r="AX293" i="10"/>
  <c r="AW293" i="10"/>
  <c r="F293" i="10"/>
  <c r="BB293" i="10" s="1"/>
  <c r="E293" i="10"/>
  <c r="BA293" i="10" s="1"/>
  <c r="D293" i="10"/>
  <c r="AZ293" i="10" s="1"/>
  <c r="C293" i="10"/>
  <c r="G293" i="10" s="1"/>
  <c r="X293" i="10" s="1"/>
  <c r="BC293" i="10" s="1"/>
  <c r="AX292" i="10"/>
  <c r="AW292" i="10"/>
  <c r="F292" i="10"/>
  <c r="BB292" i="10" s="1"/>
  <c r="E292" i="10"/>
  <c r="BA292" i="10" s="1"/>
  <c r="D292" i="10"/>
  <c r="AZ292" i="10" s="1"/>
  <c r="C292" i="10"/>
  <c r="AY292" i="10" s="1"/>
  <c r="AZ291" i="10"/>
  <c r="AX291" i="10"/>
  <c r="AW291" i="10"/>
  <c r="F291" i="10"/>
  <c r="BB291" i="10" s="1"/>
  <c r="E291" i="10"/>
  <c r="BA291" i="10" s="1"/>
  <c r="D291" i="10"/>
  <c r="C291" i="10"/>
  <c r="AX290" i="10"/>
  <c r="AW290" i="10"/>
  <c r="F290" i="10"/>
  <c r="BB290" i="10" s="1"/>
  <c r="E290" i="10"/>
  <c r="BA290" i="10" s="1"/>
  <c r="D290" i="10"/>
  <c r="AZ290" i="10" s="1"/>
  <c r="C290" i="10"/>
  <c r="AY290" i="10" s="1"/>
  <c r="AZ289" i="10"/>
  <c r="AX289" i="10"/>
  <c r="AW289" i="10"/>
  <c r="F289" i="10"/>
  <c r="BB289" i="10" s="1"/>
  <c r="E289" i="10"/>
  <c r="BA289" i="10" s="1"/>
  <c r="D289" i="10"/>
  <c r="C289" i="10"/>
  <c r="AY289" i="10" s="1"/>
  <c r="AX288" i="10"/>
  <c r="AW288" i="10"/>
  <c r="F288" i="10"/>
  <c r="BB288" i="10" s="1"/>
  <c r="E288" i="10"/>
  <c r="BA288" i="10" s="1"/>
  <c r="D288" i="10"/>
  <c r="AZ288" i="10" s="1"/>
  <c r="C288" i="10"/>
  <c r="AY288" i="10" s="1"/>
  <c r="BB287" i="10"/>
  <c r="AX287" i="10"/>
  <c r="AW287" i="10"/>
  <c r="F287" i="10"/>
  <c r="E287" i="10"/>
  <c r="BA287" i="10" s="1"/>
  <c r="D287" i="10"/>
  <c r="AZ287" i="10" s="1"/>
  <c r="C287" i="10"/>
  <c r="AY287" i="10" s="1"/>
  <c r="AY286" i="10"/>
  <c r="AX286" i="10"/>
  <c r="AW286" i="10"/>
  <c r="F286" i="10"/>
  <c r="BB286" i="10" s="1"/>
  <c r="E286" i="10"/>
  <c r="BA286" i="10" s="1"/>
  <c r="D286" i="10"/>
  <c r="AZ286" i="10" s="1"/>
  <c r="C286" i="10"/>
  <c r="G286" i="10" s="1"/>
  <c r="X286" i="10" s="1"/>
  <c r="BC286" i="10" s="1"/>
  <c r="AZ285" i="10"/>
  <c r="AX285" i="10"/>
  <c r="AW285" i="10"/>
  <c r="F285" i="10"/>
  <c r="BB285" i="10" s="1"/>
  <c r="E285" i="10"/>
  <c r="BA285" i="10" s="1"/>
  <c r="D285" i="10"/>
  <c r="C285" i="10"/>
  <c r="AY285" i="10" s="1"/>
  <c r="AX284" i="10"/>
  <c r="AW284" i="10"/>
  <c r="F284" i="10"/>
  <c r="BB284" i="10" s="1"/>
  <c r="E284" i="10"/>
  <c r="BA284" i="10" s="1"/>
  <c r="D284" i="10"/>
  <c r="AZ284" i="10" s="1"/>
  <c r="C284" i="10"/>
  <c r="AY284" i="10" s="1"/>
  <c r="AX283" i="10"/>
  <c r="AW283" i="10"/>
  <c r="F283" i="10"/>
  <c r="BB283" i="10" s="1"/>
  <c r="E283" i="10"/>
  <c r="BA283" i="10" s="1"/>
  <c r="D283" i="10"/>
  <c r="AZ283" i="10" s="1"/>
  <c r="C283" i="10"/>
  <c r="AY283" i="10" s="1"/>
  <c r="AX282" i="10"/>
  <c r="AW282" i="10"/>
  <c r="F282" i="10"/>
  <c r="BB282" i="10" s="1"/>
  <c r="E282" i="10"/>
  <c r="BA282" i="10" s="1"/>
  <c r="D282" i="10"/>
  <c r="AZ282" i="10" s="1"/>
  <c r="C282" i="10"/>
  <c r="G282" i="10" s="1"/>
  <c r="X282" i="10" s="1"/>
  <c r="BC282" i="10" s="1"/>
  <c r="AX281" i="10"/>
  <c r="AW281" i="10"/>
  <c r="F281" i="10"/>
  <c r="BB281" i="10" s="1"/>
  <c r="E281" i="10"/>
  <c r="BA281" i="10" s="1"/>
  <c r="D281" i="10"/>
  <c r="AZ281" i="10" s="1"/>
  <c r="C281" i="10"/>
  <c r="AY281" i="10" s="1"/>
  <c r="AX280" i="10"/>
  <c r="AW280" i="10"/>
  <c r="F280" i="10"/>
  <c r="BB280" i="10" s="1"/>
  <c r="E280" i="10"/>
  <c r="BA280" i="10" s="1"/>
  <c r="D280" i="10"/>
  <c r="AZ280" i="10" s="1"/>
  <c r="C280" i="10"/>
  <c r="AY280" i="10" s="1"/>
  <c r="AX279" i="10"/>
  <c r="AW279" i="10"/>
  <c r="F279" i="10"/>
  <c r="BB279" i="10" s="1"/>
  <c r="E279" i="10"/>
  <c r="BA279" i="10" s="1"/>
  <c r="D279" i="10"/>
  <c r="AZ279" i="10" s="1"/>
  <c r="C279" i="10"/>
  <c r="AY279" i="10" s="1"/>
  <c r="AX278" i="10"/>
  <c r="AW278" i="10"/>
  <c r="F278" i="10"/>
  <c r="BB278" i="10" s="1"/>
  <c r="E278" i="10"/>
  <c r="BA278" i="10" s="1"/>
  <c r="D278" i="10"/>
  <c r="AZ278" i="10" s="1"/>
  <c r="C278" i="10"/>
  <c r="G278" i="10" s="1"/>
  <c r="X278" i="10" s="1"/>
  <c r="BC278" i="10" s="1"/>
  <c r="AX277" i="10"/>
  <c r="AW277" i="10"/>
  <c r="F277" i="10"/>
  <c r="BB277" i="10" s="1"/>
  <c r="E277" i="10"/>
  <c r="BA277" i="10" s="1"/>
  <c r="D277" i="10"/>
  <c r="AZ277" i="10" s="1"/>
  <c r="C277" i="10"/>
  <c r="AY277" i="10" s="1"/>
  <c r="AX276" i="10"/>
  <c r="AW276" i="10"/>
  <c r="F276" i="10"/>
  <c r="BB276" i="10" s="1"/>
  <c r="E276" i="10"/>
  <c r="BA276" i="10" s="1"/>
  <c r="D276" i="10"/>
  <c r="AZ276" i="10" s="1"/>
  <c r="C276" i="10"/>
  <c r="AY276" i="10" s="1"/>
  <c r="AX275" i="10"/>
  <c r="AW275" i="10"/>
  <c r="F275" i="10"/>
  <c r="BB275" i="10" s="1"/>
  <c r="E275" i="10"/>
  <c r="BA275" i="10" s="1"/>
  <c r="D275" i="10"/>
  <c r="AZ275" i="10" s="1"/>
  <c r="C275" i="10"/>
  <c r="AY275" i="10" s="1"/>
  <c r="AX274" i="10"/>
  <c r="AW274" i="10"/>
  <c r="F274" i="10"/>
  <c r="BB274" i="10" s="1"/>
  <c r="E274" i="10"/>
  <c r="BA274" i="10" s="1"/>
  <c r="D274" i="10"/>
  <c r="AZ274" i="10" s="1"/>
  <c r="C274" i="10"/>
  <c r="AY274" i="10" s="1"/>
  <c r="AZ273" i="10"/>
  <c r="AX273" i="10"/>
  <c r="AW273" i="10"/>
  <c r="F273" i="10"/>
  <c r="BB273" i="10" s="1"/>
  <c r="E273" i="10"/>
  <c r="BA273" i="10" s="1"/>
  <c r="D273" i="10"/>
  <c r="C273" i="10"/>
  <c r="AY273" i="10" s="1"/>
  <c r="AX272" i="10"/>
  <c r="AW272" i="10"/>
  <c r="F272" i="10"/>
  <c r="BB272" i="10" s="1"/>
  <c r="E272" i="10"/>
  <c r="BA272" i="10" s="1"/>
  <c r="D272" i="10"/>
  <c r="AZ272" i="10" s="1"/>
  <c r="C272" i="10"/>
  <c r="AY272" i="10" s="1"/>
  <c r="BB271" i="10"/>
  <c r="AX271" i="10"/>
  <c r="AW271" i="10"/>
  <c r="F271" i="10"/>
  <c r="E271" i="10"/>
  <c r="BA271" i="10" s="1"/>
  <c r="D271" i="10"/>
  <c r="AZ271" i="10" s="1"/>
  <c r="C271" i="10"/>
  <c r="AY271" i="10" s="1"/>
  <c r="AY270" i="10"/>
  <c r="AX270" i="10"/>
  <c r="AW270" i="10"/>
  <c r="F270" i="10"/>
  <c r="BB270" i="10" s="1"/>
  <c r="E270" i="10"/>
  <c r="BA270" i="10" s="1"/>
  <c r="D270" i="10"/>
  <c r="AZ270" i="10" s="1"/>
  <c r="C270" i="10"/>
  <c r="G270" i="10" s="1"/>
  <c r="X270" i="10" s="1"/>
  <c r="BC270" i="10" s="1"/>
  <c r="AZ269" i="10"/>
  <c r="AX269" i="10"/>
  <c r="AW269" i="10"/>
  <c r="F269" i="10"/>
  <c r="BB269" i="10" s="1"/>
  <c r="E269" i="10"/>
  <c r="BA269" i="10" s="1"/>
  <c r="D269" i="10"/>
  <c r="C269" i="10"/>
  <c r="AY269" i="10" s="1"/>
  <c r="AX268" i="10"/>
  <c r="AW268" i="10"/>
  <c r="F268" i="10"/>
  <c r="BB268" i="10" s="1"/>
  <c r="E268" i="10"/>
  <c r="BA268" i="10" s="1"/>
  <c r="D268" i="10"/>
  <c r="AZ268" i="10" s="1"/>
  <c r="C268" i="10"/>
  <c r="AY268" i="10" s="1"/>
  <c r="AX267" i="10"/>
  <c r="AW267" i="10"/>
  <c r="F267" i="10"/>
  <c r="BB267" i="10" s="1"/>
  <c r="E267" i="10"/>
  <c r="BA267" i="10" s="1"/>
  <c r="D267" i="10"/>
  <c r="AZ267" i="10" s="1"/>
  <c r="C267" i="10"/>
  <c r="AY267" i="10" s="1"/>
  <c r="AX266" i="10"/>
  <c r="AW266" i="10"/>
  <c r="F266" i="10"/>
  <c r="BB266" i="10" s="1"/>
  <c r="E266" i="10"/>
  <c r="BA266" i="10" s="1"/>
  <c r="D266" i="10"/>
  <c r="AZ266" i="10" s="1"/>
  <c r="C266" i="10"/>
  <c r="G266" i="10" s="1"/>
  <c r="X266" i="10" s="1"/>
  <c r="BC266" i="10" s="1"/>
  <c r="AX265" i="10"/>
  <c r="AW265" i="10"/>
  <c r="F265" i="10"/>
  <c r="BB265" i="10" s="1"/>
  <c r="E265" i="10"/>
  <c r="BA265" i="10" s="1"/>
  <c r="D265" i="10"/>
  <c r="AZ265" i="10" s="1"/>
  <c r="C265" i="10"/>
  <c r="AY265" i="10" s="1"/>
  <c r="AX264" i="10"/>
  <c r="AW264" i="10"/>
  <c r="F264" i="10"/>
  <c r="E264" i="10"/>
  <c r="D264" i="10"/>
  <c r="C264" i="10"/>
  <c r="AX263" i="10"/>
  <c r="AW263" i="10"/>
  <c r="X263" i="10"/>
  <c r="AV262" i="10"/>
  <c r="AU262" i="10"/>
  <c r="AT262" i="10"/>
  <c r="AS262" i="10"/>
  <c r="AR262" i="10"/>
  <c r="AQ262" i="10"/>
  <c r="AP262" i="10"/>
  <c r="AO262" i="10"/>
  <c r="AN262" i="10"/>
  <c r="AM262" i="10"/>
  <c r="AL262" i="10"/>
  <c r="AK262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AX260" i="10"/>
  <c r="AW260" i="10"/>
  <c r="F260" i="10"/>
  <c r="BB260" i="10" s="1"/>
  <c r="E260" i="10"/>
  <c r="BA260" i="10" s="1"/>
  <c r="D260" i="10"/>
  <c r="AZ260" i="10" s="1"/>
  <c r="C260" i="10"/>
  <c r="AY260" i="10" s="1"/>
  <c r="AZ259" i="10"/>
  <c r="AX259" i="10"/>
  <c r="AW259" i="10"/>
  <c r="F259" i="10"/>
  <c r="BB259" i="10" s="1"/>
  <c r="E259" i="10"/>
  <c r="BA259" i="10" s="1"/>
  <c r="D259" i="10"/>
  <c r="C259" i="10"/>
  <c r="AY259" i="10" s="1"/>
  <c r="AX258" i="10"/>
  <c r="AW258" i="10"/>
  <c r="F258" i="10"/>
  <c r="BB258" i="10" s="1"/>
  <c r="E258" i="10"/>
  <c r="BA258" i="10" s="1"/>
  <c r="D258" i="10"/>
  <c r="AZ258" i="10" s="1"/>
  <c r="C258" i="10"/>
  <c r="AY258" i="10" s="1"/>
  <c r="BB257" i="10"/>
  <c r="AX257" i="10"/>
  <c r="AW257" i="10"/>
  <c r="F257" i="10"/>
  <c r="E257" i="10"/>
  <c r="BA257" i="10" s="1"/>
  <c r="D257" i="10"/>
  <c r="AZ257" i="10" s="1"/>
  <c r="C257" i="10"/>
  <c r="AY257" i="10" s="1"/>
  <c r="AY256" i="10"/>
  <c r="AX256" i="10"/>
  <c r="AW256" i="10"/>
  <c r="F256" i="10"/>
  <c r="BB256" i="10" s="1"/>
  <c r="E256" i="10"/>
  <c r="BA256" i="10" s="1"/>
  <c r="D256" i="10"/>
  <c r="AZ256" i="10" s="1"/>
  <c r="C256" i="10"/>
  <c r="G256" i="10" s="1"/>
  <c r="X256" i="10" s="1"/>
  <c r="BC256" i="10" s="1"/>
  <c r="AZ255" i="10"/>
  <c r="AX255" i="10"/>
  <c r="AW255" i="10"/>
  <c r="F255" i="10"/>
  <c r="BB255" i="10" s="1"/>
  <c r="E255" i="10"/>
  <c r="BA255" i="10" s="1"/>
  <c r="D255" i="10"/>
  <c r="C255" i="10"/>
  <c r="AX254" i="10"/>
  <c r="AW254" i="10"/>
  <c r="F254" i="10"/>
  <c r="BB254" i="10" s="1"/>
  <c r="E254" i="10"/>
  <c r="BA254" i="10" s="1"/>
  <c r="D254" i="10"/>
  <c r="AZ254" i="10" s="1"/>
  <c r="C254" i="10"/>
  <c r="AY254" i="10" s="1"/>
  <c r="AX253" i="10"/>
  <c r="AW253" i="10"/>
  <c r="F253" i="10"/>
  <c r="BB253" i="10" s="1"/>
  <c r="E253" i="10"/>
  <c r="BA253" i="10" s="1"/>
  <c r="D253" i="10"/>
  <c r="AZ253" i="10" s="1"/>
  <c r="C253" i="10"/>
  <c r="AY253" i="10" s="1"/>
  <c r="AZ252" i="10"/>
  <c r="AX252" i="10"/>
  <c r="AW252" i="10"/>
  <c r="F252" i="10"/>
  <c r="BB252" i="10" s="1"/>
  <c r="E252" i="10"/>
  <c r="BA252" i="10" s="1"/>
  <c r="D252" i="10"/>
  <c r="C252" i="10"/>
  <c r="AY252" i="10" s="1"/>
  <c r="AX251" i="10"/>
  <c r="AW251" i="10"/>
  <c r="F251" i="10"/>
  <c r="BB251" i="10" s="1"/>
  <c r="E251" i="10"/>
  <c r="BA251" i="10" s="1"/>
  <c r="D251" i="10"/>
  <c r="AZ251" i="10" s="1"/>
  <c r="C251" i="10"/>
  <c r="AY251" i="10" s="1"/>
  <c r="BB250" i="10"/>
  <c r="AX250" i="10"/>
  <c r="AW250" i="10"/>
  <c r="F250" i="10"/>
  <c r="E250" i="10"/>
  <c r="BA250" i="10" s="1"/>
  <c r="D250" i="10"/>
  <c r="AZ250" i="10" s="1"/>
  <c r="C250" i="10"/>
  <c r="AY250" i="10" s="1"/>
  <c r="AY249" i="10"/>
  <c r="AX249" i="10"/>
  <c r="AW249" i="10"/>
  <c r="F249" i="10"/>
  <c r="BB249" i="10" s="1"/>
  <c r="E249" i="10"/>
  <c r="BA249" i="10" s="1"/>
  <c r="D249" i="10"/>
  <c r="AZ249" i="10" s="1"/>
  <c r="C249" i="10"/>
  <c r="G249" i="10" s="1"/>
  <c r="X249" i="10" s="1"/>
  <c r="BC249" i="10" s="1"/>
  <c r="AZ248" i="10"/>
  <c r="AX248" i="10"/>
  <c r="AW248" i="10"/>
  <c r="F248" i="10"/>
  <c r="BB248" i="10" s="1"/>
  <c r="E248" i="10"/>
  <c r="BA248" i="10" s="1"/>
  <c r="D248" i="10"/>
  <c r="C248" i="10"/>
  <c r="AY248" i="10" s="1"/>
  <c r="AX247" i="10"/>
  <c r="AW247" i="10"/>
  <c r="F247" i="10"/>
  <c r="BB247" i="10" s="1"/>
  <c r="E247" i="10"/>
  <c r="BA247" i="10" s="1"/>
  <c r="D247" i="10"/>
  <c r="AZ247" i="10" s="1"/>
  <c r="C247" i="10"/>
  <c r="AY247" i="10" s="1"/>
  <c r="AX246" i="10"/>
  <c r="AW246" i="10"/>
  <c r="F246" i="10"/>
  <c r="BB246" i="10" s="1"/>
  <c r="E246" i="10"/>
  <c r="BA246" i="10" s="1"/>
  <c r="D246" i="10"/>
  <c r="AZ246" i="10" s="1"/>
  <c r="C246" i="10"/>
  <c r="AY246" i="10" s="1"/>
  <c r="AX245" i="10"/>
  <c r="AW245" i="10"/>
  <c r="F245" i="10"/>
  <c r="BB245" i="10" s="1"/>
  <c r="E245" i="10"/>
  <c r="BA245" i="10" s="1"/>
  <c r="D245" i="10"/>
  <c r="AZ245" i="10" s="1"/>
  <c r="C245" i="10"/>
  <c r="G245" i="10" s="1"/>
  <c r="X245" i="10" s="1"/>
  <c r="BC245" i="10" s="1"/>
  <c r="AX244" i="10"/>
  <c r="AW244" i="10"/>
  <c r="F244" i="10"/>
  <c r="BB244" i="10" s="1"/>
  <c r="E244" i="10"/>
  <c r="BA244" i="10" s="1"/>
  <c r="D244" i="10"/>
  <c r="AZ244" i="10" s="1"/>
  <c r="C244" i="10"/>
  <c r="AY244" i="10" s="1"/>
  <c r="AX243" i="10"/>
  <c r="AW243" i="10"/>
  <c r="F243" i="10"/>
  <c r="BB243" i="10" s="1"/>
  <c r="E243" i="10"/>
  <c r="BA243" i="10" s="1"/>
  <c r="D243" i="10"/>
  <c r="AZ243" i="10" s="1"/>
  <c r="C243" i="10"/>
  <c r="AY243" i="10" s="1"/>
  <c r="AX242" i="10"/>
  <c r="AW242" i="10"/>
  <c r="F242" i="10"/>
  <c r="BB242" i="10" s="1"/>
  <c r="E242" i="10"/>
  <c r="BA242" i="10" s="1"/>
  <c r="D242" i="10"/>
  <c r="AZ242" i="10" s="1"/>
  <c r="C242" i="10"/>
  <c r="AY242" i="10" s="1"/>
  <c r="AX241" i="10"/>
  <c r="AW241" i="10"/>
  <c r="F241" i="10"/>
  <c r="BB241" i="10" s="1"/>
  <c r="E241" i="10"/>
  <c r="BA241" i="10" s="1"/>
  <c r="D241" i="10"/>
  <c r="AZ241" i="10" s="1"/>
  <c r="C241" i="10"/>
  <c r="G241" i="10" s="1"/>
  <c r="X241" i="10" s="1"/>
  <c r="BC241" i="10" s="1"/>
  <c r="AX240" i="10"/>
  <c r="AW240" i="10"/>
  <c r="F240" i="10"/>
  <c r="BB240" i="10" s="1"/>
  <c r="E240" i="10"/>
  <c r="BA240" i="10" s="1"/>
  <c r="D240" i="10"/>
  <c r="AZ240" i="10" s="1"/>
  <c r="C240" i="10"/>
  <c r="AY240" i="10" s="1"/>
  <c r="AX239" i="10"/>
  <c r="AW239" i="10"/>
  <c r="F239" i="10"/>
  <c r="BB239" i="10" s="1"/>
  <c r="E239" i="10"/>
  <c r="BA239" i="10" s="1"/>
  <c r="D239" i="10"/>
  <c r="AZ239" i="10" s="1"/>
  <c r="C239" i="10"/>
  <c r="AY239" i="10" s="1"/>
  <c r="AX238" i="10"/>
  <c r="AW238" i="10"/>
  <c r="F238" i="10"/>
  <c r="BB238" i="10" s="1"/>
  <c r="E238" i="10"/>
  <c r="BA238" i="10" s="1"/>
  <c r="D238" i="10"/>
  <c r="AZ238" i="10" s="1"/>
  <c r="C238" i="10"/>
  <c r="AY238" i="10" s="1"/>
  <c r="AX237" i="10"/>
  <c r="AW237" i="10"/>
  <c r="F237" i="10"/>
  <c r="BB237" i="10" s="1"/>
  <c r="E237" i="10"/>
  <c r="BA237" i="10" s="1"/>
  <c r="D237" i="10"/>
  <c r="AZ237" i="10" s="1"/>
  <c r="C237" i="10"/>
  <c r="AY237" i="10" s="1"/>
  <c r="AZ236" i="10"/>
  <c r="AX236" i="10"/>
  <c r="AW236" i="10"/>
  <c r="F236" i="10"/>
  <c r="BB236" i="10" s="1"/>
  <c r="E236" i="10"/>
  <c r="BA236" i="10" s="1"/>
  <c r="D236" i="10"/>
  <c r="C236" i="10"/>
  <c r="AY236" i="10" s="1"/>
  <c r="AX235" i="10"/>
  <c r="AW235" i="10"/>
  <c r="F235" i="10"/>
  <c r="BB235" i="10" s="1"/>
  <c r="E235" i="10"/>
  <c r="BA235" i="10" s="1"/>
  <c r="D235" i="10"/>
  <c r="AZ235" i="10" s="1"/>
  <c r="C235" i="10"/>
  <c r="AY235" i="10" s="1"/>
  <c r="BB234" i="10"/>
  <c r="AX234" i="10"/>
  <c r="AW234" i="10"/>
  <c r="F234" i="10"/>
  <c r="E234" i="10"/>
  <c r="BA234" i="10" s="1"/>
  <c r="D234" i="10"/>
  <c r="AZ234" i="10" s="1"/>
  <c r="C234" i="10"/>
  <c r="AY234" i="10" s="1"/>
  <c r="AY233" i="10"/>
  <c r="AX233" i="10"/>
  <c r="AW233" i="10"/>
  <c r="F233" i="10"/>
  <c r="BB233" i="10" s="1"/>
  <c r="E233" i="10"/>
  <c r="BA233" i="10" s="1"/>
  <c r="D233" i="10"/>
  <c r="AZ233" i="10" s="1"/>
  <c r="C233" i="10"/>
  <c r="G233" i="10" s="1"/>
  <c r="X233" i="10" s="1"/>
  <c r="BC233" i="10" s="1"/>
  <c r="AZ232" i="10"/>
  <c r="AX232" i="10"/>
  <c r="AW232" i="10"/>
  <c r="F232" i="10"/>
  <c r="BB232" i="10" s="1"/>
  <c r="E232" i="10"/>
  <c r="BA232" i="10" s="1"/>
  <c r="D232" i="10"/>
  <c r="C232" i="10"/>
  <c r="AY232" i="10" s="1"/>
  <c r="AX231" i="10"/>
  <c r="AW231" i="10"/>
  <c r="F231" i="10"/>
  <c r="BB231" i="10" s="1"/>
  <c r="E231" i="10"/>
  <c r="BA231" i="10" s="1"/>
  <c r="D231" i="10"/>
  <c r="AZ231" i="10" s="1"/>
  <c r="C231" i="10"/>
  <c r="AY231" i="10" s="1"/>
  <c r="AX230" i="10"/>
  <c r="AW230" i="10"/>
  <c r="F230" i="10"/>
  <c r="BB230" i="10" s="1"/>
  <c r="E230" i="10"/>
  <c r="BA230" i="10" s="1"/>
  <c r="D230" i="10"/>
  <c r="AZ230" i="10" s="1"/>
  <c r="C230" i="10"/>
  <c r="AY230" i="10" s="1"/>
  <c r="AX229" i="10"/>
  <c r="AW229" i="10"/>
  <c r="F229" i="10"/>
  <c r="BB229" i="10" s="1"/>
  <c r="E229" i="10"/>
  <c r="BA229" i="10" s="1"/>
  <c r="D229" i="10"/>
  <c r="AZ229" i="10" s="1"/>
  <c r="C229" i="10"/>
  <c r="G229" i="10" s="1"/>
  <c r="X229" i="10" s="1"/>
  <c r="BC229" i="10" s="1"/>
  <c r="AX228" i="10"/>
  <c r="AW228" i="10"/>
  <c r="F228" i="10"/>
  <c r="BB228" i="10" s="1"/>
  <c r="E228" i="10"/>
  <c r="BA228" i="10" s="1"/>
  <c r="D228" i="10"/>
  <c r="AZ228" i="10" s="1"/>
  <c r="C228" i="10"/>
  <c r="AY228" i="10" s="1"/>
  <c r="AX227" i="10"/>
  <c r="AW227" i="10"/>
  <c r="F227" i="10"/>
  <c r="BB227" i="10" s="1"/>
  <c r="E227" i="10"/>
  <c r="BA227" i="10" s="1"/>
  <c r="D227" i="10"/>
  <c r="AZ227" i="10" s="1"/>
  <c r="C227" i="10"/>
  <c r="AY227" i="10" s="1"/>
  <c r="AX226" i="10"/>
  <c r="AW226" i="10"/>
  <c r="F226" i="10"/>
  <c r="BB226" i="10" s="1"/>
  <c r="E226" i="10"/>
  <c r="BA226" i="10" s="1"/>
  <c r="D226" i="10"/>
  <c r="AZ226" i="10" s="1"/>
  <c r="C226" i="10"/>
  <c r="AY226" i="10" s="1"/>
  <c r="AX225" i="10"/>
  <c r="AW225" i="10"/>
  <c r="F225" i="10"/>
  <c r="BB225" i="10" s="1"/>
  <c r="E225" i="10"/>
  <c r="BA225" i="10" s="1"/>
  <c r="D225" i="10"/>
  <c r="AZ225" i="10" s="1"/>
  <c r="C225" i="10"/>
  <c r="G225" i="10" s="1"/>
  <c r="X225" i="10" s="1"/>
  <c r="BC225" i="10" s="1"/>
  <c r="AX224" i="10"/>
  <c r="AW224" i="10"/>
  <c r="F224" i="10"/>
  <c r="BB224" i="10" s="1"/>
  <c r="E224" i="10"/>
  <c r="BA224" i="10" s="1"/>
  <c r="D224" i="10"/>
  <c r="AZ224" i="10" s="1"/>
  <c r="C224" i="10"/>
  <c r="AY224" i="10" s="1"/>
  <c r="AX223" i="10"/>
  <c r="AW223" i="10"/>
  <c r="F223" i="10"/>
  <c r="BB223" i="10" s="1"/>
  <c r="E223" i="10"/>
  <c r="BA223" i="10" s="1"/>
  <c r="D223" i="10"/>
  <c r="AZ223" i="10" s="1"/>
  <c r="C223" i="10"/>
  <c r="AY223" i="10" s="1"/>
  <c r="AX222" i="10"/>
  <c r="AW222" i="10"/>
  <c r="F222" i="10"/>
  <c r="BB222" i="10" s="1"/>
  <c r="E222" i="10"/>
  <c r="BA222" i="10" s="1"/>
  <c r="D222" i="10"/>
  <c r="AZ222" i="10" s="1"/>
  <c r="C222" i="10"/>
  <c r="AY222" i="10" s="1"/>
  <c r="AX221" i="10"/>
  <c r="AW221" i="10"/>
  <c r="F221" i="10"/>
  <c r="BB221" i="10" s="1"/>
  <c r="E221" i="10"/>
  <c r="BA221" i="10" s="1"/>
  <c r="D221" i="10"/>
  <c r="AZ221" i="10" s="1"/>
  <c r="C221" i="10"/>
  <c r="AY221" i="10" s="1"/>
  <c r="AZ220" i="10"/>
  <c r="AX220" i="10"/>
  <c r="AW220" i="10"/>
  <c r="F220" i="10"/>
  <c r="BB220" i="10" s="1"/>
  <c r="E220" i="10"/>
  <c r="BA220" i="10" s="1"/>
  <c r="D220" i="10"/>
  <c r="C220" i="10"/>
  <c r="AY220" i="10" s="1"/>
  <c r="AX219" i="10"/>
  <c r="AW219" i="10"/>
  <c r="F219" i="10"/>
  <c r="BB219" i="10" s="1"/>
  <c r="E219" i="10"/>
  <c r="BA219" i="10" s="1"/>
  <c r="D219" i="10"/>
  <c r="AZ219" i="10" s="1"/>
  <c r="C219" i="10"/>
  <c r="AY219" i="10" s="1"/>
  <c r="BB218" i="10"/>
  <c r="AX218" i="10"/>
  <c r="AW218" i="10"/>
  <c r="F218" i="10"/>
  <c r="E218" i="10"/>
  <c r="BA218" i="10" s="1"/>
  <c r="D218" i="10"/>
  <c r="AZ218" i="10" s="1"/>
  <c r="C218" i="10"/>
  <c r="AY218" i="10" s="1"/>
  <c r="AY217" i="10"/>
  <c r="AX217" i="10"/>
  <c r="AW217" i="10"/>
  <c r="F217" i="10"/>
  <c r="BB217" i="10" s="1"/>
  <c r="E217" i="10"/>
  <c r="BA217" i="10" s="1"/>
  <c r="D217" i="10"/>
  <c r="AZ217" i="10" s="1"/>
  <c r="C217" i="10"/>
  <c r="G217" i="10" s="1"/>
  <c r="X217" i="10" s="1"/>
  <c r="BC217" i="10" s="1"/>
  <c r="AZ216" i="10"/>
  <c r="AX216" i="10"/>
  <c r="AW216" i="10"/>
  <c r="F216" i="10"/>
  <c r="BB216" i="10" s="1"/>
  <c r="E216" i="10"/>
  <c r="BA216" i="10" s="1"/>
  <c r="D216" i="10"/>
  <c r="C216" i="10"/>
  <c r="BA215" i="10"/>
  <c r="AZ215" i="10"/>
  <c r="AX215" i="10"/>
  <c r="AW215" i="10"/>
  <c r="F215" i="10"/>
  <c r="BB215" i="10" s="1"/>
  <c r="E215" i="10"/>
  <c r="D215" i="10"/>
  <c r="C215" i="10"/>
  <c r="AY215" i="10" s="1"/>
  <c r="AX214" i="10"/>
  <c r="AW214" i="10"/>
  <c r="F214" i="10"/>
  <c r="BB214" i="10" s="1"/>
  <c r="E214" i="10"/>
  <c r="BA214" i="10" s="1"/>
  <c r="D214" i="10"/>
  <c r="AZ214" i="10" s="1"/>
  <c r="C214" i="10"/>
  <c r="AY214" i="10" s="1"/>
  <c r="BB213" i="10"/>
  <c r="AX213" i="10"/>
  <c r="AW213" i="10"/>
  <c r="F213" i="10"/>
  <c r="E213" i="10"/>
  <c r="BA213" i="10" s="1"/>
  <c r="D213" i="10"/>
  <c r="AZ213" i="10" s="1"/>
  <c r="C213" i="10"/>
  <c r="G213" i="10" s="1"/>
  <c r="X213" i="10" s="1"/>
  <c r="AZ212" i="10"/>
  <c r="AX212" i="10"/>
  <c r="AW212" i="10"/>
  <c r="F212" i="10"/>
  <c r="BB212" i="10" s="1"/>
  <c r="E212" i="10"/>
  <c r="BA212" i="10" s="1"/>
  <c r="D212" i="10"/>
  <c r="C212" i="10"/>
  <c r="AY212" i="10" s="1"/>
  <c r="AX211" i="10"/>
  <c r="AW211" i="10"/>
  <c r="F211" i="10"/>
  <c r="BB211" i="10" s="1"/>
  <c r="E211" i="10"/>
  <c r="BA211" i="10" s="1"/>
  <c r="D211" i="10"/>
  <c r="AZ211" i="10" s="1"/>
  <c r="C211" i="10"/>
  <c r="AY211" i="10" s="1"/>
  <c r="AX210" i="10"/>
  <c r="AW210" i="10"/>
  <c r="F210" i="10"/>
  <c r="BB210" i="10" s="1"/>
  <c r="E210" i="10"/>
  <c r="BA210" i="10" s="1"/>
  <c r="D210" i="10"/>
  <c r="AZ210" i="10" s="1"/>
  <c r="C210" i="10"/>
  <c r="AY210" i="10" s="1"/>
  <c r="BB209" i="10"/>
  <c r="AX209" i="10"/>
  <c r="AW209" i="10"/>
  <c r="F209" i="10"/>
  <c r="E209" i="10"/>
  <c r="BA209" i="10" s="1"/>
  <c r="D209" i="10"/>
  <c r="AZ209" i="10" s="1"/>
  <c r="C209" i="10"/>
  <c r="AY209" i="10" s="1"/>
  <c r="AX208" i="10"/>
  <c r="AW208" i="10"/>
  <c r="F208" i="10"/>
  <c r="BB208" i="10" s="1"/>
  <c r="E208" i="10"/>
  <c r="BA208" i="10" s="1"/>
  <c r="D208" i="10"/>
  <c r="AZ208" i="10" s="1"/>
  <c r="C208" i="10"/>
  <c r="AY208" i="10" s="1"/>
  <c r="BA207" i="10"/>
  <c r="AZ207" i="10"/>
  <c r="AX207" i="10"/>
  <c r="AW207" i="10"/>
  <c r="F207" i="10"/>
  <c r="BB207" i="10" s="1"/>
  <c r="E207" i="10"/>
  <c r="D207" i="10"/>
  <c r="C207" i="10"/>
  <c r="AY207" i="10" s="1"/>
  <c r="AX206" i="10"/>
  <c r="AW206" i="10"/>
  <c r="F206" i="10"/>
  <c r="BB206" i="10" s="1"/>
  <c r="E206" i="10"/>
  <c r="BA206" i="10" s="1"/>
  <c r="D206" i="10"/>
  <c r="AZ206" i="10" s="1"/>
  <c r="C206" i="10"/>
  <c r="AY206" i="10" s="1"/>
  <c r="AX205" i="10"/>
  <c r="AW205" i="10"/>
  <c r="F205" i="10"/>
  <c r="BB205" i="10" s="1"/>
  <c r="E205" i="10"/>
  <c r="BA205" i="10" s="1"/>
  <c r="D205" i="10"/>
  <c r="AZ205" i="10" s="1"/>
  <c r="C205" i="10"/>
  <c r="AY205" i="10" s="1"/>
  <c r="AX204" i="10"/>
  <c r="AW204" i="10"/>
  <c r="F204" i="10"/>
  <c r="BB204" i="10" s="1"/>
  <c r="E204" i="10"/>
  <c r="BA204" i="10" s="1"/>
  <c r="D204" i="10"/>
  <c r="AZ204" i="10" s="1"/>
  <c r="C204" i="10"/>
  <c r="AY204" i="10" s="1"/>
  <c r="AX203" i="10"/>
  <c r="AW203" i="10"/>
  <c r="F203" i="10"/>
  <c r="BB203" i="10" s="1"/>
  <c r="E203" i="10"/>
  <c r="BA203" i="10" s="1"/>
  <c r="D203" i="10"/>
  <c r="AZ203" i="10" s="1"/>
  <c r="C203" i="10"/>
  <c r="AY203" i="10" s="1"/>
  <c r="AX202" i="10"/>
  <c r="AW202" i="10"/>
  <c r="F202" i="10"/>
  <c r="BB202" i="10" s="1"/>
  <c r="E202" i="10"/>
  <c r="BA202" i="10" s="1"/>
  <c r="D202" i="10"/>
  <c r="AZ202" i="10" s="1"/>
  <c r="C202" i="10"/>
  <c r="AY202" i="10" s="1"/>
  <c r="AX201" i="10"/>
  <c r="AW201" i="10"/>
  <c r="F201" i="10"/>
  <c r="BB201" i="10" s="1"/>
  <c r="E201" i="10"/>
  <c r="BA201" i="10" s="1"/>
  <c r="D201" i="10"/>
  <c r="AZ201" i="10" s="1"/>
  <c r="C201" i="10"/>
  <c r="AY201" i="10" s="1"/>
  <c r="AX200" i="10"/>
  <c r="AW200" i="10"/>
  <c r="F200" i="10"/>
  <c r="BB200" i="10" s="1"/>
  <c r="E200" i="10"/>
  <c r="BA200" i="10" s="1"/>
  <c r="D200" i="10"/>
  <c r="AZ200" i="10" s="1"/>
  <c r="C200" i="10"/>
  <c r="AY200" i="10" s="1"/>
  <c r="BB199" i="10"/>
  <c r="AX199" i="10"/>
  <c r="AW199" i="10"/>
  <c r="F199" i="10"/>
  <c r="E199" i="10"/>
  <c r="BA199" i="10" s="1"/>
  <c r="D199" i="10"/>
  <c r="AZ199" i="10" s="1"/>
  <c r="C199" i="10"/>
  <c r="AY199" i="10" s="1"/>
  <c r="AY198" i="10"/>
  <c r="AX198" i="10"/>
  <c r="AW198" i="10"/>
  <c r="F198" i="10"/>
  <c r="BB198" i="10" s="1"/>
  <c r="E198" i="10"/>
  <c r="BA198" i="10" s="1"/>
  <c r="D198" i="10"/>
  <c r="AZ198" i="10" s="1"/>
  <c r="C198" i="10"/>
  <c r="G198" i="10" s="1"/>
  <c r="X198" i="10" s="1"/>
  <c r="BC198" i="10" s="1"/>
  <c r="AZ197" i="10"/>
  <c r="AX197" i="10"/>
  <c r="AW197" i="10"/>
  <c r="F197" i="10"/>
  <c r="BB197" i="10" s="1"/>
  <c r="E197" i="10"/>
  <c r="BA197" i="10" s="1"/>
  <c r="D197" i="10"/>
  <c r="C197" i="10"/>
  <c r="AY197" i="10" s="1"/>
  <c r="BA196" i="10"/>
  <c r="AX196" i="10"/>
  <c r="AW196" i="10"/>
  <c r="F196" i="10"/>
  <c r="BB196" i="10" s="1"/>
  <c r="E196" i="10"/>
  <c r="D196" i="10"/>
  <c r="AZ196" i="10" s="1"/>
  <c r="C196" i="10"/>
  <c r="AY196" i="10" s="1"/>
  <c r="AX195" i="10"/>
  <c r="AW195" i="10"/>
  <c r="F195" i="10"/>
  <c r="BB195" i="10" s="1"/>
  <c r="E195" i="10"/>
  <c r="BA195" i="10" s="1"/>
  <c r="D195" i="10"/>
  <c r="AZ195" i="10" s="1"/>
  <c r="C195" i="10"/>
  <c r="AY195" i="10" s="1"/>
  <c r="AX194" i="10"/>
  <c r="AW194" i="10"/>
  <c r="F194" i="10"/>
  <c r="BB194" i="10" s="1"/>
  <c r="E194" i="10"/>
  <c r="BA194" i="10" s="1"/>
  <c r="D194" i="10"/>
  <c r="AZ194" i="10" s="1"/>
  <c r="C194" i="10"/>
  <c r="G194" i="10" s="1"/>
  <c r="X194" i="10" s="1"/>
  <c r="BC194" i="10" s="1"/>
  <c r="AZ193" i="10"/>
  <c r="AX193" i="10"/>
  <c r="AW193" i="10"/>
  <c r="F193" i="10"/>
  <c r="BB193" i="10" s="1"/>
  <c r="E193" i="10"/>
  <c r="BA193" i="10" s="1"/>
  <c r="D193" i="10"/>
  <c r="C193" i="10"/>
  <c r="AY193" i="10" s="1"/>
  <c r="AX192" i="10"/>
  <c r="AW192" i="10"/>
  <c r="F192" i="10"/>
  <c r="BB192" i="10" s="1"/>
  <c r="E192" i="10"/>
  <c r="BA192" i="10" s="1"/>
  <c r="D192" i="10"/>
  <c r="AZ192" i="10" s="1"/>
  <c r="C192" i="10"/>
  <c r="AY192" i="10" s="1"/>
  <c r="BB191" i="10"/>
  <c r="AX191" i="10"/>
  <c r="AW191" i="10"/>
  <c r="F191" i="10"/>
  <c r="E191" i="10"/>
  <c r="BA191" i="10" s="1"/>
  <c r="D191" i="10"/>
  <c r="AZ191" i="10" s="1"/>
  <c r="C191" i="10"/>
  <c r="AY191" i="10" s="1"/>
  <c r="AY190" i="10"/>
  <c r="AX190" i="10"/>
  <c r="AW190" i="10"/>
  <c r="F190" i="10"/>
  <c r="BB190" i="10" s="1"/>
  <c r="E190" i="10"/>
  <c r="BA190" i="10" s="1"/>
  <c r="D190" i="10"/>
  <c r="AZ190" i="10" s="1"/>
  <c r="C190" i="10"/>
  <c r="G190" i="10" s="1"/>
  <c r="X190" i="10" s="1"/>
  <c r="BC190" i="10" s="1"/>
  <c r="AX189" i="10"/>
  <c r="AW189" i="10"/>
  <c r="F189" i="10"/>
  <c r="BB189" i="10" s="1"/>
  <c r="E189" i="10"/>
  <c r="BA189" i="10" s="1"/>
  <c r="D189" i="10"/>
  <c r="AZ189" i="10" s="1"/>
  <c r="C189" i="10"/>
  <c r="AY189" i="10" s="1"/>
  <c r="AX188" i="10"/>
  <c r="AW188" i="10"/>
  <c r="F188" i="10"/>
  <c r="BB188" i="10" s="1"/>
  <c r="E188" i="10"/>
  <c r="BA188" i="10" s="1"/>
  <c r="D188" i="10"/>
  <c r="AZ188" i="10" s="1"/>
  <c r="C188" i="10"/>
  <c r="AY188" i="10" s="1"/>
  <c r="AX187" i="10"/>
  <c r="AW187" i="10"/>
  <c r="F187" i="10"/>
  <c r="BB187" i="10" s="1"/>
  <c r="E187" i="10"/>
  <c r="BA187" i="10" s="1"/>
  <c r="D187" i="10"/>
  <c r="AZ187" i="10" s="1"/>
  <c r="C187" i="10"/>
  <c r="AY187" i="10" s="1"/>
  <c r="AX186" i="10"/>
  <c r="AW186" i="10"/>
  <c r="F186" i="10"/>
  <c r="BB186" i="10" s="1"/>
  <c r="E186" i="10"/>
  <c r="BA186" i="10" s="1"/>
  <c r="D186" i="10"/>
  <c r="AZ186" i="10" s="1"/>
  <c r="C186" i="10"/>
  <c r="AY186" i="10" s="1"/>
  <c r="AX185" i="10"/>
  <c r="AW185" i="10"/>
  <c r="F185" i="10"/>
  <c r="BB185" i="10" s="1"/>
  <c r="E185" i="10"/>
  <c r="BA185" i="10" s="1"/>
  <c r="D185" i="10"/>
  <c r="AZ185" i="10" s="1"/>
  <c r="C185" i="10"/>
  <c r="AY185" i="10" s="1"/>
  <c r="AX184" i="10"/>
  <c r="AW184" i="10"/>
  <c r="F184" i="10"/>
  <c r="BB184" i="10" s="1"/>
  <c r="E184" i="10"/>
  <c r="BA184" i="10" s="1"/>
  <c r="D184" i="10"/>
  <c r="AZ184" i="10" s="1"/>
  <c r="C184" i="10"/>
  <c r="AY184" i="10" s="1"/>
  <c r="BB183" i="10"/>
  <c r="AX183" i="10"/>
  <c r="AW183" i="10"/>
  <c r="F183" i="10"/>
  <c r="E183" i="10"/>
  <c r="BA183" i="10" s="1"/>
  <c r="D183" i="10"/>
  <c r="AZ183" i="10" s="1"/>
  <c r="C183" i="10"/>
  <c r="AY183" i="10" s="1"/>
  <c r="AY182" i="10"/>
  <c r="AX182" i="10"/>
  <c r="AW182" i="10"/>
  <c r="F182" i="10"/>
  <c r="BB182" i="10" s="1"/>
  <c r="E182" i="10"/>
  <c r="BA182" i="10" s="1"/>
  <c r="D182" i="10"/>
  <c r="AZ182" i="10" s="1"/>
  <c r="C182" i="10"/>
  <c r="G182" i="10" s="1"/>
  <c r="X182" i="10" s="1"/>
  <c r="BC182" i="10" s="1"/>
  <c r="AZ181" i="10"/>
  <c r="AX181" i="10"/>
  <c r="AW181" i="10"/>
  <c r="F181" i="10"/>
  <c r="BB181" i="10" s="1"/>
  <c r="E181" i="10"/>
  <c r="BA181" i="10" s="1"/>
  <c r="D181" i="10"/>
  <c r="C181" i="10"/>
  <c r="AY181" i="10" s="1"/>
  <c r="AX180" i="10"/>
  <c r="AW180" i="10"/>
  <c r="F180" i="10"/>
  <c r="BB180" i="10" s="1"/>
  <c r="E180" i="10"/>
  <c r="BA180" i="10" s="1"/>
  <c r="D180" i="10"/>
  <c r="AZ180" i="10" s="1"/>
  <c r="C180" i="10"/>
  <c r="AY180" i="10" s="1"/>
  <c r="AX179" i="10"/>
  <c r="AW179" i="10"/>
  <c r="F179" i="10"/>
  <c r="BB179" i="10" s="1"/>
  <c r="E179" i="10"/>
  <c r="BA179" i="10" s="1"/>
  <c r="D179" i="10"/>
  <c r="AZ179" i="10" s="1"/>
  <c r="C179" i="10"/>
  <c r="AY179" i="10" s="1"/>
  <c r="AX178" i="10"/>
  <c r="AW178" i="10"/>
  <c r="F178" i="10"/>
  <c r="BB178" i="10" s="1"/>
  <c r="E178" i="10"/>
  <c r="BA178" i="10" s="1"/>
  <c r="D178" i="10"/>
  <c r="AZ178" i="10" s="1"/>
  <c r="C178" i="10"/>
  <c r="G178" i="10" s="1"/>
  <c r="X178" i="10" s="1"/>
  <c r="BC178" i="10" s="1"/>
  <c r="AZ177" i="10"/>
  <c r="AX177" i="10"/>
  <c r="AW177" i="10"/>
  <c r="F177" i="10"/>
  <c r="BB177" i="10" s="1"/>
  <c r="E177" i="10"/>
  <c r="BA177" i="10" s="1"/>
  <c r="D177" i="10"/>
  <c r="C177" i="10"/>
  <c r="AY177" i="10" s="1"/>
  <c r="AX176" i="10"/>
  <c r="AW176" i="10"/>
  <c r="F176" i="10"/>
  <c r="BB176" i="10" s="1"/>
  <c r="E176" i="10"/>
  <c r="BA176" i="10" s="1"/>
  <c r="D176" i="10"/>
  <c r="AZ176" i="10" s="1"/>
  <c r="C176" i="10"/>
  <c r="AY176" i="10" s="1"/>
  <c r="BB175" i="10"/>
  <c r="AX175" i="10"/>
  <c r="AW175" i="10"/>
  <c r="F175" i="10"/>
  <c r="E175" i="10"/>
  <c r="BA175" i="10" s="1"/>
  <c r="D175" i="10"/>
  <c r="AZ175" i="10" s="1"/>
  <c r="C175" i="10"/>
  <c r="AY175" i="10" s="1"/>
  <c r="AY174" i="10"/>
  <c r="AX174" i="10"/>
  <c r="AW174" i="10"/>
  <c r="F174" i="10"/>
  <c r="BB174" i="10" s="1"/>
  <c r="E174" i="10"/>
  <c r="BA174" i="10" s="1"/>
  <c r="D174" i="10"/>
  <c r="AZ174" i="10" s="1"/>
  <c r="C174" i="10"/>
  <c r="G174" i="10" s="1"/>
  <c r="X174" i="10" s="1"/>
  <c r="BC174" i="10" s="1"/>
  <c r="AX173" i="10"/>
  <c r="AW173" i="10"/>
  <c r="F173" i="10"/>
  <c r="BB173" i="10" s="1"/>
  <c r="E173" i="10"/>
  <c r="BA173" i="10" s="1"/>
  <c r="D173" i="10"/>
  <c r="AZ173" i="10" s="1"/>
  <c r="C173" i="10"/>
  <c r="AY173" i="10" s="1"/>
  <c r="AX172" i="10"/>
  <c r="AW172" i="10"/>
  <c r="F172" i="10"/>
  <c r="BB172" i="10" s="1"/>
  <c r="E172" i="10"/>
  <c r="BA172" i="10" s="1"/>
  <c r="D172" i="10"/>
  <c r="AZ172" i="10" s="1"/>
  <c r="C172" i="10"/>
  <c r="AY172" i="10" s="1"/>
  <c r="AX171" i="10"/>
  <c r="AW171" i="10"/>
  <c r="F171" i="10"/>
  <c r="BB171" i="10" s="1"/>
  <c r="E171" i="10"/>
  <c r="BA171" i="10" s="1"/>
  <c r="D171" i="10"/>
  <c r="AZ171" i="10" s="1"/>
  <c r="C171" i="10"/>
  <c r="AY171" i="10" s="1"/>
  <c r="AX170" i="10"/>
  <c r="AW170" i="10"/>
  <c r="F170" i="10"/>
  <c r="BB170" i="10" s="1"/>
  <c r="E170" i="10"/>
  <c r="BA170" i="10" s="1"/>
  <c r="D170" i="10"/>
  <c r="AZ170" i="10" s="1"/>
  <c r="C170" i="10"/>
  <c r="AY170" i="10" s="1"/>
  <c r="AX169" i="10"/>
  <c r="AW169" i="10"/>
  <c r="F169" i="10"/>
  <c r="BB169" i="10" s="1"/>
  <c r="E169" i="10"/>
  <c r="BA169" i="10" s="1"/>
  <c r="D169" i="10"/>
  <c r="AZ169" i="10" s="1"/>
  <c r="C169" i="10"/>
  <c r="AY169" i="10" s="1"/>
  <c r="AX168" i="10"/>
  <c r="AW168" i="10"/>
  <c r="F168" i="10"/>
  <c r="BB168" i="10" s="1"/>
  <c r="E168" i="10"/>
  <c r="BA168" i="10" s="1"/>
  <c r="D168" i="10"/>
  <c r="AZ168" i="10" s="1"/>
  <c r="C168" i="10"/>
  <c r="AY168" i="10" s="1"/>
  <c r="BB167" i="10"/>
  <c r="AX167" i="10"/>
  <c r="AW167" i="10"/>
  <c r="F167" i="10"/>
  <c r="E167" i="10"/>
  <c r="BA167" i="10" s="1"/>
  <c r="D167" i="10"/>
  <c r="AZ167" i="10" s="1"/>
  <c r="C167" i="10"/>
  <c r="AY167" i="10" s="1"/>
  <c r="AY166" i="10"/>
  <c r="AX166" i="10"/>
  <c r="AW166" i="10"/>
  <c r="F166" i="10"/>
  <c r="BB166" i="10" s="1"/>
  <c r="E166" i="10"/>
  <c r="BA166" i="10" s="1"/>
  <c r="D166" i="10"/>
  <c r="AZ166" i="10" s="1"/>
  <c r="C166" i="10"/>
  <c r="G166" i="10" s="1"/>
  <c r="X166" i="10" s="1"/>
  <c r="BC166" i="10" s="1"/>
  <c r="AZ165" i="10"/>
  <c r="AX165" i="10"/>
  <c r="AW165" i="10"/>
  <c r="F165" i="10"/>
  <c r="BB165" i="10" s="1"/>
  <c r="E165" i="10"/>
  <c r="BA165" i="10" s="1"/>
  <c r="D165" i="10"/>
  <c r="C165" i="10"/>
  <c r="AY165" i="10" s="1"/>
  <c r="AX164" i="10"/>
  <c r="AW164" i="10"/>
  <c r="F164" i="10"/>
  <c r="BB164" i="10" s="1"/>
  <c r="E164" i="10"/>
  <c r="BA164" i="10" s="1"/>
  <c r="D164" i="10"/>
  <c r="AZ164" i="10" s="1"/>
  <c r="C164" i="10"/>
  <c r="AY164" i="10" s="1"/>
  <c r="AX163" i="10"/>
  <c r="AW163" i="10"/>
  <c r="F163" i="10"/>
  <c r="BB163" i="10" s="1"/>
  <c r="E163" i="10"/>
  <c r="BA163" i="10" s="1"/>
  <c r="D163" i="10"/>
  <c r="AZ163" i="10" s="1"/>
  <c r="C163" i="10"/>
  <c r="AY163" i="10" s="1"/>
  <c r="AX162" i="10"/>
  <c r="AW162" i="10"/>
  <c r="F162" i="10"/>
  <c r="BB162" i="10" s="1"/>
  <c r="E162" i="10"/>
  <c r="BA162" i="10" s="1"/>
  <c r="D162" i="10"/>
  <c r="AZ162" i="10" s="1"/>
  <c r="C162" i="10"/>
  <c r="G162" i="10" s="1"/>
  <c r="X162" i="10" s="1"/>
  <c r="BC162" i="10" s="1"/>
  <c r="AZ161" i="10"/>
  <c r="AX161" i="10"/>
  <c r="AW161" i="10"/>
  <c r="F161" i="10"/>
  <c r="BB161" i="10" s="1"/>
  <c r="E161" i="10"/>
  <c r="BA161" i="10" s="1"/>
  <c r="D161" i="10"/>
  <c r="C161" i="10"/>
  <c r="AY161" i="10" s="1"/>
  <c r="AX160" i="10"/>
  <c r="AW160" i="10"/>
  <c r="F160" i="10"/>
  <c r="BB160" i="10" s="1"/>
  <c r="E160" i="10"/>
  <c r="BA160" i="10" s="1"/>
  <c r="D160" i="10"/>
  <c r="AZ160" i="10" s="1"/>
  <c r="C160" i="10"/>
  <c r="AY160" i="10" s="1"/>
  <c r="BB159" i="10"/>
  <c r="AX159" i="10"/>
  <c r="AW159" i="10"/>
  <c r="F159" i="10"/>
  <c r="E159" i="10"/>
  <c r="BA159" i="10" s="1"/>
  <c r="D159" i="10"/>
  <c r="AZ159" i="10" s="1"/>
  <c r="C159" i="10"/>
  <c r="AY159" i="10" s="1"/>
  <c r="AY158" i="10"/>
  <c r="AX158" i="10"/>
  <c r="AW158" i="10"/>
  <c r="F158" i="10"/>
  <c r="BB158" i="10" s="1"/>
  <c r="E158" i="10"/>
  <c r="BA158" i="10" s="1"/>
  <c r="D158" i="10"/>
  <c r="AZ158" i="10" s="1"/>
  <c r="C158" i="10"/>
  <c r="G158" i="10" s="1"/>
  <c r="X158" i="10" s="1"/>
  <c r="BC158" i="10" s="1"/>
  <c r="AX157" i="10"/>
  <c r="AW157" i="10"/>
  <c r="F157" i="10"/>
  <c r="BB157" i="10" s="1"/>
  <c r="E157" i="10"/>
  <c r="BA157" i="10" s="1"/>
  <c r="D157" i="10"/>
  <c r="AZ157" i="10" s="1"/>
  <c r="C157" i="10"/>
  <c r="AY157" i="10" s="1"/>
  <c r="AX156" i="10"/>
  <c r="AW156" i="10"/>
  <c r="F156" i="10"/>
  <c r="BB156" i="10" s="1"/>
  <c r="E156" i="10"/>
  <c r="BA156" i="10" s="1"/>
  <c r="D156" i="10"/>
  <c r="AZ156" i="10" s="1"/>
  <c r="C156" i="10"/>
  <c r="AY156" i="10" s="1"/>
  <c r="AX155" i="10"/>
  <c r="AW155" i="10"/>
  <c r="F155" i="10"/>
  <c r="BB155" i="10" s="1"/>
  <c r="E155" i="10"/>
  <c r="BA155" i="10" s="1"/>
  <c r="D155" i="10"/>
  <c r="AZ155" i="10" s="1"/>
  <c r="C155" i="10"/>
  <c r="AY155" i="10" s="1"/>
  <c r="AX154" i="10"/>
  <c r="AW154" i="10"/>
  <c r="F154" i="10"/>
  <c r="BB154" i="10" s="1"/>
  <c r="E154" i="10"/>
  <c r="BA154" i="10" s="1"/>
  <c r="D154" i="10"/>
  <c r="AZ154" i="10" s="1"/>
  <c r="C154" i="10"/>
  <c r="AY154" i="10" s="1"/>
  <c r="AX153" i="10"/>
  <c r="AW153" i="10"/>
  <c r="F153" i="10"/>
  <c r="BB153" i="10" s="1"/>
  <c r="E153" i="10"/>
  <c r="BA153" i="10" s="1"/>
  <c r="D153" i="10"/>
  <c r="AZ153" i="10" s="1"/>
  <c r="C153" i="10"/>
  <c r="AY153" i="10" s="1"/>
  <c r="AX152" i="10"/>
  <c r="AW152" i="10"/>
  <c r="F152" i="10"/>
  <c r="BB152" i="10" s="1"/>
  <c r="E152" i="10"/>
  <c r="BA152" i="10" s="1"/>
  <c r="D152" i="10"/>
  <c r="AZ152" i="10" s="1"/>
  <c r="C152" i="10"/>
  <c r="AY152" i="10" s="1"/>
  <c r="BB151" i="10"/>
  <c r="AX151" i="10"/>
  <c r="AW151" i="10"/>
  <c r="F151" i="10"/>
  <c r="E151" i="10"/>
  <c r="BA151" i="10" s="1"/>
  <c r="D151" i="10"/>
  <c r="AZ151" i="10" s="1"/>
  <c r="C151" i="10"/>
  <c r="AY151" i="10" s="1"/>
  <c r="AY150" i="10"/>
  <c r="AX150" i="10"/>
  <c r="AW150" i="10"/>
  <c r="F150" i="10"/>
  <c r="BB150" i="10" s="1"/>
  <c r="E150" i="10"/>
  <c r="BA150" i="10" s="1"/>
  <c r="D150" i="10"/>
  <c r="AZ150" i="10" s="1"/>
  <c r="C150" i="10"/>
  <c r="G150" i="10" s="1"/>
  <c r="X150" i="10" s="1"/>
  <c r="BC150" i="10" s="1"/>
  <c r="AZ149" i="10"/>
  <c r="AX149" i="10"/>
  <c r="AW149" i="10"/>
  <c r="F149" i="10"/>
  <c r="BB149" i="10" s="1"/>
  <c r="E149" i="10"/>
  <c r="BA149" i="10" s="1"/>
  <c r="D149" i="10"/>
  <c r="C149" i="10"/>
  <c r="AY149" i="10" s="1"/>
  <c r="AX148" i="10"/>
  <c r="AW148" i="10"/>
  <c r="F148" i="10"/>
  <c r="BB148" i="10" s="1"/>
  <c r="E148" i="10"/>
  <c r="BA148" i="10" s="1"/>
  <c r="D148" i="10"/>
  <c r="AZ148" i="10" s="1"/>
  <c r="C148" i="10"/>
  <c r="AY148" i="10" s="1"/>
  <c r="AX147" i="10"/>
  <c r="AW147" i="10"/>
  <c r="F147" i="10"/>
  <c r="BB147" i="10" s="1"/>
  <c r="E147" i="10"/>
  <c r="BA147" i="10" s="1"/>
  <c r="D147" i="10"/>
  <c r="AZ147" i="10" s="1"/>
  <c r="C147" i="10"/>
  <c r="AY147" i="10" s="1"/>
  <c r="AX146" i="10"/>
  <c r="AW146" i="10"/>
  <c r="F146" i="10"/>
  <c r="BB146" i="10" s="1"/>
  <c r="E146" i="10"/>
  <c r="BA146" i="10" s="1"/>
  <c r="D146" i="10"/>
  <c r="AZ146" i="10" s="1"/>
  <c r="C146" i="10"/>
  <c r="G146" i="10" s="1"/>
  <c r="X146" i="10" s="1"/>
  <c r="BC146" i="10" s="1"/>
  <c r="AZ145" i="10"/>
  <c r="AX145" i="10"/>
  <c r="AW145" i="10"/>
  <c r="F145" i="10"/>
  <c r="BB145" i="10" s="1"/>
  <c r="E145" i="10"/>
  <c r="BA145" i="10" s="1"/>
  <c r="D145" i="10"/>
  <c r="C145" i="10"/>
  <c r="AY145" i="10" s="1"/>
  <c r="AX144" i="10"/>
  <c r="AW144" i="10"/>
  <c r="F144" i="10"/>
  <c r="BB144" i="10" s="1"/>
  <c r="E144" i="10"/>
  <c r="BA144" i="10" s="1"/>
  <c r="D144" i="10"/>
  <c r="AZ144" i="10" s="1"/>
  <c r="C144" i="10"/>
  <c r="AY144" i="10" s="1"/>
  <c r="BB143" i="10"/>
  <c r="AX143" i="10"/>
  <c r="AW143" i="10"/>
  <c r="F143" i="10"/>
  <c r="E143" i="10"/>
  <c r="BA143" i="10" s="1"/>
  <c r="D143" i="10"/>
  <c r="AZ143" i="10" s="1"/>
  <c r="C143" i="10"/>
  <c r="AY143" i="10" s="1"/>
  <c r="AY142" i="10"/>
  <c r="AX142" i="10"/>
  <c r="AW142" i="10"/>
  <c r="F142" i="10"/>
  <c r="BB142" i="10" s="1"/>
  <c r="E142" i="10"/>
  <c r="BA142" i="10" s="1"/>
  <c r="D142" i="10"/>
  <c r="AZ142" i="10" s="1"/>
  <c r="C142" i="10"/>
  <c r="G142" i="10" s="1"/>
  <c r="X142" i="10" s="1"/>
  <c r="BC142" i="10" s="1"/>
  <c r="AX141" i="10"/>
  <c r="AW141" i="10"/>
  <c r="F141" i="10"/>
  <c r="BB141" i="10" s="1"/>
  <c r="E141" i="10"/>
  <c r="BA141" i="10" s="1"/>
  <c r="D141" i="10"/>
  <c r="AZ141" i="10" s="1"/>
  <c r="C141" i="10"/>
  <c r="AY141" i="10" s="1"/>
  <c r="AX140" i="10"/>
  <c r="AW140" i="10"/>
  <c r="F140" i="10"/>
  <c r="BB140" i="10" s="1"/>
  <c r="E140" i="10"/>
  <c r="BA140" i="10" s="1"/>
  <c r="D140" i="10"/>
  <c r="AZ140" i="10" s="1"/>
  <c r="C140" i="10"/>
  <c r="AY140" i="10" s="1"/>
  <c r="AX139" i="10"/>
  <c r="AW139" i="10"/>
  <c r="F139" i="10"/>
  <c r="BB139" i="10" s="1"/>
  <c r="E139" i="10"/>
  <c r="BA139" i="10" s="1"/>
  <c r="D139" i="10"/>
  <c r="AZ139" i="10" s="1"/>
  <c r="C139" i="10"/>
  <c r="AY139" i="10" s="1"/>
  <c r="AX138" i="10"/>
  <c r="AW138" i="10"/>
  <c r="F138" i="10"/>
  <c r="BB138" i="10" s="1"/>
  <c r="E138" i="10"/>
  <c r="BA138" i="10" s="1"/>
  <c r="D138" i="10"/>
  <c r="AZ138" i="10" s="1"/>
  <c r="C138" i="10"/>
  <c r="AY138" i="10" s="1"/>
  <c r="AX137" i="10"/>
  <c r="AW137" i="10"/>
  <c r="F137" i="10"/>
  <c r="BB137" i="10" s="1"/>
  <c r="E137" i="10"/>
  <c r="BA137" i="10" s="1"/>
  <c r="D137" i="10"/>
  <c r="AZ137" i="10" s="1"/>
  <c r="C137" i="10"/>
  <c r="AY137" i="10" s="1"/>
  <c r="AX136" i="10"/>
  <c r="AW136" i="10"/>
  <c r="F136" i="10"/>
  <c r="BB136" i="10" s="1"/>
  <c r="E136" i="10"/>
  <c r="BA136" i="10" s="1"/>
  <c r="D136" i="10"/>
  <c r="AZ136" i="10" s="1"/>
  <c r="C136" i="10"/>
  <c r="AY136" i="10" s="1"/>
  <c r="BB135" i="10"/>
  <c r="AX135" i="10"/>
  <c r="AW135" i="10"/>
  <c r="F135" i="10"/>
  <c r="E135" i="10"/>
  <c r="BA135" i="10" s="1"/>
  <c r="D135" i="10"/>
  <c r="AZ135" i="10" s="1"/>
  <c r="C135" i="10"/>
  <c r="AY135" i="10" s="1"/>
  <c r="AY134" i="10"/>
  <c r="AX134" i="10"/>
  <c r="AW134" i="10"/>
  <c r="F134" i="10"/>
  <c r="BB134" i="10" s="1"/>
  <c r="E134" i="10"/>
  <c r="BA134" i="10" s="1"/>
  <c r="D134" i="10"/>
  <c r="AZ134" i="10" s="1"/>
  <c r="C134" i="10"/>
  <c r="G134" i="10" s="1"/>
  <c r="X134" i="10" s="1"/>
  <c r="BC134" i="10" s="1"/>
  <c r="AX133" i="10"/>
  <c r="AW133" i="10"/>
  <c r="F133" i="10"/>
  <c r="BB133" i="10" s="1"/>
  <c r="E133" i="10"/>
  <c r="BA133" i="10" s="1"/>
  <c r="D133" i="10"/>
  <c r="AZ133" i="10" s="1"/>
  <c r="C133" i="10"/>
  <c r="AY133" i="10" s="1"/>
  <c r="BA132" i="10"/>
  <c r="AZ132" i="10"/>
  <c r="AX132" i="10"/>
  <c r="AW132" i="10"/>
  <c r="F132" i="10"/>
  <c r="BB132" i="10" s="1"/>
  <c r="E132" i="10"/>
  <c r="D132" i="10"/>
  <c r="C132" i="10"/>
  <c r="AY132" i="10" s="1"/>
  <c r="BB131" i="10"/>
  <c r="AX131" i="10"/>
  <c r="AW131" i="10"/>
  <c r="F131" i="10"/>
  <c r="E131" i="10"/>
  <c r="BA131" i="10" s="1"/>
  <c r="D131" i="10"/>
  <c r="AZ131" i="10" s="1"/>
  <c r="C131" i="10"/>
  <c r="AY131" i="10" s="1"/>
  <c r="BC130" i="10"/>
  <c r="AY130" i="10"/>
  <c r="AX130" i="10"/>
  <c r="AW130" i="10"/>
  <c r="F130" i="10"/>
  <c r="BB130" i="10" s="1"/>
  <c r="E130" i="10"/>
  <c r="BA130" i="10" s="1"/>
  <c r="D130" i="10"/>
  <c r="AZ130" i="10" s="1"/>
  <c r="C130" i="10"/>
  <c r="G130" i="10" s="1"/>
  <c r="X130" i="10" s="1"/>
  <c r="AY129" i="10"/>
  <c r="AX129" i="10"/>
  <c r="AW129" i="10"/>
  <c r="F129" i="10"/>
  <c r="BB129" i="10" s="1"/>
  <c r="E129" i="10"/>
  <c r="BA129" i="10" s="1"/>
  <c r="D129" i="10"/>
  <c r="AZ129" i="10" s="1"/>
  <c r="C129" i="10"/>
  <c r="G129" i="10" s="1"/>
  <c r="X129" i="10" s="1"/>
  <c r="BC129" i="10" s="1"/>
  <c r="AX128" i="10"/>
  <c r="AW128" i="10"/>
  <c r="F128" i="10"/>
  <c r="BB128" i="10" s="1"/>
  <c r="E128" i="10"/>
  <c r="BA128" i="10" s="1"/>
  <c r="D128" i="10"/>
  <c r="AZ128" i="10" s="1"/>
  <c r="C128" i="10"/>
  <c r="AY128" i="10" s="1"/>
  <c r="AX127" i="10"/>
  <c r="AW127" i="10"/>
  <c r="F127" i="10"/>
  <c r="BB127" i="10" s="1"/>
  <c r="E127" i="10"/>
  <c r="BA127" i="10" s="1"/>
  <c r="D127" i="10"/>
  <c r="AZ127" i="10" s="1"/>
  <c r="C127" i="10"/>
  <c r="AY127" i="10" s="1"/>
  <c r="AY126" i="10"/>
  <c r="AX126" i="10"/>
  <c r="AW126" i="10"/>
  <c r="F126" i="10"/>
  <c r="BB126" i="10" s="1"/>
  <c r="E126" i="10"/>
  <c r="BA126" i="10" s="1"/>
  <c r="D126" i="10"/>
  <c r="AZ126" i="10" s="1"/>
  <c r="C126" i="10"/>
  <c r="G126" i="10" s="1"/>
  <c r="X126" i="10" s="1"/>
  <c r="BC126" i="10" s="1"/>
  <c r="AX125" i="10"/>
  <c r="AW125" i="10"/>
  <c r="F125" i="10"/>
  <c r="BB125" i="10" s="1"/>
  <c r="E125" i="10"/>
  <c r="BA125" i="10" s="1"/>
  <c r="D125" i="10"/>
  <c r="AZ125" i="10" s="1"/>
  <c r="C125" i="10"/>
  <c r="AY125" i="10" s="1"/>
  <c r="BA124" i="10"/>
  <c r="AZ124" i="10"/>
  <c r="AX124" i="10"/>
  <c r="AW124" i="10"/>
  <c r="F124" i="10"/>
  <c r="BB124" i="10" s="1"/>
  <c r="E124" i="10"/>
  <c r="D124" i="10"/>
  <c r="C124" i="10"/>
  <c r="AY124" i="10" s="1"/>
  <c r="BB123" i="10"/>
  <c r="AX123" i="10"/>
  <c r="AW123" i="10"/>
  <c r="F123" i="10"/>
  <c r="E123" i="10"/>
  <c r="BA123" i="10" s="1"/>
  <c r="D123" i="10"/>
  <c r="AZ123" i="10" s="1"/>
  <c r="C123" i="10"/>
  <c r="AY123" i="10" s="1"/>
  <c r="BB122" i="10"/>
  <c r="AX122" i="10"/>
  <c r="AW122" i="10"/>
  <c r="F122" i="10"/>
  <c r="E122" i="10"/>
  <c r="BA122" i="10" s="1"/>
  <c r="D122" i="10"/>
  <c r="AZ122" i="10" s="1"/>
  <c r="C122" i="10"/>
  <c r="AY122" i="10" s="1"/>
  <c r="AY121" i="10"/>
  <c r="AX121" i="10"/>
  <c r="AW121" i="10"/>
  <c r="F121" i="10"/>
  <c r="BB121" i="10" s="1"/>
  <c r="E121" i="10"/>
  <c r="BA121" i="10" s="1"/>
  <c r="D121" i="10"/>
  <c r="AZ121" i="10" s="1"/>
  <c r="C121" i="10"/>
  <c r="G121" i="10" s="1"/>
  <c r="X121" i="10" s="1"/>
  <c r="BC121" i="10" s="1"/>
  <c r="AZ120" i="10"/>
  <c r="AX120" i="10"/>
  <c r="AW120" i="10"/>
  <c r="F120" i="10"/>
  <c r="BB120" i="10" s="1"/>
  <c r="E120" i="10"/>
  <c r="BA120" i="10" s="1"/>
  <c r="D120" i="10"/>
  <c r="C120" i="10"/>
  <c r="AY120" i="10" s="1"/>
  <c r="AX119" i="10"/>
  <c r="AW119" i="10"/>
  <c r="F119" i="10"/>
  <c r="BB119" i="10" s="1"/>
  <c r="E119" i="10"/>
  <c r="BA119" i="10" s="1"/>
  <c r="D119" i="10"/>
  <c r="AZ119" i="10" s="1"/>
  <c r="C119" i="10"/>
  <c r="AY119" i="10" s="1"/>
  <c r="BB118" i="10"/>
  <c r="AX118" i="10"/>
  <c r="AW118" i="10"/>
  <c r="F118" i="10"/>
  <c r="E118" i="10"/>
  <c r="BA118" i="10" s="1"/>
  <c r="D118" i="10"/>
  <c r="AZ118" i="10" s="1"/>
  <c r="C118" i="10"/>
  <c r="AY118" i="10" s="1"/>
  <c r="AY117" i="10"/>
  <c r="AX117" i="10"/>
  <c r="AW117" i="10"/>
  <c r="F117" i="10"/>
  <c r="BB117" i="10" s="1"/>
  <c r="E117" i="10"/>
  <c r="BA117" i="10" s="1"/>
  <c r="D117" i="10"/>
  <c r="AZ117" i="10" s="1"/>
  <c r="C117" i="10"/>
  <c r="G117" i="10" s="1"/>
  <c r="X117" i="10" s="1"/>
  <c r="BC117" i="10" s="1"/>
  <c r="AX116" i="10"/>
  <c r="AW116" i="10"/>
  <c r="F116" i="10"/>
  <c r="BB116" i="10" s="1"/>
  <c r="E116" i="10"/>
  <c r="BA116" i="10" s="1"/>
  <c r="D116" i="10"/>
  <c r="AZ116" i="10" s="1"/>
  <c r="C116" i="10"/>
  <c r="AY116" i="10" s="1"/>
  <c r="AX115" i="10"/>
  <c r="AW115" i="10"/>
  <c r="F115" i="10"/>
  <c r="BB115" i="10" s="1"/>
  <c r="E115" i="10"/>
  <c r="BA115" i="10" s="1"/>
  <c r="D115" i="10"/>
  <c r="AZ115" i="10" s="1"/>
  <c r="C115" i="10"/>
  <c r="AY115" i="10" s="1"/>
  <c r="AX114" i="10"/>
  <c r="AW114" i="10"/>
  <c r="F114" i="10"/>
  <c r="BB114" i="10" s="1"/>
  <c r="E114" i="10"/>
  <c r="BA114" i="10" s="1"/>
  <c r="D114" i="10"/>
  <c r="AZ114" i="10" s="1"/>
  <c r="C114" i="10"/>
  <c r="AY114" i="10" s="1"/>
  <c r="AX113" i="10"/>
  <c r="AW113" i="10"/>
  <c r="F113" i="10"/>
  <c r="BB113" i="10" s="1"/>
  <c r="E113" i="10"/>
  <c r="BA113" i="10" s="1"/>
  <c r="D113" i="10"/>
  <c r="AZ113" i="10" s="1"/>
  <c r="C113" i="10"/>
  <c r="G113" i="10" s="1"/>
  <c r="X113" i="10" s="1"/>
  <c r="BC113" i="10" s="1"/>
  <c r="AX112" i="10"/>
  <c r="AW112" i="10"/>
  <c r="F112" i="10"/>
  <c r="BB112" i="10" s="1"/>
  <c r="E112" i="10"/>
  <c r="BA112" i="10" s="1"/>
  <c r="D112" i="10"/>
  <c r="AZ112" i="10" s="1"/>
  <c r="C112" i="10"/>
  <c r="AY112" i="10" s="1"/>
  <c r="AX111" i="10"/>
  <c r="AW111" i="10"/>
  <c r="F111" i="10"/>
  <c r="BB111" i="10" s="1"/>
  <c r="E111" i="10"/>
  <c r="BA111" i="10" s="1"/>
  <c r="D111" i="10"/>
  <c r="AZ111" i="10" s="1"/>
  <c r="C111" i="10"/>
  <c r="AY111" i="10" s="1"/>
  <c r="AX110" i="10"/>
  <c r="AW110" i="10"/>
  <c r="F110" i="10"/>
  <c r="BB110" i="10" s="1"/>
  <c r="E110" i="10"/>
  <c r="BA110" i="10" s="1"/>
  <c r="D110" i="10"/>
  <c r="AZ110" i="10" s="1"/>
  <c r="C110" i="10"/>
  <c r="AY110" i="10" s="1"/>
  <c r="AX109" i="10"/>
  <c r="AW109" i="10"/>
  <c r="F109" i="10"/>
  <c r="BB109" i="10" s="1"/>
  <c r="E109" i="10"/>
  <c r="BA109" i="10" s="1"/>
  <c r="D109" i="10"/>
  <c r="AZ109" i="10" s="1"/>
  <c r="C109" i="10"/>
  <c r="AY109" i="10" s="1"/>
  <c r="AZ108" i="10"/>
  <c r="AX108" i="10"/>
  <c r="AW108" i="10"/>
  <c r="F108" i="10"/>
  <c r="BB108" i="10" s="1"/>
  <c r="E108" i="10"/>
  <c r="BA108" i="10" s="1"/>
  <c r="D108" i="10"/>
  <c r="C108" i="10"/>
  <c r="AY108" i="10" s="1"/>
  <c r="AX107" i="10"/>
  <c r="AW107" i="10"/>
  <c r="F107" i="10"/>
  <c r="BB107" i="10" s="1"/>
  <c r="E107" i="10"/>
  <c r="BA107" i="10" s="1"/>
  <c r="D107" i="10"/>
  <c r="AZ107" i="10" s="1"/>
  <c r="C107" i="10"/>
  <c r="AY107" i="10" s="1"/>
  <c r="BB106" i="10"/>
  <c r="AX106" i="10"/>
  <c r="AW106" i="10"/>
  <c r="F106" i="10"/>
  <c r="E106" i="10"/>
  <c r="BA106" i="10" s="1"/>
  <c r="D106" i="10"/>
  <c r="AZ106" i="10" s="1"/>
  <c r="C106" i="10"/>
  <c r="AY106" i="10" s="1"/>
  <c r="AY105" i="10"/>
  <c r="AX105" i="10"/>
  <c r="AW105" i="10"/>
  <c r="F105" i="10"/>
  <c r="BB105" i="10" s="1"/>
  <c r="E105" i="10"/>
  <c r="BA105" i="10" s="1"/>
  <c r="D105" i="10"/>
  <c r="AZ105" i="10" s="1"/>
  <c r="C105" i="10"/>
  <c r="G105" i="10" s="1"/>
  <c r="X105" i="10" s="1"/>
  <c r="BC105" i="10" s="1"/>
  <c r="AZ104" i="10"/>
  <c r="AX104" i="10"/>
  <c r="AW104" i="10"/>
  <c r="F104" i="10"/>
  <c r="BB104" i="10" s="1"/>
  <c r="E104" i="10"/>
  <c r="BA104" i="10" s="1"/>
  <c r="D104" i="10"/>
  <c r="C104" i="10"/>
  <c r="AY104" i="10" s="1"/>
  <c r="AX103" i="10"/>
  <c r="AW103" i="10"/>
  <c r="F103" i="10"/>
  <c r="BB103" i="10" s="1"/>
  <c r="E103" i="10"/>
  <c r="BA103" i="10" s="1"/>
  <c r="D103" i="10"/>
  <c r="AZ103" i="10" s="1"/>
  <c r="C103" i="10"/>
  <c r="AY103" i="10" s="1"/>
  <c r="BB102" i="10"/>
  <c r="AX102" i="10"/>
  <c r="AW102" i="10"/>
  <c r="F102" i="10"/>
  <c r="E102" i="10"/>
  <c r="BA102" i="10" s="1"/>
  <c r="D102" i="10"/>
  <c r="AZ102" i="10" s="1"/>
  <c r="C102" i="10"/>
  <c r="AY102" i="10" s="1"/>
  <c r="AY101" i="10"/>
  <c r="AX101" i="10"/>
  <c r="AW101" i="10"/>
  <c r="F101" i="10"/>
  <c r="BB101" i="10" s="1"/>
  <c r="E101" i="10"/>
  <c r="BA101" i="10" s="1"/>
  <c r="D101" i="10"/>
  <c r="AZ101" i="10" s="1"/>
  <c r="C101" i="10"/>
  <c r="G101" i="10" s="1"/>
  <c r="X101" i="10" s="1"/>
  <c r="BC101" i="10" s="1"/>
  <c r="AX100" i="10"/>
  <c r="AW100" i="10"/>
  <c r="F100" i="10"/>
  <c r="BB100" i="10" s="1"/>
  <c r="E100" i="10"/>
  <c r="BA100" i="10" s="1"/>
  <c r="D100" i="10"/>
  <c r="AZ100" i="10" s="1"/>
  <c r="C100" i="10"/>
  <c r="AY100" i="10" s="1"/>
  <c r="AX99" i="10"/>
  <c r="AW99" i="10"/>
  <c r="F99" i="10"/>
  <c r="BB99" i="10" s="1"/>
  <c r="E99" i="10"/>
  <c r="BA99" i="10" s="1"/>
  <c r="D99" i="10"/>
  <c r="AZ99" i="10" s="1"/>
  <c r="C99" i="10"/>
  <c r="AY99" i="10" s="1"/>
  <c r="AX98" i="10"/>
  <c r="AW98" i="10"/>
  <c r="F98" i="10"/>
  <c r="BB98" i="10" s="1"/>
  <c r="E98" i="10"/>
  <c r="BA98" i="10" s="1"/>
  <c r="D98" i="10"/>
  <c r="AZ98" i="10" s="1"/>
  <c r="C98" i="10"/>
  <c r="AY98" i="10" s="1"/>
  <c r="AX97" i="10"/>
  <c r="AW97" i="10"/>
  <c r="F97" i="10"/>
  <c r="BB97" i="10" s="1"/>
  <c r="E97" i="10"/>
  <c r="BA97" i="10" s="1"/>
  <c r="D97" i="10"/>
  <c r="AZ97" i="10" s="1"/>
  <c r="C97" i="10"/>
  <c r="G97" i="10" s="1"/>
  <c r="X97" i="10" s="1"/>
  <c r="BC97" i="10" s="1"/>
  <c r="AX96" i="10"/>
  <c r="AW96" i="10"/>
  <c r="F96" i="10"/>
  <c r="BB96" i="10" s="1"/>
  <c r="E96" i="10"/>
  <c r="BA96" i="10" s="1"/>
  <c r="D96" i="10"/>
  <c r="AZ96" i="10" s="1"/>
  <c r="C96" i="10"/>
  <c r="AY96" i="10" s="1"/>
  <c r="AX95" i="10"/>
  <c r="AW95" i="10"/>
  <c r="F95" i="10"/>
  <c r="BB95" i="10" s="1"/>
  <c r="E95" i="10"/>
  <c r="BA95" i="10" s="1"/>
  <c r="D95" i="10"/>
  <c r="AZ95" i="10" s="1"/>
  <c r="C95" i="10"/>
  <c r="AY95" i="10" s="1"/>
  <c r="AX94" i="10"/>
  <c r="AW94" i="10"/>
  <c r="F94" i="10"/>
  <c r="BB94" i="10" s="1"/>
  <c r="E94" i="10"/>
  <c r="BA94" i="10" s="1"/>
  <c r="D94" i="10"/>
  <c r="AZ94" i="10" s="1"/>
  <c r="C94" i="10"/>
  <c r="AY94" i="10" s="1"/>
  <c r="AX93" i="10"/>
  <c r="AW93" i="10"/>
  <c r="F93" i="10"/>
  <c r="BB93" i="10" s="1"/>
  <c r="E93" i="10"/>
  <c r="BA93" i="10" s="1"/>
  <c r="D93" i="10"/>
  <c r="AZ93" i="10" s="1"/>
  <c r="C93" i="10"/>
  <c r="AY93" i="10" s="1"/>
  <c r="AZ92" i="10"/>
  <c r="AX92" i="10"/>
  <c r="AW92" i="10"/>
  <c r="F92" i="10"/>
  <c r="BB92" i="10" s="1"/>
  <c r="E92" i="10"/>
  <c r="BA92" i="10" s="1"/>
  <c r="D92" i="10"/>
  <c r="C92" i="10"/>
  <c r="AY92" i="10" s="1"/>
  <c r="AX91" i="10"/>
  <c r="AW91" i="10"/>
  <c r="F91" i="10"/>
  <c r="BB91" i="10" s="1"/>
  <c r="E91" i="10"/>
  <c r="BA91" i="10" s="1"/>
  <c r="D91" i="10"/>
  <c r="AZ91" i="10" s="1"/>
  <c r="C91" i="10"/>
  <c r="AY91" i="10" s="1"/>
  <c r="BB90" i="10"/>
  <c r="AX90" i="10"/>
  <c r="AW90" i="10"/>
  <c r="F90" i="10"/>
  <c r="E90" i="10"/>
  <c r="BA90" i="10" s="1"/>
  <c r="D90" i="10"/>
  <c r="AZ90" i="10" s="1"/>
  <c r="C90" i="10"/>
  <c r="AY90" i="10" s="1"/>
  <c r="AY89" i="10"/>
  <c r="AX89" i="10"/>
  <c r="AW89" i="10"/>
  <c r="F89" i="10"/>
  <c r="BB89" i="10" s="1"/>
  <c r="E89" i="10"/>
  <c r="BA89" i="10" s="1"/>
  <c r="D89" i="10"/>
  <c r="AZ89" i="10" s="1"/>
  <c r="C89" i="10"/>
  <c r="G89" i="10" s="1"/>
  <c r="X89" i="10" s="1"/>
  <c r="BC89" i="10" s="1"/>
  <c r="AZ88" i="10"/>
  <c r="AX88" i="10"/>
  <c r="AW88" i="10"/>
  <c r="F88" i="10"/>
  <c r="BB88" i="10" s="1"/>
  <c r="E88" i="10"/>
  <c r="BA88" i="10" s="1"/>
  <c r="D88" i="10"/>
  <c r="C88" i="10"/>
  <c r="AY88" i="10" s="1"/>
  <c r="AX87" i="10"/>
  <c r="AW87" i="10"/>
  <c r="F87" i="10"/>
  <c r="BB87" i="10" s="1"/>
  <c r="E87" i="10"/>
  <c r="BA87" i="10" s="1"/>
  <c r="D87" i="10"/>
  <c r="AZ87" i="10" s="1"/>
  <c r="C87" i="10"/>
  <c r="AY87" i="10" s="1"/>
  <c r="BB86" i="10"/>
  <c r="AX86" i="10"/>
  <c r="AW86" i="10"/>
  <c r="F86" i="10"/>
  <c r="E86" i="10"/>
  <c r="BA86" i="10" s="1"/>
  <c r="D86" i="10"/>
  <c r="AZ86" i="10" s="1"/>
  <c r="C86" i="10"/>
  <c r="AY86" i="10" s="1"/>
  <c r="AY85" i="10"/>
  <c r="AX85" i="10"/>
  <c r="AW85" i="10"/>
  <c r="F85" i="10"/>
  <c r="BB85" i="10" s="1"/>
  <c r="E85" i="10"/>
  <c r="BA85" i="10" s="1"/>
  <c r="D85" i="10"/>
  <c r="AZ85" i="10" s="1"/>
  <c r="C85" i="10"/>
  <c r="G85" i="10" s="1"/>
  <c r="X85" i="10" s="1"/>
  <c r="BC85" i="10" s="1"/>
  <c r="AX84" i="10"/>
  <c r="AW84" i="10"/>
  <c r="F84" i="10"/>
  <c r="BB84" i="10" s="1"/>
  <c r="E84" i="10"/>
  <c r="BA84" i="10" s="1"/>
  <c r="D84" i="10"/>
  <c r="AZ84" i="10" s="1"/>
  <c r="C84" i="10"/>
  <c r="AY84" i="10" s="1"/>
  <c r="AX83" i="10"/>
  <c r="AW83" i="10"/>
  <c r="F83" i="10"/>
  <c r="BB83" i="10" s="1"/>
  <c r="E83" i="10"/>
  <c r="BA83" i="10" s="1"/>
  <c r="D83" i="10"/>
  <c r="AZ83" i="10" s="1"/>
  <c r="C83" i="10"/>
  <c r="AY83" i="10" s="1"/>
  <c r="AX82" i="10"/>
  <c r="AW82" i="10"/>
  <c r="F82" i="10"/>
  <c r="BB82" i="10" s="1"/>
  <c r="E82" i="10"/>
  <c r="BA82" i="10" s="1"/>
  <c r="D82" i="10"/>
  <c r="AZ82" i="10" s="1"/>
  <c r="C82" i="10"/>
  <c r="AY82" i="10" s="1"/>
  <c r="AX81" i="10"/>
  <c r="AW81" i="10"/>
  <c r="F81" i="10"/>
  <c r="BB81" i="10" s="1"/>
  <c r="E81" i="10"/>
  <c r="BA81" i="10" s="1"/>
  <c r="D81" i="10"/>
  <c r="AZ81" i="10" s="1"/>
  <c r="C81" i="10"/>
  <c r="G81" i="10" s="1"/>
  <c r="X81" i="10" s="1"/>
  <c r="BC81" i="10" s="1"/>
  <c r="AX80" i="10"/>
  <c r="AW80" i="10"/>
  <c r="F80" i="10"/>
  <c r="BB80" i="10" s="1"/>
  <c r="E80" i="10"/>
  <c r="BA80" i="10" s="1"/>
  <c r="D80" i="10"/>
  <c r="AZ80" i="10" s="1"/>
  <c r="C80" i="10"/>
  <c r="AY80" i="10" s="1"/>
  <c r="AX79" i="10"/>
  <c r="AW79" i="10"/>
  <c r="F79" i="10"/>
  <c r="BB79" i="10" s="1"/>
  <c r="E79" i="10"/>
  <c r="BA79" i="10" s="1"/>
  <c r="D79" i="10"/>
  <c r="AZ79" i="10" s="1"/>
  <c r="C79" i="10"/>
  <c r="AY79" i="10" s="1"/>
  <c r="AX78" i="10"/>
  <c r="AW78" i="10"/>
  <c r="F78" i="10"/>
  <c r="BB78" i="10" s="1"/>
  <c r="E78" i="10"/>
  <c r="BA78" i="10" s="1"/>
  <c r="D78" i="10"/>
  <c r="AZ78" i="10" s="1"/>
  <c r="C78" i="10"/>
  <c r="AY78" i="10" s="1"/>
  <c r="AX77" i="10"/>
  <c r="AW77" i="10"/>
  <c r="F77" i="10"/>
  <c r="BB77" i="10" s="1"/>
  <c r="E77" i="10"/>
  <c r="BA77" i="10" s="1"/>
  <c r="D77" i="10"/>
  <c r="AZ77" i="10" s="1"/>
  <c r="C77" i="10"/>
  <c r="AY77" i="10" s="1"/>
  <c r="AZ76" i="10"/>
  <c r="AX76" i="10"/>
  <c r="AW76" i="10"/>
  <c r="F76" i="10"/>
  <c r="BB76" i="10" s="1"/>
  <c r="E76" i="10"/>
  <c r="BA76" i="10" s="1"/>
  <c r="D76" i="10"/>
  <c r="C76" i="10"/>
  <c r="AY76" i="10" s="1"/>
  <c r="AX75" i="10"/>
  <c r="AW75" i="10"/>
  <c r="F75" i="10"/>
  <c r="BB75" i="10" s="1"/>
  <c r="E75" i="10"/>
  <c r="BA75" i="10" s="1"/>
  <c r="D75" i="10"/>
  <c r="AZ75" i="10" s="1"/>
  <c r="C75" i="10"/>
  <c r="AY75" i="10" s="1"/>
  <c r="BB74" i="10"/>
  <c r="AX74" i="10"/>
  <c r="AW74" i="10"/>
  <c r="F74" i="10"/>
  <c r="E74" i="10"/>
  <c r="BA74" i="10" s="1"/>
  <c r="D74" i="10"/>
  <c r="AZ74" i="10" s="1"/>
  <c r="C74" i="10"/>
  <c r="AY74" i="10" s="1"/>
  <c r="AY73" i="10"/>
  <c r="AX73" i="10"/>
  <c r="AW73" i="10"/>
  <c r="F73" i="10"/>
  <c r="BB73" i="10" s="1"/>
  <c r="E73" i="10"/>
  <c r="BA73" i="10" s="1"/>
  <c r="D73" i="10"/>
  <c r="AZ73" i="10" s="1"/>
  <c r="C73" i="10"/>
  <c r="G73" i="10" s="1"/>
  <c r="X73" i="10" s="1"/>
  <c r="BC73" i="10" s="1"/>
  <c r="AZ72" i="10"/>
  <c r="AX72" i="10"/>
  <c r="AW72" i="10"/>
  <c r="F72" i="10"/>
  <c r="BB72" i="10" s="1"/>
  <c r="E72" i="10"/>
  <c r="BA72" i="10" s="1"/>
  <c r="D72" i="10"/>
  <c r="C72" i="10"/>
  <c r="AY72" i="10" s="1"/>
  <c r="AX71" i="10"/>
  <c r="AW71" i="10"/>
  <c r="F71" i="10"/>
  <c r="BB71" i="10" s="1"/>
  <c r="E71" i="10"/>
  <c r="BA71" i="10" s="1"/>
  <c r="D71" i="10"/>
  <c r="AZ71" i="10" s="1"/>
  <c r="C71" i="10"/>
  <c r="AY71" i="10" s="1"/>
  <c r="BB70" i="10"/>
  <c r="AX70" i="10"/>
  <c r="AW70" i="10"/>
  <c r="F70" i="10"/>
  <c r="E70" i="10"/>
  <c r="BA70" i="10" s="1"/>
  <c r="D70" i="10"/>
  <c r="AZ70" i="10" s="1"/>
  <c r="C70" i="10"/>
  <c r="AY70" i="10" s="1"/>
  <c r="AY69" i="10"/>
  <c r="AX69" i="10"/>
  <c r="AW69" i="10"/>
  <c r="F69" i="10"/>
  <c r="BB69" i="10" s="1"/>
  <c r="E69" i="10"/>
  <c r="BA69" i="10" s="1"/>
  <c r="D69" i="10"/>
  <c r="AZ69" i="10" s="1"/>
  <c r="C69" i="10"/>
  <c r="G69" i="10" s="1"/>
  <c r="X69" i="10" s="1"/>
  <c r="BC69" i="10" s="1"/>
  <c r="AX68" i="10"/>
  <c r="AW68" i="10"/>
  <c r="F68" i="10"/>
  <c r="BB68" i="10" s="1"/>
  <c r="E68" i="10"/>
  <c r="BA68" i="10" s="1"/>
  <c r="D68" i="10"/>
  <c r="AZ68" i="10" s="1"/>
  <c r="C68" i="10"/>
  <c r="AY68" i="10" s="1"/>
  <c r="AX67" i="10"/>
  <c r="AW67" i="10"/>
  <c r="F67" i="10"/>
  <c r="BB67" i="10" s="1"/>
  <c r="E67" i="10"/>
  <c r="BA67" i="10" s="1"/>
  <c r="D67" i="10"/>
  <c r="AZ67" i="10" s="1"/>
  <c r="C67" i="10"/>
  <c r="AY67" i="10" s="1"/>
  <c r="AX66" i="10"/>
  <c r="AW66" i="10"/>
  <c r="F66" i="10"/>
  <c r="BB66" i="10" s="1"/>
  <c r="E66" i="10"/>
  <c r="BA66" i="10" s="1"/>
  <c r="D66" i="10"/>
  <c r="AZ66" i="10" s="1"/>
  <c r="C66" i="10"/>
  <c r="AY66" i="10" s="1"/>
  <c r="AX65" i="10"/>
  <c r="AW65" i="10"/>
  <c r="F65" i="10"/>
  <c r="BB65" i="10" s="1"/>
  <c r="E65" i="10"/>
  <c r="BA65" i="10" s="1"/>
  <c r="D65" i="10"/>
  <c r="AZ65" i="10" s="1"/>
  <c r="C65" i="10"/>
  <c r="G65" i="10" s="1"/>
  <c r="X65" i="10" s="1"/>
  <c r="BC65" i="10" s="1"/>
  <c r="AX64" i="10"/>
  <c r="AW64" i="10"/>
  <c r="F64" i="10"/>
  <c r="BB64" i="10" s="1"/>
  <c r="E64" i="10"/>
  <c r="BA64" i="10" s="1"/>
  <c r="D64" i="10"/>
  <c r="AZ64" i="10" s="1"/>
  <c r="C64" i="10"/>
  <c r="AY64" i="10" s="1"/>
  <c r="AX63" i="10"/>
  <c r="AW63" i="10"/>
  <c r="F63" i="10"/>
  <c r="BB63" i="10" s="1"/>
  <c r="E63" i="10"/>
  <c r="BA63" i="10" s="1"/>
  <c r="D63" i="10"/>
  <c r="AZ63" i="10" s="1"/>
  <c r="C63" i="10"/>
  <c r="AY63" i="10" s="1"/>
  <c r="AX62" i="10"/>
  <c r="AW62" i="10"/>
  <c r="F62" i="10"/>
  <c r="BB62" i="10" s="1"/>
  <c r="E62" i="10"/>
  <c r="BA62" i="10" s="1"/>
  <c r="D62" i="10"/>
  <c r="AZ62" i="10" s="1"/>
  <c r="C62" i="10"/>
  <c r="AY62" i="10" s="1"/>
  <c r="AX61" i="10"/>
  <c r="AW61" i="10"/>
  <c r="F61" i="10"/>
  <c r="BB61" i="10" s="1"/>
  <c r="E61" i="10"/>
  <c r="BA61" i="10" s="1"/>
  <c r="D61" i="10"/>
  <c r="AZ61" i="10" s="1"/>
  <c r="C61" i="10"/>
  <c r="AY61" i="10" s="1"/>
  <c r="AZ60" i="10"/>
  <c r="AX60" i="10"/>
  <c r="AW60" i="10"/>
  <c r="F60" i="10"/>
  <c r="BB60" i="10" s="1"/>
  <c r="E60" i="10"/>
  <c r="BA60" i="10" s="1"/>
  <c r="D60" i="10"/>
  <c r="C60" i="10"/>
  <c r="AY60" i="10" s="1"/>
  <c r="AX59" i="10"/>
  <c r="AW59" i="10"/>
  <c r="F59" i="10"/>
  <c r="BB59" i="10" s="1"/>
  <c r="E59" i="10"/>
  <c r="BA59" i="10" s="1"/>
  <c r="D59" i="10"/>
  <c r="AZ59" i="10" s="1"/>
  <c r="C59" i="10"/>
  <c r="AY59" i="10" s="1"/>
  <c r="BB58" i="10"/>
  <c r="AX58" i="10"/>
  <c r="AW58" i="10"/>
  <c r="F58" i="10"/>
  <c r="E58" i="10"/>
  <c r="BA58" i="10" s="1"/>
  <c r="D58" i="10"/>
  <c r="AZ58" i="10" s="1"/>
  <c r="C58" i="10"/>
  <c r="AY58" i="10" s="1"/>
  <c r="AY57" i="10"/>
  <c r="AX57" i="10"/>
  <c r="AW57" i="10"/>
  <c r="F57" i="10"/>
  <c r="BB57" i="10" s="1"/>
  <c r="E57" i="10"/>
  <c r="BA57" i="10" s="1"/>
  <c r="D57" i="10"/>
  <c r="AZ57" i="10" s="1"/>
  <c r="C57" i="10"/>
  <c r="G57" i="10" s="1"/>
  <c r="X57" i="10" s="1"/>
  <c r="BC57" i="10" s="1"/>
  <c r="AZ56" i="10"/>
  <c r="AX56" i="10"/>
  <c r="AW56" i="10"/>
  <c r="F56" i="10"/>
  <c r="BB56" i="10" s="1"/>
  <c r="E56" i="10"/>
  <c r="BA56" i="10" s="1"/>
  <c r="D56" i="10"/>
  <c r="C56" i="10"/>
  <c r="AY56" i="10" s="1"/>
  <c r="AX55" i="10"/>
  <c r="AW55" i="10"/>
  <c r="F55" i="10"/>
  <c r="BB55" i="10" s="1"/>
  <c r="E55" i="10"/>
  <c r="BA55" i="10" s="1"/>
  <c r="D55" i="10"/>
  <c r="AZ55" i="10" s="1"/>
  <c r="C55" i="10"/>
  <c r="AY55" i="10" s="1"/>
  <c r="BB54" i="10"/>
  <c r="AX54" i="10"/>
  <c r="AW54" i="10"/>
  <c r="F54" i="10"/>
  <c r="E54" i="10"/>
  <c r="BA54" i="10" s="1"/>
  <c r="D54" i="10"/>
  <c r="AZ54" i="10" s="1"/>
  <c r="C54" i="10"/>
  <c r="AY54" i="10" s="1"/>
  <c r="AZ53" i="10"/>
  <c r="AY53" i="10"/>
  <c r="AX53" i="10"/>
  <c r="F53" i="10"/>
  <c r="BB53" i="10" s="1"/>
  <c r="E53" i="10"/>
  <c r="BA53" i="10" s="1"/>
  <c r="D53" i="10"/>
  <c r="C53" i="10"/>
  <c r="G53" i="10" s="1"/>
  <c r="X53" i="10" s="1"/>
  <c r="BC53" i="10" s="1"/>
  <c r="AY52" i="10"/>
  <c r="AX52" i="10"/>
  <c r="AW52" i="10"/>
  <c r="F52" i="10"/>
  <c r="BB52" i="10" s="1"/>
  <c r="E52" i="10"/>
  <c r="BA52" i="10" s="1"/>
  <c r="D52" i="10"/>
  <c r="AZ52" i="10" s="1"/>
  <c r="C52" i="10"/>
  <c r="G52" i="10" s="1"/>
  <c r="X52" i="10" s="1"/>
  <c r="BC52" i="10" s="1"/>
  <c r="AX51" i="10"/>
  <c r="AW51" i="10"/>
  <c r="F51" i="10"/>
  <c r="BB51" i="10" s="1"/>
  <c r="E51" i="10"/>
  <c r="BA51" i="10" s="1"/>
  <c r="D51" i="10"/>
  <c r="AZ51" i="10" s="1"/>
  <c r="C51" i="10"/>
  <c r="AY51" i="10" s="1"/>
  <c r="BB50" i="10"/>
  <c r="AX50" i="10"/>
  <c r="AW50" i="10"/>
  <c r="F50" i="10"/>
  <c r="E50" i="10"/>
  <c r="BA50" i="10" s="1"/>
  <c r="D50" i="10"/>
  <c r="AZ50" i="10" s="1"/>
  <c r="C50" i="10"/>
  <c r="AY50" i="10" s="1"/>
  <c r="AX49" i="10"/>
  <c r="AW49" i="10"/>
  <c r="F49" i="10"/>
  <c r="BB49" i="10" s="1"/>
  <c r="E49" i="10"/>
  <c r="BA49" i="10" s="1"/>
  <c r="D49" i="10"/>
  <c r="AZ49" i="10" s="1"/>
  <c r="C49" i="10"/>
  <c r="AY49" i="10" s="1"/>
  <c r="AX48" i="10"/>
  <c r="AW48" i="10"/>
  <c r="F48" i="10"/>
  <c r="BB48" i="10" s="1"/>
  <c r="E48" i="10"/>
  <c r="BA48" i="10" s="1"/>
  <c r="D48" i="10"/>
  <c r="AZ48" i="10" s="1"/>
  <c r="C48" i="10"/>
  <c r="G48" i="10" s="1"/>
  <c r="X48" i="10" s="1"/>
  <c r="BC48" i="10" s="1"/>
  <c r="AX47" i="10"/>
  <c r="AW47" i="10"/>
  <c r="F47" i="10"/>
  <c r="BB47" i="10" s="1"/>
  <c r="E47" i="10"/>
  <c r="BA47" i="10" s="1"/>
  <c r="D47" i="10"/>
  <c r="AZ47" i="10" s="1"/>
  <c r="C47" i="10"/>
  <c r="AY47" i="10" s="1"/>
  <c r="AX46" i="10"/>
  <c r="AW46" i="10"/>
  <c r="F46" i="10"/>
  <c r="BB46" i="10" s="1"/>
  <c r="E46" i="10"/>
  <c r="BA46" i="10" s="1"/>
  <c r="D46" i="10"/>
  <c r="AZ46" i="10" s="1"/>
  <c r="C46" i="10"/>
  <c r="AY46" i="10" s="1"/>
  <c r="AX45" i="10"/>
  <c r="AW45" i="10"/>
  <c r="F45" i="10"/>
  <c r="BB45" i="10" s="1"/>
  <c r="E45" i="10"/>
  <c r="BA45" i="10" s="1"/>
  <c r="D45" i="10"/>
  <c r="AZ45" i="10" s="1"/>
  <c r="C45" i="10"/>
  <c r="AY45" i="10" s="1"/>
  <c r="AX44" i="10"/>
  <c r="AW44" i="10"/>
  <c r="F44" i="10"/>
  <c r="BB44" i="10" s="1"/>
  <c r="E44" i="10"/>
  <c r="BA44" i="10" s="1"/>
  <c r="D44" i="10"/>
  <c r="AZ44" i="10" s="1"/>
  <c r="C44" i="10"/>
  <c r="AY44" i="10" s="1"/>
  <c r="AX43" i="10"/>
  <c r="AW43" i="10"/>
  <c r="F43" i="10"/>
  <c r="BB43" i="10" s="1"/>
  <c r="E43" i="10"/>
  <c r="BA43" i="10" s="1"/>
  <c r="D43" i="10"/>
  <c r="AZ43" i="10" s="1"/>
  <c r="C43" i="10"/>
  <c r="AY43" i="10" s="1"/>
  <c r="AX42" i="10"/>
  <c r="AW42" i="10"/>
  <c r="AW262" i="10" s="1"/>
  <c r="F42" i="10"/>
  <c r="E42" i="10"/>
  <c r="E262" i="10" s="1"/>
  <c r="D42" i="10"/>
  <c r="C42" i="10"/>
  <c r="AX41" i="10"/>
  <c r="AW41" i="10"/>
  <c r="X41" i="10"/>
  <c r="AV40" i="10"/>
  <c r="AV330" i="10" s="1"/>
  <c r="AU40" i="10"/>
  <c r="AU330" i="10" s="1"/>
  <c r="AT40" i="10"/>
  <c r="AT330" i="10" s="1"/>
  <c r="AS40" i="10"/>
  <c r="AS330" i="10" s="1"/>
  <c r="AR40" i="10"/>
  <c r="AR330" i="10" s="1"/>
  <c r="AQ40" i="10"/>
  <c r="AQ330" i="10" s="1"/>
  <c r="AP40" i="10"/>
  <c r="AP330" i="10" s="1"/>
  <c r="AO40" i="10"/>
  <c r="AO330" i="10" s="1"/>
  <c r="AN40" i="10"/>
  <c r="AN330" i="10" s="1"/>
  <c r="AM40" i="10"/>
  <c r="AM330" i="10" s="1"/>
  <c r="AL40" i="10"/>
  <c r="AL330" i="10" s="1"/>
  <c r="AK40" i="10"/>
  <c r="AK330" i="10" s="1"/>
  <c r="AJ40" i="10"/>
  <c r="AJ330" i="10" s="1"/>
  <c r="AI40" i="10"/>
  <c r="AI330" i="10" s="1"/>
  <c r="AH40" i="10"/>
  <c r="AH330" i="10" s="1"/>
  <c r="AG40" i="10"/>
  <c r="AG330" i="10" s="1"/>
  <c r="AF40" i="10"/>
  <c r="AF330" i="10" s="1"/>
  <c r="AE40" i="10"/>
  <c r="AE330" i="10" s="1"/>
  <c r="AD40" i="10"/>
  <c r="AD330" i="10" s="1"/>
  <c r="AC40" i="10"/>
  <c r="AC330" i="10" s="1"/>
  <c r="AB40" i="10"/>
  <c r="AB330" i="10" s="1"/>
  <c r="AA40" i="10"/>
  <c r="AA330" i="10" s="1"/>
  <c r="Z40" i="10"/>
  <c r="Z330" i="10" s="1"/>
  <c r="Y40" i="10"/>
  <c r="Y330" i="10" s="1"/>
  <c r="W40" i="10"/>
  <c r="W330" i="10" s="1"/>
  <c r="V40" i="10"/>
  <c r="V330" i="10" s="1"/>
  <c r="U40" i="10"/>
  <c r="U330" i="10" s="1"/>
  <c r="T40" i="10"/>
  <c r="T330" i="10" s="1"/>
  <c r="S40" i="10"/>
  <c r="S330" i="10" s="1"/>
  <c r="R40" i="10"/>
  <c r="R330" i="10" s="1"/>
  <c r="Q40" i="10"/>
  <c r="Q330" i="10" s="1"/>
  <c r="P40" i="10"/>
  <c r="P330" i="10" s="1"/>
  <c r="O40" i="10"/>
  <c r="O330" i="10" s="1"/>
  <c r="N40" i="10"/>
  <c r="N330" i="10" s="1"/>
  <c r="M40" i="10"/>
  <c r="M330" i="10" s="1"/>
  <c r="L40" i="10"/>
  <c r="L330" i="10" s="1"/>
  <c r="K40" i="10"/>
  <c r="K330" i="10" s="1"/>
  <c r="J40" i="10"/>
  <c r="J330" i="10" s="1"/>
  <c r="I40" i="10"/>
  <c r="I330" i="10" s="1"/>
  <c r="H40" i="10"/>
  <c r="H330" i="10" s="1"/>
  <c r="F38" i="10"/>
  <c r="E38" i="10"/>
  <c r="D38" i="10"/>
  <c r="C38" i="10"/>
  <c r="G38" i="10" s="1"/>
  <c r="AX37" i="10"/>
  <c r="AW37" i="10"/>
  <c r="F37" i="10"/>
  <c r="BB37" i="10" s="1"/>
  <c r="E37" i="10"/>
  <c r="BA37" i="10" s="1"/>
  <c r="D37" i="10"/>
  <c r="AZ37" i="10" s="1"/>
  <c r="C37" i="10"/>
  <c r="AY37" i="10" s="1"/>
  <c r="AX36" i="10"/>
  <c r="AW36" i="10"/>
  <c r="F36" i="10"/>
  <c r="BB36" i="10" s="1"/>
  <c r="E36" i="10"/>
  <c r="BA36" i="10" s="1"/>
  <c r="D36" i="10"/>
  <c r="AZ36" i="10" s="1"/>
  <c r="C36" i="10"/>
  <c r="AY36" i="10" s="1"/>
  <c r="AX35" i="10"/>
  <c r="AW35" i="10"/>
  <c r="F35" i="10"/>
  <c r="BB35" i="10" s="1"/>
  <c r="E35" i="10"/>
  <c r="BA35" i="10" s="1"/>
  <c r="D35" i="10"/>
  <c r="AZ35" i="10" s="1"/>
  <c r="C35" i="10"/>
  <c r="AY35" i="10" s="1"/>
  <c r="AX34" i="10"/>
  <c r="AW34" i="10"/>
  <c r="F34" i="10"/>
  <c r="BB34" i="10" s="1"/>
  <c r="E34" i="10"/>
  <c r="BA34" i="10" s="1"/>
  <c r="D34" i="10"/>
  <c r="AZ34" i="10" s="1"/>
  <c r="C34" i="10"/>
  <c r="AY34" i="10" s="1"/>
  <c r="AX33" i="10"/>
  <c r="AW33" i="10"/>
  <c r="F33" i="10"/>
  <c r="BB33" i="10" s="1"/>
  <c r="E33" i="10"/>
  <c r="BA33" i="10" s="1"/>
  <c r="D33" i="10"/>
  <c r="AZ33" i="10" s="1"/>
  <c r="C33" i="10"/>
  <c r="AY33" i="10" s="1"/>
  <c r="AX32" i="10"/>
  <c r="AW32" i="10"/>
  <c r="F32" i="10"/>
  <c r="BB32" i="10" s="1"/>
  <c r="E32" i="10"/>
  <c r="BA32" i="10" s="1"/>
  <c r="D32" i="10"/>
  <c r="AZ32" i="10" s="1"/>
  <c r="C32" i="10"/>
  <c r="AY32" i="10" s="1"/>
  <c r="AX31" i="10"/>
  <c r="AW31" i="10"/>
  <c r="F31" i="10"/>
  <c r="BB31" i="10" s="1"/>
  <c r="E31" i="10"/>
  <c r="BA31" i="10" s="1"/>
  <c r="D31" i="10"/>
  <c r="AZ31" i="10" s="1"/>
  <c r="C31" i="10"/>
  <c r="AY31" i="10" s="1"/>
  <c r="AX30" i="10"/>
  <c r="AW30" i="10"/>
  <c r="F30" i="10"/>
  <c r="BB30" i="10" s="1"/>
  <c r="E30" i="10"/>
  <c r="BA30" i="10" s="1"/>
  <c r="D30" i="10"/>
  <c r="AZ30" i="10" s="1"/>
  <c r="C30" i="10"/>
  <c r="AY30" i="10" s="1"/>
  <c r="AX29" i="10"/>
  <c r="AW29" i="10"/>
  <c r="F29" i="10"/>
  <c r="BB29" i="10" s="1"/>
  <c r="E29" i="10"/>
  <c r="BA29" i="10" s="1"/>
  <c r="D29" i="10"/>
  <c r="AZ29" i="10" s="1"/>
  <c r="C29" i="10"/>
  <c r="AY29" i="10" s="1"/>
  <c r="AX28" i="10"/>
  <c r="AW28" i="10"/>
  <c r="F28" i="10"/>
  <c r="BB28" i="10" s="1"/>
  <c r="E28" i="10"/>
  <c r="BA28" i="10" s="1"/>
  <c r="D28" i="10"/>
  <c r="AZ28" i="10" s="1"/>
  <c r="C28" i="10"/>
  <c r="AY28" i="10" s="1"/>
  <c r="AX27" i="10"/>
  <c r="AW27" i="10"/>
  <c r="F27" i="10"/>
  <c r="BB27" i="10" s="1"/>
  <c r="E27" i="10"/>
  <c r="BA27" i="10" s="1"/>
  <c r="D27" i="10"/>
  <c r="AZ27" i="10" s="1"/>
  <c r="C27" i="10"/>
  <c r="AY27" i="10" s="1"/>
  <c r="AX26" i="10"/>
  <c r="AW26" i="10"/>
  <c r="F26" i="10"/>
  <c r="BB26" i="10" s="1"/>
  <c r="E26" i="10"/>
  <c r="BA26" i="10" s="1"/>
  <c r="D26" i="10"/>
  <c r="AZ26" i="10" s="1"/>
  <c r="C26" i="10"/>
  <c r="AY26" i="10" s="1"/>
  <c r="AX25" i="10"/>
  <c r="AW25" i="10"/>
  <c r="F25" i="10"/>
  <c r="BB25" i="10" s="1"/>
  <c r="E25" i="10"/>
  <c r="BA25" i="10" s="1"/>
  <c r="D25" i="10"/>
  <c r="AZ25" i="10" s="1"/>
  <c r="C25" i="10"/>
  <c r="AY25" i="10" s="1"/>
  <c r="AX24" i="10"/>
  <c r="AW24" i="10"/>
  <c r="F24" i="10"/>
  <c r="BB24" i="10" s="1"/>
  <c r="E24" i="10"/>
  <c r="BA24" i="10" s="1"/>
  <c r="D24" i="10"/>
  <c r="AZ24" i="10" s="1"/>
  <c r="C24" i="10"/>
  <c r="AY24" i="10" s="1"/>
  <c r="AX23" i="10"/>
  <c r="AW23" i="10"/>
  <c r="F23" i="10"/>
  <c r="BB23" i="10" s="1"/>
  <c r="E23" i="10"/>
  <c r="BA23" i="10" s="1"/>
  <c r="D23" i="10"/>
  <c r="AZ23" i="10" s="1"/>
  <c r="C23" i="10"/>
  <c r="AY23" i="10" s="1"/>
  <c r="AX22" i="10"/>
  <c r="AW22" i="10"/>
  <c r="F22" i="10"/>
  <c r="BB22" i="10" s="1"/>
  <c r="E22" i="10"/>
  <c r="BA22" i="10" s="1"/>
  <c r="D22" i="10"/>
  <c r="AZ22" i="10" s="1"/>
  <c r="C22" i="10"/>
  <c r="AY22" i="10" s="1"/>
  <c r="BC21" i="10"/>
  <c r="AZ21" i="10"/>
  <c r="AX21" i="10"/>
  <c r="AW21" i="10"/>
  <c r="F21" i="10"/>
  <c r="BB21" i="10" s="1"/>
  <c r="E21" i="10"/>
  <c r="BA21" i="10" s="1"/>
  <c r="D21" i="10"/>
  <c r="C21" i="10"/>
  <c r="AY21" i="10" s="1"/>
  <c r="BB20" i="10"/>
  <c r="BA20" i="10"/>
  <c r="AZ20" i="10"/>
  <c r="AY20" i="10"/>
  <c r="AX20" i="10"/>
  <c r="AW20" i="10"/>
  <c r="AX19" i="10"/>
  <c r="AW19" i="10"/>
  <c r="F19" i="10"/>
  <c r="BB19" i="10" s="1"/>
  <c r="E19" i="10"/>
  <c r="BA19" i="10" s="1"/>
  <c r="D19" i="10"/>
  <c r="AZ19" i="10" s="1"/>
  <c r="C19" i="10"/>
  <c r="AY19" i="10" s="1"/>
  <c r="AX18" i="10"/>
  <c r="AW18" i="10"/>
  <c r="F18" i="10"/>
  <c r="BB18" i="10" s="1"/>
  <c r="E18" i="10"/>
  <c r="BA18" i="10" s="1"/>
  <c r="D18" i="10"/>
  <c r="AZ18" i="10" s="1"/>
  <c r="C18" i="10"/>
  <c r="AY18" i="10" s="1"/>
  <c r="AX17" i="10"/>
  <c r="AW17" i="10"/>
  <c r="F17" i="10"/>
  <c r="BB17" i="10" s="1"/>
  <c r="E17" i="10"/>
  <c r="BA17" i="10" s="1"/>
  <c r="D17" i="10"/>
  <c r="AZ17" i="10" s="1"/>
  <c r="C17" i="10"/>
  <c r="AY17" i="10" s="1"/>
  <c r="AX16" i="10"/>
  <c r="AW16" i="10"/>
  <c r="F16" i="10"/>
  <c r="BB16" i="10" s="1"/>
  <c r="E16" i="10"/>
  <c r="BA16" i="10" s="1"/>
  <c r="D16" i="10"/>
  <c r="AZ16" i="10" s="1"/>
  <c r="C16" i="10"/>
  <c r="AY16" i="10" s="1"/>
  <c r="AX15" i="10"/>
  <c r="AW15" i="10"/>
  <c r="F15" i="10"/>
  <c r="BB15" i="10" s="1"/>
  <c r="E15" i="10"/>
  <c r="BA15" i="10" s="1"/>
  <c r="D15" i="10"/>
  <c r="AZ15" i="10" s="1"/>
  <c r="C15" i="10"/>
  <c r="AY15" i="10" s="1"/>
  <c r="AX14" i="10"/>
  <c r="AW14" i="10"/>
  <c r="F14" i="10"/>
  <c r="BB14" i="10" s="1"/>
  <c r="E14" i="10"/>
  <c r="BA14" i="10" s="1"/>
  <c r="D14" i="10"/>
  <c r="AZ14" i="10" s="1"/>
  <c r="C14" i="10"/>
  <c r="AY14" i="10" s="1"/>
  <c r="AX13" i="10"/>
  <c r="AW13" i="10"/>
  <c r="F13" i="10"/>
  <c r="BB13" i="10" s="1"/>
  <c r="E13" i="10"/>
  <c r="BA13" i="10" s="1"/>
  <c r="D13" i="10"/>
  <c r="AZ13" i="10" s="1"/>
  <c r="C13" i="10"/>
  <c r="AY13" i="10" s="1"/>
  <c r="AX12" i="10"/>
  <c r="AW12" i="10"/>
  <c r="F12" i="10"/>
  <c r="BB12" i="10" s="1"/>
  <c r="E12" i="10"/>
  <c r="BA12" i="10" s="1"/>
  <c r="D12" i="10"/>
  <c r="AZ12" i="10" s="1"/>
  <c r="C12" i="10"/>
  <c r="AY12" i="10" s="1"/>
  <c r="AX11" i="10"/>
  <c r="AX40" i="10" s="1"/>
  <c r="AW11" i="10"/>
  <c r="F11" i="10"/>
  <c r="F40" i="10" s="1"/>
  <c r="E11" i="10"/>
  <c r="BA11" i="10" s="1"/>
  <c r="D11" i="10"/>
  <c r="AZ11" i="10" s="1"/>
  <c r="C11" i="10"/>
  <c r="AY11" i="10" s="1"/>
  <c r="AX10" i="10"/>
  <c r="AW10" i="10"/>
  <c r="AW40" i="10" s="1"/>
  <c r="F10" i="10"/>
  <c r="BB10" i="10" s="1"/>
  <c r="E10" i="10"/>
  <c r="E40" i="10" s="1"/>
  <c r="D10" i="10"/>
  <c r="D40" i="10" s="1"/>
  <c r="C10" i="10"/>
  <c r="AY10" i="10" s="1"/>
  <c r="AY40" i="10" s="1"/>
  <c r="AX9" i="10"/>
  <c r="AW9" i="10"/>
  <c r="F9" i="10"/>
  <c r="BB9" i="10" s="1"/>
  <c r="E9" i="10"/>
  <c r="BA9" i="10" s="1"/>
  <c r="D9" i="10"/>
  <c r="AZ9" i="10" s="1"/>
  <c r="C9" i="10"/>
  <c r="AY9" i="10" s="1"/>
  <c r="BD40" i="10" l="1"/>
  <c r="AX330" i="10"/>
  <c r="G21" i="10"/>
  <c r="G22" i="10"/>
  <c r="X22" i="10" s="1"/>
  <c r="BC22" i="10" s="1"/>
  <c r="AY48" i="10"/>
  <c r="AZ10" i="10"/>
  <c r="AZ40" i="10" s="1"/>
  <c r="G11" i="10"/>
  <c r="X11" i="10" s="1"/>
  <c r="BC11" i="10" s="1"/>
  <c r="G15" i="10"/>
  <c r="X15" i="10" s="1"/>
  <c r="BC15" i="10" s="1"/>
  <c r="G19" i="10"/>
  <c r="X19" i="10" s="1"/>
  <c r="BC19" i="10" s="1"/>
  <c r="G23" i="10"/>
  <c r="X23" i="10" s="1"/>
  <c r="BC23" i="10" s="1"/>
  <c r="G27" i="10"/>
  <c r="X27" i="10" s="1"/>
  <c r="BC27" i="10" s="1"/>
  <c r="G31" i="10"/>
  <c r="X31" i="10" s="1"/>
  <c r="BC31" i="10" s="1"/>
  <c r="G35" i="10"/>
  <c r="X35" i="10" s="1"/>
  <c r="BC35" i="10" s="1"/>
  <c r="C40" i="10"/>
  <c r="F262" i="10"/>
  <c r="F330" i="10" s="1"/>
  <c r="AX262" i="10"/>
  <c r="BB42" i="10"/>
  <c r="BB262" i="10" s="1"/>
  <c r="G45" i="10"/>
  <c r="X45" i="10" s="1"/>
  <c r="BC45" i="10" s="1"/>
  <c r="G49" i="10"/>
  <c r="X49" i="10" s="1"/>
  <c r="BC49" i="10" s="1"/>
  <c r="G154" i="10"/>
  <c r="X154" i="10" s="1"/>
  <c r="BC154" i="10" s="1"/>
  <c r="G186" i="10"/>
  <c r="X186" i="10" s="1"/>
  <c r="BC186" i="10" s="1"/>
  <c r="G209" i="10"/>
  <c r="X209" i="10" s="1"/>
  <c r="BC209" i="10" s="1"/>
  <c r="G10" i="10"/>
  <c r="BB11" i="10"/>
  <c r="BB40" i="10" s="1"/>
  <c r="BB330" i="10" s="1"/>
  <c r="G14" i="10"/>
  <c r="X14" i="10" s="1"/>
  <c r="BC14" i="10" s="1"/>
  <c r="G18" i="10"/>
  <c r="X18" i="10" s="1"/>
  <c r="BC18" i="10" s="1"/>
  <c r="G30" i="10"/>
  <c r="X30" i="10" s="1"/>
  <c r="BC30" i="10" s="1"/>
  <c r="G34" i="10"/>
  <c r="X34" i="10" s="1"/>
  <c r="BC34" i="10" s="1"/>
  <c r="BD262" i="10"/>
  <c r="G44" i="10"/>
  <c r="X44" i="10" s="1"/>
  <c r="BC44" i="10" s="1"/>
  <c r="G61" i="10"/>
  <c r="X61" i="10" s="1"/>
  <c r="BC61" i="10" s="1"/>
  <c r="G93" i="10"/>
  <c r="X93" i="10" s="1"/>
  <c r="BC93" i="10" s="1"/>
  <c r="G109" i="10"/>
  <c r="X109" i="10" s="1"/>
  <c r="BC109" i="10" s="1"/>
  <c r="G290" i="10"/>
  <c r="X290" i="10" s="1"/>
  <c r="BC290" i="10" s="1"/>
  <c r="BA10" i="10"/>
  <c r="BA40" i="10" s="1"/>
  <c r="G12" i="10"/>
  <c r="X12" i="10" s="1"/>
  <c r="BC12" i="10" s="1"/>
  <c r="G16" i="10"/>
  <c r="X16" i="10" s="1"/>
  <c r="BC16" i="10" s="1"/>
  <c r="G24" i="10"/>
  <c r="X24" i="10" s="1"/>
  <c r="BC24" i="10" s="1"/>
  <c r="G28" i="10"/>
  <c r="X28" i="10" s="1"/>
  <c r="BC28" i="10" s="1"/>
  <c r="G32" i="10"/>
  <c r="X32" i="10" s="1"/>
  <c r="BC32" i="10" s="1"/>
  <c r="G36" i="10"/>
  <c r="X36" i="10" s="1"/>
  <c r="BC36" i="10" s="1"/>
  <c r="BD328" i="10"/>
  <c r="BH342" i="10"/>
  <c r="BH343" i="10"/>
  <c r="BD327" i="10"/>
  <c r="C262" i="10"/>
  <c r="G42" i="10"/>
  <c r="AY42" i="10"/>
  <c r="G46" i="10"/>
  <c r="X46" i="10" s="1"/>
  <c r="BC46" i="10" s="1"/>
  <c r="G50" i="10"/>
  <c r="X50" i="10" s="1"/>
  <c r="BC50" i="10" s="1"/>
  <c r="AY65" i="10"/>
  <c r="AY81" i="10"/>
  <c r="AY97" i="10"/>
  <c r="AY113" i="10"/>
  <c r="G26" i="10"/>
  <c r="X26" i="10" s="1"/>
  <c r="BC26" i="10" s="1"/>
  <c r="BA42" i="10"/>
  <c r="BA262" i="10" s="1"/>
  <c r="G77" i="10"/>
  <c r="X77" i="10" s="1"/>
  <c r="BC77" i="10" s="1"/>
  <c r="G9" i="10"/>
  <c r="X9" i="10" s="1"/>
  <c r="BC9" i="10" s="1"/>
  <c r="G13" i="10"/>
  <c r="X13" i="10" s="1"/>
  <c r="BC13" i="10" s="1"/>
  <c r="G17" i="10"/>
  <c r="X17" i="10" s="1"/>
  <c r="BC17" i="10" s="1"/>
  <c r="G25" i="10"/>
  <c r="X25" i="10" s="1"/>
  <c r="BC25" i="10" s="1"/>
  <c r="G29" i="10"/>
  <c r="X29" i="10" s="1"/>
  <c r="BC29" i="10" s="1"/>
  <c r="G33" i="10"/>
  <c r="X33" i="10" s="1"/>
  <c r="BC33" i="10" s="1"/>
  <c r="G37" i="10"/>
  <c r="X37" i="10" s="1"/>
  <c r="BC37" i="10" s="1"/>
  <c r="AJ327" i="10"/>
  <c r="AJ328" i="10"/>
  <c r="AJ329" i="10"/>
  <c r="AR329" i="10"/>
  <c r="AR327" i="10"/>
  <c r="AR328" i="10"/>
  <c r="D262" i="10"/>
  <c r="D330" i="10" s="1"/>
  <c r="AZ42" i="10"/>
  <c r="AZ262" i="10" s="1"/>
  <c r="G43" i="10"/>
  <c r="X43" i="10" s="1"/>
  <c r="BC43" i="10" s="1"/>
  <c r="G47" i="10"/>
  <c r="X47" i="10" s="1"/>
  <c r="BC47" i="10" s="1"/>
  <c r="G138" i="10"/>
  <c r="X138" i="10" s="1"/>
  <c r="BC138" i="10" s="1"/>
  <c r="G170" i="10"/>
  <c r="X170" i="10" s="1"/>
  <c r="BC170" i="10" s="1"/>
  <c r="G202" i="10"/>
  <c r="X202" i="10" s="1"/>
  <c r="BC202" i="10" s="1"/>
  <c r="G54" i="10"/>
  <c r="X54" i="10" s="1"/>
  <c r="BC54" i="10" s="1"/>
  <c r="G58" i="10"/>
  <c r="X58" i="10" s="1"/>
  <c r="BC58" i="10" s="1"/>
  <c r="G62" i="10"/>
  <c r="X62" i="10" s="1"/>
  <c r="BC62" i="10" s="1"/>
  <c r="G66" i="10"/>
  <c r="X66" i="10" s="1"/>
  <c r="BC66" i="10" s="1"/>
  <c r="G70" i="10"/>
  <c r="X70" i="10" s="1"/>
  <c r="BC70" i="10" s="1"/>
  <c r="G74" i="10"/>
  <c r="X74" i="10" s="1"/>
  <c r="BC74" i="10" s="1"/>
  <c r="G78" i="10"/>
  <c r="X78" i="10" s="1"/>
  <c r="BC78" i="10" s="1"/>
  <c r="G82" i="10"/>
  <c r="X82" i="10" s="1"/>
  <c r="BC82" i="10" s="1"/>
  <c r="G86" i="10"/>
  <c r="X86" i="10" s="1"/>
  <c r="BC86" i="10" s="1"/>
  <c r="G90" i="10"/>
  <c r="X90" i="10" s="1"/>
  <c r="BC90" i="10" s="1"/>
  <c r="G94" i="10"/>
  <c r="X94" i="10" s="1"/>
  <c r="BC94" i="10" s="1"/>
  <c r="G98" i="10"/>
  <c r="X98" i="10" s="1"/>
  <c r="BC98" i="10" s="1"/>
  <c r="G102" i="10"/>
  <c r="X102" i="10" s="1"/>
  <c r="BC102" i="10" s="1"/>
  <c r="G106" i="10"/>
  <c r="X106" i="10" s="1"/>
  <c r="BC106" i="10" s="1"/>
  <c r="G110" i="10"/>
  <c r="X110" i="10" s="1"/>
  <c r="BC110" i="10" s="1"/>
  <c r="G114" i="10"/>
  <c r="X114" i="10" s="1"/>
  <c r="BC114" i="10" s="1"/>
  <c r="G118" i="10"/>
  <c r="X118" i="10" s="1"/>
  <c r="BC118" i="10" s="1"/>
  <c r="G122" i="10"/>
  <c r="X122" i="10" s="1"/>
  <c r="BC122" i="10" s="1"/>
  <c r="AY146" i="10"/>
  <c r="AY162" i="10"/>
  <c r="AY178" i="10"/>
  <c r="AY194" i="10"/>
  <c r="BC213" i="10"/>
  <c r="G274" i="10"/>
  <c r="X274" i="10" s="1"/>
  <c r="BC274" i="10" s="1"/>
  <c r="G55" i="10"/>
  <c r="X55" i="10" s="1"/>
  <c r="BC55" i="10" s="1"/>
  <c r="G59" i="10"/>
  <c r="X59" i="10" s="1"/>
  <c r="BC59" i="10" s="1"/>
  <c r="G63" i="10"/>
  <c r="X63" i="10" s="1"/>
  <c r="BC63" i="10" s="1"/>
  <c r="G67" i="10"/>
  <c r="X67" i="10" s="1"/>
  <c r="BC67" i="10" s="1"/>
  <c r="G71" i="10"/>
  <c r="X71" i="10" s="1"/>
  <c r="BC71" i="10" s="1"/>
  <c r="G75" i="10"/>
  <c r="X75" i="10" s="1"/>
  <c r="BC75" i="10" s="1"/>
  <c r="G79" i="10"/>
  <c r="X79" i="10" s="1"/>
  <c r="BC79" i="10" s="1"/>
  <c r="G83" i="10"/>
  <c r="X83" i="10" s="1"/>
  <c r="BC83" i="10" s="1"/>
  <c r="G87" i="10"/>
  <c r="X87" i="10" s="1"/>
  <c r="BC87" i="10" s="1"/>
  <c r="G91" i="10"/>
  <c r="X91" i="10" s="1"/>
  <c r="BC91" i="10" s="1"/>
  <c r="G95" i="10"/>
  <c r="X95" i="10" s="1"/>
  <c r="BC95" i="10" s="1"/>
  <c r="G99" i="10"/>
  <c r="X99" i="10" s="1"/>
  <c r="BC99" i="10" s="1"/>
  <c r="G103" i="10"/>
  <c r="X103" i="10" s="1"/>
  <c r="BC103" i="10" s="1"/>
  <c r="G107" i="10"/>
  <c r="X107" i="10" s="1"/>
  <c r="BC107" i="10" s="1"/>
  <c r="G111" i="10"/>
  <c r="X111" i="10" s="1"/>
  <c r="BC111" i="10" s="1"/>
  <c r="G115" i="10"/>
  <c r="X115" i="10" s="1"/>
  <c r="BC115" i="10" s="1"/>
  <c r="G119" i="10"/>
  <c r="X119" i="10" s="1"/>
  <c r="BC119" i="10" s="1"/>
  <c r="G123" i="10"/>
  <c r="X123" i="10" s="1"/>
  <c r="BC123" i="10" s="1"/>
  <c r="G125" i="10"/>
  <c r="X125" i="10" s="1"/>
  <c r="BC125" i="10" s="1"/>
  <c r="G133" i="10"/>
  <c r="X133" i="10" s="1"/>
  <c r="BC133" i="10" s="1"/>
  <c r="G221" i="10"/>
  <c r="X221" i="10" s="1"/>
  <c r="BC221" i="10" s="1"/>
  <c r="G237" i="10"/>
  <c r="X237" i="10" s="1"/>
  <c r="BC237" i="10" s="1"/>
  <c r="G253" i="10"/>
  <c r="X253" i="10" s="1"/>
  <c r="BC253" i="10" s="1"/>
  <c r="G51" i="10"/>
  <c r="X51" i="10" s="1"/>
  <c r="BC51" i="10" s="1"/>
  <c r="G56" i="10"/>
  <c r="X56" i="10" s="1"/>
  <c r="BC56" i="10" s="1"/>
  <c r="G60" i="10"/>
  <c r="X60" i="10" s="1"/>
  <c r="BC60" i="10" s="1"/>
  <c r="G64" i="10"/>
  <c r="X64" i="10" s="1"/>
  <c r="BC64" i="10" s="1"/>
  <c r="G68" i="10"/>
  <c r="X68" i="10" s="1"/>
  <c r="BC68" i="10" s="1"/>
  <c r="G72" i="10"/>
  <c r="X72" i="10" s="1"/>
  <c r="BC72" i="10" s="1"/>
  <c r="G76" i="10"/>
  <c r="X76" i="10" s="1"/>
  <c r="BC76" i="10" s="1"/>
  <c r="G80" i="10"/>
  <c r="X80" i="10" s="1"/>
  <c r="BC80" i="10" s="1"/>
  <c r="G84" i="10"/>
  <c r="X84" i="10" s="1"/>
  <c r="BC84" i="10" s="1"/>
  <c r="G88" i="10"/>
  <c r="X88" i="10" s="1"/>
  <c r="BC88" i="10" s="1"/>
  <c r="G92" i="10"/>
  <c r="X92" i="10" s="1"/>
  <c r="BC92" i="10" s="1"/>
  <c r="G96" i="10"/>
  <c r="X96" i="10" s="1"/>
  <c r="BC96" i="10" s="1"/>
  <c r="G100" i="10"/>
  <c r="X100" i="10" s="1"/>
  <c r="BC100" i="10" s="1"/>
  <c r="G104" i="10"/>
  <c r="X104" i="10" s="1"/>
  <c r="BC104" i="10" s="1"/>
  <c r="G108" i="10"/>
  <c r="X108" i="10" s="1"/>
  <c r="BC108" i="10" s="1"/>
  <c r="G112" i="10"/>
  <c r="X112" i="10" s="1"/>
  <c r="BC112" i="10" s="1"/>
  <c r="G116" i="10"/>
  <c r="X116" i="10" s="1"/>
  <c r="BC116" i="10" s="1"/>
  <c r="G120" i="10"/>
  <c r="X120" i="10" s="1"/>
  <c r="BC120" i="10" s="1"/>
  <c r="G127" i="10"/>
  <c r="X127" i="10" s="1"/>
  <c r="BC127" i="10" s="1"/>
  <c r="G131" i="10"/>
  <c r="X131" i="10" s="1"/>
  <c r="BC131" i="10" s="1"/>
  <c r="G135" i="10"/>
  <c r="X135" i="10" s="1"/>
  <c r="BC135" i="10" s="1"/>
  <c r="G139" i="10"/>
  <c r="X139" i="10" s="1"/>
  <c r="BC139" i="10" s="1"/>
  <c r="G143" i="10"/>
  <c r="X143" i="10" s="1"/>
  <c r="BC143" i="10" s="1"/>
  <c r="G147" i="10"/>
  <c r="X147" i="10" s="1"/>
  <c r="BC147" i="10" s="1"/>
  <c r="G151" i="10"/>
  <c r="X151" i="10" s="1"/>
  <c r="BC151" i="10" s="1"/>
  <c r="G155" i="10"/>
  <c r="X155" i="10" s="1"/>
  <c r="BC155" i="10" s="1"/>
  <c r="G159" i="10"/>
  <c r="X159" i="10" s="1"/>
  <c r="BC159" i="10" s="1"/>
  <c r="G163" i="10"/>
  <c r="X163" i="10" s="1"/>
  <c r="BC163" i="10" s="1"/>
  <c r="G167" i="10"/>
  <c r="X167" i="10" s="1"/>
  <c r="BC167" i="10" s="1"/>
  <c r="G171" i="10"/>
  <c r="X171" i="10" s="1"/>
  <c r="BC171" i="10" s="1"/>
  <c r="G175" i="10"/>
  <c r="X175" i="10" s="1"/>
  <c r="BC175" i="10" s="1"/>
  <c r="G179" i="10"/>
  <c r="X179" i="10" s="1"/>
  <c r="BC179" i="10" s="1"/>
  <c r="G183" i="10"/>
  <c r="X183" i="10" s="1"/>
  <c r="BC183" i="10" s="1"/>
  <c r="G187" i="10"/>
  <c r="X187" i="10" s="1"/>
  <c r="BC187" i="10" s="1"/>
  <c r="G191" i="10"/>
  <c r="X191" i="10" s="1"/>
  <c r="BC191" i="10" s="1"/>
  <c r="G195" i="10"/>
  <c r="X195" i="10" s="1"/>
  <c r="BC195" i="10" s="1"/>
  <c r="G199" i="10"/>
  <c r="X199" i="10" s="1"/>
  <c r="BC199" i="10" s="1"/>
  <c r="G203" i="10"/>
  <c r="X203" i="10" s="1"/>
  <c r="BC203" i="10" s="1"/>
  <c r="G208" i="10"/>
  <c r="X208" i="10" s="1"/>
  <c r="BC208" i="10" s="1"/>
  <c r="AY213" i="10"/>
  <c r="AY216" i="10"/>
  <c r="G216" i="10"/>
  <c r="X216" i="10" s="1"/>
  <c r="BC216" i="10" s="1"/>
  <c r="AY229" i="10"/>
  <c r="AY245" i="10"/>
  <c r="G124" i="10"/>
  <c r="X124" i="10" s="1"/>
  <c r="BC124" i="10" s="1"/>
  <c r="G128" i="10"/>
  <c r="X128" i="10" s="1"/>
  <c r="BC128" i="10" s="1"/>
  <c r="G132" i="10"/>
  <c r="X132" i="10" s="1"/>
  <c r="BC132" i="10" s="1"/>
  <c r="G136" i="10"/>
  <c r="X136" i="10" s="1"/>
  <c r="BC136" i="10" s="1"/>
  <c r="G140" i="10"/>
  <c r="X140" i="10" s="1"/>
  <c r="BC140" i="10" s="1"/>
  <c r="G144" i="10"/>
  <c r="X144" i="10" s="1"/>
  <c r="BC144" i="10" s="1"/>
  <c r="G148" i="10"/>
  <c r="X148" i="10" s="1"/>
  <c r="BC148" i="10" s="1"/>
  <c r="G152" i="10"/>
  <c r="X152" i="10" s="1"/>
  <c r="BC152" i="10" s="1"/>
  <c r="G156" i="10"/>
  <c r="X156" i="10" s="1"/>
  <c r="BC156" i="10" s="1"/>
  <c r="G160" i="10"/>
  <c r="X160" i="10" s="1"/>
  <c r="BC160" i="10" s="1"/>
  <c r="G164" i="10"/>
  <c r="X164" i="10" s="1"/>
  <c r="BC164" i="10" s="1"/>
  <c r="G168" i="10"/>
  <c r="X168" i="10" s="1"/>
  <c r="BC168" i="10" s="1"/>
  <c r="G172" i="10"/>
  <c r="X172" i="10" s="1"/>
  <c r="BC172" i="10" s="1"/>
  <c r="G176" i="10"/>
  <c r="X176" i="10" s="1"/>
  <c r="BC176" i="10" s="1"/>
  <c r="G180" i="10"/>
  <c r="X180" i="10" s="1"/>
  <c r="BC180" i="10" s="1"/>
  <c r="G184" i="10"/>
  <c r="X184" i="10" s="1"/>
  <c r="BC184" i="10" s="1"/>
  <c r="G188" i="10"/>
  <c r="X188" i="10" s="1"/>
  <c r="BC188" i="10" s="1"/>
  <c r="G192" i="10"/>
  <c r="X192" i="10" s="1"/>
  <c r="BC192" i="10" s="1"/>
  <c r="G196" i="10"/>
  <c r="X196" i="10" s="1"/>
  <c r="BC196" i="10" s="1"/>
  <c r="G200" i="10"/>
  <c r="X200" i="10" s="1"/>
  <c r="BC200" i="10" s="1"/>
  <c r="G204" i="10"/>
  <c r="X204" i="10" s="1"/>
  <c r="BC204" i="10" s="1"/>
  <c r="AY225" i="10"/>
  <c r="AY241" i="10"/>
  <c r="G321" i="10"/>
  <c r="X321" i="10" s="1"/>
  <c r="BC321" i="10" s="1"/>
  <c r="G137" i="10"/>
  <c r="X137" i="10" s="1"/>
  <c r="BC137" i="10" s="1"/>
  <c r="G141" i="10"/>
  <c r="X141" i="10" s="1"/>
  <c r="BC141" i="10" s="1"/>
  <c r="G145" i="10"/>
  <c r="X145" i="10" s="1"/>
  <c r="BC145" i="10" s="1"/>
  <c r="G149" i="10"/>
  <c r="X149" i="10" s="1"/>
  <c r="BC149" i="10" s="1"/>
  <c r="G153" i="10"/>
  <c r="X153" i="10" s="1"/>
  <c r="BC153" i="10" s="1"/>
  <c r="G157" i="10"/>
  <c r="X157" i="10" s="1"/>
  <c r="BC157" i="10" s="1"/>
  <c r="G161" i="10"/>
  <c r="X161" i="10" s="1"/>
  <c r="BC161" i="10" s="1"/>
  <c r="G165" i="10"/>
  <c r="X165" i="10" s="1"/>
  <c r="BC165" i="10" s="1"/>
  <c r="G169" i="10"/>
  <c r="X169" i="10" s="1"/>
  <c r="BC169" i="10" s="1"/>
  <c r="G173" i="10"/>
  <c r="X173" i="10" s="1"/>
  <c r="BC173" i="10" s="1"/>
  <c r="G177" i="10"/>
  <c r="X177" i="10" s="1"/>
  <c r="BC177" i="10" s="1"/>
  <c r="G181" i="10"/>
  <c r="X181" i="10" s="1"/>
  <c r="BC181" i="10" s="1"/>
  <c r="G185" i="10"/>
  <c r="X185" i="10" s="1"/>
  <c r="BC185" i="10" s="1"/>
  <c r="G189" i="10"/>
  <c r="X189" i="10" s="1"/>
  <c r="BC189" i="10" s="1"/>
  <c r="G193" i="10"/>
  <c r="X193" i="10" s="1"/>
  <c r="BC193" i="10" s="1"/>
  <c r="G197" i="10"/>
  <c r="X197" i="10" s="1"/>
  <c r="BC197" i="10" s="1"/>
  <c r="G201" i="10"/>
  <c r="X201" i="10" s="1"/>
  <c r="BC201" i="10" s="1"/>
  <c r="G205" i="10"/>
  <c r="X205" i="10" s="1"/>
  <c r="BC205" i="10" s="1"/>
  <c r="G212" i="10"/>
  <c r="X212" i="10" s="1"/>
  <c r="BC212" i="10" s="1"/>
  <c r="G260" i="10"/>
  <c r="X260" i="10" s="1"/>
  <c r="BC260" i="10" s="1"/>
  <c r="G305" i="10"/>
  <c r="X305" i="10" s="1"/>
  <c r="BC305" i="10" s="1"/>
  <c r="G206" i="10"/>
  <c r="X206" i="10" s="1"/>
  <c r="BC206" i="10" s="1"/>
  <c r="G210" i="10"/>
  <c r="X210" i="10" s="1"/>
  <c r="BC210" i="10" s="1"/>
  <c r="G214" i="10"/>
  <c r="X214" i="10" s="1"/>
  <c r="BC214" i="10" s="1"/>
  <c r="G218" i="10"/>
  <c r="X218" i="10" s="1"/>
  <c r="BC218" i="10" s="1"/>
  <c r="G222" i="10"/>
  <c r="X222" i="10" s="1"/>
  <c r="BC222" i="10" s="1"/>
  <c r="G226" i="10"/>
  <c r="X226" i="10" s="1"/>
  <c r="BC226" i="10" s="1"/>
  <c r="G230" i="10"/>
  <c r="X230" i="10" s="1"/>
  <c r="BC230" i="10" s="1"/>
  <c r="G234" i="10"/>
  <c r="X234" i="10" s="1"/>
  <c r="BC234" i="10" s="1"/>
  <c r="G238" i="10"/>
  <c r="X238" i="10" s="1"/>
  <c r="BC238" i="10" s="1"/>
  <c r="G242" i="10"/>
  <c r="X242" i="10" s="1"/>
  <c r="BC242" i="10" s="1"/>
  <c r="G246" i="10"/>
  <c r="X246" i="10" s="1"/>
  <c r="BC246" i="10" s="1"/>
  <c r="G250" i="10"/>
  <c r="X250" i="10" s="1"/>
  <c r="BC250" i="10" s="1"/>
  <c r="G254" i="10"/>
  <c r="X254" i="10" s="1"/>
  <c r="BC254" i="10" s="1"/>
  <c r="AY255" i="10"/>
  <c r="G255" i="10"/>
  <c r="X255" i="10" s="1"/>
  <c r="BC255" i="10" s="1"/>
  <c r="E326" i="10"/>
  <c r="E330" i="10" s="1"/>
  <c r="BA264" i="10"/>
  <c r="BA326" i="10" s="1"/>
  <c r="AY266" i="10"/>
  <c r="AY282" i="10"/>
  <c r="G207" i="10"/>
  <c r="X207" i="10" s="1"/>
  <c r="BC207" i="10" s="1"/>
  <c r="G211" i="10"/>
  <c r="X211" i="10" s="1"/>
  <c r="BC211" i="10" s="1"/>
  <c r="G215" i="10"/>
  <c r="X215" i="10" s="1"/>
  <c r="BC215" i="10" s="1"/>
  <c r="G219" i="10"/>
  <c r="X219" i="10" s="1"/>
  <c r="BC219" i="10" s="1"/>
  <c r="G223" i="10"/>
  <c r="X223" i="10" s="1"/>
  <c r="BC223" i="10" s="1"/>
  <c r="G227" i="10"/>
  <c r="X227" i="10" s="1"/>
  <c r="BC227" i="10" s="1"/>
  <c r="G231" i="10"/>
  <c r="X231" i="10" s="1"/>
  <c r="BC231" i="10" s="1"/>
  <c r="G235" i="10"/>
  <c r="X235" i="10" s="1"/>
  <c r="BC235" i="10" s="1"/>
  <c r="G239" i="10"/>
  <c r="X239" i="10" s="1"/>
  <c r="BC239" i="10" s="1"/>
  <c r="G243" i="10"/>
  <c r="X243" i="10" s="1"/>
  <c r="BC243" i="10" s="1"/>
  <c r="G247" i="10"/>
  <c r="X247" i="10" s="1"/>
  <c r="BC247" i="10" s="1"/>
  <c r="G251" i="10"/>
  <c r="X251" i="10" s="1"/>
  <c r="BC251" i="10" s="1"/>
  <c r="AY278" i="10"/>
  <c r="G220" i="10"/>
  <c r="X220" i="10" s="1"/>
  <c r="BC220" i="10" s="1"/>
  <c r="G224" i="10"/>
  <c r="X224" i="10" s="1"/>
  <c r="BC224" i="10" s="1"/>
  <c r="G228" i="10"/>
  <c r="X228" i="10" s="1"/>
  <c r="BC228" i="10" s="1"/>
  <c r="G232" i="10"/>
  <c r="X232" i="10" s="1"/>
  <c r="BC232" i="10" s="1"/>
  <c r="G236" i="10"/>
  <c r="X236" i="10" s="1"/>
  <c r="BC236" i="10" s="1"/>
  <c r="G240" i="10"/>
  <c r="X240" i="10" s="1"/>
  <c r="BC240" i="10" s="1"/>
  <c r="G244" i="10"/>
  <c r="X244" i="10" s="1"/>
  <c r="BC244" i="10" s="1"/>
  <c r="G248" i="10"/>
  <c r="X248" i="10" s="1"/>
  <c r="BC248" i="10" s="1"/>
  <c r="G252" i="10"/>
  <c r="X252" i="10" s="1"/>
  <c r="BC252" i="10" s="1"/>
  <c r="C326" i="10"/>
  <c r="AW326" i="10"/>
  <c r="G257" i="10"/>
  <c r="X257" i="10" s="1"/>
  <c r="BC257" i="10" s="1"/>
  <c r="F326" i="10"/>
  <c r="AX326" i="10"/>
  <c r="BB264" i="10"/>
  <c r="BB326" i="10" s="1"/>
  <c r="G267" i="10"/>
  <c r="X267" i="10" s="1"/>
  <c r="BC267" i="10" s="1"/>
  <c r="G271" i="10"/>
  <c r="X271" i="10" s="1"/>
  <c r="BC271" i="10" s="1"/>
  <c r="G275" i="10"/>
  <c r="X275" i="10" s="1"/>
  <c r="BC275" i="10" s="1"/>
  <c r="G279" i="10"/>
  <c r="X279" i="10" s="1"/>
  <c r="BC279" i="10" s="1"/>
  <c r="G283" i="10"/>
  <c r="X283" i="10" s="1"/>
  <c r="BC283" i="10" s="1"/>
  <c r="G287" i="10"/>
  <c r="X287" i="10" s="1"/>
  <c r="BC287" i="10" s="1"/>
  <c r="AY291" i="10"/>
  <c r="G291" i="10"/>
  <c r="X291" i="10" s="1"/>
  <c r="BC291" i="10" s="1"/>
  <c r="AY297" i="10"/>
  <c r="AY313" i="10"/>
  <c r="G258" i="10"/>
  <c r="X258" i="10" s="1"/>
  <c r="BC258" i="10" s="1"/>
  <c r="G264" i="10"/>
  <c r="AY264" i="10"/>
  <c r="AY326" i="10" s="1"/>
  <c r="G268" i="10"/>
  <c r="X268" i="10" s="1"/>
  <c r="BC268" i="10" s="1"/>
  <c r="G272" i="10"/>
  <c r="X272" i="10" s="1"/>
  <c r="BC272" i="10" s="1"/>
  <c r="G276" i="10"/>
  <c r="X276" i="10" s="1"/>
  <c r="BC276" i="10" s="1"/>
  <c r="G280" i="10"/>
  <c r="X280" i="10" s="1"/>
  <c r="BC280" i="10" s="1"/>
  <c r="G284" i="10"/>
  <c r="X284" i="10" s="1"/>
  <c r="BC284" i="10" s="1"/>
  <c r="G288" i="10"/>
  <c r="X288" i="10" s="1"/>
  <c r="BC288" i="10" s="1"/>
  <c r="G292" i="10"/>
  <c r="X292" i="10" s="1"/>
  <c r="BC292" i="10" s="1"/>
  <c r="AY293" i="10"/>
  <c r="AY309" i="10"/>
  <c r="G259" i="10"/>
  <c r="X259" i="10" s="1"/>
  <c r="BC259" i="10" s="1"/>
  <c r="D326" i="10"/>
  <c r="AZ264" i="10"/>
  <c r="AZ326" i="10" s="1"/>
  <c r="G265" i="10"/>
  <c r="X265" i="10" s="1"/>
  <c r="BC265" i="10" s="1"/>
  <c r="G269" i="10"/>
  <c r="X269" i="10" s="1"/>
  <c r="BC269" i="10" s="1"/>
  <c r="G273" i="10"/>
  <c r="X273" i="10" s="1"/>
  <c r="BC273" i="10" s="1"/>
  <c r="G277" i="10"/>
  <c r="X277" i="10" s="1"/>
  <c r="BC277" i="10" s="1"/>
  <c r="G281" i="10"/>
  <c r="X281" i="10" s="1"/>
  <c r="BC281" i="10" s="1"/>
  <c r="G285" i="10"/>
  <c r="X285" i="10" s="1"/>
  <c r="BC285" i="10" s="1"/>
  <c r="G289" i="10"/>
  <c r="X289" i="10" s="1"/>
  <c r="BC289" i="10" s="1"/>
  <c r="G294" i="10"/>
  <c r="X294" i="10" s="1"/>
  <c r="BC294" i="10" s="1"/>
  <c r="G298" i="10"/>
  <c r="X298" i="10" s="1"/>
  <c r="BC298" i="10" s="1"/>
  <c r="G302" i="10"/>
  <c r="X302" i="10" s="1"/>
  <c r="BC302" i="10" s="1"/>
  <c r="G306" i="10"/>
  <c r="X306" i="10" s="1"/>
  <c r="BC306" i="10" s="1"/>
  <c r="G310" i="10"/>
  <c r="X310" i="10" s="1"/>
  <c r="BC310" i="10" s="1"/>
  <c r="G314" i="10"/>
  <c r="X314" i="10" s="1"/>
  <c r="BC314" i="10" s="1"/>
  <c r="G318" i="10"/>
  <c r="X318" i="10" s="1"/>
  <c r="BC318" i="10" s="1"/>
  <c r="G322" i="10"/>
  <c r="X322" i="10" s="1"/>
  <c r="BC322" i="10" s="1"/>
  <c r="G295" i="10"/>
  <c r="X295" i="10" s="1"/>
  <c r="BC295" i="10" s="1"/>
  <c r="G299" i="10"/>
  <c r="X299" i="10" s="1"/>
  <c r="BC299" i="10" s="1"/>
  <c r="G303" i="10"/>
  <c r="X303" i="10" s="1"/>
  <c r="BC303" i="10" s="1"/>
  <c r="G307" i="10"/>
  <c r="X307" i="10" s="1"/>
  <c r="BC307" i="10" s="1"/>
  <c r="G311" i="10"/>
  <c r="X311" i="10" s="1"/>
  <c r="BC311" i="10" s="1"/>
  <c r="G315" i="10"/>
  <c r="X315" i="10" s="1"/>
  <c r="BC315" i="10" s="1"/>
  <c r="G319" i="10"/>
  <c r="X319" i="10" s="1"/>
  <c r="BC319" i="10" s="1"/>
  <c r="G323" i="10"/>
  <c r="X323" i="10" s="1"/>
  <c r="BC323" i="10" s="1"/>
  <c r="G296" i="10"/>
  <c r="X296" i="10" s="1"/>
  <c r="BC296" i="10" s="1"/>
  <c r="G300" i="10"/>
  <c r="X300" i="10" s="1"/>
  <c r="BC300" i="10" s="1"/>
  <c r="G304" i="10"/>
  <c r="X304" i="10" s="1"/>
  <c r="BC304" i="10" s="1"/>
  <c r="G308" i="10"/>
  <c r="X308" i="10" s="1"/>
  <c r="BC308" i="10" s="1"/>
  <c r="G312" i="10"/>
  <c r="X312" i="10" s="1"/>
  <c r="BC312" i="10" s="1"/>
  <c r="G316" i="10"/>
  <c r="X316" i="10" s="1"/>
  <c r="BC316" i="10" s="1"/>
  <c r="G320" i="10"/>
  <c r="X320" i="10" s="1"/>
  <c r="BC320" i="10" s="1"/>
  <c r="G324" i="10"/>
  <c r="X324" i="10" s="1"/>
  <c r="BC324" i="10" s="1"/>
  <c r="BH349" i="10" l="1"/>
  <c r="AK328" i="10"/>
  <c r="C330" i="10"/>
  <c r="X264" i="10"/>
  <c r="G326" i="10"/>
  <c r="BD326" i="10"/>
  <c r="AS327" i="10"/>
  <c r="BH351" i="10"/>
  <c r="AK327" i="10"/>
  <c r="BH348" i="10"/>
  <c r="AW330" i="10"/>
  <c r="BD330" i="10" s="1"/>
  <c r="AS328" i="10"/>
  <c r="BH352" i="10"/>
  <c r="AS329" i="10"/>
  <c r="BH353" i="10"/>
  <c r="AY262" i="10"/>
  <c r="AY330" i="10" s="1"/>
  <c r="AZ330" i="10"/>
  <c r="BH350" i="10"/>
  <c r="AK329" i="10"/>
  <c r="G262" i="10"/>
  <c r="X42" i="10"/>
  <c r="BA330" i="10"/>
  <c r="G40" i="10"/>
  <c r="X10" i="10"/>
  <c r="X341" i="10" l="1"/>
  <c r="BC42" i="10"/>
  <c r="BC262" i="10" s="1"/>
  <c r="X262" i="10"/>
  <c r="BC10" i="10"/>
  <c r="BC40" i="10" s="1"/>
  <c r="X40" i="10"/>
  <c r="G330" i="10"/>
  <c r="BD331" i="10" s="1"/>
  <c r="X326" i="10"/>
  <c r="BC264" i="10"/>
  <c r="BC326" i="10" s="1"/>
  <c r="X330" i="10" l="1"/>
  <c r="BC330" i="10"/>
  <c r="BH341" i="10"/>
  <c r="BH344" i="10" s="1"/>
  <c r="BH354" i="10" s="1"/>
  <c r="BD332" i="10"/>
  <c r="AY331" i="10" l="1"/>
  <c r="BB336" i="10"/>
  <c r="X340" i="10"/>
  <c r="BD329" i="10"/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R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V292" i="8" s="1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C290" i="8"/>
  <c r="B286" i="8"/>
  <c r="D285" i="8"/>
  <c r="I285" i="8" s="1"/>
  <c r="L285" i="8" s="1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S292" i="8"/>
  <c r="N292" i="8"/>
  <c r="L292" i="8"/>
  <c r="X292" i="8"/>
  <c r="W292" i="8"/>
  <c r="R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T292" i="8" l="1"/>
  <c r="K292" i="8"/>
  <c r="U299" i="8"/>
  <c r="L299" i="8"/>
  <c r="O299" i="8"/>
  <c r="M292" i="8"/>
  <c r="P292" i="8"/>
  <c r="Q292" i="8"/>
  <c r="X299" i="8"/>
  <c r="T312" i="8"/>
  <c r="J292" i="8"/>
  <c r="N312" i="8"/>
  <c r="Q312" i="8"/>
  <c r="J299" i="8"/>
  <c r="O289" i="8"/>
  <c r="V288" i="8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292" i="8" l="1"/>
  <c r="Z292" i="8"/>
  <c r="Y300" i="8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J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BAEHADI</t>
        </r>
      </text>
    </comment>
    <comment ref="O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KUMALASARI</t>
        </r>
      </text>
    </comment>
    <comment ref="J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ALI MUTHOHAR
MIFTAH ZAMRONI
MUSTAQIM</t>
        </r>
      </text>
    </comment>
    <comment ref="K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DESY WAHYUNI</t>
        </r>
      </text>
    </comment>
    <comment ref="O6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YNITA (SPV L-8)</t>
        </r>
      </text>
    </comment>
    <comment ref="J7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UJANG SUPENDI (SPV L-17)</t>
        </r>
      </text>
    </comment>
    <comment ref="K7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UMI SAKDIYAH</t>
        </r>
      </text>
    </comment>
    <comment ref="K8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ISMIYATI</t>
        </r>
      </text>
    </comment>
    <comment ref="K9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DIAN ANIK DAMAYANTI</t>
        </r>
      </text>
    </comment>
    <comment ref="R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FAISAL AHMAD</t>
        </r>
      </text>
    </comment>
    <comment ref="O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NURALIYAH</t>
        </r>
      </text>
    </comment>
    <comment ref="V1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FAISAL AHMAD</t>
        </r>
      </text>
    </comment>
    <comment ref="S11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SUMARNI</t>
        </r>
      </text>
    </comment>
    <comment ref="K11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KHUSWATUN KHASANAH</t>
        </r>
      </text>
    </comment>
    <comment ref="N11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MAKDUF JAILANI</t>
        </r>
      </text>
    </comment>
    <comment ref="W11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SUMARNI</t>
        </r>
      </text>
    </comment>
    <comment ref="J1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SUMANTO</t>
        </r>
      </text>
    </comment>
    <comment ref="O1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WAHYU NURJANAH</t>
        </r>
      </text>
    </comment>
    <comment ref="J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MENGJU RIZKI</t>
        </r>
      </text>
    </comment>
    <comment ref="K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ERLIA DWI</t>
        </r>
      </text>
    </comment>
    <comment ref="K12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AINUL MAGHFIROH</t>
        </r>
      </text>
    </comment>
    <comment ref="J14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M.WIRANTO</t>
        </r>
      </text>
    </comment>
    <comment ref="O1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PUJIYATI</t>
        </r>
      </text>
    </comment>
    <comment ref="N16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M.NAFIAN</t>
        </r>
      </text>
    </comment>
    <comment ref="O16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WAHYU MUSTIKA PUTRI</t>
        </r>
      </text>
    </comment>
    <comment ref="K17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KUSNAH</t>
        </r>
      </text>
    </comment>
    <comment ref="O17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KRISTI PIANA</t>
        </r>
      </text>
    </comment>
    <comment ref="W17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ANASTYASA</t>
        </r>
      </text>
    </comment>
    <comment ref="N17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M.AKSAL D</t>
        </r>
      </text>
    </comment>
    <comment ref="S18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ANASTYASA</t>
        </r>
      </text>
    </comment>
    <comment ref="K1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MASRUKIN</t>
        </r>
      </text>
    </comment>
    <comment ref="N19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M.AGUS M</t>
        </r>
      </text>
    </comment>
    <comment ref="O20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ANIS PAROIJAH</t>
        </r>
      </text>
    </comment>
    <comment ref="O2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NADA AMINUR F</t>
        </r>
      </text>
    </comment>
    <comment ref="K2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HIDAYATI
ERNA SARI
LULUK AFIFAH</t>
        </r>
      </text>
    </comment>
    <comment ref="N2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SUKISNO</t>
        </r>
      </text>
    </comment>
    <comment ref="J27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MUSTAIN
M.MUSTOFA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J2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NANDA YOSI ARYAWAN</t>
        </r>
      </text>
    </comment>
    <comment ref="K2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NATASYA M
TRIA NADA
SEPTIAN MEI</t>
        </r>
      </text>
    </comment>
    <comment ref="K30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USWATUN HASANAH</t>
        </r>
      </text>
    </comment>
    <comment ref="K30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BERLIANA ARDYA</t>
        </r>
      </text>
    </comment>
    <comment ref="O30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DWI LESTARI</t>
        </r>
      </text>
    </comment>
    <comment ref="K3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NELI AGUSTINE</t>
        </r>
      </text>
    </comment>
    <comment ref="O3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SYAFIKHATUL ULYA</t>
        </r>
      </text>
    </comment>
    <comment ref="K3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CHOLIFATUN NAFIAH</t>
        </r>
      </text>
    </comment>
    <comment ref="K3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HIDAYAH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<sst xmlns="http://schemas.openxmlformats.org/spreadsheetml/2006/main" count="7308" uniqueCount="1716">
  <si>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</si>
  <si>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</si>
  <si>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</si>
  <si>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</si>
  <si>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</si>
  <si>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</si>
  <si>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</si>
  <si>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</si>
  <si>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</si>
  <si>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</si>
  <si>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</si>
  <si>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</si>
  <si>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</si>
  <si>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</si>
  <si>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</si>
  <si>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</si>
  <si>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</si>
  <si>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</si>
  <si>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</si>
  <si>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</si>
  <si>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</si>
  <si>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</si>
  <si>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</si>
  <si>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</si>
  <si>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</si>
  <si>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</si>
  <si>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</si>
  <si>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</si>
  <si>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</si>
  <si>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</si>
  <si>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</si>
  <si>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</si>
  <si>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</si>
  <si>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</si>
  <si>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</si>
  <si>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</si>
  <si>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</si>
  <si>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</si>
  <si>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</si>
  <si>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</si>
  <si>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</si>
  <si>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</si>
  <si>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</si>
  <si>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</si>
  <si>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</si>
  <si>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</si>
  <si>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</si>
  <si>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</si>
  <si>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</si>
  <si>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</si>
  <si>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</si>
  <si>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</si>
  <si>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</si>
  <si>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</si>
  <si>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</si>
  <si>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</si>
  <si>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</si>
  <si>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</si>
  <si>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</si>
  <si>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</si>
  <si>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</si>
  <si>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</si>
  <si>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</si>
  <si>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</si>
  <si>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</si>
  <si>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</si>
  <si>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</si>
  <si>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</si>
  <si>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</si>
  <si>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</si>
  <si>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</si>
  <si>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</si>
  <si>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</si>
  <si>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</si>
  <si>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</si>
  <si>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</si>
  <si>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</si>
  <si>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</si>
  <si>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</si>
  <si>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</si>
  <si>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</si>
  <si>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</si>
  <si>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</si>
  <si>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</si>
  <si>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</si>
  <si>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</si>
  <si>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</si>
  <si>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</si>
  <si>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</si>
  <si>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</si>
  <si>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</si>
  <si>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</si>
  <si>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</si>
  <si>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</si>
  <si>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</si>
  <si>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</si>
  <si>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</si>
  <si>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</si>
  <si>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</si>
  <si>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</si>
  <si>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</si>
  <si>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</si>
  <si>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</si>
  <si>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</si>
  <si>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</si>
  <si>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</si>
  <si>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</si>
  <si>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</si>
  <si>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</si>
  <si>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</si>
  <si>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</si>
  <si>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</si>
  <si>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</si>
  <si>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</si>
  <si>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</si>
  <si>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</si>
  <si>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</si>
  <si>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</si>
  <si>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</si>
  <si>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</si>
  <si>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</si>
  <si>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</si>
  <si>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</si>
  <si>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</si>
  <si>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</si>
  <si>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</si>
  <si>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</si>
  <si>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</si>
  <si>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</si>
  <si>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</si>
  <si>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</si>
  <si>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</si>
  <si>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</si>
  <si>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</si>
  <si>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</si>
  <si>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</si>
  <si>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</si>
  <si>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</si>
  <si>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</si>
  <si>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</si>
  <si>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</si>
  <si>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</si>
  <si>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</si>
  <si>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</si>
  <si>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</si>
  <si>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</si>
  <si>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</si>
  <si>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</si>
  <si>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</si>
  <si>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</si>
  <si>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</si>
  <si>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</si>
  <si>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</si>
  <si>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</si>
  <si>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</si>
  <si>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</si>
  <si>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</si>
  <si>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</si>
  <si>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</si>
  <si>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</si>
  <si>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</si>
  <si>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</si>
  <si>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</si>
  <si>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</si>
  <si>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</si>
  <si>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</si>
  <si>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</si>
  <si>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</si>
  <si>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</si>
  <si>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</si>
  <si>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</si>
  <si>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</si>
  <si>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</si>
  <si>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</si>
  <si>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</si>
  <si>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</si>
  <si>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</si>
  <si>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</si>
  <si>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</si>
  <si>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</si>
  <si>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</si>
  <si>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</si>
  <si>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</si>
  <si>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</si>
  <si>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</si>
  <si>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</si>
  <si>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</si>
  <si>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</si>
  <si>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</si>
  <si>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</si>
  <si>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</si>
  <si>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</si>
  <si>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</si>
  <si>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</si>
  <si>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</si>
  <si>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</si>
  <si>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</si>
  <si>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</si>
  <si>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</si>
  <si>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</si>
  <si>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</si>
  <si>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</si>
  <si>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</si>
  <si>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</si>
  <si>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</si>
  <si>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</si>
  <si>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</si>
  <si>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</si>
  <si>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</si>
  <si>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</si>
  <si>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</si>
  <si>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</si>
  <si>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</si>
  <si>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</si>
  <si>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</si>
  <si>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</si>
  <si>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</si>
  <si>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</si>
  <si>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</si>
  <si>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</si>
  <si>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</si>
  <si>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</si>
  <si>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</si>
  <si>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</si>
  <si>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</si>
  <si>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</si>
  <si>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</si>
  <si>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</si>
  <si>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</si>
  <si>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</si>
  <si>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</si>
  <si>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</si>
  <si>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</si>
  <si>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</si>
  <si>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</si>
  <si>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</si>
  <si>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</si>
  <si>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</si>
  <si>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</si>
  <si>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</si>
  <si>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</si>
  <si>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</si>
  <si>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</si>
  <si>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</si>
  <si>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</si>
  <si>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</si>
  <si>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</si>
  <si>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</si>
  <si>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</si>
  <si>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</si>
  <si>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</si>
  <si>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</si>
  <si>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</si>
  <si>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</si>
  <si>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</si>
  <si>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</si>
  <si>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</si>
  <si>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</si>
  <si>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</si>
  <si>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</si>
  <si>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</si>
  <si>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</si>
  <si>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</si>
  <si>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</si>
  <si>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</si>
  <si>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</si>
  <si>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</si>
  <si>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</si>
  <si>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</si>
  <si>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</si>
  <si>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</si>
  <si>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</si>
  <si>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</si>
  <si>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</si>
  <si>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</si>
  <si>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</si>
  <si>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</si>
  <si>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</si>
  <si>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</si>
  <si>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</si>
  <si>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</si>
  <si>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</si>
  <si>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</si>
  <si>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</si>
  <si>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</si>
  <si>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</si>
  <si>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</si>
  <si>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</si>
  <si>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</si>
  <si>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</si>
  <si>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</si>
  <si>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</si>
  <si>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</si>
  <si>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</si>
  <si>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</si>
  <si>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</si>
  <si>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</si>
  <si>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</si>
  <si>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</si>
  <si>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</si>
  <si>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</si>
  <si>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</si>
  <si>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</si>
  <si>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</si>
  <si>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</si>
  <si>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</si>
  <si>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</si>
  <si>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</si>
  <si>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</si>
  <si>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</si>
  <si>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</si>
  <si>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</si>
  <si>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</si>
  <si>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</si>
  <si>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</si>
  <si>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</si>
  <si>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</si>
  <si>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</si>
  <si>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</si>
  <si>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</si>
  <si>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</si>
  <si>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</si>
  <si>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</si>
  <si>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</si>
  <si>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</si>
  <si>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</si>
  <si>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</si>
  <si>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</si>
  <si>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</si>
  <si>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</si>
  <si>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</si>
  <si>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</si>
  <si>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</si>
  <si>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</si>
  <si>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</si>
  <si>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</si>
  <si>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</si>
  <si>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</si>
  <si>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</si>
  <si>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</si>
  <si>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</si>
  <si>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</si>
  <si>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</si>
  <si>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</si>
  <si>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</si>
  <si>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</si>
  <si>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</si>
  <si>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</si>
  <si>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</si>
  <si>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</si>
  <si>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</si>
  <si>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</si>
  <si>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</si>
  <si>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</si>
  <si>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</si>
  <si>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</si>
  <si>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</si>
  <si>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</si>
  <si>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</si>
  <si>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</si>
  <si>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</si>
  <si>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</si>
  <si>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</si>
  <si>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</si>
  <si>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</si>
  <si>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</si>
  <si>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</si>
  <si>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</si>
  <si>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</si>
  <si>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</si>
  <si>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</si>
  <si>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</si>
  <si>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</si>
  <si>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</si>
  <si>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</si>
  <si>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</si>
  <si>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</si>
  <si>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</si>
  <si>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</si>
  <si>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</si>
  <si>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</si>
  <si>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</si>
  <si>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</si>
  <si>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</si>
  <si>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</si>
  <si>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</si>
  <si>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</si>
  <si>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</si>
  <si>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</si>
  <si>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</si>
  <si>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</si>
  <si>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</si>
  <si>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</si>
  <si>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</si>
  <si>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</si>
  <si>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</si>
  <si>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</si>
  <si>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</si>
  <si>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</si>
  <si>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</si>
  <si>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</si>
  <si>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</si>
  <si>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</si>
  <si>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</si>
  <si>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</si>
  <si>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</si>
  <si>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</si>
  <si>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</si>
  <si>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</si>
  <si>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</si>
  <si>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</si>
  <si>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</si>
  <si>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</si>
  <si>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</si>
  <si>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</si>
  <si>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</si>
  <si>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</si>
  <si>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</si>
  <si>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</si>
  <si>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</si>
  <si>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</si>
  <si>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</si>
  <si>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</si>
  <si>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</si>
  <si>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</si>
  <si>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</si>
  <si>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</si>
  <si>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</si>
  <si>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</si>
  <si>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</si>
  <si>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</si>
  <si>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</si>
  <si>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</si>
  <si>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</si>
  <si>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</si>
  <si>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</si>
  <si>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</si>
  <si>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</si>
  <si>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</si>
  <si>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</si>
  <si>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</si>
  <si>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</si>
  <si>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</si>
  <si>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</si>
  <si>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</si>
  <si>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</si>
  <si>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</si>
  <si>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</si>
  <si>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</si>
  <si>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</si>
  <si>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</si>
  <si>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</si>
  <si>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</si>
  <si>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</si>
  <si>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</si>
  <si>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</si>
  <si>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</si>
  <si>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</si>
  <si>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</si>
  <si>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</si>
  <si>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</si>
  <si>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</si>
  <si>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</si>
  <si>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</si>
  <si>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</si>
  <si>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</si>
  <si>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</si>
  <si>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</si>
  <si>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</si>
  <si>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</si>
  <si>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</si>
  <si>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</si>
  <si>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</si>
  <si>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</si>
  <si>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</si>
  <si>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</si>
  <si>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</si>
  <si>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</si>
  <si>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</si>
  <si>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</si>
  <si>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</si>
  <si>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</si>
  <si>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</si>
  <si>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</si>
  <si>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</si>
  <si>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</si>
  <si>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</si>
  <si>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</si>
  <si>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</si>
  <si>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</si>
  <si>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</si>
  <si>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</si>
  <si>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</si>
  <si>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</si>
  <si>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</si>
  <si>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</si>
  <si>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</si>
  <si>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</si>
  <si>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</si>
  <si>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</si>
  <si>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</si>
  <si>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</si>
  <si>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</si>
  <si>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</si>
  <si>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</si>
  <si>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</si>
  <si>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</si>
  <si>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</si>
  <si>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</si>
  <si>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</si>
  <si>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</si>
  <si>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</si>
  <si>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</si>
  <si>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</si>
  <si>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</si>
  <si>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</si>
  <si>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</si>
  <si>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</si>
  <si>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</si>
  <si>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</si>
  <si>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</si>
  <si>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</si>
  <si>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</si>
  <si>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</si>
  <si>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</si>
  <si>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</si>
  <si>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</si>
  <si>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</si>
  <si>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</si>
  <si>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</si>
  <si>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</si>
  <si>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</si>
  <si>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</si>
  <si>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</si>
  <si>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</si>
  <si>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</si>
  <si>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</si>
  <si>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</si>
  <si>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</si>
  <si>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</si>
  <si>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</si>
  <si>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</si>
  <si>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</si>
  <si>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</si>
  <si>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</si>
  <si>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</si>
  <si>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</si>
  <si>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</si>
  <si>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</si>
  <si>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</si>
  <si>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</si>
  <si>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</si>
  <si>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</si>
  <si>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</si>
  <si>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</si>
  <si>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</si>
  <si>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</si>
  <si>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</si>
  <si>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</si>
  <si>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</si>
  <si>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</si>
  <si>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</si>
  <si>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</si>
  <si>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</si>
  <si>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</si>
  <si>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</si>
  <si>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</si>
  <si>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</si>
  <si>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</si>
  <si>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</si>
  <si>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</si>
  <si>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</si>
  <si>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</si>
  <si>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</si>
  <si>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</si>
  <si>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</si>
  <si>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</si>
  <si>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</si>
  <si>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</si>
  <si>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</si>
  <si>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</si>
  <si>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</si>
  <si>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</si>
  <si>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</si>
  <si>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</si>
  <si>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</si>
  <si>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</si>
  <si>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</si>
  <si>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</si>
  <si>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</si>
  <si>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</si>
  <si>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</si>
  <si>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</si>
  <si>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</si>
  <si>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</si>
  <si>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</si>
  <si>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</si>
  <si>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</si>
  <si>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</si>
  <si>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</si>
  <si>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</si>
  <si>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</si>
  <si>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</si>
  <si>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</si>
  <si>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</si>
  <si>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</si>
  <si>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</si>
  <si>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</si>
  <si>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</si>
  <si>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</si>
  <si>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</si>
  <si>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</si>
  <si>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</si>
  <si>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</si>
  <si>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</si>
  <si>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</si>
  <si>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</si>
  <si>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</si>
  <si>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</si>
  <si>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</si>
  <si>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</si>
  <si>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</si>
  <si>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</si>
  <si>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</si>
  <si>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</si>
  <si>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</si>
  <si>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</si>
  <si>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</si>
  <si>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</si>
  <si>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</si>
  <si>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</si>
  <si>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</si>
  <si>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</si>
  <si>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</si>
  <si>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</si>
  <si>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</si>
  <si>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</si>
  <si>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</si>
  <si>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</si>
  <si>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</si>
  <si>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</si>
  <si>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</si>
  <si>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</si>
  <si>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</si>
  <si>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</si>
  <si>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</si>
  <si>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</si>
  <si>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</si>
  <si>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</si>
  <si>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</si>
  <si>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</si>
  <si>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</si>
  <si>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</si>
  <si>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</si>
  <si>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</si>
  <si>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</si>
  <si>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</si>
  <si>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</si>
  <si>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</si>
  <si>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</si>
  <si>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</si>
  <si>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</si>
  <si>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</si>
  <si>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</si>
  <si>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</si>
  <si>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</si>
  <si>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</si>
  <si>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</si>
  <si>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</si>
  <si>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</si>
  <si>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</si>
  <si>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</si>
  <si>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</si>
  <si>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</si>
  <si>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</si>
  <si>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</si>
  <si>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</si>
  <si>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</si>
  <si>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</si>
  <si>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</si>
  <si>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</si>
  <si>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</si>
  <si>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</si>
  <si>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</si>
  <si>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</si>
  <si>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</si>
  <si>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</si>
  <si>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</si>
  <si>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</si>
  <si>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</si>
  <si>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</si>
  <si>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</si>
  <si>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</si>
  <si>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</si>
  <si>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</si>
  <si>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</si>
  <si>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</si>
  <si>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</si>
  <si>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</si>
  <si>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</si>
  <si>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</si>
  <si>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</si>
  <si>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</si>
  <si>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</si>
  <si>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</si>
  <si>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</si>
  <si>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</si>
  <si>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</si>
  <si>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</si>
  <si>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</si>
  <si>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</si>
  <si>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</si>
  <si>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</si>
  <si>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</si>
  <si>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</si>
  <si>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</si>
  <si>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</si>
  <si>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</si>
  <si>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</si>
  <si>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</si>
  <si>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</si>
  <si>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</si>
  <si>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</si>
  <si>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</si>
  <si>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</si>
  <si>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</si>
  <si>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</si>
  <si>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</si>
  <si>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</si>
  <si>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</si>
  <si>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</si>
  <si>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</si>
  <si>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</si>
  <si>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</si>
  <si>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</si>
  <si>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</si>
  <si>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</si>
  <si>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</si>
  <si>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</si>
  <si>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</si>
  <si>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</si>
  <si>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</si>
  <si>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</si>
  <si>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</si>
  <si>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</si>
  <si>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</si>
  <si>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</si>
  <si>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</si>
  <si>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</si>
  <si>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</si>
  <si>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</si>
  <si>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</si>
  <si>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</si>
  <si>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</si>
  <si>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</si>
  <si>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</si>
  <si>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</si>
  <si>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</si>
  <si>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</si>
  <si>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</si>
  <si>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</si>
  <si>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</si>
  <si>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</si>
  <si>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</si>
  <si>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</si>
  <si>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</si>
  <si>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</si>
  <si>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</si>
  <si>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</si>
  <si>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</si>
  <si>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</si>
  <si>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</si>
  <si>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</si>
  <si>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</si>
  <si>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</si>
  <si>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</si>
  <si>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</si>
  <si>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</si>
  <si>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</si>
  <si>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</si>
  <si>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</si>
  <si>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</si>
  <si>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</si>
  <si>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</si>
  <si>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</si>
  <si>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</si>
  <si>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</si>
  <si>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</si>
  <si>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</si>
  <si>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</si>
  <si>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</si>
  <si>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</si>
  <si>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</si>
  <si>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</si>
  <si>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</si>
  <si>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</si>
  <si>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</si>
  <si>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</si>
  <si>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</si>
  <si>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</si>
  <si>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</si>
  <si>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</si>
  <si>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</si>
  <si>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</si>
  <si>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</si>
  <si>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</si>
  <si>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</si>
  <si>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</si>
  <si>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</si>
  <si>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</si>
  <si>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</si>
  <si>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</si>
  <si>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</si>
  <si>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</si>
  <si>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</si>
  <si>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</si>
  <si>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</si>
  <si>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</si>
  <si>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</si>
  <si>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</si>
  <si>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</si>
  <si>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</si>
  <si>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</si>
  <si>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</si>
  <si>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</si>
  <si>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</si>
  <si>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</si>
  <si>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</si>
  <si>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</si>
  <si>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</si>
  <si>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</si>
  <si>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</si>
  <si>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</si>
  <si>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</si>
  <si>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</si>
  <si>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</si>
  <si>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</si>
  <si>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</si>
  <si>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</si>
  <si>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</si>
  <si>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</si>
  <si>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</si>
  <si>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</si>
  <si>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</si>
  <si>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</si>
  <si>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</si>
  <si>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</si>
  <si>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</si>
  <si>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</si>
  <si>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</si>
  <si>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</si>
  <si>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</si>
  <si>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</si>
  <si>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</si>
  <si>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</si>
  <si>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</si>
  <si>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</si>
  <si>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</si>
  <si>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</si>
  <si>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</si>
  <si>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</si>
  <si>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</si>
  <si>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</si>
  <si>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</si>
  <si>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</si>
  <si>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</si>
  <si>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</si>
  <si>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</si>
  <si>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</si>
  <si>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</si>
  <si>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</si>
  <si>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</si>
  <si>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</si>
  <si>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</si>
  <si>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</si>
  <si>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</si>
  <si>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</si>
  <si>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</si>
  <si>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</si>
  <si>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</si>
  <si>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</si>
  <si>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</si>
  <si>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</si>
  <si>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</si>
  <si>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</si>
  <si>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</si>
  <si>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</si>
  <si>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</si>
  <si>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</si>
  <si>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</si>
  <si>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</si>
  <si>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</si>
  <si>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</si>
  <si>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</si>
  <si>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</si>
  <si>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</si>
  <si>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</si>
  <si>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</si>
  <si>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</si>
  <si>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</si>
  <si>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</si>
  <si>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</si>
  <si>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</si>
  <si>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</si>
  <si>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</si>
  <si>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</si>
  <si>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</si>
  <si>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</si>
  <si>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</si>
  <si>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</si>
  <si>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</si>
  <si>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</si>
  <si>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</si>
  <si>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</si>
  <si>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</si>
  <si>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</si>
  <si>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</si>
  <si>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</si>
  <si>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</si>
  <si>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</si>
  <si>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</si>
  <si>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</si>
  <si>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</si>
  <si>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</si>
  <si>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</si>
  <si>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</si>
  <si>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</si>
  <si>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</si>
  <si>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</si>
  <si>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</si>
  <si>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</si>
  <si>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</si>
  <si>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</si>
  <si>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</si>
  <si>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</si>
  <si>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</si>
  <si>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</si>
  <si>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</si>
  <si>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</si>
  <si>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</si>
  <si>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</si>
  <si>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</si>
  <si>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</si>
  <si>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</si>
  <si>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</si>
  <si>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</si>
  <si>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</si>
  <si>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</si>
  <si>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</si>
  <si>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</si>
  <si>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</si>
  <si>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</si>
  <si>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</si>
  <si>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</si>
  <si>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</si>
  <si>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</si>
  <si>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</si>
  <si>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</si>
  <si>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</si>
  <si>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</si>
  <si>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</si>
  <si>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</si>
  <si>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</si>
  <si>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</si>
  <si>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</si>
  <si>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</si>
  <si>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</si>
  <si>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</si>
  <si>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</si>
  <si>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</si>
  <si>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</si>
  <si>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</si>
  <si>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</si>
  <si>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</si>
  <si>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</si>
  <si>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</si>
  <si>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</si>
  <si>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</si>
  <si>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</si>
  <si>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</si>
  <si>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</si>
  <si>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</si>
  <si>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</si>
  <si>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</si>
  <si>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</si>
  <si>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</si>
  <si>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</si>
  <si>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</si>
  <si>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</si>
  <si>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</si>
  <si>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</si>
  <si>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</si>
  <si>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</si>
  <si>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</si>
  <si>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</si>
  <si>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</si>
  <si>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</si>
  <si>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</si>
  <si>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</si>
  <si>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</si>
  <si>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</si>
  <si>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</si>
  <si>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</si>
  <si>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</si>
  <si>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</si>
  <si>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</si>
  <si>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</si>
  <si>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</si>
  <si>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</si>
  <si>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</si>
  <si>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</si>
  <si>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</si>
  <si>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</si>
  <si>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</si>
  <si>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</si>
  <si>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</si>
  <si>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</si>
  <si>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</si>
  <si>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</si>
  <si>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</si>
  <si>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</si>
  <si>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</si>
  <si>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</si>
  <si>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</si>
  <si>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</si>
  <si>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</si>
  <si>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</si>
  <si>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</si>
  <si>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</si>
  <si>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</si>
  <si>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</si>
  <si>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</si>
  <si>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</si>
  <si>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</si>
  <si>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</si>
  <si>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</si>
  <si>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</si>
  <si>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</si>
  <si>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</si>
  <si>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</si>
  <si>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</si>
  <si>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</si>
  <si>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</si>
  <si>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</si>
  <si>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</si>
  <si>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</si>
  <si>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</si>
  <si>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</si>
  <si>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</si>
  <si>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</si>
  <si>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</si>
  <si>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</si>
  <si>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</si>
  <si>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</si>
  <si>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</si>
  <si>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</si>
  <si>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</si>
  <si>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</si>
  <si>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</si>
  <si>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</si>
  <si>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</si>
  <si>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</si>
  <si>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</si>
  <si>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</si>
  <si>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</si>
  <si>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</si>
  <si>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</si>
  <si>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</si>
  <si>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</si>
  <si>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</si>
  <si>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</si>
  <si>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</si>
  <si>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</si>
  <si>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</si>
  <si>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</si>
  <si>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</si>
  <si>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</si>
  <si>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</si>
  <si>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</si>
  <si>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</si>
  <si>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</si>
  <si>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</si>
  <si>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</si>
  <si>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</si>
  <si>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</si>
  <si>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</si>
  <si>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</si>
  <si>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</si>
  <si>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</si>
  <si>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</si>
  <si>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</si>
  <si>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</si>
  <si>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</si>
  <si>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</si>
  <si>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</si>
  <si>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</si>
  <si>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</si>
  <si>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</si>
  <si>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</si>
  <si>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</si>
  <si>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</si>
  <si>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</si>
  <si>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</si>
  <si>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</si>
  <si>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</si>
  <si>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</si>
  <si>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</si>
  <si>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</si>
  <si>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</si>
  <si>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</si>
  <si>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</si>
  <si>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</si>
  <si>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</si>
  <si>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</si>
  <si>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</si>
  <si>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</si>
  <si>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</si>
  <si>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</si>
  <si>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</si>
  <si>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</si>
  <si>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</si>
  <si>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</si>
  <si>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</si>
  <si>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</si>
  <si>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</si>
  <si>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</si>
  <si>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</si>
  <si>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</si>
  <si>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</si>
  <si>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</si>
  <si>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</si>
  <si>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</si>
  <si>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</si>
  <si>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</si>
  <si>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</si>
  <si>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</si>
  <si>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</si>
  <si>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</si>
  <si>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</si>
  <si>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</si>
  <si>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</si>
  <si>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</si>
  <si>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</si>
  <si>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</si>
  <si>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</si>
  <si>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</si>
  <si>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</si>
  <si>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</si>
  <si>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</si>
  <si>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</si>
  <si>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</si>
  <si>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</si>
  <si>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</si>
  <si>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</si>
  <si>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</si>
  <si>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</si>
  <si>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</si>
  <si>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</si>
  <si>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</si>
  <si>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</si>
  <si>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</si>
  <si>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</si>
  <si>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</si>
  <si>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</si>
  <si>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</si>
  <si>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</si>
  <si>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</si>
  <si>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</si>
  <si>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</si>
  <si>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</si>
  <si>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</si>
  <si>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</si>
  <si>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</si>
  <si>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</si>
  <si>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</si>
  <si>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</si>
  <si>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</si>
  <si>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</si>
  <si>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</si>
  <si>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</si>
  <si>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</si>
  <si>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</si>
  <si>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</si>
  <si>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</si>
  <si>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</si>
  <si>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</si>
  <si>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</si>
  <si>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</si>
  <si>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</si>
  <si>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</si>
  <si>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</si>
  <si>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</si>
  <si>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</si>
  <si>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</si>
  <si>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</si>
  <si>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</si>
  <si>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</si>
  <si>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</si>
  <si>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</si>
  <si>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</si>
  <si>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</si>
  <si>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</si>
  <si>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</si>
  <si>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</si>
  <si>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</si>
  <si>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</si>
  <si>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</si>
  <si>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</si>
  <si>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</si>
  <si>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</si>
  <si>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</si>
  <si>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</si>
  <si>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</si>
  <si>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</si>
  <si>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</si>
  <si>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</si>
  <si>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</si>
  <si>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</si>
  <si>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</si>
  <si>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</si>
  <si>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</si>
  <si>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</si>
  <si>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</si>
  <si>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</si>
  <si>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</si>
  <si>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</si>
  <si>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</si>
  <si>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</si>
  <si>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</si>
  <si>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</si>
  <si>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</si>
  <si>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</si>
  <si>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</si>
  <si>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</si>
  <si>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</si>
  <si>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</si>
  <si>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</si>
  <si>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</si>
  <si>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</si>
  <si>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</si>
  <si>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</si>
  <si>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</si>
  <si>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</si>
  <si>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</si>
  <si>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</si>
  <si>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</si>
  <si>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</si>
  <si>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</si>
  <si>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</si>
  <si>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</si>
  <si>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</si>
  <si>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</si>
  <si>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</si>
  <si>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</si>
  <si>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</si>
  <si>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</si>
  <si>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</si>
  <si>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</si>
  <si>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</si>
  <si>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</si>
  <si>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</si>
  <si>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</si>
  <si>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</si>
  <si>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</si>
  <si>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</si>
  <si>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</si>
  <si>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</si>
  <si>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</si>
  <si>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</si>
  <si>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</si>
  <si>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</si>
  <si>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</si>
  <si>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</si>
  <si>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</si>
  <si>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</si>
  <si>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</si>
  <si>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</si>
  <si>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</si>
  <si>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</si>
  <si>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</si>
  <si>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</si>
  <si>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</si>
  <si>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</si>
  <si>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</si>
  <si>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</si>
  <si>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</si>
  <si>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</si>
  <si>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</si>
  <si>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</si>
  <si>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</si>
  <si>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</si>
  <si>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</si>
  <si>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</si>
  <si>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</si>
  <si>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</si>
  <si>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</si>
  <si>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</si>
  <si>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</si>
  <si>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</si>
  <si>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</si>
  <si>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</si>
  <si>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</si>
  <si>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</si>
  <si>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</si>
  <si>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</si>
  <si>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</si>
  <si>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</si>
  <si>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</si>
  <si>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</si>
  <si>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</si>
  <si>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</si>
  <si>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</si>
  <si>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</si>
  <si>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</si>
  <si>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</si>
  <si>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</si>
  <si>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</si>
  <si>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</si>
  <si>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</si>
  <si>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</si>
  <si>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</si>
  <si>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</si>
  <si>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</si>
  <si>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</si>
  <si>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</si>
  <si>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</si>
  <si>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</si>
  <si>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</si>
  <si>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</si>
  <si>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</si>
  <si>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</si>
  <si>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</si>
  <si>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</si>
  <si>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</si>
  <si>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</si>
  <si>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</si>
  <si>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</si>
  <si>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</si>
  <si>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</si>
  <si>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</si>
  <si>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</si>
  <si>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</si>
  <si>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</si>
  <si>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</si>
  <si>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</si>
  <si>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</si>
  <si>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</si>
  <si>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</si>
  <si>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</si>
  <si>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</si>
  <si>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</si>
  <si>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</si>
  <si>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</si>
  <si>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</si>
  <si>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</si>
  <si>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</si>
  <si>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</si>
  <si>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</si>
  <si>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</si>
  <si>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</si>
  <si>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</si>
  <si>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</si>
  <si>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</si>
  <si>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</si>
  <si>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</si>
  <si>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</si>
  <si>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</si>
  <si>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</si>
  <si>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</si>
  <si>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</si>
  <si>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</si>
  <si>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</si>
  <si>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</si>
  <si>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</si>
  <si>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</si>
  <si>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</si>
  <si>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</si>
  <si>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</si>
  <si>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</si>
  <si>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</si>
  <si>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</si>
  <si>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</si>
  <si>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</si>
  <si>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</si>
  <si>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</si>
  <si>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</si>
  <si>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</si>
  <si>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</si>
  <si>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</si>
  <si>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</si>
  <si>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</si>
  <si>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</si>
  <si>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</si>
  <si>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</si>
  <si>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</si>
  <si>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</si>
  <si>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</si>
  <si>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</si>
  <si>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</si>
  <si>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</si>
  <si>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</si>
  <si>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</si>
  <si>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</si>
  <si>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</si>
  <si>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</si>
  <si>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</si>
  <si>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</si>
  <si>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</si>
  <si>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</si>
  <si>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</si>
  <si>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</si>
  <si>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</si>
  <si>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</si>
  <si>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</si>
  <si>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</si>
  <si>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</si>
  <si>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</si>
  <si>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</si>
  <si>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</si>
  <si>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</si>
  <si>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</si>
  <si>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</si>
  <si>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</si>
  <si>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</si>
  <si>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</si>
  <si>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</si>
  <si>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</si>
  <si>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</si>
  <si>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</si>
  <si>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</si>
  <si>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</si>
  <si>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</si>
  <si>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</si>
  <si>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</si>
  <si>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</si>
  <si>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</si>
  <si>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</si>
  <si>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</si>
  <si>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</si>
  <si>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</si>
  <si>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</si>
  <si>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</si>
  <si>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</si>
  <si>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</si>
  <si>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</si>
  <si>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</si>
  <si>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</si>
  <si>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</si>
  <si>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</si>
  <si>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</si>
  <si>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</si>
  <si>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</si>
  <si>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</si>
  <si>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</si>
  <si>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</si>
  <si>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</si>
  <si>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</si>
  <si>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</si>
  <si>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</si>
  <si>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</si>
  <si>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</si>
  <si>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</si>
  <si>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</si>
  <si>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</si>
  <si>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</si>
  <si>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</si>
  <si>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</si>
  <si>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</si>
  <si>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</si>
  <si>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</si>
  <si>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</si>
  <si>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</si>
  <si>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</si>
  <si>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</si>
  <si>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</si>
  <si>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</si>
  <si>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</si>
  <si>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</si>
  <si>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</si>
  <si>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</si>
  <si>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</si>
  <si>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</si>
  <si>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</si>
  <si>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</si>
  <si>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</si>
  <si>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</si>
  <si>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</si>
  <si>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</si>
  <si>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</si>
  <si>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</si>
  <si>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</si>
  <si>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</si>
  <si>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</si>
  <si>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</si>
  <si>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</si>
  <si>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</si>
  <si>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</si>
  <si>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</si>
  <si>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</si>
  <si>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</si>
  <si>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</si>
  <si>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</si>
  <si>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</si>
  <si>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</si>
  <si>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</si>
  <si>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</si>
  <si>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</si>
  <si>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</si>
  <si>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</si>
  <si>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</si>
  <si>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</si>
  <si>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</si>
  <si>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</si>
  <si>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</si>
  <si>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</si>
  <si>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</si>
  <si>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</si>
  <si>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</si>
  <si>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</si>
  <si>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</si>
  <si>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</si>
  <si>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</si>
  <si>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</si>
  <si>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</si>
  <si>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</si>
  <si>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</si>
  <si>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</si>
  <si>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</si>
  <si>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</si>
  <si>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</si>
  <si>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</si>
  <si>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</si>
  <si>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</si>
  <si>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</si>
  <si>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</si>
  <si>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</si>
  <si>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</si>
  <si>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</si>
  <si>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</si>
  <si>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</si>
  <si>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</si>
  <si>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</si>
  <si>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</si>
  <si>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</si>
  <si>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</si>
  <si>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</si>
  <si>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</si>
  <si>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</si>
  <si>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</si>
  <si>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</si>
  <si>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</si>
  <si>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</si>
  <si>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</si>
  <si>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</si>
  <si>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</si>
  <si>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</si>
  <si>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</si>
  <si>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</si>
  <si>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</si>
  <si>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</si>
  <si>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</si>
  <si>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</si>
  <si>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</si>
  <si>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</si>
  <si>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</si>
  <si>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</si>
  <si>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</si>
  <si>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</si>
  <si>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</si>
  <si>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</si>
  <si>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</si>
  <si>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</si>
  <si>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</si>
  <si>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</si>
  <si>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</si>
  <si>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</si>
  <si>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</si>
  <si>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 NOVIA DITA W (CM),</t>
  </si>
  <si>
    <t xml:space="preserve">MUTMAINAH (CM), </t>
  </si>
  <si>
    <t xml:space="preserve"> NUR EVIYANA  (CM), </t>
  </si>
  <si>
    <t xml:space="preserve">SITI MAROH (CM), </t>
  </si>
  <si>
    <t>EMY ASMINIATI  (CM),</t>
  </si>
  <si>
    <t>AGUSTINA DEWI (CM),</t>
  </si>
  <si>
    <t>MARDHIYAH (CM),</t>
  </si>
  <si>
    <t>SITI (WN)</t>
  </si>
  <si>
    <t>DINA PUJI LESTARI(CM)</t>
  </si>
  <si>
    <t xml:space="preserve">YATUL M (CM), </t>
  </si>
  <si>
    <t>NUR (WN)</t>
  </si>
  <si>
    <t xml:space="preserve">UUN  (CM),  </t>
  </si>
  <si>
    <t>IKA (WN)</t>
  </si>
  <si>
    <t>ARDANA (WN)</t>
  </si>
  <si>
    <t>SURYO (WN)</t>
  </si>
  <si>
    <t xml:space="preserve">NADA SILVIA (CM), </t>
  </si>
  <si>
    <t>GALUH (WN)</t>
  </si>
  <si>
    <t>BINTANG, GONDO, NUR (WN)</t>
  </si>
  <si>
    <t>IRMA, NUR (WN)</t>
  </si>
  <si>
    <t>NADATUL (WN)</t>
  </si>
  <si>
    <t>MUAKHIROH (CM), NIA (S)</t>
  </si>
  <si>
    <t>KHOIRUR, MUZAIDAH (WN)</t>
  </si>
  <si>
    <t>ANTIKA (WN)</t>
  </si>
  <si>
    <t>DWI (S)</t>
  </si>
  <si>
    <t>SRI (WN)</t>
  </si>
  <si>
    <t>ANAM (WN)</t>
  </si>
  <si>
    <t>AGUS (P)</t>
  </si>
  <si>
    <t>DATE : September  08, 2026</t>
  </si>
  <si>
    <t>Mr. Lan you zhang. .Mr.Zhong daizhou</t>
  </si>
  <si>
    <t>MISKHUT TOYIBAH (CM),MAGFIROH (OL)</t>
  </si>
  <si>
    <t>DWI (P), ANA, DEWI (S)</t>
  </si>
  <si>
    <t>RINI OKTAFIYAH (CM), FARIZI (S), ERNAWATI, IMAM (WN)</t>
  </si>
  <si>
    <t>SUTARTIK (WN)</t>
  </si>
  <si>
    <t>IDHA (S)</t>
  </si>
  <si>
    <t>SITI ROIFAH (CM).ADINDA (S), DWI, MUNAFIAH (WN)</t>
  </si>
  <si>
    <t>KHAIRIN KURNIAWATI (CM), ANGGA, IGNA, SURURUDIN (WN)</t>
  </si>
  <si>
    <t>ULIL, MAGHFIROH, NIKHALAH, SAFITRI (WN)</t>
  </si>
  <si>
    <t>YUSWOKO (WN)</t>
  </si>
  <si>
    <t>TATIK (WN)</t>
  </si>
  <si>
    <t>MAULIDA,QITSIYAH (WN)</t>
  </si>
  <si>
    <t xml:space="preserve"> SRI HANDAYANI. IKA SAFITRI  (CM), ASTUTI (WN)</t>
  </si>
  <si>
    <t>ANIS CHOLIFAH, SRI WAHYUNI (CM), ILHAM (WN)</t>
  </si>
  <si>
    <t>BADIQ (WN)</t>
  </si>
  <si>
    <t>SAPUTRA (WN)</t>
  </si>
  <si>
    <t>LULUK CHOIRIYAH  (CM), PUSPAWATI (WN)</t>
  </si>
  <si>
    <t>PUJI ASTUTI (CM), FEBRI (WN)</t>
  </si>
  <si>
    <t>ADITYA, ELA, REZA (WN)</t>
  </si>
  <si>
    <t>ARI, IKA (WN), NAFIS (S)</t>
  </si>
  <si>
    <t>SUSI (Wn)</t>
  </si>
  <si>
    <t>MUSLIHAH (S), NAUFAL (WN)</t>
  </si>
  <si>
    <t>RIBUT WINARTI (CM). IDA, RUDIANTO (WN)</t>
  </si>
  <si>
    <t>CLARITA (WN)</t>
  </si>
  <si>
    <t>ELIYAH (P), MUARIFAH, RAHAYU(WN)</t>
  </si>
  <si>
    <t>FINA, LAILIN, ASNA, RINA (WN)</t>
  </si>
  <si>
    <t>SIGIT (WN)</t>
  </si>
  <si>
    <t>MARYUNI (S)</t>
  </si>
  <si>
    <t>MUNIAH (CM), IRSYAD (WN)</t>
  </si>
  <si>
    <t>ANTON (WN)</t>
  </si>
  <si>
    <t>INDAH (WN)</t>
  </si>
  <si>
    <t>FITRIYAH (S)</t>
  </si>
  <si>
    <t>SRI EKO SUSILOWATI (CM), NURUL, SAFITRI, TRI (WN)</t>
  </si>
  <si>
    <t>DWI, TEMU, THARESA (WN)</t>
  </si>
  <si>
    <t>MUSYAFAAH (WN), ROKHAYATI, DINDA (CN)</t>
  </si>
  <si>
    <t>RIYANTO, INDRA (WN)</t>
  </si>
  <si>
    <t>DINA,KHARIS, TAHAJUD (WN)</t>
  </si>
  <si>
    <t>AMELIA (WN)</t>
  </si>
  <si>
    <t>SUMIYANI, SIFAUN (WN), MUNIFATUL (S), SRI (CN)</t>
  </si>
  <si>
    <t>DIKI,LULUUS, RIZKYANTI (WN)</t>
  </si>
  <si>
    <t>RUMINI (WN)</t>
  </si>
  <si>
    <t>SITI DAMILIA (CM),</t>
  </si>
  <si>
    <t>RINAWATI (WN)</t>
  </si>
  <si>
    <t>JAUARY, PUTRI (WN), RUSMIYATI (S)</t>
  </si>
  <si>
    <t>ROFIATUL (WN)</t>
  </si>
  <si>
    <t>FUADATUL (WN)</t>
  </si>
  <si>
    <t>SOBIRIN (WN)</t>
  </si>
  <si>
    <t>MASLUROH, MASRUFAH (WN)</t>
  </si>
  <si>
    <t>DESY, MUKHOLIFAH (WN)</t>
  </si>
  <si>
    <t>AFIFATUN, NURUL (WN)</t>
  </si>
  <si>
    <t>NUR (S)</t>
  </si>
  <si>
    <t>AFIDATUS, DINA, NUR, ROFIQ, PUTRI, SUGIYARTI (WN)</t>
  </si>
  <si>
    <t>SITI AMINAH (CM),KHOLIK, AMIRULLOH, NUR (WN), IBNU, NABILATUS (CN)</t>
  </si>
  <si>
    <t>PARSITI(S), ABDUL, SITI(WN)</t>
  </si>
  <si>
    <t>MULYONO (OL)</t>
  </si>
  <si>
    <t>ACHMAD, MUNAWAROH (WN)</t>
  </si>
  <si>
    <t>ZULFATUL UMAYAH (CM),DESI (P)</t>
  </si>
  <si>
    <t>NUR CHASANAH (CM),</t>
  </si>
  <si>
    <t>DIKI, SUYATI (Wn)</t>
  </si>
  <si>
    <t>ANJAR FITRIANA (CM),ELFI, HANIFAH,, ISMORINI, NAYLA (WN)</t>
  </si>
  <si>
    <t>ISTIKOMAH,NUR (WN)</t>
  </si>
  <si>
    <t>RINJANI OKTAFIA H (CM), NUR, ABDUL (WN)</t>
  </si>
  <si>
    <t>SEPTI MALA AMELIA (CM), KUMIATI, SITI (WN)</t>
  </si>
  <si>
    <t>INDRI, SUGI (WN)</t>
  </si>
  <si>
    <t>CHABIB (WN)</t>
  </si>
  <si>
    <t>NOVI ISMA, ZULFA HIMMATUL (CM)</t>
  </si>
  <si>
    <t>KHOMSATUN (CM),  ANDI (WN)</t>
  </si>
  <si>
    <t>WAHYU INDRI HAPSARI (CM)., ENI, ZULIYANTI (WN)</t>
  </si>
  <si>
    <t>AISAH (WN)</t>
  </si>
  <si>
    <t>KHUMAEROH (CM)</t>
  </si>
  <si>
    <t>SUNDARI (WN)</t>
  </si>
  <si>
    <t>KHOTIMATUS SA'DIYAH (CM) , MUBASIROH (WN)</t>
  </si>
  <si>
    <t>ANGGRENI SUSILOWATI, SITI MAGHFIROH (CM), VIKHI (WN)</t>
  </si>
  <si>
    <t>NUR, FIKRI (WN)</t>
  </si>
  <si>
    <t>NILATUL (Wn)</t>
  </si>
  <si>
    <t>FILO (CN)</t>
  </si>
  <si>
    <t>FAJAR ANDRI (CM), SITI (WN)</t>
  </si>
  <si>
    <t>FATAHILAH (WN)</t>
  </si>
  <si>
    <t>IFA (WN)</t>
  </si>
  <si>
    <t>SHOFI (WN)</t>
  </si>
  <si>
    <t>WITARTI(WN)</t>
  </si>
  <si>
    <t>SITI KHUSNIATI(CM),</t>
  </si>
  <si>
    <t>APRILIA (WN)</t>
  </si>
  <si>
    <t>DEVI (WN)</t>
  </si>
  <si>
    <t>DINA, ERMA, FADILA, (WN), NOVIA (S)</t>
  </si>
  <si>
    <t>IRSAD, ISTIKHAROH, JANAH, SURATEMI (Wn)</t>
  </si>
  <si>
    <t>NURAINI, SAIFUL, SALAMAH, SRI, UMI (WN)</t>
  </si>
  <si>
    <t>FAROKAH (WN)</t>
  </si>
  <si>
    <t>DWI, ENDRA, LINA, SRI (WN)</t>
  </si>
  <si>
    <t>SUDARSIH (WN)</t>
  </si>
  <si>
    <t>ATIK,NUR (WN)</t>
  </si>
  <si>
    <t>ROFIK, ANDIK, EKO (WN)</t>
  </si>
  <si>
    <t>ADY (S)</t>
  </si>
  <si>
    <t>SAEFUL (WN)</t>
  </si>
  <si>
    <t>SITI NURUL ULYA (CM), SITI(S), DHIMAS, DINA (WN)</t>
  </si>
  <si>
    <t>MULYO (P)</t>
  </si>
  <si>
    <t>NUROKHIM (WN)</t>
  </si>
  <si>
    <t>DESTY (WN)</t>
  </si>
  <si>
    <t>GADIS (S), ANI, HERIY, IZAH, WIDYA (WN)</t>
  </si>
  <si>
    <t>LAILI (WN)</t>
  </si>
  <si>
    <t>RAMSITA, RIAN (WN)</t>
  </si>
  <si>
    <t>ANIS (Wn)</t>
  </si>
  <si>
    <t>ISRI NASIFAH. LEILA WAHYU TRIYANTI , SAPUTRI HANDAYANI  (CM). FIRA, MUNAWAROH, TITIK (WN)</t>
  </si>
  <si>
    <t>VINNA YUNITA (CM), ALEA, FILSA, WIDYAWATI (WN)</t>
  </si>
  <si>
    <t>KALIMATUS, ROSYTA (WN)</t>
  </si>
  <si>
    <t>AULIA, EGY, NISAK, SITI (WN)</t>
  </si>
  <si>
    <t>FUJI(OL), SANTI(S), LISTIYANI, UMROH (WN)</t>
  </si>
  <si>
    <t xml:space="preserve">LAILATUN NISHFAH (CM),  </t>
  </si>
  <si>
    <t>CIKITA MEISA. UMI KULSU  (CM), AGUNG (OL), AHMAD, AYU , MELI (S0, MBARNI (P)</t>
  </si>
  <si>
    <t>ULYA (CN)</t>
  </si>
  <si>
    <r>
      <t xml:space="preserve">2026/09/08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</si>
</sst>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2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Betty/employee/2026/09/08/DAILY%20EMPLOYEE%20REPORT%20SEPTEMBER-2026%20GL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keSutriani\AppData\Roaming\Microsoft\Excel\DAILY%20EMPLOYEE%20REPORT%20MAY-202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7"/>
      <sheetName val="8"/>
    </sheetNames>
    <sheetDataSet>
      <sheetData sheetId="0"/>
      <sheetData sheetId="1"/>
      <sheetData sheetId="2"/>
      <sheetData sheetId="3"/>
      <sheetData sheetId="4"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C10">
            <v>1</v>
          </cell>
          <cell r="D10">
            <v>0</v>
          </cell>
          <cell r="E10">
            <v>0</v>
          </cell>
          <cell r="F10">
            <v>0</v>
          </cell>
        </row>
        <row r="11">
          <cell r="C11">
            <v>5</v>
          </cell>
          <cell r="D11">
            <v>0</v>
          </cell>
          <cell r="E11">
            <v>0</v>
          </cell>
          <cell r="F11">
            <v>0</v>
          </cell>
        </row>
        <row r="12">
          <cell r="C12">
            <v>2</v>
          </cell>
          <cell r="D12">
            <v>2</v>
          </cell>
          <cell r="E12">
            <v>0</v>
          </cell>
          <cell r="F12">
            <v>0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</row>
        <row r="15">
          <cell r="C15">
            <v>2</v>
          </cell>
          <cell r="D15">
            <v>10</v>
          </cell>
          <cell r="E15">
            <v>0</v>
          </cell>
          <cell r="F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</row>
        <row r="17">
          <cell r="C17">
            <v>1</v>
          </cell>
          <cell r="D17">
            <v>4</v>
          </cell>
          <cell r="E17">
            <v>0</v>
          </cell>
          <cell r="F17">
            <v>0</v>
          </cell>
        </row>
        <row r="18">
          <cell r="C18">
            <v>2</v>
          </cell>
          <cell r="D18">
            <v>0</v>
          </cell>
          <cell r="E18">
            <v>0</v>
          </cell>
          <cell r="F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3</v>
          </cell>
        </row>
        <row r="23">
          <cell r="C23">
            <v>0</v>
          </cell>
          <cell r="D23">
            <v>0</v>
          </cell>
          <cell r="E23">
            <v>7</v>
          </cell>
          <cell r="F23">
            <v>3</v>
          </cell>
        </row>
        <row r="24">
          <cell r="C24">
            <v>0</v>
          </cell>
          <cell r="D24">
            <v>0</v>
          </cell>
          <cell r="E24">
            <v>6</v>
          </cell>
          <cell r="F24">
            <v>2</v>
          </cell>
        </row>
        <row r="25">
          <cell r="C25">
            <v>0</v>
          </cell>
          <cell r="D25">
            <v>0</v>
          </cell>
          <cell r="E25">
            <v>4</v>
          </cell>
          <cell r="F25">
            <v>1</v>
          </cell>
        </row>
        <row r="26">
          <cell r="C26">
            <v>0</v>
          </cell>
          <cell r="D26">
            <v>0</v>
          </cell>
          <cell r="E26">
            <v>3</v>
          </cell>
          <cell r="F26">
            <v>1</v>
          </cell>
        </row>
        <row r="27">
          <cell r="C27">
            <v>0</v>
          </cell>
          <cell r="D27">
            <v>0</v>
          </cell>
          <cell r="E27">
            <v>5</v>
          </cell>
          <cell r="F27">
            <v>1</v>
          </cell>
        </row>
        <row r="28">
          <cell r="C28">
            <v>0</v>
          </cell>
          <cell r="D28">
            <v>0</v>
          </cell>
          <cell r="E28">
            <v>3</v>
          </cell>
          <cell r="F28">
            <v>1</v>
          </cell>
        </row>
        <row r="29">
          <cell r="C29">
            <v>3</v>
          </cell>
          <cell r="D29">
            <v>8</v>
          </cell>
          <cell r="E29">
            <v>0</v>
          </cell>
          <cell r="F29">
            <v>1</v>
          </cell>
        </row>
        <row r="30">
          <cell r="C30">
            <v>1</v>
          </cell>
          <cell r="D30">
            <v>1</v>
          </cell>
          <cell r="E30">
            <v>1</v>
          </cell>
          <cell r="F30">
            <v>1</v>
          </cell>
        </row>
        <row r="31">
          <cell r="C31">
            <v>3</v>
          </cell>
          <cell r="D31">
            <v>0</v>
          </cell>
          <cell r="E31">
            <v>0</v>
          </cell>
          <cell r="F31">
            <v>0</v>
          </cell>
        </row>
        <row r="32">
          <cell r="C32">
            <v>0</v>
          </cell>
          <cell r="D32">
            <v>5</v>
          </cell>
          <cell r="E32">
            <v>0</v>
          </cell>
          <cell r="F32">
            <v>0</v>
          </cell>
        </row>
        <row r="33">
          <cell r="C33">
            <v>0</v>
          </cell>
          <cell r="D33">
            <v>0</v>
          </cell>
          <cell r="E33">
            <v>1</v>
          </cell>
          <cell r="F33">
            <v>7</v>
          </cell>
        </row>
        <row r="34">
          <cell r="C34">
            <v>1</v>
          </cell>
          <cell r="D34">
            <v>14</v>
          </cell>
          <cell r="E34">
            <v>1</v>
          </cell>
          <cell r="F34">
            <v>6</v>
          </cell>
        </row>
        <row r="35">
          <cell r="C35">
            <v>0</v>
          </cell>
          <cell r="D35">
            <v>1</v>
          </cell>
          <cell r="E35">
            <v>0</v>
          </cell>
          <cell r="F35">
            <v>0</v>
          </cell>
        </row>
        <row r="36">
          <cell r="C36">
            <v>1</v>
          </cell>
          <cell r="D36">
            <v>0</v>
          </cell>
          <cell r="E36">
            <v>3</v>
          </cell>
          <cell r="F36">
            <v>0</v>
          </cell>
        </row>
        <row r="37">
          <cell r="C37">
            <v>0</v>
          </cell>
          <cell r="D37">
            <v>1</v>
          </cell>
          <cell r="E37">
            <v>0</v>
          </cell>
          <cell r="F37">
            <v>0</v>
          </cell>
        </row>
        <row r="42">
          <cell r="C42">
            <v>16</v>
          </cell>
          <cell r="D42">
            <v>38</v>
          </cell>
          <cell r="E42">
            <v>4</v>
          </cell>
          <cell r="F42">
            <v>18</v>
          </cell>
        </row>
        <row r="43">
          <cell r="C43">
            <v>0</v>
          </cell>
          <cell r="D43">
            <v>0</v>
          </cell>
          <cell r="E43">
            <v>2</v>
          </cell>
          <cell r="F43">
            <v>2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4</v>
          </cell>
        </row>
        <row r="45">
          <cell r="C45">
            <v>0</v>
          </cell>
          <cell r="D45">
            <v>1</v>
          </cell>
          <cell r="E45">
            <v>0</v>
          </cell>
          <cell r="F45">
            <v>0</v>
          </cell>
        </row>
        <row r="46">
          <cell r="C46">
            <v>0</v>
          </cell>
          <cell r="D46">
            <v>0</v>
          </cell>
          <cell r="E46">
            <v>4</v>
          </cell>
          <cell r="F46">
            <v>4</v>
          </cell>
        </row>
        <row r="47">
          <cell r="C47">
            <v>1</v>
          </cell>
          <cell r="D47">
            <v>0</v>
          </cell>
          <cell r="E47">
            <v>0</v>
          </cell>
          <cell r="F47">
            <v>0</v>
          </cell>
        </row>
        <row r="48">
          <cell r="C48">
            <v>0</v>
          </cell>
          <cell r="D48">
            <v>0</v>
          </cell>
          <cell r="E48">
            <v>3</v>
          </cell>
          <cell r="F48">
            <v>1</v>
          </cell>
        </row>
        <row r="49">
          <cell r="C49">
            <v>0</v>
          </cell>
          <cell r="D49">
            <v>0</v>
          </cell>
          <cell r="E49">
            <v>31</v>
          </cell>
          <cell r="F49">
            <v>119</v>
          </cell>
        </row>
        <row r="50">
          <cell r="C50">
            <v>2</v>
          </cell>
          <cell r="D50">
            <v>2</v>
          </cell>
          <cell r="E50">
            <v>1</v>
          </cell>
          <cell r="F50">
            <v>1</v>
          </cell>
        </row>
        <row r="51">
          <cell r="C51">
            <v>2</v>
          </cell>
          <cell r="D51">
            <v>0</v>
          </cell>
          <cell r="E51">
            <v>30</v>
          </cell>
          <cell r="F51">
            <v>110</v>
          </cell>
        </row>
        <row r="52">
          <cell r="C52">
            <v>1</v>
          </cell>
          <cell r="D52">
            <v>3</v>
          </cell>
          <cell r="E52">
            <v>0</v>
          </cell>
          <cell r="F52">
            <v>0</v>
          </cell>
        </row>
        <row r="53">
          <cell r="C53">
            <v>0</v>
          </cell>
          <cell r="D53">
            <v>0</v>
          </cell>
          <cell r="E53">
            <v>21</v>
          </cell>
          <cell r="F53">
            <v>35</v>
          </cell>
        </row>
        <row r="54">
          <cell r="C54">
            <v>3</v>
          </cell>
          <cell r="D54">
            <v>0</v>
          </cell>
          <cell r="E54">
            <v>0</v>
          </cell>
          <cell r="F54">
            <v>0</v>
          </cell>
        </row>
        <row r="55">
          <cell r="C55">
            <v>0</v>
          </cell>
          <cell r="D55">
            <v>0</v>
          </cell>
          <cell r="E55">
            <v>37</v>
          </cell>
          <cell r="F55">
            <v>68</v>
          </cell>
          <cell r="V55">
            <v>15</v>
          </cell>
          <cell r="W55">
            <v>9</v>
          </cell>
        </row>
        <row r="56">
          <cell r="C56">
            <v>0</v>
          </cell>
          <cell r="D56">
            <v>0</v>
          </cell>
          <cell r="E56">
            <v>2</v>
          </cell>
          <cell r="F56">
            <v>0</v>
          </cell>
          <cell r="R56">
            <v>15</v>
          </cell>
          <cell r="S56">
            <v>9</v>
          </cell>
        </row>
        <row r="57">
          <cell r="C57">
            <v>2</v>
          </cell>
          <cell r="D57">
            <v>1</v>
          </cell>
          <cell r="E57">
            <v>1</v>
          </cell>
          <cell r="F57">
            <v>0</v>
          </cell>
        </row>
        <row r="58">
          <cell r="C58">
            <v>0</v>
          </cell>
          <cell r="D58">
            <v>1</v>
          </cell>
          <cell r="E58">
            <v>16</v>
          </cell>
          <cell r="F58">
            <v>58</v>
          </cell>
        </row>
        <row r="59">
          <cell r="C59">
            <v>2</v>
          </cell>
          <cell r="D59">
            <v>0</v>
          </cell>
          <cell r="E59">
            <v>1</v>
          </cell>
          <cell r="F59">
            <v>0</v>
          </cell>
        </row>
        <row r="60">
          <cell r="C60">
            <v>0</v>
          </cell>
          <cell r="D60">
            <v>0</v>
          </cell>
          <cell r="E60">
            <v>7</v>
          </cell>
          <cell r="F60">
            <v>31</v>
          </cell>
        </row>
        <row r="61">
          <cell r="C61">
            <v>1</v>
          </cell>
          <cell r="D61">
            <v>0</v>
          </cell>
          <cell r="E61">
            <v>0</v>
          </cell>
          <cell r="F61">
            <v>0</v>
          </cell>
        </row>
        <row r="62">
          <cell r="C62">
            <v>0</v>
          </cell>
          <cell r="D62">
            <v>3</v>
          </cell>
          <cell r="E62">
            <v>3</v>
          </cell>
          <cell r="F62">
            <v>0</v>
          </cell>
        </row>
        <row r="63">
          <cell r="C63">
            <v>0</v>
          </cell>
          <cell r="D63">
            <v>18</v>
          </cell>
          <cell r="E63">
            <v>4</v>
          </cell>
          <cell r="F63">
            <v>11</v>
          </cell>
        </row>
        <row r="64">
          <cell r="C64">
            <v>0</v>
          </cell>
          <cell r="D64">
            <v>3</v>
          </cell>
          <cell r="E64">
            <v>0</v>
          </cell>
          <cell r="F64">
            <v>0</v>
          </cell>
        </row>
        <row r="65">
          <cell r="C65">
            <v>0</v>
          </cell>
          <cell r="D65">
            <v>8</v>
          </cell>
          <cell r="E65">
            <v>0</v>
          </cell>
          <cell r="F65">
            <v>0</v>
          </cell>
        </row>
        <row r="66">
          <cell r="C66">
            <v>2</v>
          </cell>
          <cell r="D66">
            <v>19</v>
          </cell>
          <cell r="E66">
            <v>1</v>
          </cell>
          <cell r="F66">
            <v>15</v>
          </cell>
        </row>
        <row r="67">
          <cell r="C67">
            <v>0</v>
          </cell>
          <cell r="D67">
            <v>2</v>
          </cell>
          <cell r="E67">
            <v>0</v>
          </cell>
          <cell r="F67">
            <v>1</v>
          </cell>
        </row>
        <row r="68">
          <cell r="C68">
            <v>1</v>
          </cell>
          <cell r="D68">
            <v>3</v>
          </cell>
          <cell r="E68">
            <v>0</v>
          </cell>
          <cell r="F68">
            <v>0</v>
          </cell>
        </row>
        <row r="69">
          <cell r="C69">
            <v>1</v>
          </cell>
          <cell r="D69">
            <v>7</v>
          </cell>
          <cell r="E69">
            <v>2</v>
          </cell>
          <cell r="F69">
            <v>6</v>
          </cell>
        </row>
        <row r="70">
          <cell r="C70">
            <v>0</v>
          </cell>
          <cell r="D70">
            <v>2</v>
          </cell>
          <cell r="E70">
            <v>0</v>
          </cell>
          <cell r="F70">
            <v>0</v>
          </cell>
        </row>
        <row r="71">
          <cell r="C71">
            <v>2</v>
          </cell>
          <cell r="D71">
            <v>2</v>
          </cell>
          <cell r="E71">
            <v>0</v>
          </cell>
          <cell r="F71">
            <v>0</v>
          </cell>
        </row>
        <row r="72">
          <cell r="C72">
            <v>7</v>
          </cell>
          <cell r="D72">
            <v>9</v>
          </cell>
          <cell r="E72">
            <v>0</v>
          </cell>
          <cell r="F72">
            <v>3</v>
          </cell>
        </row>
        <row r="73">
          <cell r="C73">
            <v>0</v>
          </cell>
          <cell r="D73">
            <v>2</v>
          </cell>
          <cell r="E73">
            <v>0</v>
          </cell>
          <cell r="F73">
            <v>0</v>
          </cell>
        </row>
        <row r="74">
          <cell r="C74">
            <v>2</v>
          </cell>
          <cell r="D74">
            <v>2</v>
          </cell>
          <cell r="E74">
            <v>0</v>
          </cell>
          <cell r="F74">
            <v>0</v>
          </cell>
        </row>
        <row r="75">
          <cell r="C75">
            <v>2</v>
          </cell>
          <cell r="D75">
            <v>9</v>
          </cell>
          <cell r="E75">
            <v>0</v>
          </cell>
          <cell r="F75">
            <v>8</v>
          </cell>
        </row>
        <row r="76">
          <cell r="C76">
            <v>0</v>
          </cell>
          <cell r="D76">
            <v>2</v>
          </cell>
          <cell r="E76">
            <v>0</v>
          </cell>
          <cell r="F76">
            <v>0</v>
          </cell>
        </row>
        <row r="77">
          <cell r="C77">
            <v>0</v>
          </cell>
          <cell r="D77">
            <v>2</v>
          </cell>
          <cell r="E77">
            <v>8</v>
          </cell>
          <cell r="F77">
            <v>29</v>
          </cell>
          <cell r="K77">
            <v>1</v>
          </cell>
        </row>
        <row r="78">
          <cell r="C78">
            <v>0</v>
          </cell>
          <cell r="D78">
            <v>2</v>
          </cell>
          <cell r="E78">
            <v>4</v>
          </cell>
          <cell r="F78">
            <v>32</v>
          </cell>
        </row>
        <row r="79">
          <cell r="C79">
            <v>2</v>
          </cell>
          <cell r="D79">
            <v>2</v>
          </cell>
          <cell r="E79">
            <v>8</v>
          </cell>
          <cell r="F79">
            <v>26</v>
          </cell>
          <cell r="O79">
            <v>1</v>
          </cell>
        </row>
        <row r="80">
          <cell r="C80">
            <v>0</v>
          </cell>
          <cell r="D80">
            <v>2</v>
          </cell>
          <cell r="E80">
            <v>3</v>
          </cell>
          <cell r="F80">
            <v>31</v>
          </cell>
        </row>
        <row r="81">
          <cell r="C81">
            <v>2</v>
          </cell>
          <cell r="D81">
            <v>5</v>
          </cell>
          <cell r="E81">
            <v>3</v>
          </cell>
          <cell r="F81">
            <v>31</v>
          </cell>
        </row>
        <row r="82">
          <cell r="C82">
            <v>2</v>
          </cell>
          <cell r="D82">
            <v>8</v>
          </cell>
          <cell r="E82">
            <v>9</v>
          </cell>
          <cell r="F82">
            <v>22</v>
          </cell>
        </row>
        <row r="83">
          <cell r="C83">
            <v>0</v>
          </cell>
          <cell r="D83">
            <v>6</v>
          </cell>
          <cell r="E83">
            <v>7</v>
          </cell>
          <cell r="F83">
            <v>28</v>
          </cell>
          <cell r="J83">
            <v>1</v>
          </cell>
          <cell r="O83">
            <v>1</v>
          </cell>
        </row>
        <row r="84">
          <cell r="C84">
            <v>0</v>
          </cell>
          <cell r="D84">
            <v>10</v>
          </cell>
          <cell r="E84">
            <v>9</v>
          </cell>
          <cell r="F84">
            <v>17</v>
          </cell>
        </row>
        <row r="85">
          <cell r="C85">
            <v>2</v>
          </cell>
          <cell r="D85">
            <v>8</v>
          </cell>
          <cell r="E85">
            <v>7</v>
          </cell>
          <cell r="F85">
            <v>21</v>
          </cell>
        </row>
        <row r="86">
          <cell r="C86">
            <v>1</v>
          </cell>
          <cell r="D86">
            <v>7</v>
          </cell>
          <cell r="E86">
            <v>9</v>
          </cell>
          <cell r="F86">
            <v>21</v>
          </cell>
        </row>
        <row r="87">
          <cell r="C87">
            <v>2</v>
          </cell>
          <cell r="D87">
            <v>6</v>
          </cell>
          <cell r="E87">
            <v>6</v>
          </cell>
          <cell r="F87">
            <v>25</v>
          </cell>
          <cell r="O87">
            <v>1</v>
          </cell>
        </row>
        <row r="88">
          <cell r="C88">
            <v>1</v>
          </cell>
          <cell r="D88">
            <v>11</v>
          </cell>
          <cell r="E88">
            <v>2</v>
          </cell>
          <cell r="F88">
            <v>26</v>
          </cell>
        </row>
        <row r="89">
          <cell r="C89">
            <v>1</v>
          </cell>
          <cell r="D89">
            <v>8</v>
          </cell>
          <cell r="E89">
            <v>8</v>
          </cell>
          <cell r="F89">
            <v>21</v>
          </cell>
        </row>
        <row r="90">
          <cell r="C90">
            <v>0</v>
          </cell>
          <cell r="D90">
            <v>9</v>
          </cell>
          <cell r="E90">
            <v>5</v>
          </cell>
          <cell r="F90">
            <v>23</v>
          </cell>
        </row>
        <row r="91">
          <cell r="C91">
            <v>0</v>
          </cell>
          <cell r="D91">
            <v>7</v>
          </cell>
          <cell r="E91">
            <v>9</v>
          </cell>
          <cell r="F91">
            <v>23</v>
          </cell>
        </row>
        <row r="92">
          <cell r="C92">
            <v>0</v>
          </cell>
          <cell r="D92">
            <v>7</v>
          </cell>
          <cell r="E92">
            <v>13</v>
          </cell>
          <cell r="F92">
            <v>20</v>
          </cell>
        </row>
        <row r="93">
          <cell r="C93">
            <v>2</v>
          </cell>
          <cell r="D93">
            <v>15</v>
          </cell>
          <cell r="E93">
            <v>9</v>
          </cell>
          <cell r="F93">
            <v>15</v>
          </cell>
          <cell r="N93">
            <v>1</v>
          </cell>
        </row>
        <row r="94">
          <cell r="C94">
            <v>0</v>
          </cell>
          <cell r="D94">
            <v>9</v>
          </cell>
          <cell r="E94">
            <v>9</v>
          </cell>
          <cell r="F94">
            <v>23</v>
          </cell>
          <cell r="N94">
            <v>1</v>
          </cell>
        </row>
        <row r="95">
          <cell r="C95">
            <v>2</v>
          </cell>
          <cell r="D95">
            <v>3</v>
          </cell>
          <cell r="E95">
            <v>9</v>
          </cell>
          <cell r="F95">
            <v>26</v>
          </cell>
        </row>
        <row r="96">
          <cell r="C96">
            <v>1</v>
          </cell>
          <cell r="D96">
            <v>7</v>
          </cell>
          <cell r="E96">
            <v>6</v>
          </cell>
          <cell r="F96">
            <v>21</v>
          </cell>
          <cell r="K96">
            <v>1</v>
          </cell>
        </row>
        <row r="97">
          <cell r="C97">
            <v>0</v>
          </cell>
          <cell r="D97">
            <v>6</v>
          </cell>
          <cell r="E97">
            <v>3</v>
          </cell>
          <cell r="F97">
            <v>30</v>
          </cell>
          <cell r="O97">
            <v>1</v>
          </cell>
        </row>
        <row r="98">
          <cell r="C98">
            <v>3</v>
          </cell>
          <cell r="D98">
            <v>4</v>
          </cell>
          <cell r="E98">
            <v>2</v>
          </cell>
          <cell r="F98">
            <v>30</v>
          </cell>
        </row>
        <row r="99">
          <cell r="C99">
            <v>4</v>
          </cell>
          <cell r="D99">
            <v>6</v>
          </cell>
          <cell r="E99">
            <v>1</v>
          </cell>
          <cell r="F99">
            <v>30</v>
          </cell>
        </row>
        <row r="100">
          <cell r="C100">
            <v>0</v>
          </cell>
          <cell r="D100">
            <v>10</v>
          </cell>
          <cell r="E100">
            <v>4</v>
          </cell>
          <cell r="F100">
            <v>27</v>
          </cell>
        </row>
        <row r="101">
          <cell r="C101">
            <v>1</v>
          </cell>
          <cell r="D101">
            <v>19</v>
          </cell>
          <cell r="E101">
            <v>5</v>
          </cell>
          <cell r="F101">
            <v>15</v>
          </cell>
        </row>
        <row r="102">
          <cell r="C102">
            <v>0</v>
          </cell>
          <cell r="D102">
            <v>19</v>
          </cell>
          <cell r="E102">
            <v>8</v>
          </cell>
          <cell r="F102">
            <v>13</v>
          </cell>
        </row>
        <row r="103">
          <cell r="C103">
            <v>0</v>
          </cell>
          <cell r="D103">
            <v>13</v>
          </cell>
          <cell r="E103">
            <v>10</v>
          </cell>
          <cell r="F103">
            <v>16</v>
          </cell>
        </row>
        <row r="104">
          <cell r="C104">
            <v>0</v>
          </cell>
          <cell r="D104">
            <v>10</v>
          </cell>
          <cell r="E104">
            <v>10</v>
          </cell>
          <cell r="F104">
            <v>19</v>
          </cell>
        </row>
        <row r="105">
          <cell r="C105">
            <v>0</v>
          </cell>
          <cell r="D105">
            <v>6</v>
          </cell>
          <cell r="E105">
            <v>6</v>
          </cell>
          <cell r="F105">
            <v>29</v>
          </cell>
        </row>
        <row r="106">
          <cell r="C106">
            <v>0</v>
          </cell>
          <cell r="D106">
            <v>12</v>
          </cell>
          <cell r="E106">
            <v>7</v>
          </cell>
          <cell r="F106">
            <v>19</v>
          </cell>
        </row>
        <row r="107">
          <cell r="C107">
            <v>0</v>
          </cell>
          <cell r="D107">
            <v>9</v>
          </cell>
          <cell r="E107">
            <v>5</v>
          </cell>
          <cell r="F107">
            <v>26</v>
          </cell>
        </row>
        <row r="108">
          <cell r="C108">
            <v>0</v>
          </cell>
          <cell r="D108">
            <v>8</v>
          </cell>
          <cell r="E108">
            <v>7</v>
          </cell>
          <cell r="F108">
            <v>27</v>
          </cell>
          <cell r="O108">
            <v>2</v>
          </cell>
        </row>
        <row r="109">
          <cell r="C109">
            <v>0</v>
          </cell>
          <cell r="D109">
            <v>7</v>
          </cell>
          <cell r="E109">
            <v>14</v>
          </cell>
          <cell r="F109">
            <v>16</v>
          </cell>
          <cell r="N109">
            <v>1</v>
          </cell>
        </row>
        <row r="110">
          <cell r="C110">
            <v>2</v>
          </cell>
          <cell r="D110">
            <v>6</v>
          </cell>
          <cell r="E110">
            <v>5</v>
          </cell>
          <cell r="F110">
            <v>22</v>
          </cell>
        </row>
        <row r="111">
          <cell r="C111">
            <v>1</v>
          </cell>
          <cell r="D111">
            <v>7</v>
          </cell>
          <cell r="E111">
            <v>7</v>
          </cell>
          <cell r="F111">
            <v>23</v>
          </cell>
        </row>
        <row r="112">
          <cell r="C112">
            <v>0</v>
          </cell>
          <cell r="D112">
            <v>6</v>
          </cell>
          <cell r="E112">
            <v>10</v>
          </cell>
          <cell r="F112">
            <v>20</v>
          </cell>
          <cell r="N112">
            <v>1</v>
          </cell>
        </row>
        <row r="113">
          <cell r="C113">
            <v>0</v>
          </cell>
          <cell r="D113">
            <v>0</v>
          </cell>
          <cell r="E113">
            <v>4</v>
          </cell>
          <cell r="F113">
            <v>1</v>
          </cell>
        </row>
        <row r="114">
          <cell r="C114">
            <v>0</v>
          </cell>
          <cell r="D114">
            <v>1</v>
          </cell>
          <cell r="E114">
            <v>0</v>
          </cell>
          <cell r="F114">
            <v>4</v>
          </cell>
        </row>
        <row r="115">
          <cell r="C115">
            <v>0</v>
          </cell>
          <cell r="D115">
            <v>8</v>
          </cell>
          <cell r="E115">
            <v>8</v>
          </cell>
          <cell r="F115">
            <v>21</v>
          </cell>
          <cell r="J115">
            <v>1</v>
          </cell>
        </row>
        <row r="116">
          <cell r="C116">
            <v>0</v>
          </cell>
          <cell r="D116">
            <v>7</v>
          </cell>
          <cell r="E116">
            <v>4</v>
          </cell>
          <cell r="F116">
            <v>24</v>
          </cell>
          <cell r="K116">
            <v>1</v>
          </cell>
        </row>
        <row r="117">
          <cell r="C117">
            <v>0</v>
          </cell>
          <cell r="D117">
            <v>14</v>
          </cell>
          <cell r="E117">
            <v>1</v>
          </cell>
          <cell r="F117">
            <v>22</v>
          </cell>
        </row>
        <row r="118">
          <cell r="C118">
            <v>1</v>
          </cell>
          <cell r="D118">
            <v>7</v>
          </cell>
          <cell r="E118">
            <v>4</v>
          </cell>
          <cell r="F118">
            <v>25</v>
          </cell>
        </row>
        <row r="119">
          <cell r="C119">
            <v>0</v>
          </cell>
          <cell r="D119">
            <v>7</v>
          </cell>
          <cell r="E119">
            <v>5</v>
          </cell>
          <cell r="F119">
            <v>23</v>
          </cell>
        </row>
        <row r="120">
          <cell r="C120">
            <v>1</v>
          </cell>
          <cell r="D120">
            <v>9</v>
          </cell>
          <cell r="E120">
            <v>6</v>
          </cell>
          <cell r="F120">
            <v>22</v>
          </cell>
        </row>
        <row r="121">
          <cell r="C121">
            <v>0</v>
          </cell>
          <cell r="D121">
            <v>5</v>
          </cell>
          <cell r="E121">
            <v>8</v>
          </cell>
          <cell r="F121">
            <v>24</v>
          </cell>
          <cell r="J121">
            <v>1</v>
          </cell>
          <cell r="O121">
            <v>2</v>
          </cell>
        </row>
        <row r="122">
          <cell r="C122">
            <v>0</v>
          </cell>
          <cell r="D122">
            <v>16</v>
          </cell>
          <cell r="E122">
            <v>10</v>
          </cell>
          <cell r="F122">
            <v>13</v>
          </cell>
        </row>
        <row r="123">
          <cell r="C123">
            <v>1</v>
          </cell>
          <cell r="D123">
            <v>10</v>
          </cell>
          <cell r="E123">
            <v>6</v>
          </cell>
          <cell r="F123">
            <v>20</v>
          </cell>
        </row>
        <row r="124">
          <cell r="C124">
            <v>1</v>
          </cell>
          <cell r="D124">
            <v>7</v>
          </cell>
          <cell r="E124">
            <v>7</v>
          </cell>
          <cell r="F124">
            <v>21</v>
          </cell>
        </row>
        <row r="125">
          <cell r="C125">
            <v>0</v>
          </cell>
          <cell r="D125">
            <v>5</v>
          </cell>
          <cell r="E125">
            <v>4</v>
          </cell>
          <cell r="F125">
            <v>29</v>
          </cell>
        </row>
        <row r="126">
          <cell r="C126">
            <v>1</v>
          </cell>
          <cell r="D126">
            <v>3</v>
          </cell>
          <cell r="E126">
            <v>11</v>
          </cell>
          <cell r="F126">
            <v>20</v>
          </cell>
        </row>
        <row r="127">
          <cell r="C127">
            <v>0</v>
          </cell>
          <cell r="D127">
            <v>5</v>
          </cell>
          <cell r="E127">
            <v>5</v>
          </cell>
          <cell r="F127">
            <v>26</v>
          </cell>
          <cell r="O127">
            <v>1</v>
          </cell>
        </row>
        <row r="128">
          <cell r="C128">
            <v>4</v>
          </cell>
          <cell r="D128">
            <v>7</v>
          </cell>
          <cell r="E128">
            <v>6</v>
          </cell>
          <cell r="F128">
            <v>18</v>
          </cell>
        </row>
        <row r="129">
          <cell r="C129">
            <v>0</v>
          </cell>
          <cell r="D129">
            <v>5</v>
          </cell>
          <cell r="E129">
            <v>3</v>
          </cell>
          <cell r="F129">
            <v>28</v>
          </cell>
        </row>
        <row r="130">
          <cell r="C130">
            <v>3</v>
          </cell>
          <cell r="D130">
            <v>7</v>
          </cell>
          <cell r="E130">
            <v>7</v>
          </cell>
          <cell r="F130">
            <v>19</v>
          </cell>
        </row>
        <row r="131">
          <cell r="C131">
            <v>1</v>
          </cell>
          <cell r="D131">
            <v>11</v>
          </cell>
          <cell r="E131">
            <v>3</v>
          </cell>
          <cell r="F131">
            <v>22</v>
          </cell>
        </row>
        <row r="132">
          <cell r="C132">
            <v>2</v>
          </cell>
          <cell r="D132">
            <v>7</v>
          </cell>
          <cell r="E132">
            <v>5</v>
          </cell>
          <cell r="F132">
            <v>23</v>
          </cell>
        </row>
        <row r="133">
          <cell r="C133">
            <v>3</v>
          </cell>
          <cell r="D133">
            <v>3</v>
          </cell>
          <cell r="E133">
            <v>2</v>
          </cell>
          <cell r="F133">
            <v>29</v>
          </cell>
        </row>
        <row r="134">
          <cell r="C134">
            <v>0</v>
          </cell>
          <cell r="D134">
            <v>2</v>
          </cell>
          <cell r="E134">
            <v>5</v>
          </cell>
          <cell r="F134">
            <v>30</v>
          </cell>
        </row>
        <row r="135">
          <cell r="C135">
            <v>0</v>
          </cell>
          <cell r="D135">
            <v>9</v>
          </cell>
          <cell r="E135">
            <v>4</v>
          </cell>
          <cell r="F135">
            <v>26</v>
          </cell>
        </row>
        <row r="136">
          <cell r="C136">
            <v>3</v>
          </cell>
          <cell r="D136">
            <v>5</v>
          </cell>
          <cell r="E136">
            <v>5</v>
          </cell>
          <cell r="F136">
            <v>24</v>
          </cell>
          <cell r="S136">
            <v>1</v>
          </cell>
        </row>
        <row r="137">
          <cell r="C137">
            <v>0</v>
          </cell>
          <cell r="D137">
            <v>4</v>
          </cell>
          <cell r="E137">
            <v>6</v>
          </cell>
          <cell r="F137">
            <v>27</v>
          </cell>
        </row>
        <row r="138">
          <cell r="C138">
            <v>1</v>
          </cell>
          <cell r="D138">
            <v>4</v>
          </cell>
          <cell r="E138">
            <v>6</v>
          </cell>
          <cell r="F138">
            <v>29</v>
          </cell>
        </row>
        <row r="139">
          <cell r="C139">
            <v>0</v>
          </cell>
          <cell r="D139">
            <v>7</v>
          </cell>
          <cell r="E139">
            <v>3</v>
          </cell>
          <cell r="F139">
            <v>26</v>
          </cell>
          <cell r="K139">
            <v>1</v>
          </cell>
          <cell r="W139">
            <v>1</v>
          </cell>
        </row>
        <row r="140">
          <cell r="C140">
            <v>0</v>
          </cell>
          <cell r="D140">
            <v>3</v>
          </cell>
          <cell r="E140">
            <v>10</v>
          </cell>
          <cell r="F140">
            <v>24</v>
          </cell>
        </row>
        <row r="141">
          <cell r="C141">
            <v>0</v>
          </cell>
          <cell r="D141">
            <v>3</v>
          </cell>
          <cell r="E141">
            <v>5</v>
          </cell>
          <cell r="F141">
            <v>29</v>
          </cell>
        </row>
        <row r="142">
          <cell r="C142">
            <v>0</v>
          </cell>
          <cell r="D142">
            <v>1</v>
          </cell>
          <cell r="E142">
            <v>6</v>
          </cell>
          <cell r="F142">
            <v>32</v>
          </cell>
        </row>
        <row r="143">
          <cell r="C143">
            <v>0</v>
          </cell>
          <cell r="D143">
            <v>0</v>
          </cell>
          <cell r="E143">
            <v>7</v>
          </cell>
          <cell r="F143">
            <v>29</v>
          </cell>
        </row>
        <row r="144">
          <cell r="C144">
            <v>0</v>
          </cell>
          <cell r="D144">
            <v>2</v>
          </cell>
          <cell r="E144">
            <v>16</v>
          </cell>
          <cell r="F144">
            <v>18</v>
          </cell>
        </row>
        <row r="145">
          <cell r="C145">
            <v>0</v>
          </cell>
          <cell r="D145">
            <v>4</v>
          </cell>
          <cell r="E145">
            <v>3</v>
          </cell>
          <cell r="F145">
            <v>30</v>
          </cell>
        </row>
        <row r="146">
          <cell r="C146">
            <v>0</v>
          </cell>
          <cell r="D146">
            <v>5</v>
          </cell>
          <cell r="E146">
            <v>0</v>
          </cell>
          <cell r="F146">
            <v>29</v>
          </cell>
        </row>
        <row r="147">
          <cell r="C147">
            <v>1</v>
          </cell>
          <cell r="D147">
            <v>3</v>
          </cell>
          <cell r="E147">
            <v>13</v>
          </cell>
          <cell r="F147">
            <v>19</v>
          </cell>
        </row>
        <row r="148">
          <cell r="C148">
            <v>0</v>
          </cell>
          <cell r="D148">
            <v>5</v>
          </cell>
          <cell r="E148">
            <v>7</v>
          </cell>
          <cell r="F148">
            <v>25</v>
          </cell>
        </row>
        <row r="149">
          <cell r="C149">
            <v>1</v>
          </cell>
          <cell r="D149">
            <v>3</v>
          </cell>
          <cell r="E149">
            <v>9</v>
          </cell>
          <cell r="F149">
            <v>23</v>
          </cell>
        </row>
        <row r="150">
          <cell r="C150">
            <v>2</v>
          </cell>
          <cell r="D150">
            <v>3</v>
          </cell>
          <cell r="E150">
            <v>4</v>
          </cell>
          <cell r="F150">
            <v>25</v>
          </cell>
        </row>
        <row r="151">
          <cell r="C151">
            <v>0</v>
          </cell>
          <cell r="D151">
            <v>8</v>
          </cell>
          <cell r="E151">
            <v>11</v>
          </cell>
          <cell r="F151">
            <v>18</v>
          </cell>
        </row>
        <row r="152">
          <cell r="C152">
            <v>2</v>
          </cell>
          <cell r="D152">
            <v>2</v>
          </cell>
          <cell r="E152">
            <v>6</v>
          </cell>
          <cell r="F152">
            <v>25</v>
          </cell>
        </row>
        <row r="153">
          <cell r="C153">
            <v>1</v>
          </cell>
          <cell r="D153">
            <v>10</v>
          </cell>
          <cell r="E153">
            <v>3</v>
          </cell>
          <cell r="F153">
            <v>20</v>
          </cell>
        </row>
        <row r="154">
          <cell r="C154">
            <v>2</v>
          </cell>
          <cell r="D154">
            <v>4</v>
          </cell>
          <cell r="E154">
            <v>12</v>
          </cell>
          <cell r="F154">
            <v>17</v>
          </cell>
        </row>
        <row r="155">
          <cell r="C155">
            <v>0</v>
          </cell>
          <cell r="D155">
            <v>15</v>
          </cell>
          <cell r="E155">
            <v>5</v>
          </cell>
          <cell r="F155">
            <v>15</v>
          </cell>
        </row>
        <row r="156">
          <cell r="C156">
            <v>0</v>
          </cell>
          <cell r="D156">
            <v>10</v>
          </cell>
          <cell r="E156">
            <v>5</v>
          </cell>
          <cell r="F156">
            <v>21</v>
          </cell>
        </row>
        <row r="157">
          <cell r="C157">
            <v>0</v>
          </cell>
          <cell r="D157">
            <v>16</v>
          </cell>
          <cell r="E157">
            <v>3</v>
          </cell>
          <cell r="F157">
            <v>17</v>
          </cell>
        </row>
        <row r="158">
          <cell r="C158">
            <v>0</v>
          </cell>
          <cell r="D158">
            <v>22</v>
          </cell>
          <cell r="E158">
            <v>4</v>
          </cell>
          <cell r="F158">
            <v>10</v>
          </cell>
        </row>
        <row r="159">
          <cell r="C159">
            <v>0</v>
          </cell>
          <cell r="D159">
            <v>15</v>
          </cell>
          <cell r="E159">
            <v>3</v>
          </cell>
          <cell r="F159">
            <v>19</v>
          </cell>
        </row>
        <row r="160">
          <cell r="C160">
            <v>0</v>
          </cell>
          <cell r="D160">
            <v>11</v>
          </cell>
          <cell r="E160">
            <v>4</v>
          </cell>
          <cell r="F160">
            <v>20</v>
          </cell>
        </row>
        <row r="161">
          <cell r="C161">
            <v>1</v>
          </cell>
          <cell r="D161">
            <v>7</v>
          </cell>
          <cell r="E161">
            <v>3</v>
          </cell>
          <cell r="F161">
            <v>27</v>
          </cell>
        </row>
        <row r="162">
          <cell r="C162">
            <v>0</v>
          </cell>
          <cell r="D162">
            <v>9</v>
          </cell>
          <cell r="E162">
            <v>5</v>
          </cell>
          <cell r="F162">
            <v>22</v>
          </cell>
        </row>
        <row r="163">
          <cell r="C163">
            <v>0</v>
          </cell>
          <cell r="D163">
            <v>9</v>
          </cell>
          <cell r="E163">
            <v>0</v>
          </cell>
          <cell r="F163">
            <v>28</v>
          </cell>
        </row>
        <row r="164">
          <cell r="C164">
            <v>0</v>
          </cell>
          <cell r="D164">
            <v>5</v>
          </cell>
          <cell r="E164">
            <v>9</v>
          </cell>
          <cell r="F164">
            <v>20</v>
          </cell>
        </row>
        <row r="165">
          <cell r="C165">
            <v>1</v>
          </cell>
          <cell r="D165">
            <v>9</v>
          </cell>
          <cell r="E165">
            <v>0</v>
          </cell>
          <cell r="F165">
            <v>25</v>
          </cell>
        </row>
        <row r="166">
          <cell r="C166">
            <v>0</v>
          </cell>
          <cell r="D166">
            <v>7</v>
          </cell>
          <cell r="E166">
            <v>8</v>
          </cell>
          <cell r="F166">
            <v>20</v>
          </cell>
        </row>
        <row r="167">
          <cell r="C167">
            <v>0</v>
          </cell>
          <cell r="D167">
            <v>7</v>
          </cell>
          <cell r="E167">
            <v>13</v>
          </cell>
          <cell r="F167">
            <v>17</v>
          </cell>
          <cell r="O167">
            <v>1</v>
          </cell>
        </row>
        <row r="168">
          <cell r="C168">
            <v>0</v>
          </cell>
          <cell r="D168">
            <v>7</v>
          </cell>
          <cell r="E168">
            <v>11</v>
          </cell>
          <cell r="F168">
            <v>17</v>
          </cell>
        </row>
        <row r="169">
          <cell r="C169">
            <v>0</v>
          </cell>
          <cell r="D169">
            <v>2</v>
          </cell>
          <cell r="E169">
            <v>5</v>
          </cell>
          <cell r="F169">
            <v>33</v>
          </cell>
        </row>
        <row r="170">
          <cell r="C170">
            <v>2</v>
          </cell>
          <cell r="D170">
            <v>5</v>
          </cell>
          <cell r="E170">
            <v>2</v>
          </cell>
          <cell r="F170">
            <v>28</v>
          </cell>
        </row>
        <row r="171">
          <cell r="C171">
            <v>1</v>
          </cell>
          <cell r="D171">
            <v>9</v>
          </cell>
          <cell r="E171">
            <v>13</v>
          </cell>
          <cell r="F171">
            <v>14</v>
          </cell>
        </row>
        <row r="172">
          <cell r="C172">
            <v>1</v>
          </cell>
          <cell r="D172">
            <v>8</v>
          </cell>
          <cell r="E172">
            <v>5</v>
          </cell>
          <cell r="F172">
            <v>20</v>
          </cell>
          <cell r="O172">
            <v>1</v>
          </cell>
        </row>
        <row r="173">
          <cell r="C173">
            <v>6</v>
          </cell>
          <cell r="D173">
            <v>7</v>
          </cell>
          <cell r="E173">
            <v>3</v>
          </cell>
          <cell r="F173">
            <v>22</v>
          </cell>
        </row>
        <row r="174">
          <cell r="C174">
            <v>7</v>
          </cell>
          <cell r="D174">
            <v>6</v>
          </cell>
          <cell r="E174">
            <v>5</v>
          </cell>
          <cell r="F174">
            <v>19</v>
          </cell>
        </row>
        <row r="175">
          <cell r="C175">
            <v>2</v>
          </cell>
          <cell r="D175">
            <v>8</v>
          </cell>
          <cell r="E175">
            <v>4</v>
          </cell>
          <cell r="F175">
            <v>26</v>
          </cell>
        </row>
        <row r="176">
          <cell r="C176">
            <v>2</v>
          </cell>
          <cell r="D176">
            <v>5</v>
          </cell>
          <cell r="E176">
            <v>5</v>
          </cell>
          <cell r="F176">
            <v>27</v>
          </cell>
        </row>
        <row r="177">
          <cell r="C177">
            <v>6</v>
          </cell>
          <cell r="D177">
            <v>10</v>
          </cell>
          <cell r="E177">
            <v>0</v>
          </cell>
          <cell r="F177">
            <v>23</v>
          </cell>
        </row>
        <row r="178">
          <cell r="C178">
            <v>4</v>
          </cell>
          <cell r="D178">
            <v>2</v>
          </cell>
          <cell r="E178">
            <v>3</v>
          </cell>
          <cell r="F178">
            <v>29</v>
          </cell>
        </row>
        <row r="179">
          <cell r="C179">
            <v>4</v>
          </cell>
          <cell r="D179">
            <v>8</v>
          </cell>
          <cell r="E179">
            <v>12</v>
          </cell>
          <cell r="F179">
            <v>14</v>
          </cell>
        </row>
        <row r="180">
          <cell r="C180">
            <v>4</v>
          </cell>
          <cell r="D180">
            <v>12</v>
          </cell>
          <cell r="E180">
            <v>0</v>
          </cell>
          <cell r="F180">
            <v>23</v>
          </cell>
        </row>
        <row r="181">
          <cell r="C181">
            <v>1</v>
          </cell>
          <cell r="D181">
            <v>5</v>
          </cell>
          <cell r="E181">
            <v>11</v>
          </cell>
          <cell r="F181">
            <v>24</v>
          </cell>
        </row>
        <row r="182">
          <cell r="C182">
            <v>0</v>
          </cell>
          <cell r="D182">
            <v>7</v>
          </cell>
          <cell r="E182">
            <v>7</v>
          </cell>
          <cell r="F182">
            <v>27</v>
          </cell>
          <cell r="O182">
            <v>1</v>
          </cell>
        </row>
        <row r="183">
          <cell r="C183">
            <v>3</v>
          </cell>
          <cell r="D183">
            <v>12</v>
          </cell>
          <cell r="E183">
            <v>9</v>
          </cell>
          <cell r="F183">
            <v>16</v>
          </cell>
        </row>
        <row r="184">
          <cell r="C184">
            <v>1</v>
          </cell>
          <cell r="D184">
            <v>12</v>
          </cell>
          <cell r="E184">
            <v>0</v>
          </cell>
          <cell r="F184">
            <v>25</v>
          </cell>
        </row>
        <row r="185">
          <cell r="C185">
            <v>0</v>
          </cell>
          <cell r="D185">
            <v>8</v>
          </cell>
          <cell r="E185">
            <v>2</v>
          </cell>
          <cell r="F185">
            <v>29</v>
          </cell>
        </row>
        <row r="186">
          <cell r="C186">
            <v>2</v>
          </cell>
          <cell r="D186">
            <v>2</v>
          </cell>
          <cell r="E186">
            <v>5</v>
          </cell>
          <cell r="F186">
            <v>30</v>
          </cell>
        </row>
        <row r="187">
          <cell r="C187">
            <v>2</v>
          </cell>
          <cell r="D187">
            <v>5</v>
          </cell>
          <cell r="E187">
            <v>5</v>
          </cell>
          <cell r="F187">
            <v>28</v>
          </cell>
        </row>
        <row r="188">
          <cell r="C188">
            <v>3</v>
          </cell>
          <cell r="D188">
            <v>4</v>
          </cell>
          <cell r="E188">
            <v>5</v>
          </cell>
          <cell r="F188">
            <v>27</v>
          </cell>
        </row>
        <row r="189">
          <cell r="C189">
            <v>6</v>
          </cell>
          <cell r="D189">
            <v>4</v>
          </cell>
          <cell r="E189">
            <v>5</v>
          </cell>
          <cell r="F189">
            <v>24</v>
          </cell>
        </row>
        <row r="190">
          <cell r="C190">
            <v>7</v>
          </cell>
          <cell r="D190">
            <v>6</v>
          </cell>
          <cell r="E190">
            <v>2</v>
          </cell>
          <cell r="F190">
            <v>27</v>
          </cell>
        </row>
        <row r="191">
          <cell r="C191">
            <v>0</v>
          </cell>
          <cell r="D191">
            <v>2</v>
          </cell>
          <cell r="E191">
            <v>3</v>
          </cell>
          <cell r="F191">
            <v>32</v>
          </cell>
        </row>
        <row r="192">
          <cell r="C192">
            <v>3</v>
          </cell>
          <cell r="D192">
            <v>4</v>
          </cell>
          <cell r="E192">
            <v>2</v>
          </cell>
          <cell r="F192">
            <v>29</v>
          </cell>
          <cell r="O192">
            <v>1</v>
          </cell>
        </row>
        <row r="193">
          <cell r="C193">
            <v>0</v>
          </cell>
          <cell r="D193">
            <v>0</v>
          </cell>
          <cell r="E193">
            <v>7</v>
          </cell>
          <cell r="F193">
            <v>31</v>
          </cell>
        </row>
        <row r="194">
          <cell r="C194">
            <v>2</v>
          </cell>
          <cell r="D194">
            <v>8</v>
          </cell>
          <cell r="E194">
            <v>0</v>
          </cell>
          <cell r="F194">
            <v>28</v>
          </cell>
        </row>
        <row r="195">
          <cell r="C195">
            <v>0</v>
          </cell>
          <cell r="D195">
            <v>1</v>
          </cell>
          <cell r="E195">
            <v>3</v>
          </cell>
          <cell r="F195">
            <v>34</v>
          </cell>
        </row>
        <row r="196">
          <cell r="C196">
            <v>2</v>
          </cell>
          <cell r="D196">
            <v>0</v>
          </cell>
          <cell r="E196">
            <v>11</v>
          </cell>
          <cell r="F196">
            <v>25</v>
          </cell>
        </row>
        <row r="197">
          <cell r="C197">
            <v>1</v>
          </cell>
          <cell r="D197">
            <v>2</v>
          </cell>
          <cell r="E197">
            <v>13</v>
          </cell>
          <cell r="F197">
            <v>22</v>
          </cell>
        </row>
        <row r="198">
          <cell r="C198">
            <v>0</v>
          </cell>
          <cell r="D198">
            <v>1</v>
          </cell>
          <cell r="E198">
            <v>12</v>
          </cell>
          <cell r="F198">
            <v>26</v>
          </cell>
        </row>
        <row r="199">
          <cell r="C199">
            <v>0</v>
          </cell>
          <cell r="D199">
            <v>4</v>
          </cell>
          <cell r="E199">
            <v>1</v>
          </cell>
          <cell r="F199">
            <v>34</v>
          </cell>
        </row>
        <row r="200">
          <cell r="C200">
            <v>5</v>
          </cell>
          <cell r="D200">
            <v>5</v>
          </cell>
          <cell r="E200">
            <v>0</v>
          </cell>
          <cell r="F200">
            <v>28</v>
          </cell>
        </row>
        <row r="201">
          <cell r="C201">
            <v>0</v>
          </cell>
          <cell r="D201">
            <v>3</v>
          </cell>
          <cell r="E201">
            <v>1</v>
          </cell>
          <cell r="F201">
            <v>28</v>
          </cell>
        </row>
        <row r="202">
          <cell r="C202">
            <v>2</v>
          </cell>
          <cell r="D202">
            <v>2</v>
          </cell>
          <cell r="E202">
            <v>0</v>
          </cell>
          <cell r="F202">
            <v>34</v>
          </cell>
        </row>
        <row r="203">
          <cell r="C203">
            <v>0</v>
          </cell>
          <cell r="D203">
            <v>3</v>
          </cell>
          <cell r="E203">
            <v>3</v>
          </cell>
          <cell r="F203">
            <v>32</v>
          </cell>
          <cell r="O203">
            <v>1</v>
          </cell>
        </row>
        <row r="204">
          <cell r="C204">
            <v>2</v>
          </cell>
          <cell r="D204">
            <v>0</v>
          </cell>
          <cell r="E204">
            <v>4</v>
          </cell>
          <cell r="F204">
            <v>32</v>
          </cell>
        </row>
        <row r="205">
          <cell r="C205">
            <v>1</v>
          </cell>
          <cell r="D205">
            <v>3</v>
          </cell>
          <cell r="E205">
            <v>11</v>
          </cell>
          <cell r="F205">
            <v>23</v>
          </cell>
        </row>
        <row r="206">
          <cell r="C206">
            <v>0</v>
          </cell>
          <cell r="D206">
            <v>1</v>
          </cell>
          <cell r="E206">
            <v>15</v>
          </cell>
          <cell r="F206">
            <v>23</v>
          </cell>
        </row>
        <row r="207">
          <cell r="C207">
            <v>0</v>
          </cell>
          <cell r="D207">
            <v>1</v>
          </cell>
          <cell r="E207">
            <v>11</v>
          </cell>
          <cell r="F207">
            <v>26</v>
          </cell>
        </row>
        <row r="208">
          <cell r="C208">
            <v>0</v>
          </cell>
          <cell r="D208">
            <v>0</v>
          </cell>
          <cell r="E208">
            <v>16</v>
          </cell>
          <cell r="F208">
            <v>23</v>
          </cell>
        </row>
        <row r="209">
          <cell r="C209">
            <v>1</v>
          </cell>
          <cell r="D209">
            <v>0</v>
          </cell>
          <cell r="E209">
            <v>9</v>
          </cell>
          <cell r="F209">
            <v>29</v>
          </cell>
        </row>
        <row r="210">
          <cell r="C210">
            <v>1</v>
          </cell>
          <cell r="D210">
            <v>2</v>
          </cell>
          <cell r="E210">
            <v>6</v>
          </cell>
          <cell r="F210">
            <v>29</v>
          </cell>
          <cell r="N210">
            <v>1</v>
          </cell>
        </row>
        <row r="211">
          <cell r="C211">
            <v>0</v>
          </cell>
          <cell r="D211">
            <v>1</v>
          </cell>
          <cell r="E211">
            <v>0</v>
          </cell>
          <cell r="F211">
            <v>1</v>
          </cell>
        </row>
        <row r="212">
          <cell r="C212">
            <v>0</v>
          </cell>
          <cell r="D212">
            <v>10</v>
          </cell>
          <cell r="E212">
            <v>7</v>
          </cell>
          <cell r="F212">
            <v>94</v>
          </cell>
          <cell r="K212">
            <v>1</v>
          </cell>
        </row>
        <row r="213">
          <cell r="C213">
            <v>5</v>
          </cell>
          <cell r="D213">
            <v>1</v>
          </cell>
          <cell r="E213">
            <v>0</v>
          </cell>
          <cell r="F213">
            <v>0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6</v>
          </cell>
        </row>
        <row r="215">
          <cell r="C215">
            <v>0</v>
          </cell>
          <cell r="D215">
            <v>0</v>
          </cell>
          <cell r="E215">
            <v>18</v>
          </cell>
          <cell r="F215">
            <v>142</v>
          </cell>
        </row>
        <row r="216">
          <cell r="C216">
            <v>0</v>
          </cell>
          <cell r="D216">
            <v>1</v>
          </cell>
          <cell r="E216">
            <v>0</v>
          </cell>
          <cell r="F216">
            <v>1</v>
          </cell>
        </row>
        <row r="217">
          <cell r="C217">
            <v>0</v>
          </cell>
          <cell r="D217">
            <v>4</v>
          </cell>
          <cell r="E217">
            <v>3</v>
          </cell>
          <cell r="F217">
            <v>86</v>
          </cell>
        </row>
        <row r="218">
          <cell r="C218">
            <v>3</v>
          </cell>
          <cell r="D218">
            <v>2</v>
          </cell>
          <cell r="E218">
            <v>1</v>
          </cell>
          <cell r="F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4</v>
          </cell>
        </row>
        <row r="220">
          <cell r="C220">
            <v>0</v>
          </cell>
          <cell r="D220">
            <v>3</v>
          </cell>
          <cell r="E220">
            <v>12</v>
          </cell>
          <cell r="F220">
            <v>168</v>
          </cell>
        </row>
        <row r="221">
          <cell r="C221">
            <v>0</v>
          </cell>
          <cell r="D221">
            <v>0</v>
          </cell>
          <cell r="E221">
            <v>9</v>
          </cell>
          <cell r="F221">
            <v>12</v>
          </cell>
          <cell r="K221">
            <v>2</v>
          </cell>
          <cell r="O221">
            <v>1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1</v>
          </cell>
        </row>
        <row r="223">
          <cell r="C223">
            <v>0</v>
          </cell>
          <cell r="D223">
            <v>10</v>
          </cell>
          <cell r="E223">
            <v>1</v>
          </cell>
          <cell r="F223">
            <v>25</v>
          </cell>
        </row>
        <row r="224">
          <cell r="C224">
            <v>2</v>
          </cell>
          <cell r="D224">
            <v>0</v>
          </cell>
          <cell r="E224">
            <v>0</v>
          </cell>
          <cell r="F224">
            <v>2</v>
          </cell>
        </row>
        <row r="225">
          <cell r="C225">
            <v>0</v>
          </cell>
          <cell r="D225">
            <v>0</v>
          </cell>
          <cell r="E225">
            <v>1</v>
          </cell>
          <cell r="F225">
            <v>2</v>
          </cell>
        </row>
        <row r="226">
          <cell r="C226">
            <v>0</v>
          </cell>
          <cell r="D226">
            <v>3</v>
          </cell>
          <cell r="E226">
            <v>16</v>
          </cell>
          <cell r="F226">
            <v>95</v>
          </cell>
        </row>
        <row r="227">
          <cell r="C227">
            <v>0</v>
          </cell>
          <cell r="D227">
            <v>1</v>
          </cell>
          <cell r="E227">
            <v>0</v>
          </cell>
          <cell r="F227">
            <v>0</v>
          </cell>
        </row>
        <row r="228">
          <cell r="C228">
            <v>0</v>
          </cell>
          <cell r="D228">
            <v>10</v>
          </cell>
          <cell r="E228">
            <v>0</v>
          </cell>
          <cell r="F228">
            <v>44</v>
          </cell>
          <cell r="O228">
            <v>2</v>
          </cell>
        </row>
        <row r="229">
          <cell r="C229">
            <v>1</v>
          </cell>
          <cell r="D229">
            <v>2</v>
          </cell>
          <cell r="E229">
            <v>1</v>
          </cell>
          <cell r="F229">
            <v>0</v>
          </cell>
        </row>
        <row r="230">
          <cell r="C230">
            <v>0</v>
          </cell>
          <cell r="D230">
            <v>0</v>
          </cell>
          <cell r="E230">
            <v>1</v>
          </cell>
          <cell r="F230">
            <v>2</v>
          </cell>
        </row>
        <row r="231">
          <cell r="C231">
            <v>0</v>
          </cell>
          <cell r="D231">
            <v>0</v>
          </cell>
          <cell r="E231">
            <v>9</v>
          </cell>
          <cell r="F231">
            <v>84</v>
          </cell>
        </row>
        <row r="232">
          <cell r="C232">
            <v>2</v>
          </cell>
          <cell r="D232">
            <v>1</v>
          </cell>
          <cell r="E232">
            <v>0</v>
          </cell>
          <cell r="F232">
            <v>1</v>
          </cell>
        </row>
        <row r="233">
          <cell r="C233">
            <v>0</v>
          </cell>
          <cell r="D233">
            <v>0</v>
          </cell>
          <cell r="E233">
            <v>0</v>
          </cell>
          <cell r="F233">
            <v>2</v>
          </cell>
        </row>
        <row r="234">
          <cell r="C234">
            <v>0</v>
          </cell>
          <cell r="D234">
            <v>0</v>
          </cell>
          <cell r="E234">
            <v>9</v>
          </cell>
          <cell r="F234">
            <v>137</v>
          </cell>
        </row>
        <row r="235">
          <cell r="C235">
            <v>0</v>
          </cell>
          <cell r="D235">
            <v>1</v>
          </cell>
          <cell r="E235">
            <v>0</v>
          </cell>
          <cell r="F235">
            <v>0</v>
          </cell>
        </row>
        <row r="236">
          <cell r="C236">
            <v>0</v>
          </cell>
          <cell r="D236">
            <v>7</v>
          </cell>
          <cell r="E236">
            <v>6</v>
          </cell>
          <cell r="F236">
            <v>46</v>
          </cell>
          <cell r="K236">
            <v>1</v>
          </cell>
        </row>
        <row r="237">
          <cell r="C237">
            <v>1</v>
          </cell>
          <cell r="D237">
            <v>0</v>
          </cell>
          <cell r="E237">
            <v>1</v>
          </cell>
          <cell r="F237">
            <v>0</v>
          </cell>
        </row>
        <row r="238">
          <cell r="C238">
            <v>2</v>
          </cell>
          <cell r="D238">
            <v>0</v>
          </cell>
          <cell r="E238">
            <v>0</v>
          </cell>
          <cell r="F238">
            <v>0</v>
          </cell>
        </row>
        <row r="239">
          <cell r="C239">
            <v>0</v>
          </cell>
          <cell r="D239">
            <v>1</v>
          </cell>
          <cell r="E239">
            <v>0</v>
          </cell>
          <cell r="F239">
            <v>2</v>
          </cell>
        </row>
        <row r="240">
          <cell r="C240">
            <v>0</v>
          </cell>
          <cell r="D240">
            <v>2</v>
          </cell>
          <cell r="E240">
            <v>0</v>
          </cell>
          <cell r="F240">
            <v>0</v>
          </cell>
        </row>
        <row r="241">
          <cell r="C241">
            <v>9</v>
          </cell>
          <cell r="D241">
            <v>0</v>
          </cell>
          <cell r="E241">
            <v>5</v>
          </cell>
          <cell r="F241">
            <v>0</v>
          </cell>
        </row>
        <row r="242">
          <cell r="C242">
            <v>8</v>
          </cell>
          <cell r="D242">
            <v>0</v>
          </cell>
          <cell r="E242">
            <v>2</v>
          </cell>
          <cell r="F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</row>
        <row r="244">
          <cell r="C244">
            <v>2</v>
          </cell>
          <cell r="D244">
            <v>0</v>
          </cell>
          <cell r="E244">
            <v>0</v>
          </cell>
          <cell r="F244">
            <v>0</v>
          </cell>
        </row>
        <row r="245">
          <cell r="C245">
            <v>8</v>
          </cell>
          <cell r="D245">
            <v>0</v>
          </cell>
          <cell r="E245">
            <v>9</v>
          </cell>
          <cell r="F245">
            <v>0</v>
          </cell>
        </row>
        <row r="246">
          <cell r="C246">
            <v>3</v>
          </cell>
          <cell r="D246">
            <v>0</v>
          </cell>
          <cell r="E246">
            <v>0</v>
          </cell>
          <cell r="F246">
            <v>0</v>
          </cell>
        </row>
        <row r="247">
          <cell r="C247">
            <v>1</v>
          </cell>
          <cell r="D247">
            <v>0</v>
          </cell>
          <cell r="E247">
            <v>1</v>
          </cell>
          <cell r="F247">
            <v>0</v>
          </cell>
        </row>
        <row r="248">
          <cell r="C248">
            <v>1</v>
          </cell>
          <cell r="D248">
            <v>0</v>
          </cell>
          <cell r="E248">
            <v>0</v>
          </cell>
          <cell r="F248">
            <v>0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1</v>
          </cell>
        </row>
        <row r="250">
          <cell r="C250">
            <v>5</v>
          </cell>
          <cell r="D250">
            <v>0</v>
          </cell>
          <cell r="E250">
            <v>3</v>
          </cell>
          <cell r="F250">
            <v>0</v>
          </cell>
          <cell r="L250">
            <v>1</v>
          </cell>
        </row>
        <row r="251">
          <cell r="C251">
            <v>2</v>
          </cell>
          <cell r="D251">
            <v>0</v>
          </cell>
          <cell r="E251">
            <v>1</v>
          </cell>
          <cell r="F251">
            <v>0</v>
          </cell>
        </row>
        <row r="252">
          <cell r="C252">
            <v>1</v>
          </cell>
          <cell r="D252">
            <v>0</v>
          </cell>
          <cell r="E252">
            <v>0</v>
          </cell>
          <cell r="F252">
            <v>0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1</v>
          </cell>
        </row>
        <row r="254">
          <cell r="C254">
            <v>6</v>
          </cell>
          <cell r="D254">
            <v>0</v>
          </cell>
          <cell r="E254">
            <v>3</v>
          </cell>
          <cell r="F254">
            <v>0</v>
          </cell>
        </row>
        <row r="255">
          <cell r="C255">
            <v>2</v>
          </cell>
          <cell r="D255">
            <v>0</v>
          </cell>
          <cell r="E255">
            <v>1</v>
          </cell>
          <cell r="F255">
            <v>0</v>
          </cell>
        </row>
        <row r="256">
          <cell r="C256">
            <v>0</v>
          </cell>
          <cell r="D256">
            <v>1</v>
          </cell>
          <cell r="E256">
            <v>0</v>
          </cell>
          <cell r="F256">
            <v>0</v>
          </cell>
        </row>
        <row r="257">
          <cell r="C257">
            <v>0</v>
          </cell>
          <cell r="D257">
            <v>0</v>
          </cell>
          <cell r="E257">
            <v>1</v>
          </cell>
          <cell r="F257">
            <v>0</v>
          </cell>
        </row>
        <row r="258">
          <cell r="C258">
            <v>7</v>
          </cell>
          <cell r="D258">
            <v>0</v>
          </cell>
          <cell r="E258">
            <v>5</v>
          </cell>
          <cell r="F258">
            <v>0</v>
          </cell>
        </row>
        <row r="259">
          <cell r="C259">
            <v>1</v>
          </cell>
          <cell r="D259">
            <v>0</v>
          </cell>
          <cell r="E259">
            <v>2</v>
          </cell>
          <cell r="F259">
            <v>0</v>
          </cell>
        </row>
        <row r="260">
          <cell r="C260">
            <v>1</v>
          </cell>
          <cell r="D260">
            <v>0</v>
          </cell>
          <cell r="E260">
            <v>7</v>
          </cell>
          <cell r="F260">
            <v>0</v>
          </cell>
        </row>
        <row r="264">
          <cell r="C264">
            <v>4</v>
          </cell>
          <cell r="D264">
            <v>9</v>
          </cell>
          <cell r="E264">
            <v>1</v>
          </cell>
          <cell r="F264">
            <v>0</v>
          </cell>
        </row>
        <row r="265">
          <cell r="C265">
            <v>1</v>
          </cell>
          <cell r="D265">
            <v>7</v>
          </cell>
          <cell r="E265">
            <v>3</v>
          </cell>
          <cell r="F265">
            <v>8</v>
          </cell>
        </row>
        <row r="266">
          <cell r="C266">
            <v>0</v>
          </cell>
          <cell r="D266">
            <v>5</v>
          </cell>
          <cell r="E266">
            <v>1</v>
          </cell>
          <cell r="F266">
            <v>2</v>
          </cell>
        </row>
        <row r="267">
          <cell r="C267">
            <v>2</v>
          </cell>
          <cell r="D267">
            <v>9</v>
          </cell>
          <cell r="E267">
            <v>0</v>
          </cell>
          <cell r="F267">
            <v>1</v>
          </cell>
        </row>
        <row r="268">
          <cell r="C268">
            <v>1</v>
          </cell>
          <cell r="D268">
            <v>5</v>
          </cell>
          <cell r="E268">
            <v>0</v>
          </cell>
          <cell r="F268">
            <v>3</v>
          </cell>
        </row>
        <row r="269">
          <cell r="C269">
            <v>9</v>
          </cell>
          <cell r="D269">
            <v>7</v>
          </cell>
          <cell r="E269">
            <v>1</v>
          </cell>
          <cell r="F269">
            <v>2</v>
          </cell>
        </row>
        <row r="270">
          <cell r="C270">
            <v>0</v>
          </cell>
          <cell r="D270">
            <v>0</v>
          </cell>
          <cell r="E270">
            <v>2</v>
          </cell>
          <cell r="F270">
            <v>2</v>
          </cell>
        </row>
        <row r="271">
          <cell r="C271">
            <v>0</v>
          </cell>
          <cell r="D271">
            <v>1</v>
          </cell>
          <cell r="E271">
            <v>0</v>
          </cell>
          <cell r="F271">
            <v>2</v>
          </cell>
        </row>
        <row r="272">
          <cell r="C272">
            <v>0</v>
          </cell>
          <cell r="D272">
            <v>1</v>
          </cell>
          <cell r="E272">
            <v>0</v>
          </cell>
          <cell r="F272">
            <v>1</v>
          </cell>
        </row>
        <row r="273">
          <cell r="C273">
            <v>1</v>
          </cell>
          <cell r="D273">
            <v>0</v>
          </cell>
          <cell r="E273">
            <v>0</v>
          </cell>
          <cell r="F273">
            <v>2</v>
          </cell>
        </row>
        <row r="274">
          <cell r="C274">
            <v>0</v>
          </cell>
          <cell r="D274">
            <v>1</v>
          </cell>
          <cell r="E274">
            <v>0</v>
          </cell>
          <cell r="F274">
            <v>1</v>
          </cell>
        </row>
        <row r="275">
          <cell r="C275">
            <v>0</v>
          </cell>
          <cell r="D275">
            <v>0</v>
          </cell>
          <cell r="E275">
            <v>1</v>
          </cell>
          <cell r="F275">
            <v>1</v>
          </cell>
        </row>
        <row r="276">
          <cell r="C276">
            <v>0</v>
          </cell>
          <cell r="D276">
            <v>1</v>
          </cell>
          <cell r="E276">
            <v>12</v>
          </cell>
          <cell r="F276">
            <v>0</v>
          </cell>
        </row>
        <row r="277">
          <cell r="C277">
            <v>0</v>
          </cell>
          <cell r="D277">
            <v>0</v>
          </cell>
          <cell r="E277">
            <v>3</v>
          </cell>
          <cell r="F277">
            <v>12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1</v>
          </cell>
        </row>
        <row r="279">
          <cell r="C279">
            <v>0</v>
          </cell>
          <cell r="D279">
            <v>0</v>
          </cell>
          <cell r="E279">
            <v>15</v>
          </cell>
          <cell r="F279">
            <v>1</v>
          </cell>
        </row>
        <row r="280">
          <cell r="C280">
            <v>0</v>
          </cell>
          <cell r="D280">
            <v>0</v>
          </cell>
          <cell r="E280">
            <v>3</v>
          </cell>
          <cell r="F280">
            <v>14</v>
          </cell>
        </row>
        <row r="281">
          <cell r="C281">
            <v>1</v>
          </cell>
          <cell r="D281">
            <v>0</v>
          </cell>
          <cell r="E281">
            <v>0</v>
          </cell>
          <cell r="F281">
            <v>1</v>
          </cell>
        </row>
        <row r="282">
          <cell r="C282">
            <v>0</v>
          </cell>
          <cell r="D282">
            <v>0</v>
          </cell>
          <cell r="E282">
            <v>8</v>
          </cell>
          <cell r="F282">
            <v>1</v>
          </cell>
        </row>
        <row r="283">
          <cell r="C283">
            <v>0</v>
          </cell>
          <cell r="D283">
            <v>0</v>
          </cell>
          <cell r="E283">
            <v>2</v>
          </cell>
          <cell r="F283">
            <v>4</v>
          </cell>
        </row>
        <row r="284">
          <cell r="C284">
            <v>2</v>
          </cell>
          <cell r="D284">
            <v>0</v>
          </cell>
          <cell r="E284">
            <v>0</v>
          </cell>
          <cell r="F284">
            <v>0</v>
          </cell>
        </row>
        <row r="285">
          <cell r="C285">
            <v>0</v>
          </cell>
          <cell r="D285">
            <v>0</v>
          </cell>
          <cell r="E285">
            <v>10</v>
          </cell>
          <cell r="F285">
            <v>1</v>
          </cell>
        </row>
        <row r="286">
          <cell r="C286">
            <v>0</v>
          </cell>
          <cell r="D286">
            <v>0</v>
          </cell>
          <cell r="E286">
            <v>3</v>
          </cell>
          <cell r="F286">
            <v>5</v>
          </cell>
        </row>
        <row r="287">
          <cell r="C287">
            <v>1</v>
          </cell>
          <cell r="D287">
            <v>1</v>
          </cell>
          <cell r="E287">
            <v>0</v>
          </cell>
          <cell r="F287">
            <v>0</v>
          </cell>
        </row>
        <row r="288">
          <cell r="C288">
            <v>0</v>
          </cell>
          <cell r="D288">
            <v>0</v>
          </cell>
          <cell r="E288">
            <v>8</v>
          </cell>
          <cell r="F288">
            <v>1</v>
          </cell>
        </row>
        <row r="289">
          <cell r="C289">
            <v>0</v>
          </cell>
          <cell r="D289">
            <v>0</v>
          </cell>
          <cell r="E289">
            <v>7</v>
          </cell>
          <cell r="F289">
            <v>10</v>
          </cell>
        </row>
        <row r="290">
          <cell r="C290">
            <v>0</v>
          </cell>
          <cell r="D290">
            <v>0</v>
          </cell>
          <cell r="E290">
            <v>1</v>
          </cell>
          <cell r="F290">
            <v>0</v>
          </cell>
        </row>
        <row r="291">
          <cell r="C291">
            <v>0</v>
          </cell>
          <cell r="D291">
            <v>2</v>
          </cell>
          <cell r="E291">
            <v>37</v>
          </cell>
          <cell r="F291">
            <v>127</v>
          </cell>
        </row>
        <row r="292">
          <cell r="C292">
            <v>0</v>
          </cell>
          <cell r="D292">
            <v>3</v>
          </cell>
          <cell r="E292">
            <v>0</v>
          </cell>
          <cell r="F292">
            <v>25</v>
          </cell>
        </row>
        <row r="293">
          <cell r="C293">
            <v>0</v>
          </cell>
          <cell r="D293">
            <v>1</v>
          </cell>
          <cell r="E293">
            <v>18</v>
          </cell>
          <cell r="F293">
            <v>47</v>
          </cell>
          <cell r="O293">
            <v>2</v>
          </cell>
        </row>
        <row r="294">
          <cell r="C294">
            <v>0</v>
          </cell>
          <cell r="D294">
            <v>0</v>
          </cell>
          <cell r="E294">
            <v>7</v>
          </cell>
          <cell r="F294">
            <v>22</v>
          </cell>
        </row>
        <row r="295">
          <cell r="C295">
            <v>0</v>
          </cell>
          <cell r="D295">
            <v>0</v>
          </cell>
          <cell r="E295">
            <v>2</v>
          </cell>
          <cell r="F295">
            <v>4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</row>
        <row r="297">
          <cell r="C297">
            <v>0</v>
          </cell>
          <cell r="D297">
            <v>0</v>
          </cell>
          <cell r="E297">
            <v>1</v>
          </cell>
          <cell r="F297">
            <v>0</v>
          </cell>
        </row>
        <row r="298">
          <cell r="C298">
            <v>1</v>
          </cell>
          <cell r="D298">
            <v>3</v>
          </cell>
          <cell r="E298">
            <v>0</v>
          </cell>
          <cell r="F298">
            <v>4</v>
          </cell>
        </row>
        <row r="299">
          <cell r="C299">
            <v>0</v>
          </cell>
          <cell r="D299">
            <v>0</v>
          </cell>
          <cell r="E299">
            <v>10</v>
          </cell>
          <cell r="F299">
            <v>178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12</v>
          </cell>
        </row>
        <row r="301">
          <cell r="C301">
            <v>0</v>
          </cell>
          <cell r="D301">
            <v>1</v>
          </cell>
          <cell r="E301">
            <v>25</v>
          </cell>
          <cell r="F301">
            <v>45</v>
          </cell>
        </row>
        <row r="302">
          <cell r="C302">
            <v>0</v>
          </cell>
          <cell r="D302">
            <v>0</v>
          </cell>
          <cell r="E302">
            <v>0</v>
          </cell>
          <cell r="F302">
            <v>5</v>
          </cell>
        </row>
        <row r="303">
          <cell r="C303">
            <v>0</v>
          </cell>
          <cell r="D303">
            <v>0</v>
          </cell>
          <cell r="E303">
            <v>2</v>
          </cell>
          <cell r="F303">
            <v>28</v>
          </cell>
        </row>
        <row r="304">
          <cell r="C304">
            <v>0</v>
          </cell>
          <cell r="D304">
            <v>1</v>
          </cell>
          <cell r="E304">
            <v>0</v>
          </cell>
          <cell r="F304">
            <v>0</v>
          </cell>
        </row>
        <row r="305">
          <cell r="C305">
            <v>0</v>
          </cell>
          <cell r="D305">
            <v>6</v>
          </cell>
          <cell r="E305">
            <v>0</v>
          </cell>
          <cell r="F305">
            <v>3</v>
          </cell>
        </row>
        <row r="306">
          <cell r="C306">
            <v>0</v>
          </cell>
          <cell r="D306">
            <v>1</v>
          </cell>
          <cell r="E306">
            <v>11</v>
          </cell>
          <cell r="F306">
            <v>103</v>
          </cell>
          <cell r="O306">
            <v>1</v>
          </cell>
        </row>
        <row r="307">
          <cell r="C307">
            <v>0</v>
          </cell>
          <cell r="D307">
            <v>0</v>
          </cell>
          <cell r="E307">
            <v>1</v>
          </cell>
          <cell r="F307">
            <v>3</v>
          </cell>
        </row>
        <row r="308">
          <cell r="C308">
            <v>0</v>
          </cell>
          <cell r="D308">
            <v>0</v>
          </cell>
          <cell r="E308">
            <v>2</v>
          </cell>
          <cell r="F308">
            <v>6</v>
          </cell>
        </row>
        <row r="309">
          <cell r="C309">
            <v>0</v>
          </cell>
          <cell r="D309">
            <v>0</v>
          </cell>
          <cell r="E309">
            <v>0</v>
          </cell>
          <cell r="F309">
            <v>4</v>
          </cell>
        </row>
        <row r="310">
          <cell r="C310">
            <v>0</v>
          </cell>
          <cell r="D310">
            <v>1</v>
          </cell>
          <cell r="E310">
            <v>0</v>
          </cell>
          <cell r="F310">
            <v>0</v>
          </cell>
        </row>
        <row r="311">
          <cell r="C311">
            <v>0</v>
          </cell>
          <cell r="D311">
            <v>1</v>
          </cell>
          <cell r="E311">
            <v>0</v>
          </cell>
          <cell r="F311">
            <v>0</v>
          </cell>
        </row>
        <row r="312">
          <cell r="C312">
            <v>0</v>
          </cell>
          <cell r="D312">
            <v>4</v>
          </cell>
          <cell r="E312">
            <v>0</v>
          </cell>
          <cell r="F312">
            <v>2</v>
          </cell>
        </row>
        <row r="313">
          <cell r="C313">
            <v>0</v>
          </cell>
          <cell r="D313">
            <v>0</v>
          </cell>
          <cell r="E313">
            <v>4</v>
          </cell>
          <cell r="F313">
            <v>103</v>
          </cell>
        </row>
        <row r="314">
          <cell r="C314">
            <v>0</v>
          </cell>
          <cell r="D314">
            <v>0</v>
          </cell>
          <cell r="E314">
            <v>1</v>
          </cell>
          <cell r="F314">
            <v>2</v>
          </cell>
        </row>
        <row r="315">
          <cell r="C315">
            <v>0</v>
          </cell>
          <cell r="D315">
            <v>0</v>
          </cell>
          <cell r="E315">
            <v>13</v>
          </cell>
          <cell r="F315">
            <v>7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8</v>
          </cell>
        </row>
        <row r="317">
          <cell r="C317">
            <v>0</v>
          </cell>
          <cell r="D317">
            <v>0</v>
          </cell>
          <cell r="E317">
            <v>1</v>
          </cell>
          <cell r="F317">
            <v>0</v>
          </cell>
        </row>
        <row r="318">
          <cell r="C318">
            <v>1</v>
          </cell>
          <cell r="D318">
            <v>4</v>
          </cell>
          <cell r="E318">
            <v>0</v>
          </cell>
          <cell r="F318">
            <v>1</v>
          </cell>
        </row>
        <row r="319">
          <cell r="C319">
            <v>1</v>
          </cell>
          <cell r="D319">
            <v>0</v>
          </cell>
          <cell r="E319">
            <v>17</v>
          </cell>
          <cell r="F319">
            <v>111</v>
          </cell>
        </row>
        <row r="320">
          <cell r="C320">
            <v>0</v>
          </cell>
          <cell r="D320">
            <v>0</v>
          </cell>
          <cell r="E320">
            <v>2</v>
          </cell>
          <cell r="F320">
            <v>7</v>
          </cell>
        </row>
        <row r="321">
          <cell r="C321">
            <v>1</v>
          </cell>
          <cell r="D321">
            <v>1</v>
          </cell>
          <cell r="E321">
            <v>3</v>
          </cell>
          <cell r="F321">
            <v>11</v>
          </cell>
        </row>
        <row r="322">
          <cell r="C322">
            <v>0</v>
          </cell>
          <cell r="D322">
            <v>0</v>
          </cell>
          <cell r="E322">
            <v>1</v>
          </cell>
          <cell r="F322">
            <v>5</v>
          </cell>
        </row>
        <row r="323">
          <cell r="C323">
            <v>0</v>
          </cell>
          <cell r="D323">
            <v>1</v>
          </cell>
          <cell r="E323">
            <v>0</v>
          </cell>
          <cell r="F323">
            <v>0</v>
          </cell>
        </row>
        <row r="324">
          <cell r="C324">
            <v>2</v>
          </cell>
          <cell r="D324">
            <v>3</v>
          </cell>
          <cell r="E324">
            <v>0</v>
          </cell>
          <cell r="F324">
            <v>3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7"/>
      <sheetName val="19"/>
      <sheetName val="20"/>
      <sheetName val="22"/>
      <sheetName val="23"/>
      <sheetName val="24"/>
      <sheetName val="25"/>
      <sheetName val="26"/>
      <sheetName val="27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1494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1496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1486</v>
      </c>
      <c r="T1002" s="655" t="s">
        <v>801</v>
      </c>
      <c r="U1002" s="655" t="s">
        <v>1494</v>
      </c>
      <c r="V1002" s="654"/>
      <c r="W1002" s="654" t="s">
        <v>1501</v>
      </c>
    </row>
    <row r="1003" spans="19:23">
      <c r="S1003" s="646" t="s">
        <v>1475</v>
      </c>
      <c r="T1003" s="655" t="s">
        <v>801</v>
      </c>
      <c r="U1003" s="646" t="s">
        <v>1171</v>
      </c>
    </row>
    <row r="1004" spans="19:23">
      <c r="S1004" s="646" t="s">
        <v>1476</v>
      </c>
      <c r="T1004" s="646" t="s">
        <v>807</v>
      </c>
      <c r="U1004" s="646" t="s">
        <v>808</v>
      </c>
    </row>
    <row r="1005" spans="19:23">
      <c r="S1005" s="655" t="s">
        <v>1477</v>
      </c>
      <c r="T1005" s="655" t="s">
        <v>801</v>
      </c>
      <c r="U1005" s="655" t="s">
        <v>1497</v>
      </c>
    </row>
    <row r="1006" spans="19:23">
      <c r="S1006" s="655" t="s">
        <v>1478</v>
      </c>
      <c r="T1006" s="655" t="s">
        <v>801</v>
      </c>
      <c r="U1006" s="655" t="s">
        <v>998</v>
      </c>
    </row>
    <row r="1007" spans="19:23">
      <c r="S1007" s="646" t="s">
        <v>1481</v>
      </c>
      <c r="T1007" s="646" t="s">
        <v>756</v>
      </c>
      <c r="U1007" s="646" t="s">
        <v>757</v>
      </c>
    </row>
    <row r="1008" spans="19:23">
      <c r="S1008" s="646" t="s">
        <v>1479</v>
      </c>
      <c r="T1008" s="646" t="s">
        <v>756</v>
      </c>
      <c r="U1008" s="646" t="s">
        <v>757</v>
      </c>
    </row>
    <row r="1009" spans="19:25">
      <c r="S1009" s="655" t="s">
        <v>1480</v>
      </c>
      <c r="T1009" s="655" t="s">
        <v>756</v>
      </c>
      <c r="U1009" s="655" t="s">
        <v>757</v>
      </c>
    </row>
    <row r="1010" spans="19:25">
      <c r="S1010" s="655" t="s">
        <v>1483</v>
      </c>
      <c r="T1010" s="655" t="s">
        <v>801</v>
      </c>
      <c r="U1010" s="655" t="s">
        <v>1171</v>
      </c>
    </row>
    <row r="1011" spans="19:25">
      <c r="S1011" s="689" t="s">
        <v>1484</v>
      </c>
      <c r="T1011" s="689" t="s">
        <v>756</v>
      </c>
      <c r="U1011" s="689" t="s">
        <v>757</v>
      </c>
    </row>
    <row r="1012" spans="19:25">
      <c r="S1012" s="691" t="s">
        <v>1485</v>
      </c>
      <c r="T1012" s="651" t="s">
        <v>756</v>
      </c>
      <c r="U1012" s="651" t="s">
        <v>572</v>
      </c>
    </row>
    <row r="1013" spans="19:25">
      <c r="S1013" s="655" t="s">
        <v>1487</v>
      </c>
      <c r="T1013" s="651" t="s">
        <v>756</v>
      </c>
      <c r="U1013" s="651" t="s">
        <v>1495</v>
      </c>
    </row>
    <row r="1014" spans="19:25">
      <c r="S1014" s="655" t="s">
        <v>1507</v>
      </c>
      <c r="T1014" s="655" t="s">
        <v>801</v>
      </c>
      <c r="U1014" s="655" t="s">
        <v>72</v>
      </c>
      <c r="X1014" s="701" t="s">
        <v>1513</v>
      </c>
    </row>
    <row r="1015" spans="19:25">
      <c r="S1015" s="655" t="s">
        <v>1508</v>
      </c>
      <c r="T1015" s="655" t="s">
        <v>756</v>
      </c>
      <c r="U1015" s="655" t="s">
        <v>757</v>
      </c>
      <c r="X1015" s="701" t="s">
        <v>1514</v>
      </c>
    </row>
    <row r="1016" spans="19:25">
      <c r="S1016" s="655" t="s">
        <v>1509</v>
      </c>
      <c r="T1016" s="655" t="s">
        <v>756</v>
      </c>
      <c r="U1016" s="655" t="s">
        <v>757</v>
      </c>
      <c r="X1016" s="701" t="s">
        <v>1514</v>
      </c>
    </row>
    <row r="1017" spans="19:25">
      <c r="S1017" s="655" t="s">
        <v>1510</v>
      </c>
      <c r="T1017" s="655" t="s">
        <v>756</v>
      </c>
      <c r="U1017" s="655" t="s">
        <v>757</v>
      </c>
      <c r="X1017" s="701" t="s">
        <v>1514</v>
      </c>
    </row>
    <row r="1018" spans="19:25">
      <c r="S1018" s="655" t="s">
        <v>1511</v>
      </c>
      <c r="T1018" s="655" t="s">
        <v>756</v>
      </c>
      <c r="U1018" s="655" t="s">
        <v>757</v>
      </c>
      <c r="X1018" s="701" t="s">
        <v>1514</v>
      </c>
    </row>
    <row r="1019" spans="19:25">
      <c r="S1019" s="655" t="s">
        <v>1512</v>
      </c>
      <c r="T1019" s="655" t="s">
        <v>756</v>
      </c>
      <c r="U1019" s="655" t="s">
        <v>757</v>
      </c>
      <c r="X1019" s="701" t="s">
        <v>1514</v>
      </c>
    </row>
    <row r="1020" spans="19:25">
      <c r="S1020" s="655" t="s">
        <v>1515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1516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1566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1517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1518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1519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1520</v>
      </c>
      <c r="T1026" s="655" t="s">
        <v>936</v>
      </c>
      <c r="U1026" s="655" t="s">
        <v>998</v>
      </c>
    </row>
    <row r="1027" spans="18:24">
      <c r="S1027" s="655" t="s">
        <v>1522</v>
      </c>
      <c r="T1027" s="655" t="s">
        <v>756</v>
      </c>
      <c r="U1027" s="655" t="s">
        <v>757</v>
      </c>
    </row>
    <row r="1028" spans="18:24">
      <c r="S1028" s="655" t="s">
        <v>1523</v>
      </c>
      <c r="T1028" s="655" t="s">
        <v>756</v>
      </c>
      <c r="U1028" s="655" t="s">
        <v>757</v>
      </c>
    </row>
    <row r="1029" spans="18:24">
      <c r="S1029" s="655" t="s">
        <v>1524</v>
      </c>
      <c r="T1029" s="655" t="s">
        <v>756</v>
      </c>
      <c r="U1029" s="655" t="s">
        <v>757</v>
      </c>
    </row>
    <row r="1030" spans="18:24">
      <c r="S1030" s="655" t="s">
        <v>1525</v>
      </c>
      <c r="T1030" s="655" t="s">
        <v>756</v>
      </c>
      <c r="U1030" s="655" t="s">
        <v>757</v>
      </c>
    </row>
    <row r="1031" spans="18:24">
      <c r="S1031" s="655" t="s">
        <v>1526</v>
      </c>
      <c r="T1031" s="655" t="s">
        <v>756</v>
      </c>
      <c r="U1031" s="655" t="s">
        <v>757</v>
      </c>
    </row>
    <row r="1032" spans="18:24">
      <c r="S1032" s="655" t="s">
        <v>1565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1567</v>
      </c>
      <c r="T1033" s="655" t="s">
        <v>756</v>
      </c>
      <c r="U1033" s="655" t="s">
        <v>572</v>
      </c>
      <c r="X1033" s="906" t="s">
        <v>1568</v>
      </c>
    </row>
    <row r="1034" spans="18:24">
      <c r="R1034" s="907"/>
      <c r="S1034" s="655" t="s">
        <v>1575</v>
      </c>
      <c r="T1034" s="655" t="s">
        <v>756</v>
      </c>
      <c r="U1034" s="655" t="s">
        <v>572</v>
      </c>
      <c r="X1034" s="907" t="s">
        <v>1576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AA320" activePane="bottomRight" state="frozen"/>
      <selection pane="topRight" activeCell="L1" sqref="L1"/>
      <selection pane="bottomLeft" activeCell="A9" sqref="A9"/>
      <selection pane="bottomRight" sqref="A1:XFD104857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3" width="4.1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14" t="s">
        <v>0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6"/>
    </row>
    <row r="2" spans="1:57" s="707" customFormat="1" ht="12.75">
      <c r="A2" s="914" t="s">
        <v>1</v>
      </c>
      <c r="B2" s="914"/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1604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15"/>
      <c r="B5" s="916" t="s">
        <v>3</v>
      </c>
      <c r="C5" s="917" t="s">
        <v>4</v>
      </c>
      <c r="D5" s="918"/>
      <c r="E5" s="918"/>
      <c r="F5" s="919"/>
      <c r="G5" s="714" t="s">
        <v>5</v>
      </c>
      <c r="H5" s="923" t="s">
        <v>6</v>
      </c>
      <c r="I5" s="924"/>
      <c r="J5" s="924"/>
      <c r="K5" s="924"/>
      <c r="L5" s="924"/>
      <c r="M5" s="924"/>
      <c r="N5" s="924"/>
      <c r="O5" s="925"/>
      <c r="P5" s="926" t="s">
        <v>7</v>
      </c>
      <c r="Q5" s="927"/>
      <c r="R5" s="927"/>
      <c r="S5" s="927"/>
      <c r="T5" s="927"/>
      <c r="U5" s="927"/>
      <c r="V5" s="927"/>
      <c r="W5" s="928"/>
      <c r="X5" s="882" t="s">
        <v>1462</v>
      </c>
      <c r="Y5" s="929" t="s">
        <v>8</v>
      </c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1"/>
      <c r="AW5" s="917" t="s">
        <v>9</v>
      </c>
      <c r="AX5" s="919"/>
      <c r="AY5" s="937" t="s">
        <v>10</v>
      </c>
      <c r="AZ5" s="938"/>
      <c r="BA5" s="938"/>
      <c r="BB5" s="939"/>
      <c r="BC5" s="879" t="s">
        <v>5</v>
      </c>
      <c r="BD5" s="715" t="s">
        <v>11</v>
      </c>
      <c r="BE5" s="706"/>
    </row>
    <row r="6" spans="1:57" s="707" customFormat="1" ht="12.75">
      <c r="A6" s="915"/>
      <c r="B6" s="916"/>
      <c r="C6" s="920"/>
      <c r="D6" s="921"/>
      <c r="E6" s="921"/>
      <c r="F6" s="922"/>
      <c r="G6" s="716"/>
      <c r="H6" s="932" t="s">
        <v>12</v>
      </c>
      <c r="I6" s="933"/>
      <c r="J6" s="933"/>
      <c r="K6" s="934"/>
      <c r="L6" s="932" t="s">
        <v>13</v>
      </c>
      <c r="M6" s="933"/>
      <c r="N6" s="933"/>
      <c r="O6" s="934"/>
      <c r="P6" s="943" t="s">
        <v>12</v>
      </c>
      <c r="Q6" s="944"/>
      <c r="R6" s="944"/>
      <c r="S6" s="945"/>
      <c r="T6" s="943" t="s">
        <v>13</v>
      </c>
      <c r="U6" s="944"/>
      <c r="V6" s="944"/>
      <c r="W6" s="945"/>
      <c r="X6" s="882"/>
      <c r="Y6" s="932" t="s">
        <v>14</v>
      </c>
      <c r="Z6" s="933"/>
      <c r="AA6" s="933"/>
      <c r="AB6" s="934"/>
      <c r="AC6" s="932" t="s">
        <v>15</v>
      </c>
      <c r="AD6" s="933"/>
      <c r="AE6" s="933"/>
      <c r="AF6" s="934"/>
      <c r="AG6" s="932" t="s">
        <v>16</v>
      </c>
      <c r="AH6" s="933"/>
      <c r="AI6" s="933"/>
      <c r="AJ6" s="934"/>
      <c r="AK6" s="932" t="s">
        <v>17</v>
      </c>
      <c r="AL6" s="933"/>
      <c r="AM6" s="933"/>
      <c r="AN6" s="934"/>
      <c r="AO6" s="932" t="s">
        <v>18</v>
      </c>
      <c r="AP6" s="933"/>
      <c r="AQ6" s="933"/>
      <c r="AR6" s="934"/>
      <c r="AS6" s="932" t="s">
        <v>19</v>
      </c>
      <c r="AT6" s="933"/>
      <c r="AU6" s="933"/>
      <c r="AV6" s="934"/>
      <c r="AW6" s="920"/>
      <c r="AX6" s="922"/>
      <c r="AY6" s="940"/>
      <c r="AZ6" s="941"/>
      <c r="BA6" s="941"/>
      <c r="BB6" s="942"/>
      <c r="BC6" s="880"/>
      <c r="BD6" s="717"/>
      <c r="BE6" s="706"/>
    </row>
    <row r="7" spans="1:57" s="707" customFormat="1" ht="12.75">
      <c r="A7" s="915"/>
      <c r="B7" s="916"/>
      <c r="C7" s="935" t="s">
        <v>20</v>
      </c>
      <c r="D7" s="936"/>
      <c r="E7" s="935" t="s">
        <v>21</v>
      </c>
      <c r="F7" s="936"/>
      <c r="G7" s="716"/>
      <c r="H7" s="932" t="s">
        <v>16</v>
      </c>
      <c r="I7" s="934"/>
      <c r="J7" s="932" t="s">
        <v>22</v>
      </c>
      <c r="K7" s="934"/>
      <c r="L7" s="932" t="s">
        <v>16</v>
      </c>
      <c r="M7" s="934"/>
      <c r="N7" s="932" t="s">
        <v>22</v>
      </c>
      <c r="O7" s="934"/>
      <c r="P7" s="935" t="s">
        <v>16</v>
      </c>
      <c r="Q7" s="936"/>
      <c r="R7" s="935" t="s">
        <v>22</v>
      </c>
      <c r="S7" s="936"/>
      <c r="T7" s="935" t="s">
        <v>16</v>
      </c>
      <c r="U7" s="936"/>
      <c r="V7" s="935" t="s">
        <v>22</v>
      </c>
      <c r="W7" s="936"/>
      <c r="X7" s="882"/>
      <c r="Y7" s="932" t="s">
        <v>16</v>
      </c>
      <c r="Z7" s="934"/>
      <c r="AA7" s="932" t="s">
        <v>22</v>
      </c>
      <c r="AB7" s="934"/>
      <c r="AC7" s="932" t="s">
        <v>16</v>
      </c>
      <c r="AD7" s="934"/>
      <c r="AE7" s="932" t="s">
        <v>22</v>
      </c>
      <c r="AF7" s="934"/>
      <c r="AG7" s="932" t="s">
        <v>16</v>
      </c>
      <c r="AH7" s="934"/>
      <c r="AI7" s="932" t="s">
        <v>22</v>
      </c>
      <c r="AJ7" s="934"/>
      <c r="AK7" s="932" t="s">
        <v>16</v>
      </c>
      <c r="AL7" s="934"/>
      <c r="AM7" s="932" t="s">
        <v>22</v>
      </c>
      <c r="AN7" s="934"/>
      <c r="AO7" s="932" t="s">
        <v>16</v>
      </c>
      <c r="AP7" s="934"/>
      <c r="AQ7" s="932" t="s">
        <v>22</v>
      </c>
      <c r="AR7" s="934"/>
      <c r="AS7" s="932" t="s">
        <v>16</v>
      </c>
      <c r="AT7" s="934"/>
      <c r="AU7" s="932" t="s">
        <v>22</v>
      </c>
      <c r="AV7" s="934"/>
      <c r="AW7" s="718" t="s">
        <v>16</v>
      </c>
      <c r="AX7" s="719" t="s">
        <v>22</v>
      </c>
      <c r="AY7" s="935" t="s">
        <v>20</v>
      </c>
      <c r="AZ7" s="936"/>
      <c r="BA7" s="935" t="s">
        <v>21</v>
      </c>
      <c r="BB7" s="936"/>
      <c r="BC7" s="880"/>
      <c r="BD7" s="720"/>
      <c r="BE7" s="706"/>
    </row>
    <row r="8" spans="1:57" s="707" customFormat="1" ht="13.5" thickBot="1">
      <c r="A8" s="915"/>
      <c r="B8" s="916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f>'[5]7'!C9+'[5]7'!H9-'[5]7'!L9+'[5]7'!P9-'[5]7'!T9</f>
        <v>0</v>
      </c>
      <c r="D9" s="546">
        <f>'[5]7'!D9+'[5]7'!I9-'[5]7'!M9+'[5]7'!Q9-'[5]7'!U9</f>
        <v>0</v>
      </c>
      <c r="E9" s="546">
        <f>'[5]7'!E9+'[5]7'!J9-'[5]7'!N9+'[5]7'!R9-'[5]7'!V9</f>
        <v>0</v>
      </c>
      <c r="F9" s="546">
        <f>'[5]7'!F9+'[5]7'!K9-'[5]7'!O9+'[5]7'!S9-'[5]7'!W9</f>
        <v>0</v>
      </c>
      <c r="G9" s="729">
        <f>C9+D9+E9+F9</f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f t="shared" ref="X9:X37" si="0">G9+H9+I9+J9+K9-L9-M9-N9-O9+P9+Q9+R9+S9-T9-U9-V9-W9</f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f>Y9+Z9+AC9+AD9+AG9+AH9+AK9+AL9+AO9+AP9+AS9+AT9</f>
        <v>0</v>
      </c>
      <c r="AX9" s="733">
        <f>AA9+AB9+AE9+AF9+AI9+AJ9+AM9+AN9+AQ9+AR9+AU9+AV9</f>
        <v>0</v>
      </c>
      <c r="AY9" s="546">
        <f t="shared" ref="AY9:BB29" si="1">C9+H9-L9+P9-T9-Y9-AC9-AG9-AK9-AO9-AS9</f>
        <v>0</v>
      </c>
      <c r="AZ9" s="546">
        <f t="shared" si="1"/>
        <v>0</v>
      </c>
      <c r="BA9" s="546">
        <f t="shared" si="1"/>
        <v>0</v>
      </c>
      <c r="BB9" s="546">
        <f t="shared" si="1"/>
        <v>0</v>
      </c>
      <c r="BC9" s="734">
        <f t="shared" ref="BC9:BC37" si="2">X9-AW9-AX9</f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f>'[5]7'!C10+'[5]7'!H10-'[5]7'!L10+'[5]7'!P10-'[5]7'!T10</f>
        <v>1</v>
      </c>
      <c r="D10" s="546">
        <f>'[5]7'!D10+'[5]7'!I10-'[5]7'!M10+'[5]7'!Q10-'[5]7'!U10</f>
        <v>0</v>
      </c>
      <c r="E10" s="546">
        <f>'[5]7'!E10+'[5]7'!J10-'[5]7'!N10+'[5]7'!R10-'[5]7'!V10</f>
        <v>0</v>
      </c>
      <c r="F10" s="546">
        <f>'[5]7'!F10+'[5]7'!K10-'[5]7'!O10+'[5]7'!S10-'[5]7'!W10</f>
        <v>0</v>
      </c>
      <c r="G10" s="729">
        <f>C10+D10+E10+F10</f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f t="shared" si="0"/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f t="shared" ref="AW10:AW37" si="3">Y10+Z10+AC10+AD10+AG10+AH10+AK10+AL10+AO10+AP10+AS10+AT10</f>
        <v>0</v>
      </c>
      <c r="AX10" s="733">
        <f t="shared" ref="AX10:AX37" si="4">AA10+AB10+AE10+AF10+AI10+AJ10+AM10+AN10+AQ10+AR10+AU10+AV10</f>
        <v>0</v>
      </c>
      <c r="AY10" s="546">
        <f t="shared" si="1"/>
        <v>1</v>
      </c>
      <c r="AZ10" s="546">
        <f t="shared" si="1"/>
        <v>0</v>
      </c>
      <c r="BA10" s="546">
        <f t="shared" si="1"/>
        <v>0</v>
      </c>
      <c r="BB10" s="546">
        <f t="shared" si="1"/>
        <v>0</v>
      </c>
      <c r="BC10" s="734">
        <f t="shared" si="2"/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f>'[5]7'!C11+'[5]7'!H11-'[5]7'!L11+'[5]7'!P11-'[5]7'!T11</f>
        <v>5</v>
      </c>
      <c r="D11" s="546">
        <f>'[5]7'!D11+'[5]7'!I11-'[5]7'!M11+'[5]7'!Q11-'[5]7'!U11</f>
        <v>0</v>
      </c>
      <c r="E11" s="546">
        <f>'[5]7'!E11+'[5]7'!J11-'[5]7'!N11+'[5]7'!R11-'[5]7'!V11</f>
        <v>0</v>
      </c>
      <c r="F11" s="546">
        <f>'[5]7'!F11+'[5]7'!K11-'[5]7'!O11+'[5]7'!S11-'[5]7'!W11</f>
        <v>0</v>
      </c>
      <c r="G11" s="729">
        <f t="shared" ref="G11:G18" si="5">C11+D11+E11+F11</f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f t="shared" si="0"/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f>Y11+Z11+AC11+AD11+AG11+AH11+AK11+AL11+AO11+AP11+AS11+AT11</f>
        <v>0</v>
      </c>
      <c r="AX11" s="733">
        <f>AA11+AB11+AE11+AF11+AI11+AJ11+AM11+AN11+AQ11+AR11+AU11+AV11</f>
        <v>0</v>
      </c>
      <c r="AY11" s="546">
        <f t="shared" si="1"/>
        <v>5</v>
      </c>
      <c r="AZ11" s="546">
        <f t="shared" si="1"/>
        <v>0</v>
      </c>
      <c r="BA11" s="546">
        <f t="shared" si="1"/>
        <v>0</v>
      </c>
      <c r="BB11" s="546">
        <f>F11+K11-O11+S11-W11-AB11-AF11-AJ11-AN11-AR11-AV11</f>
        <v>0</v>
      </c>
      <c r="BC11" s="734">
        <f>X11-AW11-AX11</f>
        <v>5</v>
      </c>
      <c r="BD11" s="736" t="s">
        <v>1572</v>
      </c>
      <c r="BE11" s="706"/>
    </row>
    <row r="12" spans="1:57" s="707" customFormat="1" ht="12.75">
      <c r="A12" s="728">
        <v>4</v>
      </c>
      <c r="B12" s="847" t="s">
        <v>31</v>
      </c>
      <c r="C12" s="546">
        <f>'[5]7'!C12+'[5]7'!H12-'[5]7'!L12+'[5]7'!P12-'[5]7'!T12</f>
        <v>2</v>
      </c>
      <c r="D12" s="546">
        <f>'[5]7'!D12+'[5]7'!I12-'[5]7'!M12+'[5]7'!Q12-'[5]7'!U12</f>
        <v>2</v>
      </c>
      <c r="E12" s="546">
        <f>'[5]7'!E12+'[5]7'!J12-'[5]7'!N12+'[5]7'!R12-'[5]7'!V12</f>
        <v>0</v>
      </c>
      <c r="F12" s="546">
        <f>'[5]7'!F12+'[5]7'!K12-'[5]7'!O12+'[5]7'!S12-'[5]7'!W12</f>
        <v>0</v>
      </c>
      <c r="G12" s="729">
        <f t="shared" si="5"/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f t="shared" si="0"/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f>Y12+Z12+AC12+AD12+AG12+AH12+AK12+AL12+AO12+AP12+AS12+AT12</f>
        <v>0</v>
      </c>
      <c r="AX12" s="733">
        <f>AA12+AB12+AE12+AF12+AI12+AJ12+AM12+AN12+AQ12+AR12+AU12+AV12</f>
        <v>0</v>
      </c>
      <c r="AY12" s="546">
        <f t="shared" si="1"/>
        <v>2</v>
      </c>
      <c r="AZ12" s="546">
        <f t="shared" si="1"/>
        <v>2</v>
      </c>
      <c r="BA12" s="546">
        <f t="shared" si="1"/>
        <v>0</v>
      </c>
      <c r="BB12" s="546">
        <f t="shared" si="1"/>
        <v>0</v>
      </c>
      <c r="BC12" s="734">
        <f>X12-AW12-AX12</f>
        <v>4</v>
      </c>
      <c r="BD12" s="736" t="s">
        <v>1482</v>
      </c>
      <c r="BE12" s="706"/>
    </row>
    <row r="13" spans="1:57" s="707" customFormat="1" ht="12.75">
      <c r="A13" s="728">
        <v>5</v>
      </c>
      <c r="B13" s="847" t="s">
        <v>33</v>
      </c>
      <c r="C13" s="546">
        <f>'[5]7'!C13+'[5]7'!H13-'[5]7'!L13+'[5]7'!P13-'[5]7'!T13</f>
        <v>2</v>
      </c>
      <c r="D13" s="546">
        <f>'[5]7'!D13+'[5]7'!I13-'[5]7'!M13+'[5]7'!Q13-'[5]7'!U13</f>
        <v>2</v>
      </c>
      <c r="E13" s="546">
        <f>'[5]7'!E13+'[5]7'!J13-'[5]7'!N13+'[5]7'!R13-'[5]7'!V13</f>
        <v>0</v>
      </c>
      <c r="F13" s="546">
        <f>'[5]7'!F13+'[5]7'!K13-'[5]7'!O13+'[5]7'!S13-'[5]7'!W13</f>
        <v>0</v>
      </c>
      <c r="G13" s="729">
        <f t="shared" si="5"/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f t="shared" si="0"/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f t="shared" si="3"/>
        <v>0</v>
      </c>
      <c r="AX13" s="733">
        <f t="shared" si="4"/>
        <v>0</v>
      </c>
      <c r="AY13" s="546">
        <f t="shared" si="1"/>
        <v>2</v>
      </c>
      <c r="AZ13" s="546">
        <f t="shared" si="1"/>
        <v>2</v>
      </c>
      <c r="BA13" s="546">
        <f t="shared" si="1"/>
        <v>0</v>
      </c>
      <c r="BB13" s="546">
        <f t="shared" si="1"/>
        <v>0</v>
      </c>
      <c r="BC13" s="734">
        <f t="shared" si="2"/>
        <v>4</v>
      </c>
      <c r="BD13" s="736" t="s">
        <v>1573</v>
      </c>
      <c r="BE13" s="706"/>
    </row>
    <row r="14" spans="1:57" s="707" customFormat="1" ht="12.75">
      <c r="A14" s="728">
        <v>6</v>
      </c>
      <c r="B14" s="847" t="s">
        <v>35</v>
      </c>
      <c r="C14" s="546">
        <f>'[5]7'!C14+'[5]7'!H14-'[5]7'!L14+'[5]7'!P14-'[5]7'!T14</f>
        <v>1</v>
      </c>
      <c r="D14" s="546">
        <f>'[5]7'!D14+'[5]7'!I14-'[5]7'!M14+'[5]7'!Q14-'[5]7'!U14</f>
        <v>0</v>
      </c>
      <c r="E14" s="546">
        <f>'[5]7'!E14+'[5]7'!J14-'[5]7'!N14+'[5]7'!R14-'[5]7'!V14</f>
        <v>0</v>
      </c>
      <c r="F14" s="546">
        <f>'[5]7'!F14+'[5]7'!K14-'[5]7'!O14+'[5]7'!S14-'[5]7'!W14</f>
        <v>0</v>
      </c>
      <c r="G14" s="729">
        <f t="shared" si="5"/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f t="shared" si="0"/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f t="shared" si="3"/>
        <v>0</v>
      </c>
      <c r="AX14" s="733">
        <f t="shared" si="4"/>
        <v>0</v>
      </c>
      <c r="AY14" s="546">
        <f t="shared" si="1"/>
        <v>1</v>
      </c>
      <c r="AZ14" s="546">
        <f t="shared" si="1"/>
        <v>0</v>
      </c>
      <c r="BA14" s="546">
        <f t="shared" si="1"/>
        <v>0</v>
      </c>
      <c r="BB14" s="546">
        <f t="shared" si="1"/>
        <v>0</v>
      </c>
      <c r="BC14" s="734">
        <f t="shared" si="2"/>
        <v>1</v>
      </c>
      <c r="BD14" s="736" t="s">
        <v>1605</v>
      </c>
      <c r="BE14" s="706"/>
    </row>
    <row r="15" spans="1:57" s="707" customFormat="1" ht="12.75">
      <c r="A15" s="728">
        <v>7</v>
      </c>
      <c r="B15" s="847" t="s">
        <v>37</v>
      </c>
      <c r="C15" s="546">
        <f>'[5]7'!C15+'[5]7'!H15-'[5]7'!L15+'[5]7'!P15-'[5]7'!T15</f>
        <v>2</v>
      </c>
      <c r="D15" s="546">
        <f>'[5]7'!D15+'[5]7'!I15-'[5]7'!M15+'[5]7'!Q15-'[5]7'!U15</f>
        <v>10</v>
      </c>
      <c r="E15" s="546">
        <f>'[5]7'!E15+'[5]7'!J15-'[5]7'!N15+'[5]7'!R15-'[5]7'!V15</f>
        <v>0</v>
      </c>
      <c r="F15" s="546">
        <f>'[5]7'!F15+'[5]7'!K15-'[5]7'!O15+'[5]7'!S15-'[5]7'!W15</f>
        <v>0</v>
      </c>
      <c r="G15" s="729">
        <f t="shared" si="5"/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f t="shared" si="0"/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f t="shared" si="3"/>
        <v>0</v>
      </c>
      <c r="AX15" s="733">
        <f t="shared" si="4"/>
        <v>0</v>
      </c>
      <c r="AY15" s="546">
        <f t="shared" si="1"/>
        <v>2</v>
      </c>
      <c r="AZ15" s="546">
        <f t="shared" si="1"/>
        <v>10</v>
      </c>
      <c r="BA15" s="546">
        <f t="shared" si="1"/>
        <v>0</v>
      </c>
      <c r="BB15" s="546">
        <f t="shared" si="1"/>
        <v>0</v>
      </c>
      <c r="BC15" s="734">
        <f t="shared" si="2"/>
        <v>12</v>
      </c>
      <c r="BD15" s="736" t="s">
        <v>1569</v>
      </c>
      <c r="BE15" s="706"/>
    </row>
    <row r="16" spans="1:57" s="707" customFormat="1" ht="12.75">
      <c r="A16" s="728">
        <v>8</v>
      </c>
      <c r="B16" s="847" t="s">
        <v>39</v>
      </c>
      <c r="C16" s="546">
        <f>'[5]7'!C16+'[5]7'!H16-'[5]7'!L16+'[5]7'!P16-'[5]7'!T16</f>
        <v>0</v>
      </c>
      <c r="D16" s="546">
        <f>'[5]7'!D16+'[5]7'!I16-'[5]7'!M16+'[5]7'!Q16-'[5]7'!U16</f>
        <v>1</v>
      </c>
      <c r="E16" s="546">
        <f>'[5]7'!E16+'[5]7'!J16-'[5]7'!N16+'[5]7'!R16-'[5]7'!V16</f>
        <v>0</v>
      </c>
      <c r="F16" s="546">
        <f>'[5]7'!F16+'[5]7'!K16-'[5]7'!O16+'[5]7'!S16-'[5]7'!W16</f>
        <v>0</v>
      </c>
      <c r="G16" s="729">
        <f t="shared" si="5"/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f t="shared" si="0"/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f t="shared" si="3"/>
        <v>0</v>
      </c>
      <c r="AX16" s="733">
        <f t="shared" si="4"/>
        <v>0</v>
      </c>
      <c r="AY16" s="546">
        <f t="shared" si="1"/>
        <v>0</v>
      </c>
      <c r="AZ16" s="546">
        <f t="shared" si="1"/>
        <v>1</v>
      </c>
      <c r="BA16" s="546">
        <f t="shared" si="1"/>
        <v>0</v>
      </c>
      <c r="BB16" s="546">
        <f t="shared" si="1"/>
        <v>0</v>
      </c>
      <c r="BC16" s="734">
        <f t="shared" si="2"/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f>'[5]7'!C17+'[5]7'!H17-'[5]7'!L17+'[5]7'!P17-'[5]7'!T17</f>
        <v>1</v>
      </c>
      <c r="D17" s="546">
        <f>'[5]7'!D17+'[5]7'!I17-'[5]7'!M17+'[5]7'!Q17-'[5]7'!U17</f>
        <v>4</v>
      </c>
      <c r="E17" s="546">
        <f>'[5]7'!E17+'[5]7'!J17-'[5]7'!N17+'[5]7'!R17-'[5]7'!V17</f>
        <v>0</v>
      </c>
      <c r="F17" s="546">
        <f>'[5]7'!F17+'[5]7'!K17-'[5]7'!O17+'[5]7'!S17-'[5]7'!W17</f>
        <v>0</v>
      </c>
      <c r="G17" s="729">
        <f t="shared" si="5"/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f>G17+H17+I17+J18+K17-L17-M17-N17-O17+P17+Q17+R17+S17-T17-U17-V17-W17</f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f t="shared" si="3"/>
        <v>0</v>
      </c>
      <c r="AX17" s="733">
        <f t="shared" si="4"/>
        <v>0</v>
      </c>
      <c r="AY17" s="546">
        <f t="shared" si="1"/>
        <v>1</v>
      </c>
      <c r="AZ17" s="546">
        <f t="shared" si="1"/>
        <v>4</v>
      </c>
      <c r="BA17" s="546">
        <f t="shared" si="1"/>
        <v>0</v>
      </c>
      <c r="BB17" s="546">
        <f t="shared" si="1"/>
        <v>0</v>
      </c>
      <c r="BC17" s="734">
        <f t="shared" si="2"/>
        <v>5</v>
      </c>
      <c r="BD17" s="736" t="s">
        <v>1574</v>
      </c>
      <c r="BE17" s="706"/>
    </row>
    <row r="18" spans="1:57" s="707" customFormat="1" ht="12.75">
      <c r="A18" s="728">
        <v>11</v>
      </c>
      <c r="B18" s="847" t="s">
        <v>1521</v>
      </c>
      <c r="C18" s="546">
        <f>'[5]7'!C18+'[5]7'!H18-'[5]7'!L18+'[5]7'!P18-'[5]7'!T18</f>
        <v>2</v>
      </c>
      <c r="D18" s="546">
        <f>'[5]7'!D18+'[5]7'!I18-'[5]7'!M18+'[5]7'!Q18-'[5]7'!U18</f>
        <v>0</v>
      </c>
      <c r="E18" s="546">
        <f>'[5]7'!E18+'[5]7'!J18-'[5]7'!N18+'[5]7'!R18-'[5]7'!V18</f>
        <v>0</v>
      </c>
      <c r="F18" s="546">
        <f>'[5]7'!F18+'[5]7'!K18-'[5]7'!O18+'[5]7'!S18-'[5]7'!W18</f>
        <v>0</v>
      </c>
      <c r="G18" s="729">
        <f t="shared" si="5"/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f>G18+H18+I18+J19+K18-L18-M18-N18-O18+P18+Q18+R18+S18-T18-U18-V18-W18</f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f t="shared" si="3"/>
        <v>0</v>
      </c>
      <c r="AX18" s="733">
        <f t="shared" si="4"/>
        <v>0</v>
      </c>
      <c r="AY18" s="546">
        <f t="shared" si="1"/>
        <v>2</v>
      </c>
      <c r="AZ18" s="546">
        <f t="shared" si="1"/>
        <v>0</v>
      </c>
      <c r="BA18" s="546">
        <f t="shared" si="1"/>
        <v>0</v>
      </c>
      <c r="BB18" s="546">
        <f t="shared" si="1"/>
        <v>0</v>
      </c>
      <c r="BC18" s="734">
        <f t="shared" si="2"/>
        <v>2</v>
      </c>
      <c r="BD18" s="736" t="s">
        <v>1570</v>
      </c>
      <c r="BE18" s="706"/>
    </row>
    <row r="19" spans="1:57" s="707" customFormat="1" ht="12.75">
      <c r="A19" s="728">
        <v>12</v>
      </c>
      <c r="B19" s="847" t="s">
        <v>590</v>
      </c>
      <c r="C19" s="546">
        <f>'[5]7'!C19+'[5]7'!H19-'[5]7'!L19+'[5]7'!P19-'[5]7'!T19</f>
        <v>1</v>
      </c>
      <c r="D19" s="546">
        <f>'[5]7'!D19+'[5]7'!I19-'[5]7'!M19+'[5]7'!Q19-'[5]7'!U19</f>
        <v>0</v>
      </c>
      <c r="E19" s="546">
        <f>'[5]7'!E19+'[5]7'!J19-'[5]7'!N19+'[5]7'!R19-'[5]7'!V19</f>
        <v>0</v>
      </c>
      <c r="F19" s="546">
        <f>'[5]7'!F19+'[5]7'!K19-'[5]7'!O19+'[5]7'!S19-'[5]7'!W19</f>
        <v>0</v>
      </c>
      <c r="G19" s="729">
        <f>C19+D19+E19+F19</f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f t="shared" si="0"/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f t="shared" si="3"/>
        <v>0</v>
      </c>
      <c r="AX19" s="733">
        <f t="shared" si="4"/>
        <v>0</v>
      </c>
      <c r="AY19" s="546">
        <f t="shared" si="1"/>
        <v>1</v>
      </c>
      <c r="AZ19" s="546">
        <f t="shared" si="1"/>
        <v>0</v>
      </c>
      <c r="BA19" s="546">
        <f t="shared" si="1"/>
        <v>0</v>
      </c>
      <c r="BB19" s="546">
        <f t="shared" si="1"/>
        <v>0</v>
      </c>
      <c r="BC19" s="734">
        <f t="shared" si="2"/>
        <v>1</v>
      </c>
      <c r="BD19" s="736" t="s">
        <v>1571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f t="shared" si="3"/>
        <v>0</v>
      </c>
      <c r="AX20" s="842">
        <f t="shared" si="4"/>
        <v>0</v>
      </c>
      <c r="AY20" s="48">
        <f t="shared" si="1"/>
        <v>0</v>
      </c>
      <c r="AZ20" s="48">
        <f t="shared" si="1"/>
        <v>0</v>
      </c>
      <c r="BA20" s="48">
        <f t="shared" si="1"/>
        <v>0</v>
      </c>
      <c r="BB20" s="48">
        <f t="shared" si="1"/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f>'[6]12'!C22+'[6]12'!H22-'[6]12'!L22+'[6]12'!P22-'[6]12'!T22</f>
        <v>0</v>
      </c>
      <c r="D21" s="48">
        <f>'[6]12'!D22+'[6]12'!I22-'[6]12'!M22+'[6]12'!Q22-'[6]12'!U22</f>
        <v>0</v>
      </c>
      <c r="E21" s="48">
        <f>'[6]12'!E22+'[6]12'!J22-'[6]12'!N22+'[6]12'!R22-'[6]12'!V22</f>
        <v>0</v>
      </c>
      <c r="F21" s="48">
        <f>'[6]12'!F22+'[6]12'!K22-'[6]12'!O22+'[6]12'!S22-'[6]12'!W22</f>
        <v>0</v>
      </c>
      <c r="G21" s="747">
        <f t="shared" ref="G21:G38" si="6">C21+D21+E21+F21</f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f t="shared" si="3"/>
        <v>0</v>
      </c>
      <c r="AX21" s="772">
        <f t="shared" si="4"/>
        <v>0</v>
      </c>
      <c r="AY21" s="48">
        <f t="shared" si="1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743">
        <f t="shared" si="2"/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f>'[5]7'!C22+'[5]7'!H22-'[5]7'!L22+'[5]7'!P22-'[5]7'!T22</f>
        <v>0</v>
      </c>
      <c r="D22" s="546">
        <f>'[5]7'!D22+'[5]7'!I22-'[5]7'!M22+'[5]7'!Q22-'[5]7'!U22</f>
        <v>1</v>
      </c>
      <c r="E22" s="546">
        <f>'[5]7'!E22+'[5]7'!J22-'[5]7'!N22+'[5]7'!R22-'[5]7'!V22</f>
        <v>2</v>
      </c>
      <c r="F22" s="546">
        <f>'[5]7'!F22+'[5]7'!K22-'[5]7'!O22+'[5]7'!S22-'[5]7'!W22</f>
        <v>3</v>
      </c>
      <c r="G22" s="729">
        <f t="shared" si="6"/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f t="shared" si="0"/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f t="shared" si="3"/>
        <v>0</v>
      </c>
      <c r="AX22" s="733">
        <f t="shared" si="4"/>
        <v>0</v>
      </c>
      <c r="AY22" s="546">
        <f t="shared" si="1"/>
        <v>0</v>
      </c>
      <c r="AZ22" s="546">
        <f t="shared" si="1"/>
        <v>1</v>
      </c>
      <c r="BA22" s="546">
        <f t="shared" si="1"/>
        <v>2</v>
      </c>
      <c r="BB22" s="546">
        <f t="shared" si="1"/>
        <v>3</v>
      </c>
      <c r="BC22" s="734">
        <f t="shared" si="2"/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f>'[5]7'!C23+'[5]7'!H23-'[5]7'!L23+'[5]7'!P23-'[5]7'!T23</f>
        <v>0</v>
      </c>
      <c r="D23" s="546">
        <f>'[5]7'!D23+'[5]7'!I23-'[5]7'!M23+'[5]7'!Q23-'[5]7'!U23</f>
        <v>0</v>
      </c>
      <c r="E23" s="546">
        <f>'[5]7'!E23+'[5]7'!J23-'[5]7'!N23+'[5]7'!R23-'[5]7'!V23</f>
        <v>7</v>
      </c>
      <c r="F23" s="546">
        <f>'[5]7'!F23+'[5]7'!K23-'[5]7'!O23+'[5]7'!S23-'[5]7'!W23</f>
        <v>3</v>
      </c>
      <c r="G23" s="729">
        <f t="shared" si="6"/>
        <v>10</v>
      </c>
      <c r="H23" s="900"/>
      <c r="I23" s="900"/>
      <c r="J23" s="900">
        <v>1</v>
      </c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f t="shared" si="0"/>
        <v>11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f t="shared" si="3"/>
        <v>0</v>
      </c>
      <c r="AX23" s="733">
        <f t="shared" si="4"/>
        <v>0</v>
      </c>
      <c r="AY23" s="546">
        <f t="shared" si="1"/>
        <v>0</v>
      </c>
      <c r="AZ23" s="546">
        <f t="shared" si="1"/>
        <v>0</v>
      </c>
      <c r="BA23" s="546">
        <f t="shared" si="1"/>
        <v>8</v>
      </c>
      <c r="BB23" s="546">
        <f t="shared" si="1"/>
        <v>3</v>
      </c>
      <c r="BC23" s="734">
        <f t="shared" si="2"/>
        <v>11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1508</v>
      </c>
      <c r="C24" s="546">
        <f>'[5]7'!C24+'[5]7'!H24-'[5]7'!L24+'[5]7'!P24-'[5]7'!T24</f>
        <v>0</v>
      </c>
      <c r="D24" s="546">
        <f>'[5]7'!D24+'[5]7'!I24-'[5]7'!M24+'[5]7'!Q24-'[5]7'!U24</f>
        <v>0</v>
      </c>
      <c r="E24" s="546">
        <f>'[5]7'!E24+'[5]7'!J24-'[5]7'!N24+'[5]7'!R24-'[5]7'!V24</f>
        <v>6</v>
      </c>
      <c r="F24" s="546">
        <f>'[5]7'!F24+'[5]7'!K24-'[5]7'!O24+'[5]7'!S24-'[5]7'!W24</f>
        <v>2</v>
      </c>
      <c r="G24" s="729">
        <f t="shared" si="6"/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f t="shared" si="0"/>
        <v>8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f t="shared" si="3"/>
        <v>0</v>
      </c>
      <c r="AX24" s="733">
        <f t="shared" si="4"/>
        <v>0</v>
      </c>
      <c r="AY24" s="546">
        <f t="shared" si="1"/>
        <v>0</v>
      </c>
      <c r="AZ24" s="546">
        <f t="shared" si="1"/>
        <v>0</v>
      </c>
      <c r="BA24" s="546">
        <f t="shared" si="1"/>
        <v>6</v>
      </c>
      <c r="BB24" s="546">
        <f t="shared" si="1"/>
        <v>2</v>
      </c>
      <c r="BC24" s="734">
        <f t="shared" si="2"/>
        <v>8</v>
      </c>
      <c r="BD24" s="745"/>
      <c r="BE24" s="706"/>
    </row>
    <row r="25" spans="1:57" s="707" customFormat="1" ht="12.75">
      <c r="A25" s="728">
        <v>4</v>
      </c>
      <c r="B25" s="760" t="s">
        <v>1509</v>
      </c>
      <c r="C25" s="546">
        <f>'[5]7'!C25+'[5]7'!H25-'[5]7'!L25+'[5]7'!P25-'[5]7'!T25</f>
        <v>0</v>
      </c>
      <c r="D25" s="546">
        <f>'[5]7'!D25+'[5]7'!I25-'[5]7'!M25+'[5]7'!Q25-'[5]7'!U25</f>
        <v>0</v>
      </c>
      <c r="E25" s="546">
        <f>'[5]7'!E25+'[5]7'!J25-'[5]7'!N25+'[5]7'!R25-'[5]7'!V25</f>
        <v>4</v>
      </c>
      <c r="F25" s="546">
        <f>'[5]7'!F25+'[5]7'!K25-'[5]7'!O25+'[5]7'!S25-'[5]7'!W25</f>
        <v>1</v>
      </c>
      <c r="G25" s="729">
        <f t="shared" si="6"/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f t="shared" si="0"/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f t="shared" si="3"/>
        <v>0</v>
      </c>
      <c r="AX25" s="733">
        <f t="shared" si="4"/>
        <v>0</v>
      </c>
      <c r="AY25" s="546">
        <f t="shared" si="1"/>
        <v>0</v>
      </c>
      <c r="AZ25" s="546">
        <f t="shared" si="1"/>
        <v>0</v>
      </c>
      <c r="BA25" s="546">
        <f t="shared" si="1"/>
        <v>4</v>
      </c>
      <c r="BB25" s="546">
        <f t="shared" si="1"/>
        <v>1</v>
      </c>
      <c r="BC25" s="734">
        <f t="shared" si="2"/>
        <v>5</v>
      </c>
      <c r="BD25" s="745"/>
      <c r="BE25" s="706"/>
    </row>
    <row r="26" spans="1:57" s="707" customFormat="1" ht="12.75">
      <c r="A26" s="728">
        <v>5</v>
      </c>
      <c r="B26" s="768" t="s">
        <v>1510</v>
      </c>
      <c r="C26" s="546">
        <f>'[5]7'!C26+'[5]7'!H26-'[5]7'!L26+'[5]7'!P26-'[5]7'!T26</f>
        <v>0</v>
      </c>
      <c r="D26" s="546">
        <f>'[5]7'!D26+'[5]7'!I26-'[5]7'!M26+'[5]7'!Q26-'[5]7'!U26</f>
        <v>0</v>
      </c>
      <c r="E26" s="546">
        <f>'[5]7'!E26+'[5]7'!J26-'[5]7'!N26+'[5]7'!R26-'[5]7'!V26</f>
        <v>3</v>
      </c>
      <c r="F26" s="546">
        <f>'[5]7'!F26+'[5]7'!K26-'[5]7'!O26+'[5]7'!S26-'[5]7'!W26</f>
        <v>1</v>
      </c>
      <c r="G26" s="729">
        <f t="shared" si="6"/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f t="shared" si="0"/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f t="shared" si="3"/>
        <v>0</v>
      </c>
      <c r="AX26" s="733">
        <f t="shared" si="4"/>
        <v>0</v>
      </c>
      <c r="AY26" s="546">
        <f t="shared" si="1"/>
        <v>0</v>
      </c>
      <c r="AZ26" s="546">
        <f t="shared" si="1"/>
        <v>0</v>
      </c>
      <c r="BA26" s="546">
        <f t="shared" si="1"/>
        <v>3</v>
      </c>
      <c r="BB26" s="546">
        <f t="shared" si="1"/>
        <v>1</v>
      </c>
      <c r="BC26" s="734">
        <f t="shared" si="2"/>
        <v>4</v>
      </c>
      <c r="BD26" s="745"/>
      <c r="BE26" s="706"/>
    </row>
    <row r="27" spans="1:57" s="707" customFormat="1" ht="12.75">
      <c r="A27" s="728">
        <v>6</v>
      </c>
      <c r="B27" s="844" t="s">
        <v>1511</v>
      </c>
      <c r="C27" s="546">
        <f>'[5]7'!C27+'[5]7'!H27-'[5]7'!L27+'[5]7'!P27-'[5]7'!T27</f>
        <v>0</v>
      </c>
      <c r="D27" s="546">
        <f>'[5]7'!D27+'[5]7'!I27-'[5]7'!M27+'[5]7'!Q27-'[5]7'!U27</f>
        <v>0</v>
      </c>
      <c r="E27" s="546">
        <f>'[5]7'!E27+'[5]7'!J27-'[5]7'!N27+'[5]7'!R27-'[5]7'!V27</f>
        <v>5</v>
      </c>
      <c r="F27" s="546">
        <f>'[5]7'!F27+'[5]7'!K27-'[5]7'!O27+'[5]7'!S27-'[5]7'!W27</f>
        <v>1</v>
      </c>
      <c r="G27" s="729">
        <f t="shared" si="6"/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f t="shared" si="0"/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f t="shared" si="3"/>
        <v>0</v>
      </c>
      <c r="AX27" s="733">
        <f t="shared" si="4"/>
        <v>0</v>
      </c>
      <c r="AY27" s="546">
        <f t="shared" si="1"/>
        <v>0</v>
      </c>
      <c r="AZ27" s="546">
        <f t="shared" si="1"/>
        <v>0</v>
      </c>
      <c r="BA27" s="546">
        <f t="shared" si="1"/>
        <v>5</v>
      </c>
      <c r="BB27" s="546">
        <f t="shared" si="1"/>
        <v>1</v>
      </c>
      <c r="BC27" s="734">
        <f t="shared" si="2"/>
        <v>6</v>
      </c>
      <c r="BD27" s="745"/>
      <c r="BE27" s="706"/>
    </row>
    <row r="28" spans="1:57" s="707" customFormat="1" ht="12.75">
      <c r="A28" s="728">
        <v>7</v>
      </c>
      <c r="B28" s="865" t="s">
        <v>1512</v>
      </c>
      <c r="C28" s="546">
        <f>'[5]7'!C28+'[5]7'!H28-'[5]7'!L28+'[5]7'!P28-'[5]7'!T28</f>
        <v>0</v>
      </c>
      <c r="D28" s="546">
        <f>'[5]7'!D28+'[5]7'!I28-'[5]7'!M28+'[5]7'!Q28-'[5]7'!U28</f>
        <v>0</v>
      </c>
      <c r="E28" s="546">
        <f>'[5]7'!E28+'[5]7'!J28-'[5]7'!N28+'[5]7'!R28-'[5]7'!V28</f>
        <v>3</v>
      </c>
      <c r="F28" s="546">
        <f>'[5]7'!F28+'[5]7'!K28-'[5]7'!O28+'[5]7'!S28-'[5]7'!W28</f>
        <v>1</v>
      </c>
      <c r="G28" s="729">
        <f t="shared" si="6"/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f t="shared" si="0"/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f t="shared" si="3"/>
        <v>0</v>
      </c>
      <c r="AX28" s="733">
        <f t="shared" si="4"/>
        <v>0</v>
      </c>
      <c r="AY28" s="546">
        <f t="shared" si="1"/>
        <v>0</v>
      </c>
      <c r="AZ28" s="546">
        <f t="shared" si="1"/>
        <v>0</v>
      </c>
      <c r="BA28" s="546">
        <f t="shared" si="1"/>
        <v>3</v>
      </c>
      <c r="BB28" s="546">
        <f t="shared" si="1"/>
        <v>1</v>
      </c>
      <c r="BC28" s="734">
        <f t="shared" si="2"/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f>'[5]7'!C29+'[5]7'!H29-'[5]7'!L29+'[5]7'!P29-'[5]7'!T29</f>
        <v>3</v>
      </c>
      <c r="D29" s="546">
        <f>'[5]7'!D29+'[5]7'!I29-'[5]7'!M29+'[5]7'!Q29-'[5]7'!U29</f>
        <v>8</v>
      </c>
      <c r="E29" s="546">
        <f>'[5]7'!E29+'[5]7'!J29-'[5]7'!N29+'[5]7'!R29-'[5]7'!V29</f>
        <v>0</v>
      </c>
      <c r="F29" s="546">
        <f>'[5]7'!F29+'[5]7'!K29-'[5]7'!O29+'[5]7'!S29-'[5]7'!W29</f>
        <v>1</v>
      </c>
      <c r="G29" s="729">
        <f t="shared" si="6"/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f t="shared" si="0"/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f t="shared" si="3"/>
        <v>0</v>
      </c>
      <c r="AX29" s="733">
        <f t="shared" si="4"/>
        <v>0</v>
      </c>
      <c r="AY29" s="546">
        <f t="shared" si="1"/>
        <v>3</v>
      </c>
      <c r="AZ29" s="546">
        <f t="shared" si="1"/>
        <v>8</v>
      </c>
      <c r="BA29" s="546">
        <f>E29+J29-N29+R29-V29-AA29-AE29-AI29-AM29-AQ29-AU29</f>
        <v>0</v>
      </c>
      <c r="BB29" s="546">
        <f t="shared" si="1"/>
        <v>1</v>
      </c>
      <c r="BC29" s="734">
        <f t="shared" si="2"/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1515</v>
      </c>
      <c r="C30" s="546">
        <f>'[5]7'!C30+'[5]7'!H30-'[5]7'!L30+'[5]7'!P30-'[5]7'!T30</f>
        <v>1</v>
      </c>
      <c r="D30" s="546">
        <f>'[5]7'!D30+'[5]7'!I30-'[5]7'!M30+'[5]7'!Q30-'[5]7'!U30</f>
        <v>1</v>
      </c>
      <c r="E30" s="546">
        <f>'[5]7'!E30+'[5]7'!J30-'[5]7'!N30+'[5]7'!R30-'[5]7'!V30</f>
        <v>1</v>
      </c>
      <c r="F30" s="546">
        <f>'[5]7'!F30+'[5]7'!K30-'[5]7'!O30+'[5]7'!S30-'[5]7'!W30</f>
        <v>1</v>
      </c>
      <c r="G30" s="729">
        <f t="shared" si="6"/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f t="shared" si="0"/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f t="shared" si="3"/>
        <v>0</v>
      </c>
      <c r="AX30" s="733">
        <f t="shared" si="4"/>
        <v>0</v>
      </c>
      <c r="AY30" s="546">
        <f t="shared" ref="AY30:BB37" si="7">C30+H30-L30+P30-T30-Y30-AC30-AG30-AK30-AO30-AS30</f>
        <v>1</v>
      </c>
      <c r="AZ30" s="546">
        <f t="shared" si="7"/>
        <v>1</v>
      </c>
      <c r="BA30" s="546">
        <f t="shared" si="7"/>
        <v>1</v>
      </c>
      <c r="BB30" s="546">
        <f t="shared" si="7"/>
        <v>1</v>
      </c>
      <c r="BC30" s="734">
        <f t="shared" si="2"/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1516</v>
      </c>
      <c r="C31" s="546">
        <f>'[5]7'!C31+'[5]7'!H31-'[5]7'!L31+'[5]7'!P31-'[5]7'!T31</f>
        <v>3</v>
      </c>
      <c r="D31" s="546">
        <f>'[5]7'!D31+'[5]7'!I31-'[5]7'!M31+'[5]7'!Q31-'[5]7'!U31</f>
        <v>0</v>
      </c>
      <c r="E31" s="546">
        <f>'[5]7'!E31+'[5]7'!J31-'[5]7'!N31+'[5]7'!R31-'[5]7'!V31</f>
        <v>0</v>
      </c>
      <c r="F31" s="546">
        <f>'[5]7'!F31+'[5]7'!K31-'[5]7'!O31+'[5]7'!S31-'[5]7'!W31</f>
        <v>0</v>
      </c>
      <c r="G31" s="729">
        <f t="shared" si="6"/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f t="shared" si="0"/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f t="shared" si="3"/>
        <v>0</v>
      </c>
      <c r="AX31" s="733">
        <f t="shared" si="4"/>
        <v>0</v>
      </c>
      <c r="AY31" s="546">
        <f t="shared" si="7"/>
        <v>3</v>
      </c>
      <c r="AZ31" s="546">
        <f t="shared" si="7"/>
        <v>0</v>
      </c>
      <c r="BA31" s="546">
        <f t="shared" si="7"/>
        <v>0</v>
      </c>
      <c r="BB31" s="546">
        <f t="shared" si="7"/>
        <v>0</v>
      </c>
      <c r="BC31" s="734">
        <f t="shared" si="2"/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f>'[5]7'!C32+'[5]7'!H32-'[5]7'!L32+'[5]7'!P32-'[5]7'!T32</f>
        <v>0</v>
      </c>
      <c r="D32" s="546">
        <f>'[5]7'!D32+'[5]7'!I32-'[5]7'!M32+'[5]7'!Q32-'[5]7'!U32</f>
        <v>5</v>
      </c>
      <c r="E32" s="546">
        <f>'[5]7'!E32+'[5]7'!J32-'[5]7'!N32+'[5]7'!R32-'[5]7'!V32</f>
        <v>0</v>
      </c>
      <c r="F32" s="546">
        <f>'[5]7'!F32+'[5]7'!K32-'[5]7'!O32+'[5]7'!S32-'[5]7'!W32</f>
        <v>0</v>
      </c>
      <c r="G32" s="729">
        <f>C32+D32+E32+F32</f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f t="shared" si="0"/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>
        <v>1</v>
      </c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f>Y32+Z32+AC32+AD32+AG32+AH32+AK32+AL32+AO32+AP32+AS32+AT32</f>
        <v>2</v>
      </c>
      <c r="AX32" s="733">
        <f>AA32+AB32+AE32+AF32+AI32+AJ32+AM32+AN32+AQ32+AR32+AU32+AV32</f>
        <v>0</v>
      </c>
      <c r="AY32" s="546">
        <f>C32+H32-L32+P32-T32-Y32-AC32-AG32-AK32-AO32-AS32</f>
        <v>0</v>
      </c>
      <c r="AZ32" s="546">
        <f>D32+I32-M32+Q32-U32-Z32-AD32-AH32-AL32-AP32-AT32</f>
        <v>3</v>
      </c>
      <c r="BA32" s="546">
        <f>E32+J32-N32+R32-V32-AA32-AE32-AI32-AM32-AQ32-AU32</f>
        <v>0</v>
      </c>
      <c r="BB32" s="546">
        <f>F32+K32-O32+S32-W32-AB32-AF32-AJ32-AN32-AR32-AV32</f>
        <v>0</v>
      </c>
      <c r="BC32" s="734">
        <f>X32-AW32-AX32</f>
        <v>3</v>
      </c>
      <c r="BD32" s="745" t="s">
        <v>1606</v>
      </c>
      <c r="BE32" s="706"/>
    </row>
    <row r="33" spans="1:57" s="707" customFormat="1" ht="12.75">
      <c r="A33" s="728">
        <v>12</v>
      </c>
      <c r="B33" s="847" t="s">
        <v>1518</v>
      </c>
      <c r="C33" s="546">
        <f>'[5]7'!C33+'[5]7'!H33-'[5]7'!L33+'[5]7'!P33-'[5]7'!T33</f>
        <v>0</v>
      </c>
      <c r="D33" s="546">
        <f>'[5]7'!D33+'[5]7'!I33-'[5]7'!M33+'[5]7'!Q33-'[5]7'!U33</f>
        <v>0</v>
      </c>
      <c r="E33" s="546">
        <f>'[5]7'!E33+'[5]7'!J33-'[5]7'!N33+'[5]7'!R33-'[5]7'!V33</f>
        <v>1</v>
      </c>
      <c r="F33" s="546">
        <f>'[5]7'!F33+'[5]7'!K33-'[5]7'!O33+'[5]7'!S33-'[5]7'!W33</f>
        <v>7</v>
      </c>
      <c r="G33" s="729">
        <f t="shared" si="6"/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f t="shared" si="0"/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f t="shared" si="3"/>
        <v>0</v>
      </c>
      <c r="AX33" s="733">
        <f t="shared" si="4"/>
        <v>0</v>
      </c>
      <c r="AY33" s="546">
        <f t="shared" si="7"/>
        <v>0</v>
      </c>
      <c r="AZ33" s="546">
        <f t="shared" si="7"/>
        <v>0</v>
      </c>
      <c r="BA33" s="546">
        <f t="shared" si="7"/>
        <v>1</v>
      </c>
      <c r="BB33" s="546">
        <f t="shared" si="7"/>
        <v>7</v>
      </c>
      <c r="BC33" s="734">
        <f t="shared" si="2"/>
        <v>8</v>
      </c>
      <c r="BD33" s="761"/>
      <c r="BE33" s="759"/>
    </row>
    <row r="34" spans="1:57" s="707" customFormat="1" ht="12.75">
      <c r="A34" s="728">
        <v>13</v>
      </c>
      <c r="B34" s="847" t="s">
        <v>1522</v>
      </c>
      <c r="C34" s="546">
        <f>'[5]7'!C34+'[5]7'!H34-'[5]7'!L34+'[5]7'!P34-'[5]7'!T34</f>
        <v>1</v>
      </c>
      <c r="D34" s="546">
        <f>'[5]7'!D34+'[5]7'!I34-'[5]7'!M34+'[5]7'!Q34-'[5]7'!U34</f>
        <v>14</v>
      </c>
      <c r="E34" s="546">
        <f>'[5]7'!E34+'[5]7'!J34-'[5]7'!N34+'[5]7'!R34-'[5]7'!V34</f>
        <v>1</v>
      </c>
      <c r="F34" s="546">
        <f>'[5]7'!F34+'[5]7'!K34-'[5]7'!O34+'[5]7'!S34-'[5]7'!W34</f>
        <v>6</v>
      </c>
      <c r="G34" s="729">
        <f t="shared" si="6"/>
        <v>22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f t="shared" si="0"/>
        <v>22</v>
      </c>
      <c r="Y34" s="900"/>
      <c r="Z34" s="900"/>
      <c r="AA34" s="900"/>
      <c r="AB34" s="900"/>
      <c r="AC34" s="900"/>
      <c r="AD34" s="900"/>
      <c r="AE34" s="900"/>
      <c r="AF34" s="900">
        <v>2</v>
      </c>
      <c r="AG34" s="900"/>
      <c r="AH34" s="900"/>
      <c r="AI34" s="900"/>
      <c r="AJ34" s="900">
        <v>1</v>
      </c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f t="shared" si="3"/>
        <v>0</v>
      </c>
      <c r="AX34" s="733">
        <f t="shared" si="4"/>
        <v>3</v>
      </c>
      <c r="AY34" s="546">
        <f t="shared" si="7"/>
        <v>1</v>
      </c>
      <c r="AZ34" s="546">
        <f t="shared" si="7"/>
        <v>14</v>
      </c>
      <c r="BA34" s="546">
        <f t="shared" si="7"/>
        <v>1</v>
      </c>
      <c r="BB34" s="546">
        <f t="shared" si="7"/>
        <v>3</v>
      </c>
      <c r="BC34" s="734">
        <f t="shared" si="2"/>
        <v>19</v>
      </c>
      <c r="BD34" s="761" t="s">
        <v>1607</v>
      </c>
      <c r="BE34" s="759"/>
    </row>
    <row r="35" spans="1:57" s="707" customFormat="1" ht="12.75">
      <c r="A35" s="728">
        <v>14</v>
      </c>
      <c r="B35" s="847" t="s">
        <v>58</v>
      </c>
      <c r="C35" s="546">
        <f>'[5]7'!C35+'[5]7'!H35-'[5]7'!L35+'[5]7'!P35-'[5]7'!T35</f>
        <v>0</v>
      </c>
      <c r="D35" s="546">
        <f>'[5]7'!D35+'[5]7'!I35-'[5]7'!M35+'[5]7'!Q35-'[5]7'!U35</f>
        <v>1</v>
      </c>
      <c r="E35" s="546">
        <f>'[5]7'!E35+'[5]7'!J35-'[5]7'!N35+'[5]7'!R35-'[5]7'!V35</f>
        <v>0</v>
      </c>
      <c r="F35" s="546">
        <f>'[5]7'!F35+'[5]7'!K35-'[5]7'!O35+'[5]7'!S35-'[5]7'!W35</f>
        <v>0</v>
      </c>
      <c r="G35" s="729">
        <f t="shared" si="6"/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f t="shared" si="0"/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f t="shared" si="3"/>
        <v>0</v>
      </c>
      <c r="AX35" s="733">
        <f t="shared" si="4"/>
        <v>0</v>
      </c>
      <c r="AY35" s="546">
        <f t="shared" si="7"/>
        <v>0</v>
      </c>
      <c r="AZ35" s="546">
        <f t="shared" si="7"/>
        <v>1</v>
      </c>
      <c r="BA35" s="546">
        <f t="shared" si="7"/>
        <v>0</v>
      </c>
      <c r="BB35" s="546">
        <f t="shared" si="7"/>
        <v>0</v>
      </c>
      <c r="BC35" s="718">
        <f t="shared" si="2"/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f>'[5]7'!C36+'[5]7'!H36-'[5]7'!L36+'[5]7'!P36-'[5]7'!T36</f>
        <v>1</v>
      </c>
      <c r="D36" s="546">
        <f>'[5]7'!D36+'[5]7'!I36-'[5]7'!M36+'[5]7'!Q36-'[5]7'!U36</f>
        <v>0</v>
      </c>
      <c r="E36" s="546">
        <f>'[5]7'!E36+'[5]7'!J36-'[5]7'!N36+'[5]7'!R36-'[5]7'!V36</f>
        <v>3</v>
      </c>
      <c r="F36" s="546">
        <f>'[5]7'!F36+'[5]7'!K36-'[5]7'!O36+'[5]7'!S36-'[5]7'!W36</f>
        <v>0</v>
      </c>
      <c r="G36" s="729">
        <f t="shared" si="6"/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f t="shared" si="0"/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f t="shared" si="3"/>
        <v>0</v>
      </c>
      <c r="AX36" s="733">
        <f t="shared" si="4"/>
        <v>0</v>
      </c>
      <c r="AY36" s="546">
        <f t="shared" si="7"/>
        <v>1</v>
      </c>
      <c r="AZ36" s="546">
        <f t="shared" si="7"/>
        <v>0</v>
      </c>
      <c r="BA36" s="546">
        <f t="shared" si="7"/>
        <v>3</v>
      </c>
      <c r="BB36" s="546">
        <f t="shared" si="7"/>
        <v>0</v>
      </c>
      <c r="BC36" s="734">
        <f t="shared" si="2"/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f>'[5]7'!C37+'[5]7'!H37-'[5]7'!L37+'[5]7'!P37-'[5]7'!T37</f>
        <v>0</v>
      </c>
      <c r="D37" s="546">
        <f>'[5]7'!D37+'[5]7'!I37-'[5]7'!M37+'[5]7'!Q37-'[5]7'!U37</f>
        <v>1</v>
      </c>
      <c r="E37" s="546">
        <f>'[5]7'!E37+'[5]7'!J37-'[5]7'!N37+'[5]7'!R37-'[5]7'!V37</f>
        <v>0</v>
      </c>
      <c r="F37" s="546">
        <f>'[5]7'!F37+'[5]7'!K37-'[5]7'!O37+'[5]7'!S37-'[5]7'!W37</f>
        <v>0</v>
      </c>
      <c r="G37" s="729">
        <f t="shared" si="6"/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f t="shared" si="0"/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f t="shared" si="3"/>
        <v>0</v>
      </c>
      <c r="AX37" s="733">
        <f t="shared" si="4"/>
        <v>0</v>
      </c>
      <c r="AY37" s="546">
        <f t="shared" si="7"/>
        <v>0</v>
      </c>
      <c r="AZ37" s="546">
        <f t="shared" si="7"/>
        <v>1</v>
      </c>
      <c r="BA37" s="546">
        <f t="shared" si="7"/>
        <v>0</v>
      </c>
      <c r="BB37" s="546">
        <f t="shared" si="7"/>
        <v>0</v>
      </c>
      <c r="BC37" s="734">
        <f t="shared" si="2"/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f>'[7]30'!C31+'[7]30'!H31-'[7]30'!L31+'[7]30'!P31-'[7]30'!T31</f>
        <v>0</v>
      </c>
      <c r="D38" s="57">
        <f>'[7]30'!D31+'[7]30'!I31-'[7]30'!M31+'[7]30'!Q31-'[7]30'!U31</f>
        <v>0</v>
      </c>
      <c r="E38" s="57">
        <f>'[7]30'!E31+'[7]30'!J31-'[7]30'!N31+'[7]30'!R31-'[7]30'!V31</f>
        <v>0</v>
      </c>
      <c r="F38" s="57">
        <f>'[7]30'!F31+'[7]30'!K31-'[7]30'!O31+'[7]30'!S31-'[7]30'!W31</f>
        <v>0</v>
      </c>
      <c r="G38" s="747">
        <f t="shared" si="6"/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09"/>
      <c r="BD39" s="752"/>
      <c r="BE39" s="706"/>
    </row>
    <row r="40" spans="1:57" s="707" customFormat="1" ht="13.5" thickBot="1">
      <c r="A40" s="840"/>
      <c r="B40" s="851" t="s">
        <v>62</v>
      </c>
      <c r="C40" s="546">
        <f>SUM(C10:C39)</f>
        <v>26</v>
      </c>
      <c r="D40" s="546">
        <f>SUM(D10:D39)</f>
        <v>50</v>
      </c>
      <c r="E40" s="546">
        <f>SUM(E10:E39)</f>
        <v>36</v>
      </c>
      <c r="F40" s="546">
        <f>SUM(F10:F39)</f>
        <v>27</v>
      </c>
      <c r="G40" s="546">
        <f>SUM(G10:G38)</f>
        <v>139</v>
      </c>
      <c r="H40" s="67">
        <f t="shared" ref="H40:W40" si="8">SUM(H10:H38)</f>
        <v>0</v>
      </c>
      <c r="I40" s="67">
        <f t="shared" si="8"/>
        <v>0</v>
      </c>
      <c r="J40" s="67">
        <f t="shared" si="8"/>
        <v>1</v>
      </c>
      <c r="K40" s="67">
        <f t="shared" si="8"/>
        <v>0</v>
      </c>
      <c r="L40" s="67">
        <f t="shared" si="8"/>
        <v>0</v>
      </c>
      <c r="M40" s="67">
        <f t="shared" si="8"/>
        <v>0</v>
      </c>
      <c r="N40" s="67">
        <f t="shared" si="8"/>
        <v>0</v>
      </c>
      <c r="O40" s="67">
        <f t="shared" si="8"/>
        <v>0</v>
      </c>
      <c r="P40" s="67">
        <f t="shared" si="8"/>
        <v>0</v>
      </c>
      <c r="Q40" s="67">
        <f t="shared" si="8"/>
        <v>0</v>
      </c>
      <c r="R40" s="67">
        <f t="shared" si="8"/>
        <v>0</v>
      </c>
      <c r="S40" s="67">
        <f t="shared" si="8"/>
        <v>0</v>
      </c>
      <c r="T40" s="67">
        <f t="shared" si="8"/>
        <v>0</v>
      </c>
      <c r="U40" s="67">
        <f t="shared" si="8"/>
        <v>0</v>
      </c>
      <c r="V40" s="67">
        <f t="shared" si="8"/>
        <v>0</v>
      </c>
      <c r="W40" s="67">
        <f t="shared" si="8"/>
        <v>0</v>
      </c>
      <c r="X40" s="68">
        <f>SUM(X10:X38)</f>
        <v>140</v>
      </c>
      <c r="Y40" s="69">
        <f>SUM(Y9:Y37)</f>
        <v>0</v>
      </c>
      <c r="Z40" s="69">
        <f t="shared" ref="Z40:AS40" si="9">SUM(Z9:Z37)</f>
        <v>0</v>
      </c>
      <c r="AA40" s="69">
        <f t="shared" si="9"/>
        <v>0</v>
      </c>
      <c r="AB40" s="69">
        <f t="shared" si="9"/>
        <v>0</v>
      </c>
      <c r="AC40" s="69">
        <f t="shared" si="9"/>
        <v>0</v>
      </c>
      <c r="AD40" s="69">
        <f t="shared" si="9"/>
        <v>0</v>
      </c>
      <c r="AE40" s="69">
        <f t="shared" si="9"/>
        <v>0</v>
      </c>
      <c r="AF40" s="69">
        <f t="shared" si="9"/>
        <v>2</v>
      </c>
      <c r="AG40" s="69">
        <f t="shared" si="9"/>
        <v>0</v>
      </c>
      <c r="AH40" s="69">
        <f t="shared" si="9"/>
        <v>0</v>
      </c>
      <c r="AI40" s="69">
        <f t="shared" si="9"/>
        <v>0</v>
      </c>
      <c r="AJ40" s="69">
        <f t="shared" si="9"/>
        <v>1</v>
      </c>
      <c r="AK40" s="69">
        <f t="shared" si="9"/>
        <v>0</v>
      </c>
      <c r="AL40" s="69">
        <f t="shared" si="9"/>
        <v>1</v>
      </c>
      <c r="AM40" s="69">
        <f t="shared" si="9"/>
        <v>0</v>
      </c>
      <c r="AN40" s="69">
        <f t="shared" si="9"/>
        <v>0</v>
      </c>
      <c r="AO40" s="69">
        <f t="shared" si="9"/>
        <v>0</v>
      </c>
      <c r="AP40" s="69">
        <f t="shared" si="9"/>
        <v>0</v>
      </c>
      <c r="AQ40" s="69">
        <f t="shared" si="9"/>
        <v>0</v>
      </c>
      <c r="AR40" s="69">
        <f t="shared" si="9"/>
        <v>0</v>
      </c>
      <c r="AS40" s="69">
        <f t="shared" si="9"/>
        <v>0</v>
      </c>
      <c r="AT40" s="69">
        <f>SUM(AT10:AT37)</f>
        <v>1</v>
      </c>
      <c r="AU40" s="69">
        <f>SUM(AU10:AU37)</f>
        <v>0</v>
      </c>
      <c r="AV40" s="69">
        <f>SUM(AV10:AV37)</f>
        <v>0</v>
      </c>
      <c r="AW40" s="69">
        <f t="shared" ref="AW40:BC40" si="10">SUM(AW10:AW38)</f>
        <v>2</v>
      </c>
      <c r="AX40" s="69">
        <f t="shared" si="10"/>
        <v>3</v>
      </c>
      <c r="AY40" s="69">
        <f t="shared" si="10"/>
        <v>26</v>
      </c>
      <c r="AZ40" s="69">
        <f t="shared" si="10"/>
        <v>48</v>
      </c>
      <c r="BA40" s="69">
        <f t="shared" si="10"/>
        <v>37</v>
      </c>
      <c r="BB40" s="69">
        <f t="shared" si="10"/>
        <v>24</v>
      </c>
      <c r="BC40" s="69">
        <f t="shared" si="10"/>
        <v>135</v>
      </c>
      <c r="BD40" s="754" t="str">
        <f>"Total Absence = "&amp;AW40+AX40&amp;" Persons"</f>
        <v>Total Absence = 5 Persons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f t="shared" ref="X41:X104" si="11">SUM(G41+H41+I41+J41+K41)-(L41+M41+N41+O41)+(P41+Q41+R41+S41)-(T41+U41+V41+W41)</f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f t="shared" ref="AW41:AW76" si="12">Y41+Z41+AC41+AD41+AG41+AH41+AK41+AL41+AO41+AP41+AS41+AT41</f>
        <v>0</v>
      </c>
      <c r="AX41" s="756">
        <f t="shared" ref="AX41:AX105" si="13">AA41+AB41+AE41+AF41+AI41+AJ41+AM41+AN41+AQ41+AR41+AU41+AV41</f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f>'[5]7'!C42+'[5]7'!H42-'[5]7'!L42+'[5]7'!P42-'[5]7'!T42</f>
        <v>16</v>
      </c>
      <c r="D42" s="546">
        <f>'[5]7'!D42+'[5]7'!I42-'[5]7'!M42+'[5]7'!Q42-'[5]7'!U42</f>
        <v>38</v>
      </c>
      <c r="E42" s="546">
        <f>'[5]7'!E42+'[5]7'!J42-'[5]7'!N42+'[5]7'!R42-'[5]7'!V42</f>
        <v>4</v>
      </c>
      <c r="F42" s="546">
        <f>'[5]7'!F42+'[5]7'!K42-'[5]7'!O42+'[5]7'!S42-'[5]7'!W42</f>
        <v>18</v>
      </c>
      <c r="G42" s="729">
        <f t="shared" ref="G42:G210" si="14">C42+D42+E42+F42</f>
        <v>76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f t="shared" si="11"/>
        <v>76</v>
      </c>
      <c r="Y42" s="900">
        <v>1</v>
      </c>
      <c r="Z42" s="900">
        <v>1</v>
      </c>
      <c r="AA42" s="900"/>
      <c r="AB42" s="900"/>
      <c r="AC42" s="900">
        <v>1</v>
      </c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f t="shared" si="12"/>
        <v>4</v>
      </c>
      <c r="AX42" s="733">
        <f t="shared" si="13"/>
        <v>0</v>
      </c>
      <c r="AY42" s="546">
        <f t="shared" ref="AY42:BB104" si="15">C42+H42-L42+P42-T42-Y42-AC42-AG42-AK42-AO42-AS42</f>
        <v>14</v>
      </c>
      <c r="AZ42" s="546">
        <f t="shared" si="15"/>
        <v>36</v>
      </c>
      <c r="BA42" s="546">
        <f t="shared" si="15"/>
        <v>4</v>
      </c>
      <c r="BB42" s="546">
        <f t="shared" si="15"/>
        <v>18</v>
      </c>
      <c r="BC42" s="734">
        <f>X42-AW42-AX42</f>
        <v>72</v>
      </c>
      <c r="BD42" s="745" t="s">
        <v>1608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f>'[5]7'!C43+'[5]7'!H43-'[5]7'!L43+'[5]7'!P43-'[5]7'!T43</f>
        <v>0</v>
      </c>
      <c r="D43" s="546">
        <f>'[5]7'!D43+'[5]7'!I43-'[5]7'!M43+'[5]7'!Q43-'[5]7'!U43</f>
        <v>0</v>
      </c>
      <c r="E43" s="546">
        <f>'[5]7'!E43+'[5]7'!J43-'[5]7'!N43+'[5]7'!R43-'[5]7'!V43</f>
        <v>2</v>
      </c>
      <c r="F43" s="546">
        <f>'[5]7'!F43+'[5]7'!K43-'[5]7'!O43+'[5]7'!S43-'[5]7'!W43</f>
        <v>2</v>
      </c>
      <c r="G43" s="729">
        <f t="shared" si="14"/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f t="shared" si="11"/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f t="shared" si="12"/>
        <v>0</v>
      </c>
      <c r="AX43" s="733">
        <f t="shared" si="13"/>
        <v>0</v>
      </c>
      <c r="AY43" s="546">
        <f t="shared" si="15"/>
        <v>0</v>
      </c>
      <c r="AZ43" s="546">
        <f t="shared" si="15"/>
        <v>0</v>
      </c>
      <c r="BA43" s="546">
        <f t="shared" si="15"/>
        <v>2</v>
      </c>
      <c r="BB43" s="546">
        <f t="shared" si="15"/>
        <v>2</v>
      </c>
      <c r="BC43" s="734">
        <f>X43-AW43-AX43</f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f>'[5]7'!C44+'[5]7'!H44-'[5]7'!L44+'[5]7'!P44-'[5]7'!T44</f>
        <v>0</v>
      </c>
      <c r="D44" s="546">
        <f>'[5]7'!D44+'[5]7'!I44-'[5]7'!M44+'[5]7'!Q44-'[5]7'!U44</f>
        <v>0</v>
      </c>
      <c r="E44" s="546">
        <f>'[5]7'!E44+'[5]7'!J44-'[5]7'!N44+'[5]7'!R44-'[5]7'!V44</f>
        <v>0</v>
      </c>
      <c r="F44" s="546">
        <f>'[5]7'!F44+'[5]7'!K44-'[5]7'!O44+'[5]7'!S44-'[5]7'!W44</f>
        <v>4</v>
      </c>
      <c r="G44" s="729">
        <f t="shared" si="14"/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f t="shared" si="11"/>
        <v>4</v>
      </c>
      <c r="Y44" s="900"/>
      <c r="Z44" s="900"/>
      <c r="AA44" s="900"/>
      <c r="AB44" s="900">
        <v>1</v>
      </c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f t="shared" si="12"/>
        <v>0</v>
      </c>
      <c r="AX44" s="733">
        <f t="shared" si="13"/>
        <v>1</v>
      </c>
      <c r="AY44" s="546">
        <f t="shared" si="15"/>
        <v>0</v>
      </c>
      <c r="AZ44" s="546">
        <f t="shared" si="15"/>
        <v>0</v>
      </c>
      <c r="BA44" s="546">
        <f t="shared" si="15"/>
        <v>0</v>
      </c>
      <c r="BB44" s="546">
        <f t="shared" si="15"/>
        <v>3</v>
      </c>
      <c r="BC44" s="734">
        <f t="shared" ref="BC44:BC162" si="16">X44-AW44-AX44</f>
        <v>3</v>
      </c>
      <c r="BD44" s="758" t="s">
        <v>1609</v>
      </c>
      <c r="BE44" s="759"/>
    </row>
    <row r="45" spans="1:57" s="707" customFormat="1" ht="12.75">
      <c r="A45" s="741">
        <v>4</v>
      </c>
      <c r="B45" s="760" t="s">
        <v>1402</v>
      </c>
      <c r="C45" s="546">
        <f>'[5]7'!C45+'[5]7'!H45-'[5]7'!L45+'[5]7'!P45-'[5]7'!T45</f>
        <v>0</v>
      </c>
      <c r="D45" s="546">
        <f>'[5]7'!D45+'[5]7'!I45-'[5]7'!M45+'[5]7'!Q45-'[5]7'!U45</f>
        <v>1</v>
      </c>
      <c r="E45" s="546">
        <f>'[5]7'!E45+'[5]7'!J45-'[5]7'!N45+'[5]7'!R45-'[5]7'!V45</f>
        <v>0</v>
      </c>
      <c r="F45" s="546">
        <f>'[5]7'!F45+'[5]7'!K45-'[5]7'!O45+'[5]7'!S45-'[5]7'!W45</f>
        <v>0</v>
      </c>
      <c r="G45" s="729">
        <f t="shared" si="14"/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f t="shared" si="11"/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f t="shared" si="12"/>
        <v>0</v>
      </c>
      <c r="AX45" s="733">
        <f t="shared" si="13"/>
        <v>0</v>
      </c>
      <c r="AY45" s="546">
        <f t="shared" si="15"/>
        <v>0</v>
      </c>
      <c r="AZ45" s="546">
        <f t="shared" si="15"/>
        <v>1</v>
      </c>
      <c r="BA45" s="546">
        <f t="shared" si="15"/>
        <v>0</v>
      </c>
      <c r="BB45" s="546">
        <f t="shared" si="15"/>
        <v>0</v>
      </c>
      <c r="BC45" s="734">
        <f t="shared" si="16"/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f>'[5]7'!C46+'[5]7'!H46-'[5]7'!L46+'[5]7'!P46-'[5]7'!T46</f>
        <v>0</v>
      </c>
      <c r="D46" s="546">
        <f>'[5]7'!D46+'[5]7'!I46-'[5]7'!M46+'[5]7'!Q46-'[5]7'!U46</f>
        <v>0</v>
      </c>
      <c r="E46" s="546">
        <f>'[5]7'!E46+'[5]7'!J46-'[5]7'!N46+'[5]7'!R46-'[5]7'!V46</f>
        <v>4</v>
      </c>
      <c r="F46" s="546">
        <f>'[5]7'!F46+'[5]7'!K46-'[5]7'!O46+'[5]7'!S46-'[5]7'!W46</f>
        <v>4</v>
      </c>
      <c r="G46" s="729">
        <f t="shared" si="14"/>
        <v>8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f t="shared" si="11"/>
        <v>8</v>
      </c>
      <c r="Y46" s="900"/>
      <c r="Z46" s="900"/>
      <c r="AA46" s="900"/>
      <c r="AB46" s="900"/>
      <c r="AC46" s="900"/>
      <c r="AD46" s="900"/>
      <c r="AE46" s="900"/>
      <c r="AF46" s="900">
        <v>1</v>
      </c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f t="shared" si="12"/>
        <v>0</v>
      </c>
      <c r="AX46" s="733">
        <f t="shared" si="13"/>
        <v>1</v>
      </c>
      <c r="AY46" s="546">
        <f t="shared" si="15"/>
        <v>0</v>
      </c>
      <c r="AZ46" s="546">
        <f t="shared" si="15"/>
        <v>0</v>
      </c>
      <c r="BA46" s="546">
        <f t="shared" si="15"/>
        <v>4</v>
      </c>
      <c r="BB46" s="546">
        <f t="shared" si="15"/>
        <v>3</v>
      </c>
      <c r="BC46" s="734">
        <f t="shared" si="16"/>
        <v>7</v>
      </c>
      <c r="BD46" s="761" t="s">
        <v>1610</v>
      </c>
      <c r="BE46" s="759"/>
    </row>
    <row r="47" spans="1:57" s="707" customFormat="1" ht="12.75">
      <c r="A47" s="741">
        <v>6</v>
      </c>
      <c r="B47" s="768" t="s">
        <v>1398</v>
      </c>
      <c r="C47" s="546">
        <f>'[5]7'!C47+'[5]7'!H47-'[5]7'!L47+'[5]7'!P47-'[5]7'!T47</f>
        <v>1</v>
      </c>
      <c r="D47" s="546">
        <f>'[5]7'!D47+'[5]7'!I47-'[5]7'!M47+'[5]7'!Q47-'[5]7'!U47</f>
        <v>0</v>
      </c>
      <c r="E47" s="546">
        <f>'[5]7'!E47+'[5]7'!J47-'[5]7'!N47+'[5]7'!R47-'[5]7'!V47</f>
        <v>0</v>
      </c>
      <c r="F47" s="546">
        <f>'[5]7'!F47+'[5]7'!K47-'[5]7'!O47+'[5]7'!S47-'[5]7'!W47</f>
        <v>0</v>
      </c>
      <c r="G47" s="729">
        <f t="shared" si="14"/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f t="shared" si="11"/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f t="shared" si="12"/>
        <v>0</v>
      </c>
      <c r="AX47" s="733">
        <f t="shared" si="13"/>
        <v>0</v>
      </c>
      <c r="AY47" s="546">
        <f t="shared" si="15"/>
        <v>1</v>
      </c>
      <c r="AZ47" s="546">
        <f t="shared" si="15"/>
        <v>0</v>
      </c>
      <c r="BA47" s="546">
        <f t="shared" si="15"/>
        <v>0</v>
      </c>
      <c r="BB47" s="546">
        <f t="shared" si="15"/>
        <v>0</v>
      </c>
      <c r="BC47" s="734">
        <f t="shared" si="16"/>
        <v>1</v>
      </c>
      <c r="BD47" s="761"/>
      <c r="BE47" s="759"/>
    </row>
    <row r="48" spans="1:57" s="707" customFormat="1" ht="12.75">
      <c r="A48" s="741">
        <v>7</v>
      </c>
      <c r="B48" s="865" t="s">
        <v>1507</v>
      </c>
      <c r="C48" s="546">
        <f>'[5]7'!C48+'[5]7'!H48-'[5]7'!L48+'[5]7'!P48-'[5]7'!T48</f>
        <v>0</v>
      </c>
      <c r="D48" s="546">
        <f>'[5]7'!D48+'[5]7'!I48-'[5]7'!M48+'[5]7'!Q48-'[5]7'!U48</f>
        <v>0</v>
      </c>
      <c r="E48" s="546">
        <f>'[5]7'!E48+'[5]7'!J48-'[5]7'!N48+'[5]7'!R48-'[5]7'!V48</f>
        <v>3</v>
      </c>
      <c r="F48" s="546">
        <f>'[5]7'!F48+'[5]7'!K48-'[5]7'!O48+'[5]7'!S48-'[5]7'!W48</f>
        <v>1</v>
      </c>
      <c r="G48" s="729">
        <f t="shared" si="14"/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f t="shared" si="11"/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f t="shared" si="12"/>
        <v>0</v>
      </c>
      <c r="AX48" s="733">
        <f t="shared" si="13"/>
        <v>0</v>
      </c>
      <c r="AY48" s="546">
        <f t="shared" si="15"/>
        <v>0</v>
      </c>
      <c r="AZ48" s="546">
        <f t="shared" si="15"/>
        <v>0</v>
      </c>
      <c r="BA48" s="546">
        <f t="shared" si="15"/>
        <v>3</v>
      </c>
      <c r="BB48" s="546">
        <f t="shared" si="15"/>
        <v>1</v>
      </c>
      <c r="BC48" s="734">
        <f t="shared" si="16"/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f>'[5]7'!C49+'[5]7'!H49-'[5]7'!L49+'[5]7'!P49-'[5]7'!T49</f>
        <v>0</v>
      </c>
      <c r="D49" s="546">
        <f>'[5]7'!D49+'[5]7'!I49-'[5]7'!M49+'[5]7'!Q49-'[5]7'!U49</f>
        <v>0</v>
      </c>
      <c r="E49" s="546">
        <f>'[5]7'!E49+'[5]7'!J49-'[5]7'!N49+'[5]7'!R49-'[5]7'!V49</f>
        <v>31</v>
      </c>
      <c r="F49" s="546">
        <f>'[5]7'!F49+'[5]7'!K49-'[5]7'!O49+'[5]7'!S49-'[5]7'!W49</f>
        <v>119</v>
      </c>
      <c r="G49" s="729">
        <f t="shared" si="14"/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f t="shared" si="11"/>
        <v>150</v>
      </c>
      <c r="Y49" s="900"/>
      <c r="Z49" s="900"/>
      <c r="AA49" s="900"/>
      <c r="AB49" s="900">
        <v>2</v>
      </c>
      <c r="AC49" s="900"/>
      <c r="AD49" s="900"/>
      <c r="AE49" s="900"/>
      <c r="AF49" s="900">
        <v>1</v>
      </c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f t="shared" si="12"/>
        <v>0</v>
      </c>
      <c r="AX49" s="733">
        <f t="shared" si="13"/>
        <v>4</v>
      </c>
      <c r="AY49" s="546">
        <f t="shared" si="15"/>
        <v>0</v>
      </c>
      <c r="AZ49" s="546">
        <f t="shared" si="15"/>
        <v>0</v>
      </c>
      <c r="BA49" s="546">
        <f t="shared" si="15"/>
        <v>31</v>
      </c>
      <c r="BB49" s="546">
        <f t="shared" si="15"/>
        <v>115</v>
      </c>
      <c r="BC49" s="734">
        <f t="shared" si="16"/>
        <v>146</v>
      </c>
      <c r="BD49" s="757" t="s">
        <v>1611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f>'[5]7'!C50+'[5]7'!H50-'[5]7'!L50+'[5]7'!P50-'[5]7'!T50</f>
        <v>2</v>
      </c>
      <c r="D50" s="546">
        <f>'[5]7'!D50+'[5]7'!I50-'[5]7'!M50+'[5]7'!Q50-'[5]7'!U50</f>
        <v>2</v>
      </c>
      <c r="E50" s="546">
        <f>'[5]7'!E50+'[5]7'!J50-'[5]7'!N50+'[5]7'!R50-'[5]7'!V50</f>
        <v>1</v>
      </c>
      <c r="F50" s="546">
        <f>'[5]7'!F50+'[5]7'!K50-'[5]7'!O50+'[5]7'!S50-'[5]7'!W50</f>
        <v>1</v>
      </c>
      <c r="G50" s="729">
        <f t="shared" si="14"/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f t="shared" si="11"/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f t="shared" si="12"/>
        <v>0</v>
      </c>
      <c r="AX50" s="733">
        <f t="shared" si="13"/>
        <v>0</v>
      </c>
      <c r="AY50" s="546">
        <f t="shared" si="15"/>
        <v>2</v>
      </c>
      <c r="AZ50" s="546">
        <f t="shared" si="15"/>
        <v>2</v>
      </c>
      <c r="BA50" s="546">
        <f t="shared" si="15"/>
        <v>1</v>
      </c>
      <c r="BB50" s="546">
        <f t="shared" si="15"/>
        <v>1</v>
      </c>
      <c r="BC50" s="734">
        <f t="shared" si="16"/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f>'[5]7'!C51+'[5]7'!H51-'[5]7'!L51+'[5]7'!P51-'[5]7'!T51</f>
        <v>2</v>
      </c>
      <c r="D51" s="546">
        <f>'[5]7'!D51+'[5]7'!I51-'[5]7'!M51+'[5]7'!Q51-'[5]7'!U51</f>
        <v>0</v>
      </c>
      <c r="E51" s="546">
        <f>'[5]7'!E51+'[5]7'!J51-'[5]7'!N51+'[5]7'!R51-'[5]7'!V51</f>
        <v>30</v>
      </c>
      <c r="F51" s="546">
        <f>'[5]7'!F51+'[5]7'!K51-'[5]7'!O51+'[5]7'!S51-'[5]7'!W51</f>
        <v>110</v>
      </c>
      <c r="G51" s="729">
        <f t="shared" si="14"/>
        <v>142</v>
      </c>
      <c r="H51" s="900"/>
      <c r="I51" s="900"/>
      <c r="J51" s="900"/>
      <c r="K51" s="900"/>
      <c r="L51" s="900"/>
      <c r="M51" s="900"/>
      <c r="N51" s="900"/>
      <c r="O51" s="900">
        <v>1</v>
      </c>
      <c r="P51" s="737"/>
      <c r="Q51" s="737"/>
      <c r="R51" s="737"/>
      <c r="S51" s="737"/>
      <c r="T51" s="737"/>
      <c r="U51" s="737"/>
      <c r="V51" s="737"/>
      <c r="W51" s="737"/>
      <c r="X51" s="732">
        <f t="shared" si="11"/>
        <v>141</v>
      </c>
      <c r="Y51" s="900"/>
      <c r="Z51" s="900"/>
      <c r="AA51" s="900"/>
      <c r="AB51" s="900">
        <v>3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f t="shared" si="12"/>
        <v>0</v>
      </c>
      <c r="AX51" s="733">
        <f t="shared" si="13"/>
        <v>4</v>
      </c>
      <c r="AY51" s="546">
        <f t="shared" si="15"/>
        <v>2</v>
      </c>
      <c r="AZ51" s="546">
        <f t="shared" si="15"/>
        <v>0</v>
      </c>
      <c r="BA51" s="546">
        <f t="shared" si="15"/>
        <v>30</v>
      </c>
      <c r="BB51" s="546">
        <f t="shared" si="15"/>
        <v>105</v>
      </c>
      <c r="BC51" s="734">
        <f t="shared" si="16"/>
        <v>137</v>
      </c>
      <c r="BD51" s="757" t="s">
        <v>1612</v>
      </c>
      <c r="BE51" s="759"/>
    </row>
    <row r="52" spans="1:57" s="707" customFormat="1" ht="12.75">
      <c r="A52" s="741">
        <v>11</v>
      </c>
      <c r="B52" s="760" t="s">
        <v>1527</v>
      </c>
      <c r="C52" s="546">
        <f>'[5]7'!C52+'[5]7'!H52-'[5]7'!L52+'[5]7'!P52-'[5]7'!T52</f>
        <v>1</v>
      </c>
      <c r="D52" s="546">
        <f>'[5]7'!D52+'[5]7'!I52-'[5]7'!M52+'[5]7'!Q52-'[5]7'!U52</f>
        <v>3</v>
      </c>
      <c r="E52" s="546">
        <f>'[5]7'!E52+'[5]7'!J52-'[5]7'!N52+'[5]7'!R52-'[5]7'!V52</f>
        <v>0</v>
      </c>
      <c r="F52" s="546">
        <f>'[5]7'!F52+'[5]7'!K52-'[5]7'!O52+'[5]7'!S52-'[5]7'!W52</f>
        <v>0</v>
      </c>
      <c r="G52" s="729">
        <f t="shared" si="14"/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f t="shared" si="11"/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f t="shared" si="12"/>
        <v>0</v>
      </c>
      <c r="AX52" s="733">
        <f t="shared" si="13"/>
        <v>0</v>
      </c>
      <c r="AY52" s="546">
        <f t="shared" si="15"/>
        <v>1</v>
      </c>
      <c r="AZ52" s="546">
        <f t="shared" si="15"/>
        <v>3</v>
      </c>
      <c r="BA52" s="546">
        <f t="shared" si="15"/>
        <v>0</v>
      </c>
      <c r="BB52" s="546">
        <f t="shared" si="15"/>
        <v>0</v>
      </c>
      <c r="BC52" s="734">
        <f t="shared" si="16"/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f>'[5]7'!C53+'[5]7'!H53-'[5]7'!L53+'[5]7'!P53-'[5]7'!T53</f>
        <v>0</v>
      </c>
      <c r="D53" s="546">
        <f>'[5]7'!D53+'[5]7'!I53-'[5]7'!M53+'[5]7'!Q53-'[5]7'!U53</f>
        <v>0</v>
      </c>
      <c r="E53" s="546">
        <f>'[5]7'!E53+'[5]7'!J53-'[5]7'!N53+'[5]7'!R53-'[5]7'!V53</f>
        <v>21</v>
      </c>
      <c r="F53" s="546">
        <f>'[5]7'!F53+'[5]7'!K53-'[5]7'!O53+'[5]7'!S53-'[5]7'!W53</f>
        <v>35</v>
      </c>
      <c r="G53" s="729">
        <f t="shared" si="14"/>
        <v>56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f t="shared" si="11"/>
        <v>56</v>
      </c>
      <c r="Y53" s="900"/>
      <c r="Z53" s="900"/>
      <c r="AA53" s="900"/>
      <c r="AB53" s="900"/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f t="shared" si="13"/>
        <v>0</v>
      </c>
      <c r="AY53" s="546">
        <f t="shared" si="15"/>
        <v>0</v>
      </c>
      <c r="AZ53" s="546">
        <f t="shared" si="15"/>
        <v>0</v>
      </c>
      <c r="BA53" s="546">
        <f t="shared" si="15"/>
        <v>21</v>
      </c>
      <c r="BB53" s="546">
        <f t="shared" si="15"/>
        <v>35</v>
      </c>
      <c r="BC53" s="734">
        <f t="shared" si="16"/>
        <v>56</v>
      </c>
      <c r="BD53" s="757"/>
      <c r="BE53" s="706"/>
    </row>
    <row r="54" spans="1:57" s="707" customFormat="1" ht="12.75">
      <c r="A54" s="741">
        <v>13</v>
      </c>
      <c r="B54" s="768" t="s">
        <v>79</v>
      </c>
      <c r="C54" s="546">
        <f>'[5]7'!C54+'[5]7'!H54-'[5]7'!L54+'[5]7'!P54-'[5]7'!T54</f>
        <v>3</v>
      </c>
      <c r="D54" s="546">
        <f>'[5]7'!D54+'[5]7'!I54-'[5]7'!M54+'[5]7'!Q54-'[5]7'!U54</f>
        <v>0</v>
      </c>
      <c r="E54" s="546">
        <f>'[5]7'!E54+'[5]7'!J54-'[5]7'!N54+'[5]7'!R54-'[5]7'!V54</f>
        <v>0</v>
      </c>
      <c r="F54" s="546">
        <f>'[5]7'!F54+'[5]7'!K54-'[5]7'!O54+'[5]7'!S54-'[5]7'!W54</f>
        <v>0</v>
      </c>
      <c r="G54" s="729">
        <f t="shared" si="14"/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f t="shared" si="11"/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f t="shared" si="12"/>
        <v>0</v>
      </c>
      <c r="AX54" s="733">
        <f t="shared" si="13"/>
        <v>0</v>
      </c>
      <c r="AY54" s="546">
        <f t="shared" si="15"/>
        <v>3</v>
      </c>
      <c r="AZ54" s="546">
        <f t="shared" si="15"/>
        <v>0</v>
      </c>
      <c r="BA54" s="546">
        <f t="shared" si="15"/>
        <v>0</v>
      </c>
      <c r="BB54" s="546">
        <f t="shared" si="15"/>
        <v>0</v>
      </c>
      <c r="BC54" s="734">
        <f t="shared" si="16"/>
        <v>3</v>
      </c>
      <c r="BD54" s="761"/>
      <c r="BE54" s="706"/>
    </row>
    <row r="55" spans="1:57" s="707" customFormat="1" ht="12.75">
      <c r="A55" s="741">
        <v>14</v>
      </c>
      <c r="B55" s="844" t="s">
        <v>1528</v>
      </c>
      <c r="C55" s="546">
        <f>'[5]7'!C55+'[5]7'!H55-'[5]7'!L55+'[5]7'!P55-'[5]7'!T55</f>
        <v>0</v>
      </c>
      <c r="D55" s="546">
        <f>'[5]7'!D55+'[5]7'!I55-'[5]7'!M55+'[5]7'!Q55-'[5]7'!U55</f>
        <v>0</v>
      </c>
      <c r="E55" s="546">
        <f>'[5]7'!E55+'[5]7'!J55-'[5]7'!N55+'[5]7'!R55-'[5]7'!V55</f>
        <v>22</v>
      </c>
      <c r="F55" s="546">
        <f>'[5]7'!F55+'[5]7'!K55-'[5]7'!O55+'[5]7'!S55-'[5]7'!W55</f>
        <v>59</v>
      </c>
      <c r="G55" s="729">
        <f t="shared" si="14"/>
        <v>81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f t="shared" si="11"/>
        <v>81</v>
      </c>
      <c r="Y55" s="900"/>
      <c r="Z55" s="900"/>
      <c r="AA55" s="900"/>
      <c r="AB55" s="900">
        <v>1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f t="shared" si="12"/>
        <v>0</v>
      </c>
      <c r="AX55" s="733">
        <f t="shared" si="13"/>
        <v>1</v>
      </c>
      <c r="AY55" s="546">
        <f t="shared" si="15"/>
        <v>0</v>
      </c>
      <c r="AZ55" s="546">
        <f t="shared" si="15"/>
        <v>0</v>
      </c>
      <c r="BA55" s="546">
        <f t="shared" si="15"/>
        <v>22</v>
      </c>
      <c r="BB55" s="546">
        <f t="shared" si="15"/>
        <v>58</v>
      </c>
      <c r="BC55" s="734">
        <f t="shared" si="16"/>
        <v>80</v>
      </c>
      <c r="BD55" s="757"/>
      <c r="BE55" s="706"/>
    </row>
    <row r="56" spans="1:57" s="707" customFormat="1" ht="12.75">
      <c r="A56" s="741">
        <v>15</v>
      </c>
      <c r="B56" s="844" t="s">
        <v>1566</v>
      </c>
      <c r="C56" s="546">
        <f>'[5]7'!C56+'[5]7'!H56-'[5]7'!L56+'[5]7'!P56-'[5]7'!T56</f>
        <v>0</v>
      </c>
      <c r="D56" s="546">
        <f>'[5]7'!D56+'[5]7'!I56-'[5]7'!M56+'[5]7'!Q56-'[5]7'!U56</f>
        <v>0</v>
      </c>
      <c r="E56" s="546">
        <f>'[5]7'!E56+'[5]7'!J56-'[5]7'!N56+'[5]7'!R56-'[5]7'!V56</f>
        <v>17</v>
      </c>
      <c r="F56" s="546">
        <f>'[5]7'!F56+'[5]7'!K56-'[5]7'!O56+'[5]7'!S56-'[5]7'!W56</f>
        <v>9</v>
      </c>
      <c r="G56" s="729">
        <f t="shared" si="14"/>
        <v>26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f t="shared" si="11"/>
        <v>26</v>
      </c>
      <c r="Y56" s="900"/>
      <c r="Z56" s="900"/>
      <c r="AA56" s="900">
        <v>1</v>
      </c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f t="shared" si="12"/>
        <v>0</v>
      </c>
      <c r="AX56" s="733">
        <f t="shared" si="13"/>
        <v>1</v>
      </c>
      <c r="AY56" s="546">
        <f t="shared" si="15"/>
        <v>0</v>
      </c>
      <c r="AZ56" s="546">
        <f t="shared" si="15"/>
        <v>0</v>
      </c>
      <c r="BA56" s="546">
        <f t="shared" si="15"/>
        <v>16</v>
      </c>
      <c r="BB56" s="546">
        <f t="shared" si="15"/>
        <v>9</v>
      </c>
      <c r="BC56" s="734">
        <f t="shared" si="16"/>
        <v>25</v>
      </c>
      <c r="BD56" s="757" t="s">
        <v>1593</v>
      </c>
      <c r="BE56" s="706"/>
    </row>
    <row r="57" spans="1:57" s="707" customFormat="1" ht="12.75">
      <c r="A57" s="741">
        <v>16</v>
      </c>
      <c r="B57" s="844" t="s">
        <v>81</v>
      </c>
      <c r="C57" s="546">
        <f>'[5]7'!C57+'[5]7'!H57-'[5]7'!L57+'[5]7'!P57-'[5]7'!T57</f>
        <v>2</v>
      </c>
      <c r="D57" s="546">
        <f>'[5]7'!D57+'[5]7'!I57-'[5]7'!M57+'[5]7'!Q57-'[5]7'!U57</f>
        <v>1</v>
      </c>
      <c r="E57" s="546">
        <f>'[5]7'!E57+'[5]7'!J57-'[5]7'!N57+'[5]7'!R57-'[5]7'!V57</f>
        <v>1</v>
      </c>
      <c r="F57" s="546">
        <f>'[5]7'!F57+'[5]7'!K57-'[5]7'!O57+'[5]7'!S57-'[5]7'!W57</f>
        <v>0</v>
      </c>
      <c r="G57" s="729">
        <f t="shared" si="14"/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f t="shared" si="11"/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f t="shared" si="12"/>
        <v>0</v>
      </c>
      <c r="AX57" s="733">
        <f t="shared" si="13"/>
        <v>0</v>
      </c>
      <c r="AY57" s="546">
        <f t="shared" si="15"/>
        <v>2</v>
      </c>
      <c r="AZ57" s="546">
        <f t="shared" si="15"/>
        <v>1</v>
      </c>
      <c r="BA57" s="546">
        <f t="shared" si="15"/>
        <v>1</v>
      </c>
      <c r="BB57" s="546">
        <f t="shared" si="15"/>
        <v>0</v>
      </c>
      <c r="BC57" s="734">
        <f t="shared" si="16"/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f>'[5]7'!C58+'[5]7'!H58-'[5]7'!L58+'[5]7'!P58-'[5]7'!T58</f>
        <v>0</v>
      </c>
      <c r="D58" s="546">
        <f>'[5]7'!D58+'[5]7'!I58-'[5]7'!M58+'[5]7'!Q58-'[5]7'!U58</f>
        <v>1</v>
      </c>
      <c r="E58" s="546">
        <f>'[5]7'!E58+'[5]7'!J58-'[5]7'!N58+'[5]7'!R58-'[5]7'!V58</f>
        <v>16</v>
      </c>
      <c r="F58" s="546">
        <f>'[5]7'!F58+'[5]7'!K58-'[5]7'!O58+'[5]7'!S58-'[5]7'!W58</f>
        <v>58</v>
      </c>
      <c r="G58" s="729">
        <f t="shared" si="14"/>
        <v>75</v>
      </c>
      <c r="H58" s="900"/>
      <c r="I58" s="900"/>
      <c r="J58" s="900">
        <v>3</v>
      </c>
      <c r="K58" s="900">
        <v>1</v>
      </c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f t="shared" si="11"/>
        <v>79</v>
      </c>
      <c r="Y58" s="900"/>
      <c r="Z58" s="900"/>
      <c r="AA58" s="900"/>
      <c r="AB58" s="900">
        <v>4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f t="shared" si="12"/>
        <v>0</v>
      </c>
      <c r="AX58" s="733">
        <f t="shared" si="13"/>
        <v>4</v>
      </c>
      <c r="AY58" s="546">
        <f t="shared" si="15"/>
        <v>0</v>
      </c>
      <c r="AZ58" s="546">
        <f t="shared" si="15"/>
        <v>1</v>
      </c>
      <c r="BA58" s="546">
        <f t="shared" si="15"/>
        <v>19</v>
      </c>
      <c r="BB58" s="546">
        <f t="shared" si="15"/>
        <v>55</v>
      </c>
      <c r="BC58" s="734">
        <f t="shared" si="16"/>
        <v>75</v>
      </c>
      <c r="BD58" s="757" t="s">
        <v>1613</v>
      </c>
      <c r="BE58" s="706"/>
    </row>
    <row r="59" spans="1:57" s="707" customFormat="1" ht="12.75">
      <c r="A59" s="741">
        <v>18</v>
      </c>
      <c r="B59" s="865" t="s">
        <v>1476</v>
      </c>
      <c r="C59" s="546">
        <f>'[5]7'!C59+'[5]7'!H59-'[5]7'!L59+'[5]7'!P59-'[5]7'!T59</f>
        <v>2</v>
      </c>
      <c r="D59" s="546">
        <f>'[5]7'!D59+'[5]7'!I59-'[5]7'!M59+'[5]7'!Q59-'[5]7'!U59</f>
        <v>0</v>
      </c>
      <c r="E59" s="546">
        <f>'[5]7'!E59+'[5]7'!J59-'[5]7'!N59+'[5]7'!R59-'[5]7'!V59</f>
        <v>1</v>
      </c>
      <c r="F59" s="546">
        <f>'[5]7'!F59+'[5]7'!K59-'[5]7'!O59+'[5]7'!S59-'[5]7'!W59</f>
        <v>0</v>
      </c>
      <c r="G59" s="729">
        <f t="shared" si="14"/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f t="shared" si="11"/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f t="shared" si="12"/>
        <v>0</v>
      </c>
      <c r="AX59" s="733">
        <f t="shared" si="13"/>
        <v>0</v>
      </c>
      <c r="AY59" s="546">
        <f t="shared" si="15"/>
        <v>2</v>
      </c>
      <c r="AZ59" s="546">
        <f t="shared" si="15"/>
        <v>0</v>
      </c>
      <c r="BA59" s="546">
        <f t="shared" si="15"/>
        <v>1</v>
      </c>
      <c r="BB59" s="546">
        <f t="shared" si="15"/>
        <v>0</v>
      </c>
      <c r="BC59" s="734">
        <f t="shared" si="16"/>
        <v>3</v>
      </c>
      <c r="BD59" s="745"/>
      <c r="BE59" s="706"/>
    </row>
    <row r="60" spans="1:57" s="707" customFormat="1" ht="12.75">
      <c r="A60" s="741">
        <v>19</v>
      </c>
      <c r="B60" s="865" t="s">
        <v>1520</v>
      </c>
      <c r="C60" s="546">
        <f>'[5]7'!C60+'[5]7'!H60-'[5]7'!L60+'[5]7'!P60-'[5]7'!T60</f>
        <v>0</v>
      </c>
      <c r="D60" s="546">
        <f>'[5]7'!D60+'[5]7'!I60-'[5]7'!M60+'[5]7'!Q60-'[5]7'!U60</f>
        <v>0</v>
      </c>
      <c r="E60" s="546">
        <f>'[5]7'!E60+'[5]7'!J60-'[5]7'!N60+'[5]7'!R60-'[5]7'!V60</f>
        <v>7</v>
      </c>
      <c r="F60" s="546">
        <f>'[5]7'!F60+'[5]7'!K60-'[5]7'!O60+'[5]7'!S60-'[5]7'!W60</f>
        <v>31</v>
      </c>
      <c r="G60" s="729">
        <f>C60+D60+E60+F60</f>
        <v>38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f t="shared" si="11"/>
        <v>38</v>
      </c>
      <c r="Y60" s="900"/>
      <c r="Z60" s="900"/>
      <c r="AA60" s="900"/>
      <c r="AB60" s="900"/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f>Y60+Z60+AC60+AD60+AG60+AH60+AK60+AL60+AO60+AP60+AS60+AT60</f>
        <v>0</v>
      </c>
      <c r="AX60" s="733">
        <f>AA60+AB60+AE60+AF60+AI60+AJ60+AM60+AN60+AQ60+AR60+AU60+AV60</f>
        <v>0</v>
      </c>
      <c r="AY60" s="546">
        <f t="shared" si="15"/>
        <v>0</v>
      </c>
      <c r="AZ60" s="546">
        <f t="shared" si="15"/>
        <v>0</v>
      </c>
      <c r="BA60" s="546">
        <f t="shared" si="15"/>
        <v>7</v>
      </c>
      <c r="BB60" s="546">
        <f t="shared" si="15"/>
        <v>31</v>
      </c>
      <c r="BC60" s="734">
        <f>X60-AW60-AX60</f>
        <v>38</v>
      </c>
      <c r="BD60" s="758"/>
      <c r="BE60" s="706"/>
    </row>
    <row r="61" spans="1:57" s="707" customFormat="1" ht="12.75">
      <c r="A61" s="741">
        <v>20</v>
      </c>
      <c r="B61" s="865" t="s">
        <v>1478</v>
      </c>
      <c r="C61" s="546">
        <f>'[5]7'!C61+'[5]7'!H61-'[5]7'!L61+'[5]7'!P61-'[5]7'!T61</f>
        <v>1</v>
      </c>
      <c r="D61" s="546">
        <f>'[5]7'!D61+'[5]7'!I61-'[5]7'!M61+'[5]7'!Q61-'[5]7'!U61</f>
        <v>0</v>
      </c>
      <c r="E61" s="546">
        <f>'[5]7'!E61+'[5]7'!J61-'[5]7'!N61+'[5]7'!R61-'[5]7'!V61</f>
        <v>0</v>
      </c>
      <c r="F61" s="546">
        <f>'[5]7'!F61+'[5]7'!K61-'[5]7'!O61+'[5]7'!S61-'[5]7'!W61</f>
        <v>0</v>
      </c>
      <c r="G61" s="729">
        <f>C61+D61+E61+F61</f>
        <v>1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f t="shared" si="11"/>
        <v>1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f>Y61+Z61+AC61+AD61+AG61+AH61+AK61+AL61+AO61+AP61+AS61+AT61</f>
        <v>0</v>
      </c>
      <c r="AX61" s="733">
        <f>AA61+AB61+AE61+AF61+AI61+AJ61+AM61+AN61+AQ61+AR61+AU61+AV61</f>
        <v>0</v>
      </c>
      <c r="AY61" s="546">
        <f t="shared" si="15"/>
        <v>1</v>
      </c>
      <c r="AZ61" s="546">
        <f t="shared" si="15"/>
        <v>0</v>
      </c>
      <c r="BA61" s="546">
        <f t="shared" si="15"/>
        <v>0</v>
      </c>
      <c r="BB61" s="546">
        <f t="shared" si="15"/>
        <v>0</v>
      </c>
      <c r="BC61" s="734">
        <f>X61-AW61-AX61</f>
        <v>1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f>'[5]7'!C62+'[5]7'!H62-'[5]7'!L62+'[5]7'!P62-'[5]7'!T62</f>
        <v>0</v>
      </c>
      <c r="D62" s="546">
        <f>'[5]7'!D62+'[5]7'!I62-'[5]7'!M62+'[5]7'!Q62-'[5]7'!U62</f>
        <v>3</v>
      </c>
      <c r="E62" s="546">
        <f>'[5]7'!E62+'[5]7'!J62-'[5]7'!N62+'[5]7'!R62-'[5]7'!V62</f>
        <v>3</v>
      </c>
      <c r="F62" s="546">
        <f>'[5]7'!F62+'[5]7'!K62-'[5]7'!O62+'[5]7'!S62-'[5]7'!W62</f>
        <v>0</v>
      </c>
      <c r="G62" s="729">
        <f t="shared" si="14"/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f t="shared" si="11"/>
        <v>6</v>
      </c>
      <c r="Y62" s="900"/>
      <c r="Z62" s="900"/>
      <c r="AA62" s="900">
        <v>1</v>
      </c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f t="shared" si="12"/>
        <v>0</v>
      </c>
      <c r="AX62" s="733">
        <f t="shared" si="13"/>
        <v>1</v>
      </c>
      <c r="AY62" s="546">
        <f t="shared" si="15"/>
        <v>0</v>
      </c>
      <c r="AZ62" s="546">
        <f t="shared" si="15"/>
        <v>3</v>
      </c>
      <c r="BA62" s="546">
        <f t="shared" si="15"/>
        <v>2</v>
      </c>
      <c r="BB62" s="546">
        <f t="shared" si="15"/>
        <v>0</v>
      </c>
      <c r="BC62" s="734">
        <f t="shared" si="16"/>
        <v>5</v>
      </c>
      <c r="BD62" s="745" t="s">
        <v>1614</v>
      </c>
      <c r="BE62" s="706"/>
    </row>
    <row r="63" spans="1:57" s="707" customFormat="1" ht="12.75">
      <c r="A63" s="741">
        <v>22</v>
      </c>
      <c r="B63" s="843" t="s">
        <v>86</v>
      </c>
      <c r="C63" s="546">
        <f>'[5]7'!C63+'[5]7'!H63-'[5]7'!L63+'[5]7'!P63-'[5]7'!T63</f>
        <v>0</v>
      </c>
      <c r="D63" s="546">
        <f>'[5]7'!D63+'[5]7'!I63-'[5]7'!M63+'[5]7'!Q63-'[5]7'!U63</f>
        <v>18</v>
      </c>
      <c r="E63" s="546">
        <f>'[5]7'!E63+'[5]7'!J63-'[5]7'!N63+'[5]7'!R63-'[5]7'!V63</f>
        <v>4</v>
      </c>
      <c r="F63" s="546">
        <f>'[5]7'!F63+'[5]7'!K63-'[5]7'!O63+'[5]7'!S63-'[5]7'!W63</f>
        <v>11</v>
      </c>
      <c r="G63" s="729">
        <f>C63+D63+E63+F63</f>
        <v>33</v>
      </c>
      <c r="H63" s="900"/>
      <c r="I63" s="900"/>
      <c r="J63" s="900"/>
      <c r="K63" s="900"/>
      <c r="L63" s="900"/>
      <c r="M63" s="900"/>
      <c r="N63" s="900"/>
      <c r="O63" s="900">
        <v>1</v>
      </c>
      <c r="P63" s="737"/>
      <c r="Q63" s="718"/>
      <c r="R63" s="737"/>
      <c r="S63" s="737"/>
      <c r="T63" s="737"/>
      <c r="U63" s="737"/>
      <c r="V63" s="737"/>
      <c r="W63" s="737"/>
      <c r="X63" s="732">
        <f t="shared" si="11"/>
        <v>32</v>
      </c>
      <c r="Y63" s="900"/>
      <c r="Z63" s="900"/>
      <c r="AA63" s="900"/>
      <c r="AB63" s="900">
        <v>1</v>
      </c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f t="shared" si="12"/>
        <v>0</v>
      </c>
      <c r="AX63" s="733">
        <f t="shared" si="13"/>
        <v>1</v>
      </c>
      <c r="AY63" s="546">
        <f t="shared" si="15"/>
        <v>0</v>
      </c>
      <c r="AZ63" s="546">
        <f t="shared" si="15"/>
        <v>18</v>
      </c>
      <c r="BA63" s="546">
        <f t="shared" si="15"/>
        <v>4</v>
      </c>
      <c r="BB63" s="546">
        <f t="shared" si="15"/>
        <v>9</v>
      </c>
      <c r="BC63" s="734">
        <f>X63-AW63-AX63</f>
        <v>31</v>
      </c>
      <c r="BD63" s="745" t="s">
        <v>1584</v>
      </c>
      <c r="BE63" s="706"/>
    </row>
    <row r="64" spans="1:57" s="707" customFormat="1" ht="12.75">
      <c r="A64" s="741">
        <v>23</v>
      </c>
      <c r="B64" s="843" t="s">
        <v>1529</v>
      </c>
      <c r="C64" s="546">
        <f>'[5]7'!C64+'[5]7'!H64-'[5]7'!L64+'[5]7'!P64-'[5]7'!T64</f>
        <v>0</v>
      </c>
      <c r="D64" s="546">
        <f>'[5]7'!D64+'[5]7'!I64-'[5]7'!M64+'[5]7'!Q64-'[5]7'!U64</f>
        <v>3</v>
      </c>
      <c r="E64" s="546">
        <f>'[5]7'!E64+'[5]7'!J64-'[5]7'!N64+'[5]7'!R64-'[5]7'!V64</f>
        <v>0</v>
      </c>
      <c r="F64" s="546">
        <f>'[5]7'!F64+'[5]7'!K64-'[5]7'!O64+'[5]7'!S64-'[5]7'!W64</f>
        <v>0</v>
      </c>
      <c r="G64" s="729">
        <f>C64+D64+E64+F64</f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f t="shared" si="11"/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f t="shared" si="12"/>
        <v>0</v>
      </c>
      <c r="AX64" s="733">
        <f t="shared" si="13"/>
        <v>0</v>
      </c>
      <c r="AY64" s="546">
        <f t="shared" si="15"/>
        <v>0</v>
      </c>
      <c r="AZ64" s="546">
        <f t="shared" si="15"/>
        <v>3</v>
      </c>
      <c r="BA64" s="546">
        <f t="shared" si="15"/>
        <v>0</v>
      </c>
      <c r="BB64" s="546">
        <f t="shared" si="15"/>
        <v>0</v>
      </c>
      <c r="BC64" s="734">
        <f>X64-AW64-AX64</f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1530</v>
      </c>
      <c r="C65" s="546">
        <f>'[5]7'!C65+'[5]7'!H65-'[5]7'!L65+'[5]7'!P65-'[5]7'!T65</f>
        <v>0</v>
      </c>
      <c r="D65" s="546">
        <f>'[5]7'!D65+'[5]7'!I65-'[5]7'!M65+'[5]7'!Q65-'[5]7'!U65</f>
        <v>8</v>
      </c>
      <c r="E65" s="546">
        <f>'[5]7'!E65+'[5]7'!J65-'[5]7'!N65+'[5]7'!R65-'[5]7'!V65</f>
        <v>0</v>
      </c>
      <c r="F65" s="546">
        <f>'[5]7'!F65+'[5]7'!K65-'[5]7'!O65+'[5]7'!S65-'[5]7'!W65</f>
        <v>0</v>
      </c>
      <c r="G65" s="729">
        <f t="shared" si="14"/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f t="shared" si="11"/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f t="shared" si="12"/>
        <v>0</v>
      </c>
      <c r="AX65" s="733">
        <f t="shared" si="13"/>
        <v>0</v>
      </c>
      <c r="AY65" s="546">
        <f t="shared" si="15"/>
        <v>0</v>
      </c>
      <c r="AZ65" s="546">
        <f t="shared" si="15"/>
        <v>8</v>
      </c>
      <c r="BA65" s="546">
        <f t="shared" si="15"/>
        <v>0</v>
      </c>
      <c r="BB65" s="546">
        <f t="shared" si="15"/>
        <v>0</v>
      </c>
      <c r="BC65" s="734">
        <f t="shared" si="16"/>
        <v>8</v>
      </c>
      <c r="BD65" s="745"/>
      <c r="BE65" s="706"/>
    </row>
    <row r="66" spans="1:57" s="707" customFormat="1" ht="12.75">
      <c r="A66" s="741">
        <v>25</v>
      </c>
      <c r="B66" s="760" t="s">
        <v>1531</v>
      </c>
      <c r="C66" s="546">
        <f>'[5]7'!C66+'[5]7'!H66-'[5]7'!L66+'[5]7'!P66-'[5]7'!T66</f>
        <v>2</v>
      </c>
      <c r="D66" s="546">
        <f>'[5]7'!D66+'[5]7'!I66-'[5]7'!M66+'[5]7'!Q66-'[5]7'!U66</f>
        <v>19</v>
      </c>
      <c r="E66" s="546">
        <f>'[5]7'!E66+'[5]7'!J66-'[5]7'!N66+'[5]7'!R66-'[5]7'!V66</f>
        <v>1</v>
      </c>
      <c r="F66" s="546">
        <f>'[5]7'!F66+'[5]7'!K66-'[5]7'!O66+'[5]7'!S66-'[5]7'!W66</f>
        <v>15</v>
      </c>
      <c r="G66" s="729">
        <f>C66+D66+E66+F66</f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f t="shared" si="11"/>
        <v>37</v>
      </c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f t="shared" si="12"/>
        <v>0</v>
      </c>
      <c r="AX66" s="733">
        <f t="shared" si="13"/>
        <v>0</v>
      </c>
      <c r="AY66" s="546">
        <f t="shared" si="15"/>
        <v>2</v>
      </c>
      <c r="AZ66" s="546">
        <f t="shared" si="15"/>
        <v>19</v>
      </c>
      <c r="BA66" s="546">
        <f t="shared" si="15"/>
        <v>1</v>
      </c>
      <c r="BB66" s="546">
        <f t="shared" si="15"/>
        <v>15</v>
      </c>
      <c r="BC66" s="734">
        <f>X66-AW66-AX66</f>
        <v>37</v>
      </c>
      <c r="BD66" s="745"/>
      <c r="BE66" s="706"/>
    </row>
    <row r="67" spans="1:57" s="707" customFormat="1" ht="12.75">
      <c r="A67" s="741">
        <v>26</v>
      </c>
      <c r="B67" s="760" t="s">
        <v>88</v>
      </c>
      <c r="C67" s="546">
        <f>'[5]7'!C67+'[5]7'!H67-'[5]7'!L67+'[5]7'!P67-'[5]7'!T67</f>
        <v>0</v>
      </c>
      <c r="D67" s="546">
        <f>'[5]7'!D67+'[5]7'!I67-'[5]7'!M67+'[5]7'!Q67-'[5]7'!U67</f>
        <v>2</v>
      </c>
      <c r="E67" s="546">
        <f>'[5]7'!E67+'[5]7'!J67-'[5]7'!N67+'[5]7'!R67-'[5]7'!V67</f>
        <v>0</v>
      </c>
      <c r="F67" s="546">
        <f>'[5]7'!F67+'[5]7'!K67-'[5]7'!O67+'[5]7'!S67-'[5]7'!W67</f>
        <v>1</v>
      </c>
      <c r="G67" s="729">
        <f>C67+D67+E67+F67</f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f t="shared" si="11"/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f t="shared" si="12"/>
        <v>0</v>
      </c>
      <c r="AX67" s="733">
        <f t="shared" si="13"/>
        <v>0</v>
      </c>
      <c r="AY67" s="546">
        <f t="shared" si="15"/>
        <v>0</v>
      </c>
      <c r="AZ67" s="546">
        <f t="shared" si="15"/>
        <v>2</v>
      </c>
      <c r="BA67" s="546">
        <f t="shared" si="15"/>
        <v>0</v>
      </c>
      <c r="BB67" s="546">
        <f t="shared" si="15"/>
        <v>1</v>
      </c>
      <c r="BC67" s="734">
        <f>X67-AW67-AX67</f>
        <v>3</v>
      </c>
      <c r="BD67" s="745"/>
      <c r="BE67" s="706"/>
    </row>
    <row r="68" spans="1:57" s="707" customFormat="1" ht="12.75">
      <c r="A68" s="741">
        <v>27</v>
      </c>
      <c r="B68" s="768" t="s">
        <v>1532</v>
      </c>
      <c r="C68" s="546">
        <f>'[5]7'!C68+'[5]7'!H68-'[5]7'!L68+'[5]7'!P68-'[5]7'!T68</f>
        <v>1</v>
      </c>
      <c r="D68" s="546">
        <f>'[5]7'!D68+'[5]7'!I68-'[5]7'!M68+'[5]7'!Q68-'[5]7'!U68</f>
        <v>3</v>
      </c>
      <c r="E68" s="546">
        <f>'[5]7'!E68+'[5]7'!J68-'[5]7'!N68+'[5]7'!R68-'[5]7'!V68</f>
        <v>0</v>
      </c>
      <c r="F68" s="546">
        <f>'[5]7'!F68+'[5]7'!K68-'[5]7'!O68+'[5]7'!S68-'[5]7'!W68</f>
        <v>0</v>
      </c>
      <c r="G68" s="729">
        <f t="shared" si="14"/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f t="shared" si="11"/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f t="shared" si="12"/>
        <v>0</v>
      </c>
      <c r="AX68" s="733">
        <f t="shared" si="13"/>
        <v>0</v>
      </c>
      <c r="AY68" s="546">
        <f t="shared" si="15"/>
        <v>1</v>
      </c>
      <c r="AZ68" s="546">
        <f t="shared" si="15"/>
        <v>3</v>
      </c>
      <c r="BA68" s="546">
        <f t="shared" si="15"/>
        <v>0</v>
      </c>
      <c r="BB68" s="546">
        <f t="shared" si="15"/>
        <v>0</v>
      </c>
      <c r="BC68" s="734">
        <f t="shared" si="16"/>
        <v>4</v>
      </c>
      <c r="BD68" s="745"/>
      <c r="BE68" s="706"/>
    </row>
    <row r="69" spans="1:57" s="707" customFormat="1" ht="12.75">
      <c r="A69" s="741">
        <v>28</v>
      </c>
      <c r="B69" s="768" t="s">
        <v>1533</v>
      </c>
      <c r="C69" s="546">
        <f>'[5]7'!C69+'[5]7'!H69-'[5]7'!L69+'[5]7'!P69-'[5]7'!T69</f>
        <v>1</v>
      </c>
      <c r="D69" s="546">
        <f>'[5]7'!D69+'[5]7'!I69-'[5]7'!M69+'[5]7'!Q69-'[5]7'!U69</f>
        <v>7</v>
      </c>
      <c r="E69" s="546">
        <f>'[5]7'!E69+'[5]7'!J69-'[5]7'!N69+'[5]7'!R69-'[5]7'!V69</f>
        <v>2</v>
      </c>
      <c r="F69" s="546">
        <f>'[5]7'!F69+'[5]7'!K69-'[5]7'!O69+'[5]7'!S69-'[5]7'!W69</f>
        <v>6</v>
      </c>
      <c r="G69" s="729">
        <f>C69+D69+E69+F69</f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f t="shared" si="11"/>
        <v>16</v>
      </c>
      <c r="Y69" s="900"/>
      <c r="Z69" s="900">
        <v>1</v>
      </c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f t="shared" si="12"/>
        <v>1</v>
      </c>
      <c r="AX69" s="733">
        <f t="shared" si="13"/>
        <v>0</v>
      </c>
      <c r="AY69" s="546">
        <f t="shared" si="15"/>
        <v>1</v>
      </c>
      <c r="AZ69" s="546">
        <f t="shared" si="15"/>
        <v>6</v>
      </c>
      <c r="BA69" s="546">
        <f t="shared" si="15"/>
        <v>2</v>
      </c>
      <c r="BB69" s="546">
        <f t="shared" si="15"/>
        <v>6</v>
      </c>
      <c r="BC69" s="718">
        <f>X69-AW69-AX69</f>
        <v>15</v>
      </c>
      <c r="BD69" s="728" t="s">
        <v>1615</v>
      </c>
      <c r="BE69" s="759"/>
    </row>
    <row r="70" spans="1:57" s="707" customFormat="1" ht="12.75">
      <c r="A70" s="741">
        <v>29</v>
      </c>
      <c r="B70" s="768" t="s">
        <v>1534</v>
      </c>
      <c r="C70" s="546">
        <f>'[5]7'!C70+'[5]7'!H70-'[5]7'!L70+'[5]7'!P70-'[5]7'!T70</f>
        <v>0</v>
      </c>
      <c r="D70" s="546">
        <f>'[5]7'!D70+'[5]7'!I70-'[5]7'!M70+'[5]7'!Q70-'[5]7'!U70</f>
        <v>2</v>
      </c>
      <c r="E70" s="546">
        <f>'[5]7'!E70+'[5]7'!J70-'[5]7'!N70+'[5]7'!R70-'[5]7'!V70</f>
        <v>0</v>
      </c>
      <c r="F70" s="546">
        <f>'[5]7'!F70+'[5]7'!K70-'[5]7'!O70+'[5]7'!S70-'[5]7'!W70</f>
        <v>0</v>
      </c>
      <c r="G70" s="729">
        <f>C70+D70+E70+F70</f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f t="shared" si="11"/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f t="shared" si="12"/>
        <v>0</v>
      </c>
      <c r="AX70" s="733">
        <f t="shared" si="13"/>
        <v>0</v>
      </c>
      <c r="AY70" s="546">
        <f t="shared" si="15"/>
        <v>0</v>
      </c>
      <c r="AZ70" s="546">
        <f t="shared" si="15"/>
        <v>2</v>
      </c>
      <c r="BA70" s="546">
        <f t="shared" si="15"/>
        <v>0</v>
      </c>
      <c r="BB70" s="546">
        <f t="shared" si="15"/>
        <v>0</v>
      </c>
      <c r="BC70" s="718">
        <f>X70-AW70-AX70</f>
        <v>2</v>
      </c>
      <c r="BD70" s="746"/>
      <c r="BE70" s="706"/>
    </row>
    <row r="71" spans="1:57" s="707" customFormat="1" ht="12.75">
      <c r="A71" s="741">
        <v>30</v>
      </c>
      <c r="B71" s="844" t="s">
        <v>1535</v>
      </c>
      <c r="C71" s="546">
        <f>'[5]7'!C71+'[5]7'!H71-'[5]7'!L71+'[5]7'!P71-'[5]7'!T71</f>
        <v>2</v>
      </c>
      <c r="D71" s="546">
        <f>'[5]7'!D71+'[5]7'!I71-'[5]7'!M71+'[5]7'!Q71-'[5]7'!U71</f>
        <v>2</v>
      </c>
      <c r="E71" s="546">
        <f>'[5]7'!E71+'[5]7'!J71-'[5]7'!N71+'[5]7'!R71-'[5]7'!V71</f>
        <v>0</v>
      </c>
      <c r="F71" s="546">
        <f>'[5]7'!F71+'[5]7'!K71-'[5]7'!O71+'[5]7'!S71-'[5]7'!W71</f>
        <v>0</v>
      </c>
      <c r="G71" s="729">
        <f t="shared" si="14"/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f t="shared" si="11"/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f t="shared" si="12"/>
        <v>0</v>
      </c>
      <c r="AX71" s="733">
        <f t="shared" si="13"/>
        <v>0</v>
      </c>
      <c r="AY71" s="546">
        <f t="shared" si="15"/>
        <v>2</v>
      </c>
      <c r="AZ71" s="546">
        <f t="shared" si="15"/>
        <v>2</v>
      </c>
      <c r="BA71" s="546">
        <f t="shared" si="15"/>
        <v>0</v>
      </c>
      <c r="BB71" s="546">
        <f t="shared" si="15"/>
        <v>0</v>
      </c>
      <c r="BC71" s="734">
        <f t="shared" si="16"/>
        <v>4</v>
      </c>
      <c r="BD71" s="758"/>
      <c r="BE71" s="706"/>
    </row>
    <row r="72" spans="1:57" s="707" customFormat="1" ht="12.75">
      <c r="A72" s="741">
        <v>31</v>
      </c>
      <c r="B72" s="844" t="s">
        <v>1536</v>
      </c>
      <c r="C72" s="546">
        <f>'[5]7'!C72+'[5]7'!H72-'[5]7'!L72+'[5]7'!P72-'[5]7'!T72</f>
        <v>7</v>
      </c>
      <c r="D72" s="546">
        <f>'[5]7'!D72+'[5]7'!I72-'[5]7'!M72+'[5]7'!Q72-'[5]7'!U72</f>
        <v>9</v>
      </c>
      <c r="E72" s="546">
        <f>'[5]7'!E72+'[5]7'!J72-'[5]7'!N72+'[5]7'!R72-'[5]7'!V72</f>
        <v>0</v>
      </c>
      <c r="F72" s="546">
        <f>'[5]7'!F72+'[5]7'!K72-'[5]7'!O72+'[5]7'!S72-'[5]7'!W72</f>
        <v>3</v>
      </c>
      <c r="G72" s="729">
        <f t="shared" si="14"/>
        <v>19</v>
      </c>
      <c r="H72" s="900"/>
      <c r="I72" s="900"/>
      <c r="J72" s="900">
        <v>1</v>
      </c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f t="shared" si="11"/>
        <v>20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f t="shared" si="12"/>
        <v>0</v>
      </c>
      <c r="AX72" s="733">
        <f t="shared" si="13"/>
        <v>0</v>
      </c>
      <c r="AY72" s="546">
        <f t="shared" si="15"/>
        <v>7</v>
      </c>
      <c r="AZ72" s="546">
        <f t="shared" si="15"/>
        <v>9</v>
      </c>
      <c r="BA72" s="546">
        <f t="shared" si="15"/>
        <v>1</v>
      </c>
      <c r="BB72" s="546">
        <f t="shared" si="15"/>
        <v>3</v>
      </c>
      <c r="BC72" s="734">
        <f t="shared" si="16"/>
        <v>20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f>'[5]7'!C73+'[5]7'!H73-'[5]7'!L73+'[5]7'!P73-'[5]7'!T73</f>
        <v>0</v>
      </c>
      <c r="D73" s="546">
        <f>'[5]7'!D73+'[5]7'!I73-'[5]7'!M73+'[5]7'!Q73-'[5]7'!U73</f>
        <v>2</v>
      </c>
      <c r="E73" s="546">
        <f>'[5]7'!E73+'[5]7'!J73-'[5]7'!N73+'[5]7'!R73-'[5]7'!V73</f>
        <v>0</v>
      </c>
      <c r="F73" s="546">
        <f>'[5]7'!F73+'[5]7'!K73-'[5]7'!O73+'[5]7'!S73-'[5]7'!W73</f>
        <v>0</v>
      </c>
      <c r="G73" s="729">
        <f t="shared" si="14"/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f t="shared" si="11"/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f t="shared" si="12"/>
        <v>0</v>
      </c>
      <c r="AX73" s="733">
        <f t="shared" si="13"/>
        <v>0</v>
      </c>
      <c r="AY73" s="546">
        <f t="shared" si="15"/>
        <v>0</v>
      </c>
      <c r="AZ73" s="546">
        <f t="shared" si="15"/>
        <v>2</v>
      </c>
      <c r="BA73" s="546">
        <f t="shared" si="15"/>
        <v>0</v>
      </c>
      <c r="BB73" s="546">
        <f t="shared" si="15"/>
        <v>0</v>
      </c>
      <c r="BC73" s="734">
        <f t="shared" si="16"/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f>'[5]7'!C74+'[5]7'!H74-'[5]7'!L74+'[5]7'!P74-'[5]7'!T74</f>
        <v>2</v>
      </c>
      <c r="D74" s="546">
        <f>'[5]7'!D74+'[5]7'!I74-'[5]7'!M74+'[5]7'!Q74-'[5]7'!U74</f>
        <v>2</v>
      </c>
      <c r="E74" s="546">
        <f>'[5]7'!E74+'[5]7'!J74-'[5]7'!N74+'[5]7'!R74-'[5]7'!V74</f>
        <v>0</v>
      </c>
      <c r="F74" s="546">
        <f>'[5]7'!F74+'[5]7'!K74-'[5]7'!O74+'[5]7'!S74-'[5]7'!W74</f>
        <v>0</v>
      </c>
      <c r="G74" s="729">
        <f t="shared" si="14"/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f t="shared" si="11"/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f t="shared" si="12"/>
        <v>0</v>
      </c>
      <c r="AX74" s="733">
        <f t="shared" si="13"/>
        <v>0</v>
      </c>
      <c r="AY74" s="546">
        <f t="shared" si="15"/>
        <v>2</v>
      </c>
      <c r="AZ74" s="546">
        <f t="shared" si="15"/>
        <v>2</v>
      </c>
      <c r="BA74" s="546">
        <f t="shared" si="15"/>
        <v>0</v>
      </c>
      <c r="BB74" s="546">
        <f t="shared" si="15"/>
        <v>0</v>
      </c>
      <c r="BC74" s="718">
        <f t="shared" si="16"/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f>'[5]7'!C75+'[5]7'!H75-'[5]7'!L75+'[5]7'!P75-'[5]7'!T75</f>
        <v>2</v>
      </c>
      <c r="D75" s="546">
        <f>'[5]7'!D75+'[5]7'!I75-'[5]7'!M75+'[5]7'!Q75-'[5]7'!U75</f>
        <v>9</v>
      </c>
      <c r="E75" s="546">
        <f>'[5]7'!E75+'[5]7'!J75-'[5]7'!N75+'[5]7'!R75-'[5]7'!V75</f>
        <v>0</v>
      </c>
      <c r="F75" s="546">
        <f>'[5]7'!F75+'[5]7'!K75-'[5]7'!O75+'[5]7'!S75-'[5]7'!W75</f>
        <v>8</v>
      </c>
      <c r="G75" s="729">
        <f t="shared" si="14"/>
        <v>19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f t="shared" si="11"/>
        <v>19</v>
      </c>
      <c r="Y75" s="900"/>
      <c r="Z75" s="900"/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f t="shared" si="12"/>
        <v>0</v>
      </c>
      <c r="AX75" s="733">
        <f t="shared" si="13"/>
        <v>0</v>
      </c>
      <c r="AY75" s="546">
        <f t="shared" si="15"/>
        <v>2</v>
      </c>
      <c r="AZ75" s="546">
        <f t="shared" si="15"/>
        <v>9</v>
      </c>
      <c r="BA75" s="546">
        <f t="shared" si="15"/>
        <v>0</v>
      </c>
      <c r="BB75" s="546">
        <f t="shared" si="15"/>
        <v>8</v>
      </c>
      <c r="BC75" s="734">
        <f t="shared" si="16"/>
        <v>19</v>
      </c>
      <c r="BD75" s="745"/>
      <c r="BE75" s="706"/>
    </row>
    <row r="76" spans="1:57" s="707" customFormat="1" ht="12.75">
      <c r="A76" s="741">
        <v>35</v>
      </c>
      <c r="B76" s="865" t="s">
        <v>93</v>
      </c>
      <c r="C76" s="546">
        <f>'[5]7'!C76+'[5]7'!H76-'[5]7'!L76+'[5]7'!P76-'[5]7'!T76</f>
        <v>0</v>
      </c>
      <c r="D76" s="546">
        <f>'[5]7'!D76+'[5]7'!I76-'[5]7'!M76+'[5]7'!Q76-'[5]7'!U76</f>
        <v>2</v>
      </c>
      <c r="E76" s="546">
        <f>'[5]7'!E76+'[5]7'!J76-'[5]7'!N76+'[5]7'!R76-'[5]7'!V76</f>
        <v>0</v>
      </c>
      <c r="F76" s="546">
        <f>'[5]7'!F76+'[5]7'!K76-'[5]7'!O76+'[5]7'!S76-'[5]7'!W76</f>
        <v>0</v>
      </c>
      <c r="G76" s="729">
        <f t="shared" si="14"/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f t="shared" si="11"/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f t="shared" si="12"/>
        <v>0</v>
      </c>
      <c r="AX76" s="733">
        <f t="shared" si="13"/>
        <v>0</v>
      </c>
      <c r="AY76" s="546">
        <f t="shared" si="15"/>
        <v>0</v>
      </c>
      <c r="AZ76" s="546">
        <f t="shared" si="15"/>
        <v>2</v>
      </c>
      <c r="BA76" s="546">
        <f t="shared" si="15"/>
        <v>0</v>
      </c>
      <c r="BB76" s="546">
        <f t="shared" si="15"/>
        <v>0</v>
      </c>
      <c r="BC76" s="734">
        <f t="shared" si="16"/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f>'[5]7'!C77+'[5]7'!H77-'[5]7'!L77+'[5]7'!P77-'[5]7'!T77</f>
        <v>0</v>
      </c>
      <c r="D77" s="546">
        <f>'[5]7'!D77+'[5]7'!I77-'[5]7'!M77+'[5]7'!Q77-'[5]7'!U77</f>
        <v>2</v>
      </c>
      <c r="E77" s="546">
        <f>'[5]7'!E77+'[5]7'!J77-'[5]7'!N77+'[5]7'!R77-'[5]7'!V77</f>
        <v>8</v>
      </c>
      <c r="F77" s="546">
        <f>'[5]7'!F77+'[5]7'!K77-'[5]7'!O77+'[5]7'!S77-'[5]7'!W77</f>
        <v>30</v>
      </c>
      <c r="G77" s="729">
        <f t="shared" si="14"/>
        <v>40</v>
      </c>
      <c r="H77" s="900"/>
      <c r="I77" s="900"/>
      <c r="J77" s="900"/>
      <c r="K77" s="900">
        <v>1</v>
      </c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f t="shared" si="11"/>
        <v>41</v>
      </c>
      <c r="Y77" s="728"/>
      <c r="Z77" s="728"/>
      <c r="AA77" s="900"/>
      <c r="AB77" s="900">
        <v>3</v>
      </c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f>Y77+Z77+AC77+AD77+AG77+AH77+AK77+AL77+AO77+AP77+AS77+AT77</f>
        <v>0</v>
      </c>
      <c r="AX77" s="733">
        <f t="shared" si="13"/>
        <v>3</v>
      </c>
      <c r="AY77" s="546">
        <f t="shared" si="15"/>
        <v>0</v>
      </c>
      <c r="AZ77" s="546">
        <f t="shared" si="15"/>
        <v>2</v>
      </c>
      <c r="BA77" s="546">
        <f t="shared" si="15"/>
        <v>8</v>
      </c>
      <c r="BB77" s="546">
        <f t="shared" si="15"/>
        <v>28</v>
      </c>
      <c r="BC77" s="734">
        <f t="shared" si="16"/>
        <v>38</v>
      </c>
      <c r="BD77" s="745" t="s">
        <v>1594</v>
      </c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f>'[5]7'!C78+'[5]7'!H78-'[5]7'!L78+'[5]7'!P78-'[5]7'!T78</f>
        <v>0</v>
      </c>
      <c r="D78" s="546">
        <f>'[5]7'!D78+'[5]7'!I78-'[5]7'!M78+'[5]7'!Q78-'[5]7'!U78</f>
        <v>2</v>
      </c>
      <c r="E78" s="546">
        <f>'[5]7'!E78+'[5]7'!J78-'[5]7'!N78+'[5]7'!R78-'[5]7'!V78</f>
        <v>4</v>
      </c>
      <c r="F78" s="546">
        <f>'[5]7'!F78+'[5]7'!K78-'[5]7'!O78+'[5]7'!S78-'[5]7'!W78</f>
        <v>32</v>
      </c>
      <c r="G78" s="729">
        <f t="shared" si="14"/>
        <v>38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f t="shared" si="11"/>
        <v>38</v>
      </c>
      <c r="Y78" s="728"/>
      <c r="Z78" s="728"/>
      <c r="AA78" s="900"/>
      <c r="AB78" s="900">
        <v>2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f>Y78+Z78+AC78+AD78+AG78+AH78+AK78+AL78+AO78+AP78+AS78+AT78</f>
        <v>0</v>
      </c>
      <c r="AX78" s="733">
        <f t="shared" si="13"/>
        <v>2</v>
      </c>
      <c r="AY78" s="546">
        <f t="shared" si="15"/>
        <v>0</v>
      </c>
      <c r="AZ78" s="546">
        <f t="shared" si="15"/>
        <v>2</v>
      </c>
      <c r="BA78" s="546">
        <f t="shared" si="15"/>
        <v>4</v>
      </c>
      <c r="BB78" s="546">
        <f t="shared" si="15"/>
        <v>30</v>
      </c>
      <c r="BC78" s="734">
        <f t="shared" si="16"/>
        <v>36</v>
      </c>
      <c r="BD78" s="745" t="s">
        <v>1616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f>'[5]7'!C79+'[5]7'!H79-'[5]7'!L79+'[5]7'!P79-'[5]7'!T79</f>
        <v>2</v>
      </c>
      <c r="D79" s="546">
        <f>'[5]7'!D79+'[5]7'!I79-'[5]7'!M79+'[5]7'!Q79-'[5]7'!U79</f>
        <v>2</v>
      </c>
      <c r="E79" s="546">
        <f>'[5]7'!E79+'[5]7'!J79-'[5]7'!N79+'[5]7'!R79-'[5]7'!V79</f>
        <v>8</v>
      </c>
      <c r="F79" s="546">
        <f>'[5]7'!F79+'[5]7'!K79-'[5]7'!O79+'[5]7'!S79-'[5]7'!W79</f>
        <v>25</v>
      </c>
      <c r="G79" s="729">
        <f t="shared" si="14"/>
        <v>37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f t="shared" si="11"/>
        <v>37</v>
      </c>
      <c r="Y79" s="728"/>
      <c r="Z79" s="728"/>
      <c r="AA79" s="900"/>
      <c r="AB79" s="900"/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f>Y79+Z79+AC79+AD79+AG79+AH79+AK79+AL79+AO79+AP79+AS79+AT79</f>
        <v>0</v>
      </c>
      <c r="AX79" s="733">
        <f t="shared" si="13"/>
        <v>0</v>
      </c>
      <c r="AY79" s="546">
        <f t="shared" si="15"/>
        <v>2</v>
      </c>
      <c r="AZ79" s="546">
        <f t="shared" si="15"/>
        <v>2</v>
      </c>
      <c r="BA79" s="546">
        <f t="shared" si="15"/>
        <v>8</v>
      </c>
      <c r="BB79" s="546">
        <f t="shared" si="15"/>
        <v>25</v>
      </c>
      <c r="BC79" s="734">
        <f t="shared" si="16"/>
        <v>37</v>
      </c>
      <c r="BD79" s="745"/>
      <c r="BE79" s="706"/>
    </row>
    <row r="80" spans="1:57" s="707" customFormat="1" ht="12.75">
      <c r="A80" s="741">
        <v>39</v>
      </c>
      <c r="B80" s="843" t="s">
        <v>100</v>
      </c>
      <c r="C80" s="546">
        <f>'[5]7'!C80+'[5]7'!H80-'[5]7'!L80+'[5]7'!P80-'[5]7'!T80</f>
        <v>0</v>
      </c>
      <c r="D80" s="546">
        <f>'[5]7'!D80+'[5]7'!I80-'[5]7'!M80+'[5]7'!Q80-'[5]7'!U80</f>
        <v>2</v>
      </c>
      <c r="E80" s="546">
        <f>'[5]7'!E80+'[5]7'!J80-'[5]7'!N80+'[5]7'!R80-'[5]7'!V80</f>
        <v>3</v>
      </c>
      <c r="F80" s="546">
        <f>'[5]7'!F80+'[5]7'!K80-'[5]7'!O80+'[5]7'!S80-'[5]7'!W80</f>
        <v>31</v>
      </c>
      <c r="G80" s="729">
        <f t="shared" si="14"/>
        <v>36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f t="shared" si="11"/>
        <v>36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f>Y80+Z80+AC80+AD80+AG80+AH80+AK80+AL80+AO80+AP80+AS80+AT80</f>
        <v>0</v>
      </c>
      <c r="AX80" s="733">
        <f t="shared" si="13"/>
        <v>0</v>
      </c>
      <c r="AY80" s="546">
        <f t="shared" si="15"/>
        <v>0</v>
      </c>
      <c r="AZ80" s="546">
        <f t="shared" si="15"/>
        <v>2</v>
      </c>
      <c r="BA80" s="546">
        <f t="shared" si="15"/>
        <v>3</v>
      </c>
      <c r="BB80" s="546">
        <f t="shared" si="15"/>
        <v>31</v>
      </c>
      <c r="BC80" s="734">
        <f t="shared" si="16"/>
        <v>36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f>'[5]7'!C81+'[5]7'!H81-'[5]7'!L81+'[5]7'!P81-'[5]7'!T81</f>
        <v>2</v>
      </c>
      <c r="D81" s="546">
        <f>'[5]7'!D81+'[5]7'!I81-'[5]7'!M81+'[5]7'!Q81-'[5]7'!U81</f>
        <v>5</v>
      </c>
      <c r="E81" s="546">
        <f>'[5]7'!E81+'[5]7'!J81-'[5]7'!N81+'[5]7'!R81-'[5]7'!V81</f>
        <v>3</v>
      </c>
      <c r="F81" s="546">
        <f>'[5]7'!F81+'[5]7'!K81-'[5]7'!O81+'[5]7'!S81-'[5]7'!W81</f>
        <v>31</v>
      </c>
      <c r="G81" s="729">
        <f t="shared" si="14"/>
        <v>41</v>
      </c>
      <c r="H81" s="739"/>
      <c r="I81" s="900"/>
      <c r="J81" s="900"/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f t="shared" si="11"/>
        <v>41</v>
      </c>
      <c r="Y81" s="728"/>
      <c r="Z81" s="728"/>
      <c r="AA81" s="900"/>
      <c r="AB81" s="900">
        <v>1</v>
      </c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f>Y81+Z81+AC81+AD81+AG81+AH81+AK81+AL81+AO81+AP81+AS81+AT81</f>
        <v>0</v>
      </c>
      <c r="AX81" s="733">
        <f t="shared" si="13"/>
        <v>3</v>
      </c>
      <c r="AY81" s="546">
        <f t="shared" si="15"/>
        <v>2</v>
      </c>
      <c r="AZ81" s="546">
        <f t="shared" si="15"/>
        <v>5</v>
      </c>
      <c r="BA81" s="546">
        <f t="shared" si="15"/>
        <v>3</v>
      </c>
      <c r="BB81" s="546">
        <f t="shared" si="15"/>
        <v>28</v>
      </c>
      <c r="BC81" s="718">
        <f t="shared" si="16"/>
        <v>38</v>
      </c>
      <c r="BD81" s="746" t="s">
        <v>1617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f>'[5]7'!C82+'[5]7'!H82-'[5]7'!L82+'[5]7'!P82-'[5]7'!T82</f>
        <v>2</v>
      </c>
      <c r="D82" s="546">
        <f>'[5]7'!D82+'[5]7'!I82-'[5]7'!M82+'[5]7'!Q82-'[5]7'!U82</f>
        <v>8</v>
      </c>
      <c r="E82" s="546">
        <f>'[5]7'!E82+'[5]7'!J82-'[5]7'!N82+'[5]7'!R82-'[5]7'!V82</f>
        <v>9</v>
      </c>
      <c r="F82" s="546">
        <f>'[5]7'!F82+'[5]7'!K82-'[5]7'!O82+'[5]7'!S82-'[5]7'!W82</f>
        <v>22</v>
      </c>
      <c r="G82" s="729">
        <f t="shared" si="14"/>
        <v>41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f t="shared" si="11"/>
        <v>41</v>
      </c>
      <c r="Y82" s="728"/>
      <c r="Z82" s="728"/>
      <c r="AA82" s="900">
        <v>1</v>
      </c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f t="shared" ref="AW82:AW147" si="17">Y82+Z82+AC82+AD82+AG82+AH82+AK82+AL82+AO82+AP82+AS82+AT82</f>
        <v>0</v>
      </c>
      <c r="AX82" s="733">
        <f t="shared" si="13"/>
        <v>3</v>
      </c>
      <c r="AY82" s="546">
        <f t="shared" si="15"/>
        <v>2</v>
      </c>
      <c r="AZ82" s="546">
        <f t="shared" si="15"/>
        <v>8</v>
      </c>
      <c r="BA82" s="546">
        <f t="shared" si="15"/>
        <v>8</v>
      </c>
      <c r="BB82" s="546">
        <f t="shared" si="15"/>
        <v>20</v>
      </c>
      <c r="BC82" s="734">
        <f t="shared" si="16"/>
        <v>38</v>
      </c>
      <c r="BD82" s="745" t="s">
        <v>1618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f>'[5]7'!C83+'[5]7'!H83-'[5]7'!L83+'[5]7'!P83-'[5]7'!T83</f>
        <v>0</v>
      </c>
      <c r="D83" s="546">
        <f>'[5]7'!D83+'[5]7'!I83-'[5]7'!M83+'[5]7'!Q83-'[5]7'!U83</f>
        <v>6</v>
      </c>
      <c r="E83" s="546">
        <f>'[5]7'!E83+'[5]7'!J83-'[5]7'!N83+'[5]7'!R83-'[5]7'!V83</f>
        <v>8</v>
      </c>
      <c r="F83" s="546">
        <f>'[5]7'!F83+'[5]7'!K83-'[5]7'!O83+'[5]7'!S83-'[5]7'!W83</f>
        <v>27</v>
      </c>
      <c r="G83" s="729">
        <f t="shared" si="14"/>
        <v>41</v>
      </c>
      <c r="H83" s="739"/>
      <c r="I83" s="900"/>
      <c r="J83" s="900"/>
      <c r="K83" s="900">
        <v>1</v>
      </c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f t="shared" si="11"/>
        <v>42</v>
      </c>
      <c r="Y83" s="728"/>
      <c r="Z83" s="728"/>
      <c r="AA83" s="900">
        <v>1</v>
      </c>
      <c r="AB83" s="900"/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f t="shared" si="17"/>
        <v>0</v>
      </c>
      <c r="AX83" s="733">
        <f t="shared" si="13"/>
        <v>1</v>
      </c>
      <c r="AY83" s="546">
        <f t="shared" si="15"/>
        <v>0</v>
      </c>
      <c r="AZ83" s="546">
        <f t="shared" si="15"/>
        <v>6</v>
      </c>
      <c r="BA83" s="546">
        <f t="shared" si="15"/>
        <v>7</v>
      </c>
      <c r="BB83" s="546">
        <f t="shared" si="15"/>
        <v>28</v>
      </c>
      <c r="BC83" s="718">
        <f>X83-AW83-AX83</f>
        <v>41</v>
      </c>
      <c r="BD83" s="745" t="s">
        <v>1619</v>
      </c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f>'[5]7'!C84+'[5]7'!H84-'[5]7'!L84+'[5]7'!P84-'[5]7'!T84</f>
        <v>0</v>
      </c>
      <c r="D84" s="546">
        <f>'[5]7'!D84+'[5]7'!I84-'[5]7'!M84+'[5]7'!Q84-'[5]7'!U84</f>
        <v>10</v>
      </c>
      <c r="E84" s="546">
        <f>'[5]7'!E84+'[5]7'!J84-'[5]7'!N84+'[5]7'!R84-'[5]7'!V84</f>
        <v>9</v>
      </c>
      <c r="F84" s="546">
        <f>'[5]7'!F84+'[5]7'!K84-'[5]7'!O84+'[5]7'!S84-'[5]7'!W84</f>
        <v>17</v>
      </c>
      <c r="G84" s="729">
        <f t="shared" si="14"/>
        <v>36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f t="shared" si="11"/>
        <v>36</v>
      </c>
      <c r="Y84" s="728"/>
      <c r="Z84" s="728"/>
      <c r="AA84" s="900"/>
      <c r="AB84" s="900"/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f t="shared" si="17"/>
        <v>0</v>
      </c>
      <c r="AX84" s="733">
        <f t="shared" si="13"/>
        <v>0</v>
      </c>
      <c r="AY84" s="546">
        <f t="shared" si="15"/>
        <v>0</v>
      </c>
      <c r="AZ84" s="546">
        <f t="shared" si="15"/>
        <v>10</v>
      </c>
      <c r="BA84" s="546">
        <f t="shared" si="15"/>
        <v>9</v>
      </c>
      <c r="BB84" s="546">
        <f t="shared" si="15"/>
        <v>17</v>
      </c>
      <c r="BC84" s="734">
        <f t="shared" si="16"/>
        <v>36</v>
      </c>
      <c r="BD84" s="745"/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f>'[5]7'!C85+'[5]7'!H85-'[5]7'!L85+'[5]7'!P85-'[5]7'!T85</f>
        <v>2</v>
      </c>
      <c r="D85" s="546">
        <f>'[5]7'!D85+'[5]7'!I85-'[5]7'!M85+'[5]7'!Q85-'[5]7'!U85</f>
        <v>8</v>
      </c>
      <c r="E85" s="546">
        <f>'[5]7'!E85+'[5]7'!J85-'[5]7'!N85+'[5]7'!R85-'[5]7'!V85</f>
        <v>7</v>
      </c>
      <c r="F85" s="546">
        <f>'[5]7'!F85+'[5]7'!K85-'[5]7'!O85+'[5]7'!S85-'[5]7'!W85</f>
        <v>21</v>
      </c>
      <c r="G85" s="729">
        <f t="shared" si="14"/>
        <v>38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f t="shared" si="11"/>
        <v>38</v>
      </c>
      <c r="Y85" s="728"/>
      <c r="Z85" s="728"/>
      <c r="AA85" s="900">
        <v>1</v>
      </c>
      <c r="AB85" s="900"/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f t="shared" si="17"/>
        <v>0</v>
      </c>
      <c r="AX85" s="733">
        <f t="shared" si="13"/>
        <v>1</v>
      </c>
      <c r="AY85" s="546">
        <f t="shared" si="15"/>
        <v>2</v>
      </c>
      <c r="AZ85" s="546">
        <f t="shared" si="15"/>
        <v>8</v>
      </c>
      <c r="BA85" s="546">
        <f t="shared" si="15"/>
        <v>6</v>
      </c>
      <c r="BB85" s="546">
        <f t="shared" si="15"/>
        <v>21</v>
      </c>
      <c r="BC85" s="734">
        <f t="shared" si="16"/>
        <v>37</v>
      </c>
      <c r="BD85" s="745" t="s">
        <v>1620</v>
      </c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f>'[5]7'!C86+'[5]7'!H86-'[5]7'!L86+'[5]7'!P86-'[5]7'!T86</f>
        <v>1</v>
      </c>
      <c r="D86" s="546">
        <f>'[5]7'!D86+'[5]7'!I86-'[5]7'!M86+'[5]7'!Q86-'[5]7'!U86</f>
        <v>7</v>
      </c>
      <c r="E86" s="546">
        <f>'[5]7'!E86+'[5]7'!J86-'[5]7'!N86+'[5]7'!R86-'[5]7'!V86</f>
        <v>9</v>
      </c>
      <c r="F86" s="546">
        <f>'[5]7'!F86+'[5]7'!K86-'[5]7'!O86+'[5]7'!S86-'[5]7'!W86</f>
        <v>21</v>
      </c>
      <c r="G86" s="729">
        <f t="shared" si="14"/>
        <v>38</v>
      </c>
      <c r="H86" s="739"/>
      <c r="I86" s="900"/>
      <c r="J86" s="900"/>
      <c r="K86" s="730"/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f t="shared" si="11"/>
        <v>38</v>
      </c>
      <c r="Y86" s="728"/>
      <c r="Z86" s="728"/>
      <c r="AA86" s="900"/>
      <c r="AB86" s="900">
        <v>1</v>
      </c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1</v>
      </c>
      <c r="AW86" s="729">
        <f t="shared" si="17"/>
        <v>0</v>
      </c>
      <c r="AX86" s="733">
        <f t="shared" si="13"/>
        <v>2</v>
      </c>
      <c r="AY86" s="546">
        <f t="shared" si="15"/>
        <v>1</v>
      </c>
      <c r="AZ86" s="546">
        <f t="shared" si="15"/>
        <v>7</v>
      </c>
      <c r="BA86" s="546">
        <f t="shared" si="15"/>
        <v>9</v>
      </c>
      <c r="BB86" s="546">
        <f t="shared" si="15"/>
        <v>19</v>
      </c>
      <c r="BC86" s="734">
        <f t="shared" si="16"/>
        <v>36</v>
      </c>
      <c r="BD86" s="745" t="s">
        <v>1621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f>'[5]7'!C87+'[5]7'!H87-'[5]7'!L87+'[5]7'!P87-'[5]7'!T87</f>
        <v>2</v>
      </c>
      <c r="D87" s="546">
        <f>'[5]7'!D87+'[5]7'!I87-'[5]7'!M87+'[5]7'!Q87-'[5]7'!U87</f>
        <v>6</v>
      </c>
      <c r="E87" s="546">
        <f>'[5]7'!E87+'[5]7'!J87-'[5]7'!N87+'[5]7'!R87-'[5]7'!V87</f>
        <v>6</v>
      </c>
      <c r="F87" s="546">
        <f>'[5]7'!F87+'[5]7'!K87-'[5]7'!O87+'[5]7'!S87-'[5]7'!W87</f>
        <v>24</v>
      </c>
      <c r="G87" s="729">
        <f t="shared" si="14"/>
        <v>38</v>
      </c>
      <c r="H87" s="739"/>
      <c r="I87" s="900"/>
      <c r="J87" s="900"/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f t="shared" si="11"/>
        <v>38</v>
      </c>
      <c r="Y87" s="728"/>
      <c r="Z87" s="728"/>
      <c r="AA87" s="900"/>
      <c r="AB87" s="900">
        <v>1</v>
      </c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f t="shared" si="17"/>
        <v>0</v>
      </c>
      <c r="AX87" s="733">
        <f t="shared" si="13"/>
        <v>2</v>
      </c>
      <c r="AY87" s="546">
        <f t="shared" si="15"/>
        <v>2</v>
      </c>
      <c r="AZ87" s="546">
        <f t="shared" si="15"/>
        <v>6</v>
      </c>
      <c r="BA87" s="546">
        <f t="shared" si="15"/>
        <v>6</v>
      </c>
      <c r="BB87" s="546">
        <f t="shared" si="15"/>
        <v>22</v>
      </c>
      <c r="BC87" s="734">
        <f t="shared" si="16"/>
        <v>36</v>
      </c>
      <c r="BD87" s="745" t="s">
        <v>1622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f>'[5]7'!C88+'[5]7'!H88-'[5]7'!L88+'[5]7'!P88-'[5]7'!T88</f>
        <v>1</v>
      </c>
      <c r="D88" s="546">
        <f>'[5]7'!D88+'[5]7'!I88-'[5]7'!M88+'[5]7'!Q88-'[5]7'!U88</f>
        <v>11</v>
      </c>
      <c r="E88" s="546">
        <f>'[5]7'!E88+'[5]7'!J88-'[5]7'!N88+'[5]7'!R88-'[5]7'!V88</f>
        <v>2</v>
      </c>
      <c r="F88" s="546">
        <f>'[5]7'!F88+'[5]7'!K88-'[5]7'!O88+'[5]7'!S88-'[5]7'!W88</f>
        <v>26</v>
      </c>
      <c r="G88" s="729">
        <f t="shared" si="14"/>
        <v>40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f t="shared" si="11"/>
        <v>40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f t="shared" si="17"/>
        <v>0</v>
      </c>
      <c r="AX88" s="733">
        <f t="shared" si="13"/>
        <v>0</v>
      </c>
      <c r="AY88" s="546">
        <f t="shared" si="15"/>
        <v>1</v>
      </c>
      <c r="AZ88" s="546">
        <f t="shared" si="15"/>
        <v>11</v>
      </c>
      <c r="BA88" s="546">
        <f t="shared" si="15"/>
        <v>2</v>
      </c>
      <c r="BB88" s="546">
        <f t="shared" si="15"/>
        <v>26</v>
      </c>
      <c r="BC88" s="734">
        <f t="shared" si="16"/>
        <v>40</v>
      </c>
      <c r="BD88" s="745"/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f>'[5]7'!C89+'[5]7'!H89-'[5]7'!L89+'[5]7'!P89-'[5]7'!T89</f>
        <v>1</v>
      </c>
      <c r="D89" s="546">
        <f>'[5]7'!D89+'[5]7'!I89-'[5]7'!M89+'[5]7'!Q89-'[5]7'!U89</f>
        <v>8</v>
      </c>
      <c r="E89" s="546">
        <f>'[5]7'!E89+'[5]7'!J89-'[5]7'!N89+'[5]7'!R89-'[5]7'!V89</f>
        <v>8</v>
      </c>
      <c r="F89" s="546">
        <f>'[5]7'!F89+'[5]7'!K89-'[5]7'!O89+'[5]7'!S89-'[5]7'!W89</f>
        <v>21</v>
      </c>
      <c r="G89" s="729">
        <f t="shared" si="14"/>
        <v>38</v>
      </c>
      <c r="H89" s="739"/>
      <c r="I89" s="900"/>
      <c r="J89" s="900"/>
      <c r="K89" s="730"/>
      <c r="L89" s="900"/>
      <c r="M89" s="900"/>
      <c r="N89" s="900"/>
      <c r="O89" s="900"/>
      <c r="P89" s="762"/>
      <c r="Q89" s="737"/>
      <c r="R89" s="737"/>
      <c r="S89" s="737"/>
      <c r="T89" s="737"/>
      <c r="U89" s="737"/>
      <c r="V89" s="737"/>
      <c r="W89" s="737"/>
      <c r="X89" s="732">
        <f t="shared" si="11"/>
        <v>38</v>
      </c>
      <c r="Y89" s="728"/>
      <c r="Z89" s="728"/>
      <c r="AA89" s="900">
        <v>2</v>
      </c>
      <c r="AB89" s="900">
        <v>1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f t="shared" si="17"/>
        <v>0</v>
      </c>
      <c r="AX89" s="733">
        <f t="shared" si="13"/>
        <v>3</v>
      </c>
      <c r="AY89" s="546">
        <f t="shared" si="15"/>
        <v>1</v>
      </c>
      <c r="AZ89" s="546">
        <f t="shared" si="15"/>
        <v>8</v>
      </c>
      <c r="BA89" s="546">
        <f t="shared" si="15"/>
        <v>6</v>
      </c>
      <c r="BB89" s="546">
        <f t="shared" si="15"/>
        <v>20</v>
      </c>
      <c r="BC89" s="734">
        <f t="shared" si="16"/>
        <v>35</v>
      </c>
      <c r="BD89" s="745" t="s">
        <v>1623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f>'[5]7'!C90+'[5]7'!H90-'[5]7'!L90+'[5]7'!P90-'[5]7'!T90</f>
        <v>0</v>
      </c>
      <c r="D90" s="546">
        <f>'[5]7'!D90+'[5]7'!I90-'[5]7'!M90+'[5]7'!Q90-'[5]7'!U90</f>
        <v>9</v>
      </c>
      <c r="E90" s="546">
        <f>'[5]7'!E90+'[5]7'!J90-'[5]7'!N90+'[5]7'!R90-'[5]7'!V90</f>
        <v>5</v>
      </c>
      <c r="F90" s="546">
        <f>'[5]7'!F90+'[5]7'!K90-'[5]7'!O90+'[5]7'!S90-'[5]7'!W90</f>
        <v>23</v>
      </c>
      <c r="G90" s="729">
        <f t="shared" si="14"/>
        <v>37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f t="shared" si="11"/>
        <v>37</v>
      </c>
      <c r="Y90" s="728"/>
      <c r="Z90" s="728"/>
      <c r="AA90" s="900"/>
      <c r="AB90" s="900">
        <v>2</v>
      </c>
      <c r="AC90" s="728"/>
      <c r="AD90" s="728"/>
      <c r="AE90" s="728"/>
      <c r="AF90" s="900">
        <v>1</v>
      </c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f t="shared" si="17"/>
        <v>0</v>
      </c>
      <c r="AX90" s="733">
        <f t="shared" si="13"/>
        <v>3</v>
      </c>
      <c r="AY90" s="546">
        <f t="shared" si="15"/>
        <v>0</v>
      </c>
      <c r="AZ90" s="546">
        <f t="shared" si="15"/>
        <v>9</v>
      </c>
      <c r="BA90" s="546">
        <f t="shared" si="15"/>
        <v>5</v>
      </c>
      <c r="BB90" s="546">
        <f t="shared" si="15"/>
        <v>20</v>
      </c>
      <c r="BC90" s="734">
        <f t="shared" si="16"/>
        <v>34</v>
      </c>
      <c r="BD90" s="745" t="s">
        <v>1624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f>'[5]7'!C91+'[5]7'!H91-'[5]7'!L91+'[5]7'!P91-'[5]7'!T91</f>
        <v>0</v>
      </c>
      <c r="D91" s="546">
        <f>'[5]7'!D91+'[5]7'!I91-'[5]7'!M91+'[5]7'!Q91-'[5]7'!U91</f>
        <v>7</v>
      </c>
      <c r="E91" s="546">
        <f>'[5]7'!E91+'[5]7'!J91-'[5]7'!N91+'[5]7'!R91-'[5]7'!V91</f>
        <v>9</v>
      </c>
      <c r="F91" s="546">
        <f>'[5]7'!F91+'[5]7'!K91-'[5]7'!O91+'[5]7'!S91-'[5]7'!W91</f>
        <v>23</v>
      </c>
      <c r="G91" s="729">
        <f t="shared" si="14"/>
        <v>39</v>
      </c>
      <c r="H91" s="909"/>
      <c r="I91" s="900"/>
      <c r="J91" s="900"/>
      <c r="K91" s="730"/>
      <c r="L91" s="744"/>
      <c r="M91" s="744"/>
      <c r="N91" s="900"/>
      <c r="O91" s="900"/>
      <c r="P91" s="911"/>
      <c r="Q91" s="737"/>
      <c r="R91" s="737"/>
      <c r="S91" s="737"/>
      <c r="T91" s="718"/>
      <c r="U91" s="718"/>
      <c r="V91" s="737"/>
      <c r="W91" s="737"/>
      <c r="X91" s="732">
        <f t="shared" si="11"/>
        <v>39</v>
      </c>
      <c r="Y91" s="728"/>
      <c r="Z91" s="728"/>
      <c r="AA91" s="900"/>
      <c r="AB91" s="900">
        <v>1</v>
      </c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/>
      <c r="AW91" s="729">
        <f t="shared" si="17"/>
        <v>0</v>
      </c>
      <c r="AX91" s="733">
        <f t="shared" si="13"/>
        <v>1</v>
      </c>
      <c r="AY91" s="546">
        <f t="shared" si="15"/>
        <v>0</v>
      </c>
      <c r="AZ91" s="546">
        <f t="shared" si="15"/>
        <v>7</v>
      </c>
      <c r="BA91" s="546">
        <f t="shared" si="15"/>
        <v>9</v>
      </c>
      <c r="BB91" s="546">
        <f t="shared" si="15"/>
        <v>22</v>
      </c>
      <c r="BC91" s="734">
        <f t="shared" si="16"/>
        <v>38</v>
      </c>
      <c r="BD91" s="745" t="s">
        <v>1625</v>
      </c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f>'[5]7'!C92+'[5]7'!H92-'[5]7'!L92+'[5]7'!P92-'[5]7'!T92</f>
        <v>0</v>
      </c>
      <c r="D92" s="546">
        <f>'[5]7'!D92+'[5]7'!I92-'[5]7'!M92+'[5]7'!Q92-'[5]7'!U92</f>
        <v>7</v>
      </c>
      <c r="E92" s="546">
        <f>'[5]7'!E92+'[5]7'!J92-'[5]7'!N92+'[5]7'!R92-'[5]7'!V92</f>
        <v>13</v>
      </c>
      <c r="F92" s="546">
        <f>'[5]7'!F92+'[5]7'!K92-'[5]7'!O92+'[5]7'!S92-'[5]7'!W92</f>
        <v>20</v>
      </c>
      <c r="G92" s="729">
        <f t="shared" si="14"/>
        <v>40</v>
      </c>
      <c r="H92" s="909"/>
      <c r="I92" s="730"/>
      <c r="J92" s="730"/>
      <c r="K92" s="730"/>
      <c r="L92" s="747"/>
      <c r="M92" s="747"/>
      <c r="N92" s="730"/>
      <c r="O92" s="730"/>
      <c r="P92" s="911"/>
      <c r="Q92" s="737"/>
      <c r="R92" s="737"/>
      <c r="S92" s="737"/>
      <c r="T92" s="718"/>
      <c r="U92" s="718"/>
      <c r="V92" s="737"/>
      <c r="W92" s="737"/>
      <c r="X92" s="732">
        <f t="shared" si="11"/>
        <v>40</v>
      </c>
      <c r="Y92" s="728"/>
      <c r="Z92" s="728"/>
      <c r="AA92" s="900"/>
      <c r="AB92" s="900">
        <v>1</v>
      </c>
      <c r="AC92" s="728"/>
      <c r="AD92" s="728"/>
      <c r="AE92" s="728"/>
      <c r="AF92" s="900">
        <v>1</v>
      </c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f t="shared" si="17"/>
        <v>0</v>
      </c>
      <c r="AX92" s="733">
        <f t="shared" si="13"/>
        <v>2</v>
      </c>
      <c r="AY92" s="546">
        <f t="shared" si="15"/>
        <v>0</v>
      </c>
      <c r="AZ92" s="546">
        <f t="shared" si="15"/>
        <v>7</v>
      </c>
      <c r="BA92" s="546">
        <f t="shared" si="15"/>
        <v>13</v>
      </c>
      <c r="BB92" s="546">
        <f t="shared" si="15"/>
        <v>18</v>
      </c>
      <c r="BC92" s="734">
        <f t="shared" si="16"/>
        <v>38</v>
      </c>
      <c r="BD92" s="745" t="s">
        <v>1626</v>
      </c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f>'[5]7'!C93+'[5]7'!H93-'[5]7'!L93+'[5]7'!P93-'[5]7'!T93</f>
        <v>2</v>
      </c>
      <c r="D93" s="546">
        <f>'[5]7'!D93+'[5]7'!I93-'[5]7'!M93+'[5]7'!Q93-'[5]7'!U93</f>
        <v>15</v>
      </c>
      <c r="E93" s="546">
        <f>'[5]7'!E93+'[5]7'!J93-'[5]7'!N93+'[5]7'!R93-'[5]7'!V93</f>
        <v>8</v>
      </c>
      <c r="F93" s="546">
        <f>'[5]7'!F93+'[5]7'!K93-'[5]7'!O93+'[5]7'!S93-'[5]7'!W93</f>
        <v>15</v>
      </c>
      <c r="G93" s="729">
        <f t="shared" si="14"/>
        <v>40</v>
      </c>
      <c r="H93" s="909"/>
      <c r="I93" s="730"/>
      <c r="J93" s="730"/>
      <c r="K93" s="730">
        <v>1</v>
      </c>
      <c r="L93" s="747"/>
      <c r="M93" s="747"/>
      <c r="N93" s="730"/>
      <c r="O93" s="730"/>
      <c r="P93" s="911"/>
      <c r="Q93" s="718"/>
      <c r="R93" s="737"/>
      <c r="S93" s="737"/>
      <c r="T93" s="718"/>
      <c r="U93" s="718"/>
      <c r="V93" s="737"/>
      <c r="W93" s="737"/>
      <c r="X93" s="732">
        <f t="shared" si="11"/>
        <v>41</v>
      </c>
      <c r="Y93" s="728"/>
      <c r="Z93" s="728"/>
      <c r="AA93" s="900">
        <v>1</v>
      </c>
      <c r="AB93" s="900">
        <v>1</v>
      </c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f t="shared" si="17"/>
        <v>0</v>
      </c>
      <c r="AX93" s="733">
        <f t="shared" si="13"/>
        <v>3</v>
      </c>
      <c r="AY93" s="546">
        <f t="shared" si="15"/>
        <v>2</v>
      </c>
      <c r="AZ93" s="546">
        <f t="shared" si="15"/>
        <v>15</v>
      </c>
      <c r="BA93" s="546">
        <f t="shared" si="15"/>
        <v>7</v>
      </c>
      <c r="BB93" s="546">
        <f t="shared" si="15"/>
        <v>14</v>
      </c>
      <c r="BC93" s="734">
        <f>X93-AW93-AX93</f>
        <v>38</v>
      </c>
      <c r="BD93" s="745" t="s">
        <v>1627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f>'[5]7'!C94+'[5]7'!H94-'[5]7'!L94+'[5]7'!P94-'[5]7'!T94</f>
        <v>0</v>
      </c>
      <c r="D94" s="546">
        <f>'[5]7'!D94+'[5]7'!I94-'[5]7'!M94+'[5]7'!Q94-'[5]7'!U94</f>
        <v>9</v>
      </c>
      <c r="E94" s="546">
        <f>'[5]7'!E94+'[5]7'!J94-'[5]7'!N94+'[5]7'!R94-'[5]7'!V94</f>
        <v>8</v>
      </c>
      <c r="F94" s="546">
        <f>'[5]7'!F94+'[5]7'!K94-'[5]7'!O94+'[5]7'!S94-'[5]7'!W94</f>
        <v>23</v>
      </c>
      <c r="G94" s="729">
        <f t="shared" si="14"/>
        <v>40</v>
      </c>
      <c r="H94" s="909"/>
      <c r="I94" s="730"/>
      <c r="J94" s="730"/>
      <c r="K94" s="730"/>
      <c r="L94" s="747"/>
      <c r="M94" s="747"/>
      <c r="N94" s="730"/>
      <c r="O94" s="730"/>
      <c r="P94" s="911"/>
      <c r="Q94" s="718"/>
      <c r="R94" s="737"/>
      <c r="S94" s="737"/>
      <c r="T94" s="718"/>
      <c r="U94" s="718"/>
      <c r="V94" s="737"/>
      <c r="W94" s="737"/>
      <c r="X94" s="732">
        <f t="shared" si="11"/>
        <v>40</v>
      </c>
      <c r="Y94" s="728"/>
      <c r="Z94" s="728"/>
      <c r="AA94" s="900"/>
      <c r="AB94" s="900"/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f t="shared" si="17"/>
        <v>0</v>
      </c>
      <c r="AX94" s="733">
        <f t="shared" si="13"/>
        <v>0</v>
      </c>
      <c r="AY94" s="546">
        <f t="shared" si="15"/>
        <v>0</v>
      </c>
      <c r="AZ94" s="546">
        <f t="shared" si="15"/>
        <v>9</v>
      </c>
      <c r="BA94" s="546">
        <f t="shared" si="15"/>
        <v>8</v>
      </c>
      <c r="BB94" s="546">
        <f t="shared" si="15"/>
        <v>23</v>
      </c>
      <c r="BC94" s="734">
        <f t="shared" si="16"/>
        <v>40</v>
      </c>
      <c r="BD94" s="745"/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f>'[5]7'!C95+'[5]7'!H95-'[5]7'!L95+'[5]7'!P95-'[5]7'!T95</f>
        <v>2</v>
      </c>
      <c r="D95" s="546">
        <f>'[5]7'!D95+'[5]7'!I95-'[5]7'!M95+'[5]7'!Q95-'[5]7'!U95</f>
        <v>3</v>
      </c>
      <c r="E95" s="546">
        <f>'[5]7'!E95+'[5]7'!J95-'[5]7'!N95+'[5]7'!R95-'[5]7'!V95</f>
        <v>9</v>
      </c>
      <c r="F95" s="546">
        <f>'[5]7'!F95+'[5]7'!K95-'[5]7'!O95+'[5]7'!S95-'[5]7'!W95</f>
        <v>26</v>
      </c>
      <c r="G95" s="729">
        <f t="shared" si="14"/>
        <v>40</v>
      </c>
      <c r="H95" s="909"/>
      <c r="I95" s="730"/>
      <c r="J95" s="730"/>
      <c r="K95" s="730"/>
      <c r="L95" s="747"/>
      <c r="M95" s="730"/>
      <c r="N95" s="730"/>
      <c r="O95" s="730"/>
      <c r="P95" s="911"/>
      <c r="Q95" s="737"/>
      <c r="R95" s="737"/>
      <c r="S95" s="737"/>
      <c r="T95" s="718"/>
      <c r="U95" s="718"/>
      <c r="V95" s="737"/>
      <c r="W95" s="737"/>
      <c r="X95" s="732">
        <f t="shared" si="11"/>
        <v>40</v>
      </c>
      <c r="Y95" s="728"/>
      <c r="Z95" s="728"/>
      <c r="AA95" s="900"/>
      <c r="AB95" s="900">
        <v>1</v>
      </c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f t="shared" si="17"/>
        <v>0</v>
      </c>
      <c r="AX95" s="733">
        <f t="shared" si="13"/>
        <v>1</v>
      </c>
      <c r="AY95" s="546">
        <f t="shared" si="15"/>
        <v>2</v>
      </c>
      <c r="AZ95" s="546">
        <f t="shared" si="15"/>
        <v>3</v>
      </c>
      <c r="BA95" s="546">
        <f t="shared" si="15"/>
        <v>9</v>
      </c>
      <c r="BB95" s="546">
        <f t="shared" si="15"/>
        <v>25</v>
      </c>
      <c r="BC95" s="734">
        <f t="shared" si="16"/>
        <v>39</v>
      </c>
      <c r="BD95" s="745" t="s">
        <v>1628</v>
      </c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f>'[5]7'!C96+'[5]7'!H96-'[5]7'!L96+'[5]7'!P96-'[5]7'!T96</f>
        <v>1</v>
      </c>
      <c r="D96" s="546">
        <f>'[5]7'!D96+'[5]7'!I96-'[5]7'!M96+'[5]7'!Q96-'[5]7'!U96</f>
        <v>7</v>
      </c>
      <c r="E96" s="546">
        <f>'[5]7'!E96+'[5]7'!J96-'[5]7'!N96+'[5]7'!R96-'[5]7'!V96</f>
        <v>6</v>
      </c>
      <c r="F96" s="546">
        <f>'[5]7'!F96+'[5]7'!K96-'[5]7'!O96+'[5]7'!S96-'[5]7'!W96</f>
        <v>22</v>
      </c>
      <c r="G96" s="729">
        <f t="shared" si="14"/>
        <v>36</v>
      </c>
      <c r="H96" s="909"/>
      <c r="I96" s="730"/>
      <c r="J96" s="730"/>
      <c r="K96" s="730"/>
      <c r="L96" s="747"/>
      <c r="M96" s="747"/>
      <c r="N96" s="730"/>
      <c r="O96" s="730"/>
      <c r="P96" s="911"/>
      <c r="Q96" s="737"/>
      <c r="R96" s="765"/>
      <c r="S96" s="765"/>
      <c r="T96" s="718"/>
      <c r="U96" s="718"/>
      <c r="V96" s="737"/>
      <c r="W96" s="737"/>
      <c r="X96" s="732">
        <f t="shared" si="11"/>
        <v>36</v>
      </c>
      <c r="Y96" s="728"/>
      <c r="Z96" s="728"/>
      <c r="AA96" s="900"/>
      <c r="AB96" s="900">
        <v>2</v>
      </c>
      <c r="AC96" s="728"/>
      <c r="AD96" s="728"/>
      <c r="AE96" s="728"/>
      <c r="AF96" s="900"/>
      <c r="AG96" s="728"/>
      <c r="AH96" s="728"/>
      <c r="AI96" s="728"/>
      <c r="AJ96" s="728">
        <v>1</v>
      </c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f t="shared" si="17"/>
        <v>0</v>
      </c>
      <c r="AX96" s="733">
        <f t="shared" si="13"/>
        <v>3</v>
      </c>
      <c r="AY96" s="546">
        <f t="shared" si="15"/>
        <v>1</v>
      </c>
      <c r="AZ96" s="546">
        <f t="shared" si="15"/>
        <v>7</v>
      </c>
      <c r="BA96" s="546">
        <f t="shared" si="15"/>
        <v>6</v>
      </c>
      <c r="BB96" s="546">
        <f t="shared" si="15"/>
        <v>19</v>
      </c>
      <c r="BC96" s="734">
        <f t="shared" si="16"/>
        <v>33</v>
      </c>
      <c r="BD96" s="758" t="s">
        <v>1629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f>'[5]7'!C97+'[5]7'!H97-'[5]7'!L97+'[5]7'!P97-'[5]7'!T97</f>
        <v>0</v>
      </c>
      <c r="D97" s="546">
        <f>'[5]7'!D97+'[5]7'!I97-'[5]7'!M97+'[5]7'!Q97-'[5]7'!U97</f>
        <v>6</v>
      </c>
      <c r="E97" s="546">
        <f>'[5]7'!E97+'[5]7'!J97-'[5]7'!N97+'[5]7'!R97-'[5]7'!V97</f>
        <v>3</v>
      </c>
      <c r="F97" s="546">
        <f>'[5]7'!F97+'[5]7'!K97-'[5]7'!O97+'[5]7'!S97-'[5]7'!W97</f>
        <v>29</v>
      </c>
      <c r="G97" s="729">
        <f t="shared" si="14"/>
        <v>38</v>
      </c>
      <c r="H97" s="909"/>
      <c r="I97" s="747"/>
      <c r="J97" s="730"/>
      <c r="K97" s="730"/>
      <c r="L97" s="730"/>
      <c r="M97" s="747"/>
      <c r="N97" s="730"/>
      <c r="O97" s="730"/>
      <c r="P97" s="873"/>
      <c r="Q97" s="873"/>
      <c r="R97" s="765">
        <v>1</v>
      </c>
      <c r="S97" s="737"/>
      <c r="T97" s="718"/>
      <c r="U97" s="718"/>
      <c r="V97" s="737"/>
      <c r="W97" s="737"/>
      <c r="X97" s="732">
        <f t="shared" si="11"/>
        <v>39</v>
      </c>
      <c r="Y97" s="728"/>
      <c r="Z97" s="728"/>
      <c r="AA97" s="900"/>
      <c r="AB97" s="900">
        <v>4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f t="shared" si="17"/>
        <v>0</v>
      </c>
      <c r="AX97" s="733">
        <f t="shared" si="13"/>
        <v>4</v>
      </c>
      <c r="AY97" s="546">
        <f t="shared" si="15"/>
        <v>0</v>
      </c>
      <c r="AZ97" s="546">
        <f t="shared" si="15"/>
        <v>6</v>
      </c>
      <c r="BA97" s="546">
        <f t="shared" si="15"/>
        <v>4</v>
      </c>
      <c r="BB97" s="546">
        <f t="shared" si="15"/>
        <v>25</v>
      </c>
      <c r="BC97" s="734">
        <f t="shared" si="16"/>
        <v>35</v>
      </c>
      <c r="BD97" s="758" t="s">
        <v>1630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f>'[5]7'!C98+'[5]7'!H98-'[5]7'!L98+'[5]7'!P98-'[5]7'!T98</f>
        <v>3</v>
      </c>
      <c r="D98" s="546">
        <f>'[5]7'!D98+'[5]7'!I98-'[5]7'!M98+'[5]7'!Q98-'[5]7'!U98</f>
        <v>4</v>
      </c>
      <c r="E98" s="546">
        <f>'[5]7'!E98+'[5]7'!J98-'[5]7'!N98+'[5]7'!R98-'[5]7'!V98</f>
        <v>2</v>
      </c>
      <c r="F98" s="546">
        <f>'[5]7'!F98+'[5]7'!K98-'[5]7'!O98+'[5]7'!S98-'[5]7'!W98</f>
        <v>30</v>
      </c>
      <c r="G98" s="729">
        <f t="shared" si="14"/>
        <v>39</v>
      </c>
      <c r="H98" s="909"/>
      <c r="I98" s="747"/>
      <c r="J98" s="730"/>
      <c r="K98" s="730"/>
      <c r="L98" s="730"/>
      <c r="M98" s="747"/>
      <c r="N98" s="730"/>
      <c r="O98" s="730"/>
      <c r="P98" s="911"/>
      <c r="Q98" s="718"/>
      <c r="R98" s="737"/>
      <c r="S98" s="737"/>
      <c r="T98" s="718"/>
      <c r="U98" s="718"/>
      <c r="V98" s="737"/>
      <c r="W98" s="765"/>
      <c r="X98" s="732">
        <f t="shared" si="11"/>
        <v>39</v>
      </c>
      <c r="Y98" s="728"/>
      <c r="Z98" s="728"/>
      <c r="AA98" s="900"/>
      <c r="AB98" s="900">
        <v>2</v>
      </c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f t="shared" si="17"/>
        <v>0</v>
      </c>
      <c r="AX98" s="733">
        <f t="shared" si="13"/>
        <v>2</v>
      </c>
      <c r="AY98" s="546">
        <f t="shared" si="15"/>
        <v>3</v>
      </c>
      <c r="AZ98" s="546">
        <f t="shared" si="15"/>
        <v>4</v>
      </c>
      <c r="BA98" s="546">
        <f t="shared" si="15"/>
        <v>2</v>
      </c>
      <c r="BB98" s="546">
        <f t="shared" si="15"/>
        <v>28</v>
      </c>
      <c r="BC98" s="734">
        <f t="shared" si="16"/>
        <v>37</v>
      </c>
      <c r="BD98" s="758" t="s">
        <v>1595</v>
      </c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f>'[5]7'!C99+'[5]7'!H99-'[5]7'!L99+'[5]7'!P99-'[5]7'!T99</f>
        <v>4</v>
      </c>
      <c r="D99" s="546">
        <f>'[5]7'!D99+'[5]7'!I99-'[5]7'!M99+'[5]7'!Q99-'[5]7'!U99</f>
        <v>6</v>
      </c>
      <c r="E99" s="546">
        <f>'[5]7'!E99+'[5]7'!J99-'[5]7'!N99+'[5]7'!R99-'[5]7'!V99</f>
        <v>1</v>
      </c>
      <c r="F99" s="546">
        <f>'[5]7'!F99+'[5]7'!K99-'[5]7'!O99+'[5]7'!S99-'[5]7'!W99</f>
        <v>30</v>
      </c>
      <c r="G99" s="729">
        <f t="shared" si="14"/>
        <v>41</v>
      </c>
      <c r="H99" s="909"/>
      <c r="I99" s="747"/>
      <c r="J99" s="730"/>
      <c r="K99" s="730"/>
      <c r="L99" s="747"/>
      <c r="M99" s="747"/>
      <c r="N99" s="730"/>
      <c r="O99" s="730">
        <v>1</v>
      </c>
      <c r="P99" s="911"/>
      <c r="Q99" s="718"/>
      <c r="R99" s="765"/>
      <c r="S99" s="737"/>
      <c r="T99" s="718"/>
      <c r="U99" s="718"/>
      <c r="V99" s="737"/>
      <c r="W99" s="737"/>
      <c r="X99" s="732">
        <f t="shared" si="11"/>
        <v>40</v>
      </c>
      <c r="Y99" s="728"/>
      <c r="Z99" s="728"/>
      <c r="AA99" s="900"/>
      <c r="AB99" s="900">
        <v>1</v>
      </c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f t="shared" si="17"/>
        <v>0</v>
      </c>
      <c r="AX99" s="733">
        <f t="shared" si="13"/>
        <v>1</v>
      </c>
      <c r="AY99" s="546">
        <f t="shared" si="15"/>
        <v>4</v>
      </c>
      <c r="AZ99" s="546">
        <f t="shared" si="15"/>
        <v>6</v>
      </c>
      <c r="BA99" s="546">
        <f t="shared" si="15"/>
        <v>1</v>
      </c>
      <c r="BB99" s="546">
        <f t="shared" si="15"/>
        <v>28</v>
      </c>
      <c r="BC99" s="734">
        <f t="shared" si="16"/>
        <v>39</v>
      </c>
      <c r="BD99" s="758" t="s">
        <v>1631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f>'[5]7'!C100+'[5]7'!H100-'[5]7'!L100+'[5]7'!P100-'[5]7'!T100</f>
        <v>0</v>
      </c>
      <c r="D100" s="546">
        <f>'[5]7'!D100+'[5]7'!I100-'[5]7'!M100+'[5]7'!Q100-'[5]7'!U100</f>
        <v>10</v>
      </c>
      <c r="E100" s="546">
        <f>'[5]7'!E100+'[5]7'!J100-'[5]7'!N100+'[5]7'!R100-'[5]7'!V100</f>
        <v>4</v>
      </c>
      <c r="F100" s="546">
        <f>'[5]7'!F100+'[5]7'!K100-'[5]7'!O100+'[5]7'!S100-'[5]7'!W100</f>
        <v>27</v>
      </c>
      <c r="G100" s="729">
        <f t="shared" si="14"/>
        <v>41</v>
      </c>
      <c r="H100" s="909"/>
      <c r="I100" s="747"/>
      <c r="J100" s="730"/>
      <c r="K100" s="730"/>
      <c r="L100" s="747"/>
      <c r="M100" s="730"/>
      <c r="N100" s="730"/>
      <c r="O100" s="730"/>
      <c r="P100" s="911"/>
      <c r="Q100" s="718"/>
      <c r="R100" s="737"/>
      <c r="S100" s="737"/>
      <c r="T100" s="766"/>
      <c r="U100" s="766"/>
      <c r="V100" s="765">
        <v>1</v>
      </c>
      <c r="W100" s="765"/>
      <c r="X100" s="732">
        <f t="shared" si="11"/>
        <v>40</v>
      </c>
      <c r="Y100" s="728"/>
      <c r="Z100" s="728"/>
      <c r="AA100" s="900"/>
      <c r="AB100" s="900">
        <v>1</v>
      </c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f t="shared" si="17"/>
        <v>0</v>
      </c>
      <c r="AX100" s="733">
        <f>AA100+AB100+AE100+AF100+AI100+AJ100+AM100+AN100+AQ100+AR100+AU100+AV100</f>
        <v>1</v>
      </c>
      <c r="AY100" s="546">
        <f t="shared" si="15"/>
        <v>0</v>
      </c>
      <c r="AZ100" s="546">
        <f t="shared" si="15"/>
        <v>10</v>
      </c>
      <c r="BA100" s="546">
        <f t="shared" si="15"/>
        <v>3</v>
      </c>
      <c r="BB100" s="546">
        <f t="shared" si="15"/>
        <v>26</v>
      </c>
      <c r="BC100" s="718">
        <f>X100-AW100-AX100</f>
        <v>39</v>
      </c>
      <c r="BD100" s="746" t="s">
        <v>1584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f>'[5]7'!C101+'[5]7'!H101-'[5]7'!L101+'[5]7'!P101-'[5]7'!T101</f>
        <v>1</v>
      </c>
      <c r="D101" s="546">
        <f>'[5]7'!D101+'[5]7'!I101-'[5]7'!M101+'[5]7'!Q101-'[5]7'!U101</f>
        <v>19</v>
      </c>
      <c r="E101" s="546">
        <f>'[5]7'!E101+'[5]7'!J101-'[5]7'!N101+'[5]7'!R101-'[5]7'!V101</f>
        <v>5</v>
      </c>
      <c r="F101" s="546">
        <f>'[5]7'!F101+'[5]7'!K101-'[5]7'!O101+'[5]7'!S101-'[5]7'!W101</f>
        <v>15</v>
      </c>
      <c r="G101" s="869">
        <f t="shared" si="14"/>
        <v>40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f t="shared" si="11"/>
        <v>40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>
        <v>1</v>
      </c>
      <c r="AO101" s="764"/>
      <c r="AP101" s="764"/>
      <c r="AQ101" s="764"/>
      <c r="AR101" s="764"/>
      <c r="AS101" s="778"/>
      <c r="AT101" s="778"/>
      <c r="AU101" s="778"/>
      <c r="AV101" s="778"/>
      <c r="AW101" s="729">
        <f t="shared" si="17"/>
        <v>0</v>
      </c>
      <c r="AX101" s="733">
        <f>AA101+AB101+AE101+AF101+AI101+AJ101+AM101+AN101+AQ101+AR101+AU101+AV101</f>
        <v>1</v>
      </c>
      <c r="AY101" s="546">
        <f t="shared" si="15"/>
        <v>1</v>
      </c>
      <c r="AZ101" s="546">
        <f t="shared" si="15"/>
        <v>19</v>
      </c>
      <c r="BA101" s="546">
        <f t="shared" si="15"/>
        <v>5</v>
      </c>
      <c r="BB101" s="546">
        <f t="shared" si="15"/>
        <v>14</v>
      </c>
      <c r="BC101" s="874">
        <f t="shared" si="16"/>
        <v>39</v>
      </c>
      <c r="BD101" s="758" t="s">
        <v>1632</v>
      </c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f>'[5]7'!C102+'[5]7'!H102-'[5]7'!L102+'[5]7'!P102-'[5]7'!T102</f>
        <v>0</v>
      </c>
      <c r="D102" s="546">
        <f>'[5]7'!D102+'[5]7'!I102-'[5]7'!M102+'[5]7'!Q102-'[5]7'!U102</f>
        <v>19</v>
      </c>
      <c r="E102" s="546">
        <f>'[5]7'!E102+'[5]7'!J102-'[5]7'!N102+'[5]7'!R102-'[5]7'!V102</f>
        <v>8</v>
      </c>
      <c r="F102" s="546">
        <f>'[5]7'!F102+'[5]7'!K102-'[5]7'!O102+'[5]7'!S102-'[5]7'!W102</f>
        <v>13</v>
      </c>
      <c r="G102" s="718">
        <f t="shared" si="14"/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f t="shared" si="11"/>
        <v>40</v>
      </c>
      <c r="Y102" s="728"/>
      <c r="Z102" s="728"/>
      <c r="AA102" s="900">
        <v>1</v>
      </c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f t="shared" si="17"/>
        <v>0</v>
      </c>
      <c r="AX102" s="733">
        <f t="shared" si="13"/>
        <v>2</v>
      </c>
      <c r="AY102" s="546">
        <f t="shared" si="15"/>
        <v>0</v>
      </c>
      <c r="AZ102" s="546">
        <f t="shared" si="15"/>
        <v>19</v>
      </c>
      <c r="BA102" s="546">
        <f t="shared" si="15"/>
        <v>7</v>
      </c>
      <c r="BB102" s="546">
        <f t="shared" si="15"/>
        <v>12</v>
      </c>
      <c r="BC102" s="718">
        <f t="shared" si="16"/>
        <v>38</v>
      </c>
      <c r="BD102" s="758" t="s">
        <v>1633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f>'[5]7'!C103+'[5]7'!H103-'[5]7'!L103+'[5]7'!P103-'[5]7'!T103</f>
        <v>0</v>
      </c>
      <c r="D103" s="546">
        <f>'[5]7'!D103+'[5]7'!I103-'[5]7'!M103+'[5]7'!Q103-'[5]7'!U103</f>
        <v>13</v>
      </c>
      <c r="E103" s="546">
        <f>'[5]7'!E103+'[5]7'!J103-'[5]7'!N103+'[5]7'!R103-'[5]7'!V103</f>
        <v>10</v>
      </c>
      <c r="F103" s="546">
        <f>'[5]7'!F103+'[5]7'!K103-'[5]7'!O103+'[5]7'!S103-'[5]7'!W103</f>
        <v>16</v>
      </c>
      <c r="G103" s="718">
        <f t="shared" si="14"/>
        <v>39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f t="shared" si="11"/>
        <v>39</v>
      </c>
      <c r="Y103" s="728"/>
      <c r="Z103" s="728"/>
      <c r="AA103" s="900">
        <v>1</v>
      </c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f t="shared" si="17"/>
        <v>0</v>
      </c>
      <c r="AX103" s="733">
        <f t="shared" si="13"/>
        <v>1</v>
      </c>
      <c r="AY103" s="546">
        <f t="shared" si="15"/>
        <v>0</v>
      </c>
      <c r="AZ103" s="546">
        <f t="shared" si="15"/>
        <v>13</v>
      </c>
      <c r="BA103" s="546">
        <f t="shared" si="15"/>
        <v>9</v>
      </c>
      <c r="BB103" s="546">
        <f t="shared" si="15"/>
        <v>16</v>
      </c>
      <c r="BC103" s="718">
        <f t="shared" si="16"/>
        <v>38</v>
      </c>
      <c r="BD103" s="758" t="s">
        <v>1634</v>
      </c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f>'[5]7'!C104+'[5]7'!H104-'[5]7'!L104+'[5]7'!P104-'[5]7'!T104</f>
        <v>0</v>
      </c>
      <c r="D104" s="546">
        <f>'[5]7'!D104+'[5]7'!I104-'[5]7'!M104+'[5]7'!Q104-'[5]7'!U104</f>
        <v>10</v>
      </c>
      <c r="E104" s="546">
        <f>'[5]7'!E104+'[5]7'!J104-'[5]7'!N104+'[5]7'!R104-'[5]7'!V104</f>
        <v>10</v>
      </c>
      <c r="F104" s="546">
        <f>'[5]7'!F104+'[5]7'!K104-'[5]7'!O104+'[5]7'!S104-'[5]7'!W104</f>
        <v>19</v>
      </c>
      <c r="G104" s="718">
        <f t="shared" si="14"/>
        <v>39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f t="shared" si="11"/>
        <v>39</v>
      </c>
      <c r="Y104" s="728"/>
      <c r="Z104" s="728"/>
      <c r="AA104" s="900"/>
      <c r="AB104" s="900">
        <v>1</v>
      </c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/>
      <c r="AW104" s="729">
        <f t="shared" si="17"/>
        <v>0</v>
      </c>
      <c r="AX104" s="733">
        <f t="shared" si="13"/>
        <v>1</v>
      </c>
      <c r="AY104" s="546">
        <f t="shared" si="15"/>
        <v>0</v>
      </c>
      <c r="AZ104" s="546">
        <f t="shared" si="15"/>
        <v>10</v>
      </c>
      <c r="BA104" s="546">
        <f t="shared" si="15"/>
        <v>10</v>
      </c>
      <c r="BB104" s="546">
        <f t="shared" si="15"/>
        <v>18</v>
      </c>
      <c r="BC104" s="718">
        <f t="shared" si="16"/>
        <v>38</v>
      </c>
      <c r="BD104" s="746" t="s">
        <v>1635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f>'[5]7'!C105+'[5]7'!H105-'[5]7'!L105+'[5]7'!P105-'[5]7'!T105</f>
        <v>0</v>
      </c>
      <c r="D105" s="546">
        <f>'[5]7'!D105+'[5]7'!I105-'[5]7'!M105+'[5]7'!Q105-'[5]7'!U105</f>
        <v>6</v>
      </c>
      <c r="E105" s="546">
        <f>'[5]7'!E105+'[5]7'!J105-'[5]7'!N105+'[5]7'!R105-'[5]7'!V105</f>
        <v>6</v>
      </c>
      <c r="F105" s="546">
        <f>'[5]7'!F105+'[5]7'!K105-'[5]7'!O105+'[5]7'!S105-'[5]7'!W105</f>
        <v>29</v>
      </c>
      <c r="G105" s="718">
        <f t="shared" si="14"/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f t="shared" ref="X105:X169" si="18">SUM(G105+H105+I105+J105+K105)-(L105+M105+N105+O105)+(P105+Q105+R105+S105)-(T105+U105+V105+W105)</f>
        <v>41</v>
      </c>
      <c r="Y105" s="728"/>
      <c r="Z105" s="728"/>
      <c r="AA105" s="900"/>
      <c r="AB105" s="900">
        <v>1</v>
      </c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f t="shared" si="17"/>
        <v>0</v>
      </c>
      <c r="AX105" s="733">
        <f t="shared" si="13"/>
        <v>1</v>
      </c>
      <c r="AY105" s="546">
        <f t="shared" ref="AY105:BB168" si="19">C105+H105-L105+P105-T105-Y105-AC105-AG105-AK105-AO105-AS105</f>
        <v>0</v>
      </c>
      <c r="AZ105" s="546">
        <f t="shared" si="19"/>
        <v>6</v>
      </c>
      <c r="BA105" s="546">
        <f t="shared" si="19"/>
        <v>6</v>
      </c>
      <c r="BB105" s="546">
        <f>F105+K105-O105+S105-W105-AB105-AF105-AJ105-AN105-AR105-AV105</f>
        <v>28</v>
      </c>
      <c r="BC105" s="718">
        <f t="shared" si="16"/>
        <v>40</v>
      </c>
      <c r="BD105" s="875" t="s">
        <v>1596</v>
      </c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f>'[5]7'!C106+'[5]7'!H106-'[5]7'!L106+'[5]7'!P106-'[5]7'!T106</f>
        <v>0</v>
      </c>
      <c r="D106" s="546">
        <f>'[5]7'!D106+'[5]7'!I106-'[5]7'!M106+'[5]7'!Q106-'[5]7'!U106</f>
        <v>12</v>
      </c>
      <c r="E106" s="546">
        <f>'[5]7'!E106+'[5]7'!J106-'[5]7'!N106+'[5]7'!R106-'[5]7'!V106</f>
        <v>7</v>
      </c>
      <c r="F106" s="546">
        <f>'[5]7'!F106+'[5]7'!K106-'[5]7'!O106+'[5]7'!S106-'[5]7'!W106</f>
        <v>19</v>
      </c>
      <c r="G106" s="729">
        <f t="shared" si="14"/>
        <v>38</v>
      </c>
      <c r="H106" s="739"/>
      <c r="I106" s="730"/>
      <c r="J106" s="730"/>
      <c r="K106" s="730"/>
      <c r="L106" s="730"/>
      <c r="M106" s="730"/>
      <c r="N106" s="900"/>
      <c r="O106" s="730"/>
      <c r="P106" s="911"/>
      <c r="Q106" s="737"/>
      <c r="R106" s="737"/>
      <c r="S106" s="737"/>
      <c r="T106" s="718"/>
      <c r="U106" s="737"/>
      <c r="V106" s="737"/>
      <c r="W106" s="737"/>
      <c r="X106" s="732">
        <f t="shared" si="18"/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f t="shared" si="17"/>
        <v>0</v>
      </c>
      <c r="AX106" s="733">
        <f t="shared" ref="AX106:AX171" si="20">AA106+AB106+AE106+AF106+AI106+AJ106+AM106+AN106+AQ106+AR106+AU106+AV106</f>
        <v>0</v>
      </c>
      <c r="AY106" s="546">
        <f t="shared" si="19"/>
        <v>0</v>
      </c>
      <c r="AZ106" s="546">
        <f t="shared" si="19"/>
        <v>12</v>
      </c>
      <c r="BA106" s="546">
        <f t="shared" si="19"/>
        <v>7</v>
      </c>
      <c r="BB106" s="546">
        <f t="shared" si="19"/>
        <v>19</v>
      </c>
      <c r="BC106" s="734">
        <f t="shared" si="16"/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f>'[5]7'!C107+'[5]7'!H107-'[5]7'!L107+'[5]7'!P107-'[5]7'!T107</f>
        <v>0</v>
      </c>
      <c r="D107" s="546">
        <f>'[5]7'!D107+'[5]7'!I107-'[5]7'!M107+'[5]7'!Q107-'[5]7'!U107</f>
        <v>9</v>
      </c>
      <c r="E107" s="546">
        <f>'[5]7'!E107+'[5]7'!J107-'[5]7'!N107+'[5]7'!R107-'[5]7'!V107</f>
        <v>5</v>
      </c>
      <c r="F107" s="546">
        <f>'[5]7'!F107+'[5]7'!K107-'[5]7'!O107+'[5]7'!S107-'[5]7'!W107</f>
        <v>26</v>
      </c>
      <c r="G107" s="729">
        <f t="shared" si="14"/>
        <v>40</v>
      </c>
      <c r="H107" s="739"/>
      <c r="I107" s="730"/>
      <c r="J107" s="730"/>
      <c r="K107" s="730"/>
      <c r="L107" s="730"/>
      <c r="M107" s="730"/>
      <c r="N107" s="730"/>
      <c r="O107" s="730"/>
      <c r="P107" s="911"/>
      <c r="Q107" s="737"/>
      <c r="R107" s="737"/>
      <c r="S107" s="737"/>
      <c r="T107" s="718"/>
      <c r="U107" s="737"/>
      <c r="V107" s="737"/>
      <c r="W107" s="737"/>
      <c r="X107" s="732">
        <f t="shared" si="18"/>
        <v>40</v>
      </c>
      <c r="Y107" s="728"/>
      <c r="Z107" s="728"/>
      <c r="AA107" s="900"/>
      <c r="AB107" s="900"/>
      <c r="AC107" s="728"/>
      <c r="AD107" s="728"/>
      <c r="AE107" s="728"/>
      <c r="AF107" s="900">
        <v>1</v>
      </c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f t="shared" si="17"/>
        <v>0</v>
      </c>
      <c r="AX107" s="733">
        <f t="shared" si="20"/>
        <v>1</v>
      </c>
      <c r="AY107" s="546">
        <f t="shared" si="19"/>
        <v>0</v>
      </c>
      <c r="AZ107" s="546">
        <f t="shared" si="19"/>
        <v>9</v>
      </c>
      <c r="BA107" s="546">
        <f t="shared" si="19"/>
        <v>5</v>
      </c>
      <c r="BB107" s="546">
        <f t="shared" si="19"/>
        <v>25</v>
      </c>
      <c r="BC107" s="734">
        <f t="shared" si="16"/>
        <v>39</v>
      </c>
      <c r="BD107" s="745" t="s">
        <v>1636</v>
      </c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f>'[5]7'!C108+'[5]7'!H108-'[5]7'!L108+'[5]7'!P108-'[5]7'!T108</f>
        <v>0</v>
      </c>
      <c r="D108" s="546">
        <f>'[5]7'!D108+'[5]7'!I108-'[5]7'!M108+'[5]7'!Q108-'[5]7'!U108</f>
        <v>8</v>
      </c>
      <c r="E108" s="546">
        <f>'[5]7'!E108+'[5]7'!J108-'[5]7'!N108+'[5]7'!R108-'[5]7'!V108</f>
        <v>7</v>
      </c>
      <c r="F108" s="546">
        <f>'[5]7'!F108+'[5]7'!K108-'[5]7'!O108+'[5]7'!S108-'[5]7'!W108</f>
        <v>25</v>
      </c>
      <c r="G108" s="729">
        <f t="shared" si="14"/>
        <v>40</v>
      </c>
      <c r="H108" s="739"/>
      <c r="I108" s="730"/>
      <c r="J108" s="730"/>
      <c r="K108" s="730"/>
      <c r="L108" s="730"/>
      <c r="M108" s="730"/>
      <c r="N108" s="730"/>
      <c r="O108" s="730"/>
      <c r="P108" s="911"/>
      <c r="Q108" s="718"/>
      <c r="R108" s="737"/>
      <c r="S108" s="737"/>
      <c r="T108" s="718"/>
      <c r="U108" s="718"/>
      <c r="V108" s="737"/>
      <c r="W108" s="737"/>
      <c r="X108" s="732">
        <f t="shared" si="18"/>
        <v>40</v>
      </c>
      <c r="Y108" s="728"/>
      <c r="Z108" s="728"/>
      <c r="AA108" s="900"/>
      <c r="AB108" s="900">
        <v>3</v>
      </c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f t="shared" si="17"/>
        <v>0</v>
      </c>
      <c r="AX108" s="733">
        <f t="shared" si="20"/>
        <v>4</v>
      </c>
      <c r="AY108" s="546">
        <f t="shared" si="19"/>
        <v>0</v>
      </c>
      <c r="AZ108" s="546">
        <f t="shared" si="19"/>
        <v>8</v>
      </c>
      <c r="BA108" s="546">
        <f t="shared" si="19"/>
        <v>7</v>
      </c>
      <c r="BB108" s="546">
        <f t="shared" si="19"/>
        <v>21</v>
      </c>
      <c r="BC108" s="734">
        <f t="shared" si="16"/>
        <v>36</v>
      </c>
      <c r="BD108" s="745" t="s">
        <v>1637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f>'[5]7'!C109+'[5]7'!H109-'[5]7'!L109+'[5]7'!P109-'[5]7'!T109</f>
        <v>0</v>
      </c>
      <c r="D109" s="546">
        <f>'[5]7'!D109+'[5]7'!I109-'[5]7'!M109+'[5]7'!Q109-'[5]7'!U109</f>
        <v>7</v>
      </c>
      <c r="E109" s="546">
        <f>'[5]7'!E109+'[5]7'!J109-'[5]7'!N109+'[5]7'!R109-'[5]7'!V109</f>
        <v>13</v>
      </c>
      <c r="F109" s="546">
        <f>'[5]7'!F109+'[5]7'!K109-'[5]7'!O109+'[5]7'!S109-'[5]7'!W109</f>
        <v>16</v>
      </c>
      <c r="G109" s="729">
        <f t="shared" si="14"/>
        <v>36</v>
      </c>
      <c r="H109" s="739"/>
      <c r="I109" s="730"/>
      <c r="J109" s="730"/>
      <c r="K109" s="730"/>
      <c r="L109" s="730"/>
      <c r="M109" s="730"/>
      <c r="N109" s="730"/>
      <c r="O109" s="730"/>
      <c r="P109" s="911"/>
      <c r="Q109" s="718"/>
      <c r="R109" s="737"/>
      <c r="S109" s="737"/>
      <c r="T109" s="718"/>
      <c r="U109" s="718"/>
      <c r="V109" s="737"/>
      <c r="W109" s="737"/>
      <c r="X109" s="732">
        <f t="shared" si="18"/>
        <v>36</v>
      </c>
      <c r="Y109" s="728"/>
      <c r="Z109" s="728"/>
      <c r="AA109" s="900"/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f t="shared" si="17"/>
        <v>0</v>
      </c>
      <c r="AX109" s="733">
        <f t="shared" si="20"/>
        <v>0</v>
      </c>
      <c r="AY109" s="546">
        <f t="shared" si="19"/>
        <v>0</v>
      </c>
      <c r="AZ109" s="546">
        <f t="shared" si="19"/>
        <v>7</v>
      </c>
      <c r="BA109" s="546">
        <f t="shared" si="19"/>
        <v>13</v>
      </c>
      <c r="BB109" s="546">
        <f t="shared" si="19"/>
        <v>16</v>
      </c>
      <c r="BC109" s="734">
        <f t="shared" si="16"/>
        <v>36</v>
      </c>
      <c r="BD109" s="745"/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f>'[5]7'!C110+'[5]7'!H110-'[5]7'!L110+'[5]7'!P110-'[5]7'!T110</f>
        <v>2</v>
      </c>
      <c r="D110" s="546">
        <f>'[5]7'!D110+'[5]7'!I110-'[5]7'!M110+'[5]7'!Q110-'[5]7'!U110</f>
        <v>6</v>
      </c>
      <c r="E110" s="546">
        <f>'[5]7'!E110+'[5]7'!J110-'[5]7'!N110+'[5]7'!R110-'[5]7'!V110</f>
        <v>5</v>
      </c>
      <c r="F110" s="546">
        <f>'[5]7'!F110+'[5]7'!K110-'[5]7'!O110+'[5]7'!S110-'[5]7'!W110</f>
        <v>22</v>
      </c>
      <c r="G110" s="729">
        <f t="shared" si="14"/>
        <v>35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f t="shared" si="18"/>
        <v>35</v>
      </c>
      <c r="Y110" s="728"/>
      <c r="Z110" s="728"/>
      <c r="AA110" s="900"/>
      <c r="AB110" s="900">
        <v>3</v>
      </c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f t="shared" si="17"/>
        <v>0</v>
      </c>
      <c r="AX110" s="733">
        <f t="shared" si="20"/>
        <v>3</v>
      </c>
      <c r="AY110" s="546">
        <f t="shared" si="19"/>
        <v>2</v>
      </c>
      <c r="AZ110" s="546">
        <f t="shared" si="19"/>
        <v>6</v>
      </c>
      <c r="BA110" s="546">
        <f t="shared" si="19"/>
        <v>5</v>
      </c>
      <c r="BB110" s="546">
        <f t="shared" si="19"/>
        <v>19</v>
      </c>
      <c r="BC110" s="734">
        <f t="shared" si="16"/>
        <v>32</v>
      </c>
      <c r="BD110" s="745" t="s">
        <v>1638</v>
      </c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f>'[5]7'!C111+'[5]7'!H111-'[5]7'!L111+'[5]7'!P111-'[5]7'!T111</f>
        <v>1</v>
      </c>
      <c r="D111" s="546">
        <f>'[5]7'!D111+'[5]7'!I111-'[5]7'!M111+'[5]7'!Q111-'[5]7'!U111</f>
        <v>7</v>
      </c>
      <c r="E111" s="546">
        <f>'[5]7'!E111+'[5]7'!J111-'[5]7'!N111+'[5]7'!R111-'[5]7'!V111</f>
        <v>7</v>
      </c>
      <c r="F111" s="546">
        <f>'[5]7'!F111+'[5]7'!K111-'[5]7'!O111+'[5]7'!S111-'[5]7'!W111</f>
        <v>23</v>
      </c>
      <c r="G111" s="729">
        <f t="shared" si="14"/>
        <v>38</v>
      </c>
      <c r="H111" s="739"/>
      <c r="I111" s="730"/>
      <c r="J111" s="730"/>
      <c r="K111" s="730"/>
      <c r="L111" s="730"/>
      <c r="M111" s="730"/>
      <c r="N111" s="730"/>
      <c r="O111" s="730"/>
      <c r="P111" s="911"/>
      <c r="Q111" s="718"/>
      <c r="R111" s="737"/>
      <c r="S111" s="765"/>
      <c r="T111" s="718"/>
      <c r="U111" s="718"/>
      <c r="V111" s="737"/>
      <c r="W111" s="737"/>
      <c r="X111" s="732">
        <f t="shared" si="18"/>
        <v>38</v>
      </c>
      <c r="Y111" s="728"/>
      <c r="Z111" s="728"/>
      <c r="AA111" s="900"/>
      <c r="AB111" s="900">
        <v>1</v>
      </c>
      <c r="AC111" s="728"/>
      <c r="AD111" s="728"/>
      <c r="AE111" s="728"/>
      <c r="AF111" s="900"/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f t="shared" si="17"/>
        <v>0</v>
      </c>
      <c r="AX111" s="733">
        <f t="shared" si="20"/>
        <v>1</v>
      </c>
      <c r="AY111" s="546">
        <f t="shared" si="19"/>
        <v>1</v>
      </c>
      <c r="AZ111" s="546">
        <f t="shared" si="19"/>
        <v>7</v>
      </c>
      <c r="BA111" s="546">
        <f t="shared" si="19"/>
        <v>7</v>
      </c>
      <c r="BB111" s="546">
        <f t="shared" si="19"/>
        <v>22</v>
      </c>
      <c r="BC111" s="734">
        <f t="shared" si="16"/>
        <v>37</v>
      </c>
      <c r="BD111" s="745" t="s">
        <v>1589</v>
      </c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f>'[5]7'!C112+'[5]7'!H112-'[5]7'!L112+'[5]7'!P112-'[5]7'!T112</f>
        <v>0</v>
      </c>
      <c r="D112" s="546">
        <f>'[5]7'!D112+'[5]7'!I112-'[5]7'!M112+'[5]7'!Q112-'[5]7'!U112</f>
        <v>6</v>
      </c>
      <c r="E112" s="546">
        <f>'[5]7'!E112+'[5]7'!J112-'[5]7'!N112+'[5]7'!R112-'[5]7'!V112</f>
        <v>9</v>
      </c>
      <c r="F112" s="546">
        <f>'[5]7'!F112+'[5]7'!K112-'[5]7'!O112+'[5]7'!S112-'[5]7'!W112</f>
        <v>20</v>
      </c>
      <c r="G112" s="729">
        <f t="shared" si="14"/>
        <v>35</v>
      </c>
      <c r="H112" s="739"/>
      <c r="I112" s="730"/>
      <c r="J112" s="730"/>
      <c r="K112" s="730"/>
      <c r="L112" s="730"/>
      <c r="M112" s="730"/>
      <c r="N112" s="730"/>
      <c r="O112" s="730"/>
      <c r="P112" s="911"/>
      <c r="Q112" s="718"/>
      <c r="R112" s="737"/>
      <c r="S112" s="737"/>
      <c r="T112" s="718"/>
      <c r="U112" s="718"/>
      <c r="V112" s="737"/>
      <c r="W112" s="737"/>
      <c r="X112" s="732">
        <f t="shared" si="18"/>
        <v>35</v>
      </c>
      <c r="Y112" s="728"/>
      <c r="Z112" s="728"/>
      <c r="AA112" s="900"/>
      <c r="AB112" s="900">
        <v>2</v>
      </c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>
        <v>1</v>
      </c>
      <c r="AS112" s="764"/>
      <c r="AT112" s="764"/>
      <c r="AU112" s="764"/>
      <c r="AV112" s="730"/>
      <c r="AW112" s="729">
        <f t="shared" si="17"/>
        <v>0</v>
      </c>
      <c r="AX112" s="733">
        <f t="shared" si="20"/>
        <v>3</v>
      </c>
      <c r="AY112" s="546">
        <f t="shared" si="19"/>
        <v>0</v>
      </c>
      <c r="AZ112" s="546">
        <f t="shared" si="19"/>
        <v>6</v>
      </c>
      <c r="BA112" s="546">
        <f t="shared" si="19"/>
        <v>9</v>
      </c>
      <c r="BB112" s="546">
        <f t="shared" si="19"/>
        <v>17</v>
      </c>
      <c r="BC112" s="734">
        <f t="shared" si="16"/>
        <v>32</v>
      </c>
      <c r="BD112" s="745" t="s">
        <v>1639</v>
      </c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1483</v>
      </c>
      <c r="C113" s="546">
        <f>'[5]7'!C113+'[5]7'!H113-'[5]7'!L113+'[5]7'!P113-'[5]7'!T113</f>
        <v>0</v>
      </c>
      <c r="D113" s="546">
        <f>'[5]7'!D113+'[5]7'!I113-'[5]7'!M113+'[5]7'!Q113-'[5]7'!U113</f>
        <v>0</v>
      </c>
      <c r="E113" s="546">
        <f>'[5]7'!E113+'[5]7'!J113-'[5]7'!N113+'[5]7'!R113-'[5]7'!V113</f>
        <v>4</v>
      </c>
      <c r="F113" s="546">
        <f>'[5]7'!F113+'[5]7'!K113-'[5]7'!O113+'[5]7'!S113-'[5]7'!W113</f>
        <v>1</v>
      </c>
      <c r="G113" s="729">
        <f t="shared" si="14"/>
        <v>5</v>
      </c>
      <c r="H113" s="739"/>
      <c r="I113" s="730"/>
      <c r="J113" s="730"/>
      <c r="K113" s="730"/>
      <c r="L113" s="730"/>
      <c r="M113" s="730"/>
      <c r="N113" s="730"/>
      <c r="O113" s="730"/>
      <c r="P113" s="911"/>
      <c r="Q113" s="718"/>
      <c r="R113" s="737"/>
      <c r="S113" s="737"/>
      <c r="T113" s="718"/>
      <c r="U113" s="718"/>
      <c r="V113" s="737"/>
      <c r="W113" s="737"/>
      <c r="X113" s="732">
        <f t="shared" si="18"/>
        <v>5</v>
      </c>
      <c r="Y113" s="728"/>
      <c r="Z113" s="728"/>
      <c r="AA113" s="900">
        <v>2</v>
      </c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f t="shared" si="17"/>
        <v>0</v>
      </c>
      <c r="AX113" s="733">
        <f t="shared" si="20"/>
        <v>2</v>
      </c>
      <c r="AY113" s="546">
        <f t="shared" si="19"/>
        <v>0</v>
      </c>
      <c r="AZ113" s="546">
        <f t="shared" si="19"/>
        <v>0</v>
      </c>
      <c r="BA113" s="546">
        <f t="shared" si="19"/>
        <v>2</v>
      </c>
      <c r="BB113" s="546">
        <f t="shared" si="19"/>
        <v>1</v>
      </c>
      <c r="BC113" s="734">
        <f t="shared" si="16"/>
        <v>3</v>
      </c>
      <c r="BD113" s="745" t="s">
        <v>1640</v>
      </c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1565</v>
      </c>
      <c r="C114" s="546">
        <f>'[5]7'!C114+'[5]7'!H114-'[5]7'!L114+'[5]7'!P114-'[5]7'!T114</f>
        <v>0</v>
      </c>
      <c r="D114" s="546">
        <f>'[5]7'!D114+'[5]7'!I114-'[5]7'!M114+'[5]7'!Q114-'[5]7'!U114</f>
        <v>1</v>
      </c>
      <c r="E114" s="546">
        <f>'[5]7'!E114+'[5]7'!J114-'[5]7'!N114+'[5]7'!R114-'[5]7'!V114</f>
        <v>0</v>
      </c>
      <c r="F114" s="546">
        <f>'[5]7'!F114+'[5]7'!K114-'[5]7'!O114+'[5]7'!S114-'[5]7'!W114</f>
        <v>4</v>
      </c>
      <c r="G114" s="729">
        <f t="shared" si="14"/>
        <v>5</v>
      </c>
      <c r="H114" s="739"/>
      <c r="I114" s="730"/>
      <c r="J114" s="730"/>
      <c r="K114" s="730"/>
      <c r="L114" s="730"/>
      <c r="M114" s="730"/>
      <c r="N114" s="730"/>
      <c r="O114" s="730"/>
      <c r="P114" s="911"/>
      <c r="Q114" s="718"/>
      <c r="R114" s="737"/>
      <c r="S114" s="737"/>
      <c r="T114" s="718"/>
      <c r="U114" s="718"/>
      <c r="V114" s="737"/>
      <c r="W114" s="737"/>
      <c r="X114" s="732">
        <f t="shared" si="18"/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f t="shared" si="17"/>
        <v>0</v>
      </c>
      <c r="AX114" s="733">
        <f t="shared" si="20"/>
        <v>0</v>
      </c>
      <c r="AY114" s="546">
        <f t="shared" si="19"/>
        <v>0</v>
      </c>
      <c r="AZ114" s="546">
        <f t="shared" si="19"/>
        <v>1</v>
      </c>
      <c r="BA114" s="546">
        <f t="shared" si="19"/>
        <v>0</v>
      </c>
      <c r="BB114" s="546">
        <f t="shared" si="19"/>
        <v>4</v>
      </c>
      <c r="BC114" s="734">
        <f t="shared" si="16"/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f>'[5]7'!C115+'[5]7'!H115-'[5]7'!L115+'[5]7'!P115-'[5]7'!T115</f>
        <v>0</v>
      </c>
      <c r="D115" s="546">
        <f>'[5]7'!D115+'[5]7'!I115-'[5]7'!M115+'[5]7'!Q115-'[5]7'!U115</f>
        <v>8</v>
      </c>
      <c r="E115" s="546">
        <f>'[5]7'!E115+'[5]7'!J115-'[5]7'!N115+'[5]7'!R115-'[5]7'!V115</f>
        <v>9</v>
      </c>
      <c r="F115" s="546">
        <f>'[5]7'!F115+'[5]7'!K115-'[5]7'!O115+'[5]7'!S115-'[5]7'!W115</f>
        <v>21</v>
      </c>
      <c r="G115" s="729">
        <f t="shared" si="14"/>
        <v>38</v>
      </c>
      <c r="H115" s="739"/>
      <c r="I115" s="730"/>
      <c r="J115" s="730"/>
      <c r="K115" s="730"/>
      <c r="L115" s="730"/>
      <c r="M115" s="730"/>
      <c r="N115" s="730"/>
      <c r="O115" s="730"/>
      <c r="P115" s="911"/>
      <c r="Q115" s="737"/>
      <c r="R115" s="765"/>
      <c r="S115" s="737">
        <v>1</v>
      </c>
      <c r="T115" s="718"/>
      <c r="U115" s="718"/>
      <c r="V115" s="737"/>
      <c r="W115" s="737"/>
      <c r="X115" s="732">
        <f t="shared" si="18"/>
        <v>39</v>
      </c>
      <c r="Y115" s="728"/>
      <c r="Z115" s="728"/>
      <c r="AA115" s="900"/>
      <c r="AB115" s="900">
        <v>3</v>
      </c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f t="shared" si="17"/>
        <v>0</v>
      </c>
      <c r="AX115" s="733">
        <f t="shared" si="20"/>
        <v>3</v>
      </c>
      <c r="AY115" s="546">
        <f t="shared" si="19"/>
        <v>0</v>
      </c>
      <c r="AZ115" s="546">
        <f t="shared" si="19"/>
        <v>8</v>
      </c>
      <c r="BA115" s="546">
        <f t="shared" si="19"/>
        <v>9</v>
      </c>
      <c r="BB115" s="546">
        <f t="shared" si="19"/>
        <v>19</v>
      </c>
      <c r="BC115" s="734">
        <f t="shared" si="16"/>
        <v>36</v>
      </c>
      <c r="BD115" s="758" t="s">
        <v>1641</v>
      </c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f>'[5]7'!C116+'[5]7'!H116-'[5]7'!L116+'[5]7'!P116-'[5]7'!T116</f>
        <v>0</v>
      </c>
      <c r="D116" s="546">
        <f>'[5]7'!D116+'[5]7'!I116-'[5]7'!M116+'[5]7'!Q116-'[5]7'!U116</f>
        <v>7</v>
      </c>
      <c r="E116" s="546">
        <f>'[5]7'!E116+'[5]7'!J116-'[5]7'!N116+'[5]7'!R116-'[5]7'!V116</f>
        <v>4</v>
      </c>
      <c r="F116" s="546">
        <f>'[5]7'!F116+'[5]7'!K116-'[5]7'!O116+'[5]7'!S116-'[5]7'!W116</f>
        <v>25</v>
      </c>
      <c r="G116" s="729">
        <f t="shared" si="14"/>
        <v>36</v>
      </c>
      <c r="H116" s="739"/>
      <c r="I116" s="730"/>
      <c r="J116" s="730"/>
      <c r="K116" s="730"/>
      <c r="L116" s="730"/>
      <c r="M116" s="730"/>
      <c r="N116" s="730"/>
      <c r="O116" s="730"/>
      <c r="P116" s="911"/>
      <c r="Q116" s="737"/>
      <c r="R116" s="737"/>
      <c r="S116" s="737"/>
      <c r="T116" s="718"/>
      <c r="U116" s="718"/>
      <c r="V116" s="737"/>
      <c r="W116" s="737"/>
      <c r="X116" s="732">
        <f t="shared" si="18"/>
        <v>36</v>
      </c>
      <c r="Y116" s="728"/>
      <c r="Z116" s="728"/>
      <c r="AA116" s="900"/>
      <c r="AB116" s="900"/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f t="shared" si="17"/>
        <v>0</v>
      </c>
      <c r="AX116" s="733">
        <f t="shared" si="20"/>
        <v>1</v>
      </c>
      <c r="AY116" s="546">
        <f t="shared" si="19"/>
        <v>0</v>
      </c>
      <c r="AZ116" s="546">
        <f t="shared" si="19"/>
        <v>7</v>
      </c>
      <c r="BA116" s="546">
        <f t="shared" si="19"/>
        <v>4</v>
      </c>
      <c r="BB116" s="546">
        <f t="shared" si="19"/>
        <v>24</v>
      </c>
      <c r="BC116" s="734">
        <f t="shared" si="16"/>
        <v>35</v>
      </c>
      <c r="BD116" s="745" t="s">
        <v>1588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f>'[5]7'!C117+'[5]7'!H117-'[5]7'!L117+'[5]7'!P117-'[5]7'!T117</f>
        <v>0</v>
      </c>
      <c r="D117" s="546">
        <f>'[5]7'!D117+'[5]7'!I117-'[5]7'!M117+'[5]7'!Q117-'[5]7'!U117</f>
        <v>14</v>
      </c>
      <c r="E117" s="546">
        <f>'[5]7'!E117+'[5]7'!J117-'[5]7'!N117+'[5]7'!R117-'[5]7'!V117</f>
        <v>1</v>
      </c>
      <c r="F117" s="546">
        <f>'[5]7'!F117+'[5]7'!K117-'[5]7'!O117+'[5]7'!S117-'[5]7'!W117</f>
        <v>22</v>
      </c>
      <c r="G117" s="729">
        <f t="shared" si="14"/>
        <v>37</v>
      </c>
      <c r="H117" s="739"/>
      <c r="I117" s="730"/>
      <c r="J117" s="730"/>
      <c r="K117" s="730">
        <v>1</v>
      </c>
      <c r="L117" s="730"/>
      <c r="M117" s="730"/>
      <c r="N117" s="730">
        <v>1</v>
      </c>
      <c r="O117" s="730"/>
      <c r="P117" s="911"/>
      <c r="Q117" s="737"/>
      <c r="R117" s="765"/>
      <c r="S117" s="737"/>
      <c r="T117" s="718"/>
      <c r="U117" s="718"/>
      <c r="V117" s="737"/>
      <c r="W117" s="737">
        <v>1</v>
      </c>
      <c r="X117" s="732">
        <f t="shared" si="18"/>
        <v>36</v>
      </c>
      <c r="Y117" s="728"/>
      <c r="Z117" s="728"/>
      <c r="AA117" s="900"/>
      <c r="AB117" s="900">
        <v>1</v>
      </c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f t="shared" si="17"/>
        <v>0</v>
      </c>
      <c r="AX117" s="733">
        <f t="shared" si="20"/>
        <v>1</v>
      </c>
      <c r="AY117" s="546">
        <f t="shared" si="19"/>
        <v>0</v>
      </c>
      <c r="AZ117" s="546">
        <f t="shared" si="19"/>
        <v>14</v>
      </c>
      <c r="BA117" s="546">
        <f t="shared" si="19"/>
        <v>0</v>
      </c>
      <c r="BB117" s="546">
        <f t="shared" si="19"/>
        <v>21</v>
      </c>
      <c r="BC117" s="734">
        <f t="shared" si="16"/>
        <v>35</v>
      </c>
      <c r="BD117" s="745" t="s">
        <v>1642</v>
      </c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f>'[5]7'!C118+'[5]7'!H118-'[5]7'!L118+'[5]7'!P118-'[5]7'!T118</f>
        <v>1</v>
      </c>
      <c r="D118" s="546">
        <f>'[5]7'!D118+'[5]7'!I118-'[5]7'!M118+'[5]7'!Q118-'[5]7'!U118</f>
        <v>7</v>
      </c>
      <c r="E118" s="546">
        <f>'[5]7'!E118+'[5]7'!J118-'[5]7'!N118+'[5]7'!R118-'[5]7'!V118</f>
        <v>4</v>
      </c>
      <c r="F118" s="546">
        <f>'[5]7'!F118+'[5]7'!K118-'[5]7'!O118+'[5]7'!S118-'[5]7'!W118</f>
        <v>25</v>
      </c>
      <c r="G118" s="729">
        <f t="shared" si="14"/>
        <v>37</v>
      </c>
      <c r="H118" s="739"/>
      <c r="I118" s="730"/>
      <c r="J118" s="730"/>
      <c r="K118" s="730"/>
      <c r="L118" s="730"/>
      <c r="M118" s="730"/>
      <c r="N118" s="730"/>
      <c r="O118" s="730"/>
      <c r="P118" s="911"/>
      <c r="Q118" s="737"/>
      <c r="R118" s="765"/>
      <c r="S118" s="737"/>
      <c r="T118" s="718"/>
      <c r="U118" s="718"/>
      <c r="V118" s="737"/>
      <c r="W118" s="737"/>
      <c r="X118" s="732">
        <f t="shared" si="18"/>
        <v>37</v>
      </c>
      <c r="Y118" s="728"/>
      <c r="Z118" s="728"/>
      <c r="AA118" s="900"/>
      <c r="AB118" s="900"/>
      <c r="AC118" s="728"/>
      <c r="AD118" s="728"/>
      <c r="AE118" s="728"/>
      <c r="AF118" s="900">
        <v>1</v>
      </c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f t="shared" si="17"/>
        <v>0</v>
      </c>
      <c r="AX118" s="733">
        <f t="shared" si="20"/>
        <v>2</v>
      </c>
      <c r="AY118" s="546">
        <f t="shared" si="19"/>
        <v>1</v>
      </c>
      <c r="AZ118" s="546">
        <f t="shared" si="19"/>
        <v>7</v>
      </c>
      <c r="BA118" s="546">
        <f t="shared" si="19"/>
        <v>4</v>
      </c>
      <c r="BB118" s="546">
        <f t="shared" si="19"/>
        <v>23</v>
      </c>
      <c r="BC118" s="718">
        <f t="shared" si="16"/>
        <v>35</v>
      </c>
      <c r="BD118" s="746" t="s">
        <v>1597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f>'[5]7'!C119+'[5]7'!H119-'[5]7'!L119+'[5]7'!P119-'[5]7'!T119</f>
        <v>0</v>
      </c>
      <c r="D119" s="546">
        <f>'[5]7'!D119+'[5]7'!I119-'[5]7'!M119+'[5]7'!Q119-'[5]7'!U119</f>
        <v>7</v>
      </c>
      <c r="E119" s="546">
        <f>'[5]7'!E119+'[5]7'!J119-'[5]7'!N119+'[5]7'!R119-'[5]7'!V119</f>
        <v>5</v>
      </c>
      <c r="F119" s="546">
        <f>'[5]7'!F119+'[5]7'!K119-'[5]7'!O119+'[5]7'!S119-'[5]7'!W119</f>
        <v>23</v>
      </c>
      <c r="G119" s="729">
        <f>C119+D119+E119+F119</f>
        <v>35</v>
      </c>
      <c r="H119" s="739"/>
      <c r="I119" s="730"/>
      <c r="J119" s="730"/>
      <c r="K119" s="730"/>
      <c r="L119" s="730"/>
      <c r="M119" s="730"/>
      <c r="N119" s="730"/>
      <c r="O119" s="730"/>
      <c r="P119" s="911"/>
      <c r="Q119" s="737"/>
      <c r="R119" s="737"/>
      <c r="S119" s="737"/>
      <c r="T119" s="718"/>
      <c r="U119" s="718"/>
      <c r="V119" s="737"/>
      <c r="W119" s="737"/>
      <c r="X119" s="732">
        <f t="shared" si="18"/>
        <v>35</v>
      </c>
      <c r="Y119" s="728"/>
      <c r="Z119" s="728"/>
      <c r="AA119" s="900"/>
      <c r="AB119" s="900">
        <v>2</v>
      </c>
      <c r="AC119" s="728"/>
      <c r="AD119" s="728"/>
      <c r="AE119" s="728"/>
      <c r="AF119" s="900"/>
      <c r="AG119" s="728"/>
      <c r="AH119" s="728"/>
      <c r="AI119" s="728"/>
      <c r="AJ119" s="728">
        <v>1</v>
      </c>
      <c r="AK119" s="728"/>
      <c r="AL119" s="728"/>
      <c r="AM119" s="728"/>
      <c r="AN119" s="728"/>
      <c r="AO119" s="764"/>
      <c r="AP119" s="764"/>
      <c r="AQ119" s="764"/>
      <c r="AR119" s="764">
        <v>1</v>
      </c>
      <c r="AS119" s="764"/>
      <c r="AT119" s="764"/>
      <c r="AU119" s="764"/>
      <c r="AV119" s="730"/>
      <c r="AW119" s="729">
        <f t="shared" si="17"/>
        <v>0</v>
      </c>
      <c r="AX119" s="733">
        <f t="shared" si="20"/>
        <v>4</v>
      </c>
      <c r="AY119" s="546">
        <f t="shared" si="19"/>
        <v>0</v>
      </c>
      <c r="AZ119" s="546">
        <f t="shared" si="19"/>
        <v>7</v>
      </c>
      <c r="BA119" s="546">
        <f t="shared" si="19"/>
        <v>5</v>
      </c>
      <c r="BB119" s="546">
        <f t="shared" si="19"/>
        <v>19</v>
      </c>
      <c r="BC119" s="734">
        <f t="shared" si="16"/>
        <v>31</v>
      </c>
      <c r="BD119" s="745" t="s">
        <v>1643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f>'[5]7'!C120+'[5]7'!H120-'[5]7'!L120+'[5]7'!P120-'[5]7'!T120</f>
        <v>1</v>
      </c>
      <c r="D120" s="546">
        <f>'[5]7'!D120+'[5]7'!I120-'[5]7'!M120+'[5]7'!Q120-'[5]7'!U120</f>
        <v>9</v>
      </c>
      <c r="E120" s="546">
        <f>'[5]7'!E120+'[5]7'!J120-'[5]7'!N120+'[5]7'!R120-'[5]7'!V120</f>
        <v>6</v>
      </c>
      <c r="F120" s="546">
        <f>'[5]7'!F120+'[5]7'!K120-'[5]7'!O120+'[5]7'!S120-'[5]7'!W120</f>
        <v>22</v>
      </c>
      <c r="G120" s="729">
        <f t="shared" si="14"/>
        <v>38</v>
      </c>
      <c r="H120" s="739"/>
      <c r="I120" s="730"/>
      <c r="J120" s="730">
        <v>1</v>
      </c>
      <c r="K120" s="730"/>
      <c r="L120" s="730"/>
      <c r="M120" s="730"/>
      <c r="N120" s="730"/>
      <c r="O120" s="730">
        <v>1</v>
      </c>
      <c r="P120" s="911"/>
      <c r="Q120" s="718"/>
      <c r="R120" s="765"/>
      <c r="S120" s="737"/>
      <c r="T120" s="718"/>
      <c r="U120" s="718"/>
      <c r="V120" s="737"/>
      <c r="W120" s="737"/>
      <c r="X120" s="732">
        <f t="shared" si="18"/>
        <v>38</v>
      </c>
      <c r="Y120" s="728"/>
      <c r="Z120" s="728"/>
      <c r="AA120" s="900"/>
      <c r="AB120" s="900">
        <v>1</v>
      </c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f t="shared" si="17"/>
        <v>0</v>
      </c>
      <c r="AX120" s="733">
        <f t="shared" si="20"/>
        <v>1</v>
      </c>
      <c r="AY120" s="546">
        <f t="shared" si="19"/>
        <v>1</v>
      </c>
      <c r="AZ120" s="546">
        <f t="shared" si="19"/>
        <v>9</v>
      </c>
      <c r="BA120" s="546">
        <f t="shared" si="19"/>
        <v>7</v>
      </c>
      <c r="BB120" s="546">
        <f t="shared" si="19"/>
        <v>20</v>
      </c>
      <c r="BC120" s="734">
        <f t="shared" si="16"/>
        <v>37</v>
      </c>
      <c r="BD120" s="745" t="s">
        <v>1587</v>
      </c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f>'[5]7'!C121+'[5]7'!H121-'[5]7'!L121+'[5]7'!P121-'[5]7'!T121</f>
        <v>0</v>
      </c>
      <c r="D121" s="546">
        <f>'[5]7'!D121+'[5]7'!I121-'[5]7'!M121+'[5]7'!Q121-'[5]7'!U121</f>
        <v>5</v>
      </c>
      <c r="E121" s="546">
        <f>'[5]7'!E121+'[5]7'!J121-'[5]7'!N121+'[5]7'!R121-'[5]7'!V121</f>
        <v>9</v>
      </c>
      <c r="F121" s="546">
        <f>'[5]7'!F121+'[5]7'!K121-'[5]7'!O121+'[5]7'!S121-'[5]7'!W121</f>
        <v>22</v>
      </c>
      <c r="G121" s="729">
        <f t="shared" si="14"/>
        <v>36</v>
      </c>
      <c r="H121" s="739"/>
      <c r="I121" s="730"/>
      <c r="J121" s="730">
        <v>1</v>
      </c>
      <c r="K121" s="730">
        <v>1</v>
      </c>
      <c r="L121" s="730"/>
      <c r="M121" s="730"/>
      <c r="N121" s="730"/>
      <c r="O121" s="730"/>
      <c r="P121" s="911"/>
      <c r="Q121" s="737"/>
      <c r="R121" s="737"/>
      <c r="S121" s="737"/>
      <c r="T121" s="718"/>
      <c r="U121" s="737"/>
      <c r="V121" s="737"/>
      <c r="W121" s="737"/>
      <c r="X121" s="732">
        <f t="shared" si="18"/>
        <v>38</v>
      </c>
      <c r="Y121" s="728"/>
      <c r="Z121" s="728"/>
      <c r="AA121" s="900"/>
      <c r="AB121" s="900">
        <v>3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f t="shared" si="17"/>
        <v>0</v>
      </c>
      <c r="AX121" s="733">
        <f t="shared" si="20"/>
        <v>3</v>
      </c>
      <c r="AY121" s="546">
        <f t="shared" si="19"/>
        <v>0</v>
      </c>
      <c r="AZ121" s="546">
        <f t="shared" si="19"/>
        <v>5</v>
      </c>
      <c r="BA121" s="546">
        <f t="shared" si="19"/>
        <v>10</v>
      </c>
      <c r="BB121" s="546">
        <f t="shared" si="19"/>
        <v>20</v>
      </c>
      <c r="BC121" s="734">
        <f t="shared" si="16"/>
        <v>35</v>
      </c>
      <c r="BD121" s="745" t="s">
        <v>1644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f>'[5]7'!C122+'[5]7'!H122-'[5]7'!L122+'[5]7'!P122-'[5]7'!T122</f>
        <v>0</v>
      </c>
      <c r="D122" s="546">
        <f>'[5]7'!D122+'[5]7'!I122-'[5]7'!M122+'[5]7'!Q122-'[5]7'!U122</f>
        <v>16</v>
      </c>
      <c r="E122" s="546">
        <f>'[5]7'!E122+'[5]7'!J122-'[5]7'!N122+'[5]7'!R122-'[5]7'!V122</f>
        <v>10</v>
      </c>
      <c r="F122" s="546">
        <f>'[5]7'!F122+'[5]7'!K122-'[5]7'!O122+'[5]7'!S122-'[5]7'!W122</f>
        <v>13</v>
      </c>
      <c r="G122" s="729">
        <f t="shared" si="14"/>
        <v>39</v>
      </c>
      <c r="H122" s="739"/>
      <c r="I122" s="730"/>
      <c r="J122" s="730"/>
      <c r="K122" s="900">
        <v>1</v>
      </c>
      <c r="L122" s="730"/>
      <c r="M122" s="730"/>
      <c r="N122" s="730"/>
      <c r="O122" s="730"/>
      <c r="P122" s="911"/>
      <c r="Q122" s="737"/>
      <c r="R122" s="737"/>
      <c r="S122" s="765"/>
      <c r="T122" s="718"/>
      <c r="U122" s="718"/>
      <c r="V122" s="737"/>
      <c r="W122" s="737"/>
      <c r="X122" s="732">
        <f t="shared" si="18"/>
        <v>40</v>
      </c>
      <c r="Y122" s="728"/>
      <c r="Z122" s="728"/>
      <c r="AA122" s="900">
        <v>1</v>
      </c>
      <c r="AB122" s="900">
        <v>1</v>
      </c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/>
      <c r="AW122" s="729">
        <f t="shared" si="17"/>
        <v>0</v>
      </c>
      <c r="AX122" s="733">
        <f t="shared" si="20"/>
        <v>2</v>
      </c>
      <c r="AY122" s="546">
        <f t="shared" si="19"/>
        <v>0</v>
      </c>
      <c r="AZ122" s="546">
        <f t="shared" si="19"/>
        <v>16</v>
      </c>
      <c r="BA122" s="546">
        <f t="shared" si="19"/>
        <v>9</v>
      </c>
      <c r="BB122" s="546">
        <f t="shared" si="19"/>
        <v>13</v>
      </c>
      <c r="BC122" s="734">
        <f t="shared" si="16"/>
        <v>38</v>
      </c>
      <c r="BD122" s="745" t="s">
        <v>1598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f>'[5]7'!C123+'[5]7'!H123-'[5]7'!L123+'[5]7'!P123-'[5]7'!T123</f>
        <v>1</v>
      </c>
      <c r="D123" s="546">
        <f>'[5]7'!D123+'[5]7'!I123-'[5]7'!M123+'[5]7'!Q123-'[5]7'!U123</f>
        <v>10</v>
      </c>
      <c r="E123" s="546">
        <f>'[5]7'!E123+'[5]7'!J123-'[5]7'!N123+'[5]7'!R123-'[5]7'!V123</f>
        <v>6</v>
      </c>
      <c r="F123" s="546">
        <f>'[5]7'!F123+'[5]7'!K123-'[5]7'!O123+'[5]7'!S123-'[5]7'!W123</f>
        <v>20</v>
      </c>
      <c r="G123" s="729">
        <f t="shared" si="14"/>
        <v>37</v>
      </c>
      <c r="H123" s="739"/>
      <c r="I123" s="730"/>
      <c r="J123" s="730"/>
      <c r="K123" s="730"/>
      <c r="L123" s="730"/>
      <c r="M123" s="730"/>
      <c r="N123" s="730"/>
      <c r="O123" s="730"/>
      <c r="P123" s="911"/>
      <c r="Q123" s="737"/>
      <c r="R123" s="765"/>
      <c r="S123" s="737"/>
      <c r="T123" s="718"/>
      <c r="U123" s="718"/>
      <c r="V123" s="737"/>
      <c r="W123" s="737"/>
      <c r="X123" s="732">
        <f t="shared" si="18"/>
        <v>37</v>
      </c>
      <c r="Y123" s="728"/>
      <c r="Z123" s="728"/>
      <c r="AA123" s="900"/>
      <c r="AB123" s="900">
        <v>1</v>
      </c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f t="shared" si="17"/>
        <v>0</v>
      </c>
      <c r="AX123" s="733">
        <f t="shared" si="20"/>
        <v>1</v>
      </c>
      <c r="AY123" s="546">
        <f t="shared" si="19"/>
        <v>1</v>
      </c>
      <c r="AZ123" s="546">
        <f t="shared" si="19"/>
        <v>10</v>
      </c>
      <c r="BA123" s="546">
        <f t="shared" si="19"/>
        <v>6</v>
      </c>
      <c r="BB123" s="546">
        <f t="shared" si="19"/>
        <v>19</v>
      </c>
      <c r="BC123" s="734">
        <f t="shared" si="16"/>
        <v>36</v>
      </c>
      <c r="BD123" s="745" t="s">
        <v>1645</v>
      </c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f>'[5]7'!C124+'[5]7'!H124-'[5]7'!L124+'[5]7'!P124-'[5]7'!T124</f>
        <v>1</v>
      </c>
      <c r="D124" s="546">
        <f>'[5]7'!D124+'[5]7'!I124-'[5]7'!M124+'[5]7'!Q124-'[5]7'!U124</f>
        <v>7</v>
      </c>
      <c r="E124" s="546">
        <f>'[5]7'!E124+'[5]7'!J124-'[5]7'!N124+'[5]7'!R124-'[5]7'!V124</f>
        <v>7</v>
      </c>
      <c r="F124" s="546">
        <f>'[5]7'!F124+'[5]7'!K124-'[5]7'!O124+'[5]7'!S124-'[5]7'!W124</f>
        <v>21</v>
      </c>
      <c r="G124" s="729">
        <f t="shared" si="14"/>
        <v>36</v>
      </c>
      <c r="H124" s="739"/>
      <c r="I124" s="730"/>
      <c r="J124" s="730"/>
      <c r="K124" s="730"/>
      <c r="L124" s="730"/>
      <c r="M124" s="730"/>
      <c r="N124" s="730"/>
      <c r="O124" s="730"/>
      <c r="P124" s="911"/>
      <c r="Q124" s="718"/>
      <c r="R124" s="737"/>
      <c r="S124" s="737"/>
      <c r="T124" s="766"/>
      <c r="U124" s="766"/>
      <c r="V124" s="765"/>
      <c r="W124" s="765"/>
      <c r="X124" s="732">
        <f t="shared" si="18"/>
        <v>36</v>
      </c>
      <c r="Y124" s="728"/>
      <c r="Z124" s="728"/>
      <c r="AA124" s="900"/>
      <c r="AB124" s="900">
        <v>1</v>
      </c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f t="shared" si="17"/>
        <v>0</v>
      </c>
      <c r="AX124" s="733">
        <f t="shared" si="20"/>
        <v>1</v>
      </c>
      <c r="AY124" s="546">
        <f t="shared" si="19"/>
        <v>1</v>
      </c>
      <c r="AZ124" s="546">
        <f t="shared" si="19"/>
        <v>7</v>
      </c>
      <c r="BA124" s="546">
        <f t="shared" si="19"/>
        <v>7</v>
      </c>
      <c r="BB124" s="546">
        <f t="shared" si="19"/>
        <v>20</v>
      </c>
      <c r="BC124" s="734">
        <f t="shared" si="16"/>
        <v>35</v>
      </c>
      <c r="BD124" s="758" t="s">
        <v>1601</v>
      </c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f>'[5]7'!C125+'[5]7'!H125-'[5]7'!L125+'[5]7'!P125-'[5]7'!T125</f>
        <v>0</v>
      </c>
      <c r="D125" s="546">
        <f>'[5]7'!D125+'[5]7'!I125-'[5]7'!M125+'[5]7'!Q125-'[5]7'!U125</f>
        <v>5</v>
      </c>
      <c r="E125" s="546">
        <f>'[5]7'!E125+'[5]7'!J125-'[5]7'!N125+'[5]7'!R125-'[5]7'!V125</f>
        <v>4</v>
      </c>
      <c r="F125" s="546">
        <f>'[5]7'!F125+'[5]7'!K125-'[5]7'!O125+'[5]7'!S125-'[5]7'!W125</f>
        <v>29</v>
      </c>
      <c r="G125" s="729">
        <f t="shared" si="14"/>
        <v>38</v>
      </c>
      <c r="H125" s="739"/>
      <c r="I125" s="730"/>
      <c r="J125" s="730"/>
      <c r="K125" s="730"/>
      <c r="L125" s="730"/>
      <c r="M125" s="730"/>
      <c r="N125" s="730"/>
      <c r="O125" s="730"/>
      <c r="P125" s="911"/>
      <c r="Q125" s="718"/>
      <c r="R125" s="765"/>
      <c r="S125" s="765"/>
      <c r="T125" s="766"/>
      <c r="U125" s="766"/>
      <c r="V125" s="765"/>
      <c r="W125" s="765"/>
      <c r="X125" s="732">
        <f t="shared" si="18"/>
        <v>38</v>
      </c>
      <c r="Y125" s="728"/>
      <c r="Z125" s="728"/>
      <c r="AA125" s="900"/>
      <c r="AB125" s="900"/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f t="shared" si="17"/>
        <v>0</v>
      </c>
      <c r="AX125" s="733">
        <f t="shared" si="20"/>
        <v>1</v>
      </c>
      <c r="AY125" s="546">
        <f t="shared" si="19"/>
        <v>0</v>
      </c>
      <c r="AZ125" s="546">
        <f t="shared" si="19"/>
        <v>5</v>
      </c>
      <c r="BA125" s="546">
        <f t="shared" si="19"/>
        <v>4</v>
      </c>
      <c r="BB125" s="546">
        <f t="shared" si="19"/>
        <v>28</v>
      </c>
      <c r="BC125" s="734">
        <f t="shared" si="16"/>
        <v>37</v>
      </c>
      <c r="BD125" s="745" t="s">
        <v>1646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f>'[5]7'!C126+'[5]7'!H126-'[5]7'!L126+'[5]7'!P126-'[5]7'!T126</f>
        <v>1</v>
      </c>
      <c r="D126" s="546">
        <f>'[5]7'!D126+'[5]7'!I126-'[5]7'!M126+'[5]7'!Q126-'[5]7'!U126</f>
        <v>3</v>
      </c>
      <c r="E126" s="546">
        <f>'[5]7'!E126+'[5]7'!J126-'[5]7'!N126+'[5]7'!R126-'[5]7'!V126</f>
        <v>11</v>
      </c>
      <c r="F126" s="546">
        <f>'[5]7'!F126+'[5]7'!K126-'[5]7'!O126+'[5]7'!S126-'[5]7'!W126</f>
        <v>20</v>
      </c>
      <c r="G126" s="729">
        <f t="shared" si="14"/>
        <v>35</v>
      </c>
      <c r="H126" s="739"/>
      <c r="I126" s="730"/>
      <c r="J126" s="730"/>
      <c r="K126" s="730"/>
      <c r="L126" s="730"/>
      <c r="M126" s="730"/>
      <c r="N126" s="730"/>
      <c r="O126" s="730"/>
      <c r="P126" s="911"/>
      <c r="Q126" s="765"/>
      <c r="R126" s="765"/>
      <c r="S126" s="765"/>
      <c r="T126" s="766"/>
      <c r="U126" s="766"/>
      <c r="V126" s="765"/>
      <c r="W126" s="765"/>
      <c r="X126" s="732">
        <f t="shared" si="18"/>
        <v>35</v>
      </c>
      <c r="Y126" s="728"/>
      <c r="Z126" s="728"/>
      <c r="AA126" s="900"/>
      <c r="AB126" s="900">
        <v>1</v>
      </c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f t="shared" si="17"/>
        <v>0</v>
      </c>
      <c r="AX126" s="733">
        <f t="shared" si="20"/>
        <v>1</v>
      </c>
      <c r="AY126" s="546">
        <f t="shared" si="19"/>
        <v>1</v>
      </c>
      <c r="AZ126" s="546">
        <f t="shared" si="19"/>
        <v>3</v>
      </c>
      <c r="BA126" s="546">
        <f t="shared" si="19"/>
        <v>11</v>
      </c>
      <c r="BB126" s="546">
        <f t="shared" si="19"/>
        <v>19</v>
      </c>
      <c r="BC126" s="734">
        <f t="shared" si="16"/>
        <v>34</v>
      </c>
      <c r="BD126" s="745" t="s">
        <v>1647</v>
      </c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f>'[5]7'!C127+'[5]7'!H127-'[5]7'!L127+'[5]7'!P127-'[5]7'!T127</f>
        <v>0</v>
      </c>
      <c r="D127" s="546">
        <f>'[5]7'!D127+'[5]7'!I127-'[5]7'!M127+'[5]7'!Q127-'[5]7'!U127</f>
        <v>5</v>
      </c>
      <c r="E127" s="546">
        <f>'[5]7'!E127+'[5]7'!J127-'[5]7'!N127+'[5]7'!R127-'[5]7'!V127</f>
        <v>5</v>
      </c>
      <c r="F127" s="546">
        <f>'[5]7'!F127+'[5]7'!K127-'[5]7'!O127+'[5]7'!S127-'[5]7'!W127</f>
        <v>25</v>
      </c>
      <c r="G127" s="729">
        <f t="shared" si="14"/>
        <v>35</v>
      </c>
      <c r="H127" s="739"/>
      <c r="I127" s="730"/>
      <c r="J127" s="730"/>
      <c r="K127" s="730"/>
      <c r="L127" s="730"/>
      <c r="M127" s="730"/>
      <c r="N127" s="730"/>
      <c r="O127" s="730"/>
      <c r="P127" s="911"/>
      <c r="Q127" s="718"/>
      <c r="R127" s="765"/>
      <c r="S127" s="737"/>
      <c r="T127" s="766"/>
      <c r="U127" s="766"/>
      <c r="V127" s="765"/>
      <c r="W127" s="765"/>
      <c r="X127" s="732">
        <f t="shared" si="18"/>
        <v>35</v>
      </c>
      <c r="Y127" s="728"/>
      <c r="Z127" s="728"/>
      <c r="AA127" s="900"/>
      <c r="AB127" s="900">
        <v>2</v>
      </c>
      <c r="AC127" s="728"/>
      <c r="AD127" s="728"/>
      <c r="AE127" s="728"/>
      <c r="AF127" s="900">
        <v>1</v>
      </c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f t="shared" si="17"/>
        <v>0</v>
      </c>
      <c r="AX127" s="733">
        <f t="shared" si="20"/>
        <v>3</v>
      </c>
      <c r="AY127" s="546">
        <f t="shared" si="19"/>
        <v>0</v>
      </c>
      <c r="AZ127" s="546">
        <f t="shared" si="19"/>
        <v>5</v>
      </c>
      <c r="BA127" s="546">
        <f t="shared" si="19"/>
        <v>5</v>
      </c>
      <c r="BB127" s="546">
        <f t="shared" si="19"/>
        <v>22</v>
      </c>
      <c r="BC127" s="734">
        <f t="shared" si="16"/>
        <v>32</v>
      </c>
      <c r="BD127" s="745" t="s">
        <v>1648</v>
      </c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f>'[5]7'!C128+'[5]7'!H128-'[5]7'!L128+'[5]7'!P128-'[5]7'!T128</f>
        <v>4</v>
      </c>
      <c r="D128" s="546">
        <f>'[5]7'!D128+'[5]7'!I128-'[5]7'!M128+'[5]7'!Q128-'[5]7'!U128</f>
        <v>7</v>
      </c>
      <c r="E128" s="546">
        <f>'[5]7'!E128+'[5]7'!J128-'[5]7'!N128+'[5]7'!R128-'[5]7'!V128</f>
        <v>6</v>
      </c>
      <c r="F128" s="546">
        <f>'[5]7'!F128+'[5]7'!K128-'[5]7'!O128+'[5]7'!S128-'[5]7'!W128</f>
        <v>18</v>
      </c>
      <c r="G128" s="729">
        <f t="shared" si="14"/>
        <v>35</v>
      </c>
      <c r="H128" s="739"/>
      <c r="I128" s="730"/>
      <c r="J128" s="730"/>
      <c r="K128" s="730"/>
      <c r="L128" s="730"/>
      <c r="M128" s="730"/>
      <c r="N128" s="730"/>
      <c r="O128" s="730"/>
      <c r="P128" s="911"/>
      <c r="Q128" s="718"/>
      <c r="R128" s="765"/>
      <c r="S128" s="765"/>
      <c r="T128" s="766"/>
      <c r="U128" s="766"/>
      <c r="V128" s="765"/>
      <c r="W128" s="765"/>
      <c r="X128" s="732">
        <f t="shared" si="18"/>
        <v>35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1</v>
      </c>
      <c r="AW128" s="729">
        <f t="shared" si="17"/>
        <v>0</v>
      </c>
      <c r="AX128" s="733">
        <f t="shared" si="20"/>
        <v>1</v>
      </c>
      <c r="AY128" s="546">
        <f t="shared" si="19"/>
        <v>4</v>
      </c>
      <c r="AZ128" s="546">
        <f t="shared" si="19"/>
        <v>7</v>
      </c>
      <c r="BA128" s="546">
        <f t="shared" si="19"/>
        <v>6</v>
      </c>
      <c r="BB128" s="546">
        <f t="shared" si="19"/>
        <v>17</v>
      </c>
      <c r="BC128" s="734">
        <f t="shared" si="16"/>
        <v>34</v>
      </c>
      <c r="BD128" s="745" t="s">
        <v>1580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f>'[5]7'!C129+'[5]7'!H129-'[5]7'!L129+'[5]7'!P129-'[5]7'!T129</f>
        <v>0</v>
      </c>
      <c r="D129" s="546">
        <f>'[5]7'!D129+'[5]7'!I129-'[5]7'!M129+'[5]7'!Q129-'[5]7'!U129</f>
        <v>5</v>
      </c>
      <c r="E129" s="546">
        <f>'[5]7'!E129+'[5]7'!J129-'[5]7'!N129+'[5]7'!R129-'[5]7'!V129</f>
        <v>3</v>
      </c>
      <c r="F129" s="546">
        <f>'[5]7'!F129+'[5]7'!K129-'[5]7'!O129+'[5]7'!S129-'[5]7'!W129</f>
        <v>28</v>
      </c>
      <c r="G129" s="729">
        <f t="shared" si="14"/>
        <v>36</v>
      </c>
      <c r="H129" s="739"/>
      <c r="I129" s="730"/>
      <c r="J129" s="730"/>
      <c r="K129" s="730"/>
      <c r="L129" s="730"/>
      <c r="M129" s="730"/>
      <c r="N129" s="730"/>
      <c r="O129" s="730"/>
      <c r="P129" s="911"/>
      <c r="Q129" s="718"/>
      <c r="R129" s="765"/>
      <c r="S129" s="765"/>
      <c r="T129" s="766"/>
      <c r="U129" s="766"/>
      <c r="V129" s="765"/>
      <c r="W129" s="765"/>
      <c r="X129" s="732">
        <f t="shared" si="18"/>
        <v>36</v>
      </c>
      <c r="Y129" s="728"/>
      <c r="Z129" s="728"/>
      <c r="AA129" s="900"/>
      <c r="AB129" s="900">
        <v>1</v>
      </c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f t="shared" si="17"/>
        <v>0</v>
      </c>
      <c r="AX129" s="733">
        <f t="shared" si="20"/>
        <v>1</v>
      </c>
      <c r="AY129" s="546">
        <f t="shared" si="19"/>
        <v>0</v>
      </c>
      <c r="AZ129" s="546">
        <f t="shared" si="19"/>
        <v>5</v>
      </c>
      <c r="BA129" s="546">
        <f t="shared" si="19"/>
        <v>3</v>
      </c>
      <c r="BB129" s="546">
        <f t="shared" si="19"/>
        <v>27</v>
      </c>
      <c r="BC129" s="734">
        <f t="shared" si="16"/>
        <v>35</v>
      </c>
      <c r="BD129" s="758" t="s">
        <v>1599</v>
      </c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f>'[5]7'!C130+'[5]7'!H130-'[5]7'!L130+'[5]7'!P130-'[5]7'!T130</f>
        <v>3</v>
      </c>
      <c r="D130" s="546">
        <f>'[5]7'!D130+'[5]7'!I130-'[5]7'!M130+'[5]7'!Q130-'[5]7'!U130</f>
        <v>7</v>
      </c>
      <c r="E130" s="546">
        <f>'[5]7'!E130+'[5]7'!J130-'[5]7'!N130+'[5]7'!R130-'[5]7'!V130</f>
        <v>7</v>
      </c>
      <c r="F130" s="546">
        <f>'[5]7'!F130+'[5]7'!K130-'[5]7'!O130+'[5]7'!S130-'[5]7'!W130</f>
        <v>19</v>
      </c>
      <c r="G130" s="729">
        <f t="shared" si="14"/>
        <v>36</v>
      </c>
      <c r="H130" s="739"/>
      <c r="I130" s="730"/>
      <c r="J130" s="730"/>
      <c r="K130" s="730"/>
      <c r="L130" s="730"/>
      <c r="M130" s="730"/>
      <c r="N130" s="730"/>
      <c r="O130" s="730"/>
      <c r="P130" s="911"/>
      <c r="Q130" s="765"/>
      <c r="R130" s="766"/>
      <c r="S130" s="765"/>
      <c r="T130" s="766"/>
      <c r="U130" s="766"/>
      <c r="V130" s="765"/>
      <c r="W130" s="765"/>
      <c r="X130" s="732">
        <f t="shared" si="18"/>
        <v>36</v>
      </c>
      <c r="Y130" s="728"/>
      <c r="Z130" s="728"/>
      <c r="AA130" s="900"/>
      <c r="AB130" s="900">
        <v>1</v>
      </c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f t="shared" si="17"/>
        <v>0</v>
      </c>
      <c r="AX130" s="733">
        <f t="shared" si="20"/>
        <v>1</v>
      </c>
      <c r="AY130" s="546">
        <f t="shared" si="19"/>
        <v>3</v>
      </c>
      <c r="AZ130" s="546">
        <f t="shared" si="19"/>
        <v>7</v>
      </c>
      <c r="BA130" s="546">
        <f t="shared" si="19"/>
        <v>7</v>
      </c>
      <c r="BB130" s="546">
        <f t="shared" si="19"/>
        <v>18</v>
      </c>
      <c r="BC130" s="718">
        <f t="shared" si="16"/>
        <v>35</v>
      </c>
      <c r="BD130" s="746" t="s">
        <v>1649</v>
      </c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f>'[5]7'!C131+'[5]7'!H131-'[5]7'!L131+'[5]7'!P131-'[5]7'!T131</f>
        <v>1</v>
      </c>
      <c r="D131" s="546">
        <f>'[5]7'!D131+'[5]7'!I131-'[5]7'!M131+'[5]7'!Q131-'[5]7'!U131</f>
        <v>11</v>
      </c>
      <c r="E131" s="546">
        <f>'[5]7'!E131+'[5]7'!J131-'[5]7'!N131+'[5]7'!R131-'[5]7'!V131</f>
        <v>3</v>
      </c>
      <c r="F131" s="546">
        <f>'[5]7'!F131+'[5]7'!K131-'[5]7'!O131+'[5]7'!S131-'[5]7'!W131</f>
        <v>22</v>
      </c>
      <c r="G131" s="729">
        <f t="shared" si="14"/>
        <v>37</v>
      </c>
      <c r="H131" s="739"/>
      <c r="I131" s="730"/>
      <c r="J131" s="730"/>
      <c r="K131" s="730"/>
      <c r="L131" s="730"/>
      <c r="M131" s="730"/>
      <c r="N131" s="730"/>
      <c r="O131" s="730"/>
      <c r="P131" s="911"/>
      <c r="Q131" s="765"/>
      <c r="R131" s="765"/>
      <c r="S131" s="765"/>
      <c r="T131" s="766"/>
      <c r="U131" s="766"/>
      <c r="V131" s="765"/>
      <c r="W131" s="765"/>
      <c r="X131" s="732">
        <f t="shared" si="18"/>
        <v>37</v>
      </c>
      <c r="Y131" s="728"/>
      <c r="Z131" s="728"/>
      <c r="AA131" s="900"/>
      <c r="AB131" s="900">
        <v>1</v>
      </c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f t="shared" si="17"/>
        <v>0</v>
      </c>
      <c r="AX131" s="733">
        <f t="shared" si="20"/>
        <v>1</v>
      </c>
      <c r="AY131" s="546">
        <f t="shared" si="19"/>
        <v>1</v>
      </c>
      <c r="AZ131" s="546">
        <f t="shared" si="19"/>
        <v>11</v>
      </c>
      <c r="BA131" s="546">
        <f t="shared" si="19"/>
        <v>3</v>
      </c>
      <c r="BB131" s="546">
        <f t="shared" si="19"/>
        <v>21</v>
      </c>
      <c r="BC131" s="734">
        <f t="shared" si="16"/>
        <v>36</v>
      </c>
      <c r="BD131" s="745" t="s">
        <v>1650</v>
      </c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f>'[5]7'!C132+'[5]7'!H132-'[5]7'!L132+'[5]7'!P132-'[5]7'!T132</f>
        <v>2</v>
      </c>
      <c r="D132" s="546">
        <f>'[5]7'!D132+'[5]7'!I132-'[5]7'!M132+'[5]7'!Q132-'[5]7'!U132</f>
        <v>7</v>
      </c>
      <c r="E132" s="546">
        <f>'[5]7'!E132+'[5]7'!J132-'[5]7'!N132+'[5]7'!R132-'[5]7'!V132</f>
        <v>5</v>
      </c>
      <c r="F132" s="546">
        <f>'[5]7'!F132+'[5]7'!K132-'[5]7'!O132+'[5]7'!S132-'[5]7'!W132</f>
        <v>23</v>
      </c>
      <c r="G132" s="729">
        <f t="shared" si="14"/>
        <v>37</v>
      </c>
      <c r="H132" s="739"/>
      <c r="I132" s="730"/>
      <c r="J132" s="730"/>
      <c r="K132" s="730"/>
      <c r="L132" s="730"/>
      <c r="M132" s="730"/>
      <c r="N132" s="730"/>
      <c r="O132" s="730"/>
      <c r="P132" s="911"/>
      <c r="Q132" s="718"/>
      <c r="R132" s="765"/>
      <c r="S132" s="765"/>
      <c r="T132" s="766"/>
      <c r="U132" s="766"/>
      <c r="V132" s="765"/>
      <c r="W132" s="765"/>
      <c r="X132" s="732">
        <f t="shared" si="18"/>
        <v>37</v>
      </c>
      <c r="Y132" s="728"/>
      <c r="Z132" s="728"/>
      <c r="AA132" s="900">
        <v>1</v>
      </c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f t="shared" si="17"/>
        <v>0</v>
      </c>
      <c r="AX132" s="733">
        <f t="shared" si="20"/>
        <v>1</v>
      </c>
      <c r="AY132" s="546">
        <f t="shared" si="19"/>
        <v>2</v>
      </c>
      <c r="AZ132" s="546">
        <f t="shared" si="19"/>
        <v>7</v>
      </c>
      <c r="BA132" s="546">
        <f t="shared" si="19"/>
        <v>4</v>
      </c>
      <c r="BB132" s="546">
        <f t="shared" si="19"/>
        <v>23</v>
      </c>
      <c r="BC132" s="734">
        <f t="shared" si="16"/>
        <v>36</v>
      </c>
      <c r="BD132" s="758" t="s">
        <v>1651</v>
      </c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f>'[5]7'!C133+'[5]7'!H133-'[5]7'!L133+'[5]7'!P133-'[5]7'!T133</f>
        <v>3</v>
      </c>
      <c r="D133" s="546">
        <f>'[5]7'!D133+'[5]7'!I133-'[5]7'!M133+'[5]7'!Q133-'[5]7'!U133</f>
        <v>3</v>
      </c>
      <c r="E133" s="546">
        <f>'[5]7'!E133+'[5]7'!J133-'[5]7'!N133+'[5]7'!R133-'[5]7'!V133</f>
        <v>2</v>
      </c>
      <c r="F133" s="546">
        <f>'[5]7'!F133+'[5]7'!K133-'[5]7'!O133+'[5]7'!S133-'[5]7'!W133</f>
        <v>29</v>
      </c>
      <c r="G133" s="729">
        <f t="shared" si="14"/>
        <v>37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f t="shared" si="18"/>
        <v>37</v>
      </c>
      <c r="Y133" s="728"/>
      <c r="Z133" s="728"/>
      <c r="AA133" s="900"/>
      <c r="AB133" s="900">
        <v>1</v>
      </c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f t="shared" si="17"/>
        <v>0</v>
      </c>
      <c r="AX133" s="733">
        <f t="shared" si="20"/>
        <v>1</v>
      </c>
      <c r="AY133" s="546">
        <f t="shared" si="19"/>
        <v>3</v>
      </c>
      <c r="AZ133" s="546">
        <f t="shared" si="19"/>
        <v>3</v>
      </c>
      <c r="BA133" s="546">
        <f t="shared" si="19"/>
        <v>2</v>
      </c>
      <c r="BB133" s="546">
        <f t="shared" si="19"/>
        <v>28</v>
      </c>
      <c r="BC133" s="734">
        <f t="shared" si="16"/>
        <v>36</v>
      </c>
      <c r="BD133" s="745" t="s">
        <v>1587</v>
      </c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f>'[5]7'!C134+'[5]7'!H134-'[5]7'!L134+'[5]7'!P134-'[5]7'!T134</f>
        <v>0</v>
      </c>
      <c r="D134" s="546">
        <f>'[5]7'!D134+'[5]7'!I134-'[5]7'!M134+'[5]7'!Q134-'[5]7'!U134</f>
        <v>2</v>
      </c>
      <c r="E134" s="546">
        <f>'[5]7'!E134+'[5]7'!J134-'[5]7'!N134+'[5]7'!R134-'[5]7'!V134</f>
        <v>5</v>
      </c>
      <c r="F134" s="546">
        <f>'[5]7'!F134+'[5]7'!K134-'[5]7'!O134+'[5]7'!S134-'[5]7'!W134</f>
        <v>30</v>
      </c>
      <c r="G134" s="729">
        <f t="shared" si="14"/>
        <v>37</v>
      </c>
      <c r="H134" s="909"/>
      <c r="I134" s="730"/>
      <c r="J134" s="730"/>
      <c r="K134" s="730"/>
      <c r="L134" s="730"/>
      <c r="M134" s="730"/>
      <c r="N134" s="730"/>
      <c r="O134" s="730"/>
      <c r="P134" s="911"/>
      <c r="Q134" s="718"/>
      <c r="R134" s="765"/>
      <c r="S134" s="765"/>
      <c r="T134" s="766"/>
      <c r="U134" s="766"/>
      <c r="V134" s="766"/>
      <c r="W134" s="765"/>
      <c r="X134" s="732">
        <f>SUM(G134+H134+I134+J134+K134)-(L134+M134+N134+O134)+(P134+Q134+R134+S134)-(T134+U134+V134+W134)</f>
        <v>37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f t="shared" si="17"/>
        <v>0</v>
      </c>
      <c r="AX134" s="733">
        <f t="shared" si="20"/>
        <v>0</v>
      </c>
      <c r="AY134" s="546">
        <f t="shared" si="19"/>
        <v>0</v>
      </c>
      <c r="AZ134" s="546">
        <f t="shared" si="19"/>
        <v>2</v>
      </c>
      <c r="BA134" s="546">
        <f t="shared" si="19"/>
        <v>5</v>
      </c>
      <c r="BB134" s="546">
        <f t="shared" si="19"/>
        <v>30</v>
      </c>
      <c r="BC134" s="734">
        <f t="shared" si="16"/>
        <v>37</v>
      </c>
      <c r="BD134" s="758"/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f>'[5]7'!C135+'[5]7'!H135-'[5]7'!L135+'[5]7'!P135-'[5]7'!T135</f>
        <v>0</v>
      </c>
      <c r="D135" s="546">
        <f>'[5]7'!D135+'[5]7'!I135-'[5]7'!M135+'[5]7'!Q135-'[5]7'!U135</f>
        <v>9</v>
      </c>
      <c r="E135" s="546">
        <f>'[5]7'!E135+'[5]7'!J135-'[5]7'!N135+'[5]7'!R135-'[5]7'!V135</f>
        <v>4</v>
      </c>
      <c r="F135" s="546">
        <f>'[5]7'!F135+'[5]7'!K135-'[5]7'!O135+'[5]7'!S135-'[5]7'!W135</f>
        <v>26</v>
      </c>
      <c r="G135" s="729">
        <f t="shared" si="14"/>
        <v>39</v>
      </c>
      <c r="H135" s="909"/>
      <c r="I135" s="747"/>
      <c r="J135" s="730"/>
      <c r="K135" s="730"/>
      <c r="L135" s="730"/>
      <c r="M135" s="730"/>
      <c r="N135" s="730"/>
      <c r="O135" s="730"/>
      <c r="P135" s="911"/>
      <c r="Q135" s="718"/>
      <c r="R135" s="765"/>
      <c r="S135" s="765"/>
      <c r="T135" s="766"/>
      <c r="U135" s="766"/>
      <c r="V135" s="765"/>
      <c r="W135" s="765"/>
      <c r="X135" s="732">
        <f>SUM(G135+H135+I135+J135+K135)-(L135+M135+N135+O135)+(P135+Q135+R135+S135)-(T135+U135+V135+W135)</f>
        <v>39</v>
      </c>
      <c r="Y135" s="728"/>
      <c r="Z135" s="728"/>
      <c r="AA135" s="900"/>
      <c r="AB135" s="900">
        <v>2</v>
      </c>
      <c r="AC135" s="728"/>
      <c r="AD135" s="728"/>
      <c r="AE135" s="728"/>
      <c r="AF135" s="900"/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f t="shared" si="17"/>
        <v>0</v>
      </c>
      <c r="AX135" s="733">
        <f t="shared" si="20"/>
        <v>2</v>
      </c>
      <c r="AY135" s="546">
        <f t="shared" si="19"/>
        <v>0</v>
      </c>
      <c r="AZ135" s="546">
        <f t="shared" si="19"/>
        <v>9</v>
      </c>
      <c r="BA135" s="546">
        <f t="shared" si="19"/>
        <v>4</v>
      </c>
      <c r="BB135" s="546">
        <f t="shared" si="19"/>
        <v>24</v>
      </c>
      <c r="BC135" s="734">
        <f t="shared" si="16"/>
        <v>37</v>
      </c>
      <c r="BD135" s="745" t="s">
        <v>1652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f>'[5]7'!C136+'[5]7'!H136-'[5]7'!L136+'[5]7'!P136-'[5]7'!T136</f>
        <v>3</v>
      </c>
      <c r="D136" s="546">
        <f>'[5]7'!D136+'[5]7'!I136-'[5]7'!M136+'[5]7'!Q136-'[5]7'!U136</f>
        <v>5</v>
      </c>
      <c r="E136" s="546">
        <f>'[5]7'!E136+'[5]7'!J136-'[5]7'!N136+'[5]7'!R136-'[5]7'!V136</f>
        <v>5</v>
      </c>
      <c r="F136" s="546">
        <f>'[5]7'!F136+'[5]7'!K136-'[5]7'!O136+'[5]7'!S136-'[5]7'!W136</f>
        <v>25</v>
      </c>
      <c r="G136" s="729">
        <f t="shared" si="14"/>
        <v>38</v>
      </c>
      <c r="H136" s="909"/>
      <c r="I136" s="747"/>
      <c r="J136" s="730"/>
      <c r="K136" s="730"/>
      <c r="L136" s="730"/>
      <c r="M136" s="730"/>
      <c r="N136" s="730"/>
      <c r="O136" s="730"/>
      <c r="P136" s="911"/>
      <c r="Q136" s="765"/>
      <c r="R136" s="765"/>
      <c r="S136" s="765"/>
      <c r="T136" s="766"/>
      <c r="U136" s="765"/>
      <c r="V136" s="765"/>
      <c r="W136" s="765"/>
      <c r="X136" s="732">
        <f t="shared" si="18"/>
        <v>38</v>
      </c>
      <c r="Y136" s="728"/>
      <c r="Z136" s="728"/>
      <c r="AA136" s="900"/>
      <c r="AB136" s="900">
        <v>2</v>
      </c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f t="shared" si="17"/>
        <v>0</v>
      </c>
      <c r="AX136" s="733">
        <f t="shared" si="20"/>
        <v>2</v>
      </c>
      <c r="AY136" s="546">
        <f t="shared" si="19"/>
        <v>3</v>
      </c>
      <c r="AZ136" s="546">
        <f t="shared" si="19"/>
        <v>5</v>
      </c>
      <c r="BA136" s="546">
        <f t="shared" si="19"/>
        <v>5</v>
      </c>
      <c r="BB136" s="546">
        <f t="shared" si="19"/>
        <v>23</v>
      </c>
      <c r="BC136" s="734">
        <f t="shared" si="16"/>
        <v>36</v>
      </c>
      <c r="BD136" s="745" t="s">
        <v>1653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f>'[5]7'!C137+'[5]7'!H137-'[5]7'!L137+'[5]7'!P137-'[5]7'!T137</f>
        <v>0</v>
      </c>
      <c r="D137" s="546">
        <f>'[5]7'!D137+'[5]7'!I137-'[5]7'!M137+'[5]7'!Q137-'[5]7'!U137</f>
        <v>4</v>
      </c>
      <c r="E137" s="546">
        <f>'[5]7'!E137+'[5]7'!J137-'[5]7'!N137+'[5]7'!R137-'[5]7'!V137</f>
        <v>6</v>
      </c>
      <c r="F137" s="546">
        <f>'[5]7'!F137+'[5]7'!K137-'[5]7'!O137+'[5]7'!S137-'[5]7'!W137</f>
        <v>27</v>
      </c>
      <c r="G137" s="729">
        <f t="shared" si="14"/>
        <v>37</v>
      </c>
      <c r="H137" s="909"/>
      <c r="I137" s="747"/>
      <c r="J137" s="730"/>
      <c r="K137" s="730"/>
      <c r="L137" s="730"/>
      <c r="M137" s="730"/>
      <c r="N137" s="730"/>
      <c r="O137" s="730"/>
      <c r="P137" s="911"/>
      <c r="Q137" s="718"/>
      <c r="R137" s="765"/>
      <c r="S137" s="765"/>
      <c r="T137" s="766"/>
      <c r="U137" s="766"/>
      <c r="V137" s="765"/>
      <c r="W137" s="765"/>
      <c r="X137" s="732">
        <f t="shared" si="18"/>
        <v>37</v>
      </c>
      <c r="Y137" s="728"/>
      <c r="Z137" s="728"/>
      <c r="AA137" s="900"/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f t="shared" si="17"/>
        <v>0</v>
      </c>
      <c r="AX137" s="733">
        <f t="shared" si="20"/>
        <v>1</v>
      </c>
      <c r="AY137" s="546">
        <f t="shared" si="19"/>
        <v>0</v>
      </c>
      <c r="AZ137" s="546">
        <f t="shared" si="19"/>
        <v>4</v>
      </c>
      <c r="BA137" s="546">
        <f t="shared" si="19"/>
        <v>6</v>
      </c>
      <c r="BB137" s="546">
        <f t="shared" si="19"/>
        <v>26</v>
      </c>
      <c r="BC137" s="734">
        <f t="shared" si="16"/>
        <v>36</v>
      </c>
      <c r="BD137" s="745" t="s">
        <v>1585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f>'[5]7'!C138+'[5]7'!H138-'[5]7'!L138+'[5]7'!P138-'[5]7'!T138</f>
        <v>1</v>
      </c>
      <c r="D138" s="546">
        <f>'[5]7'!D138+'[5]7'!I138-'[5]7'!M138+'[5]7'!Q138-'[5]7'!U138</f>
        <v>4</v>
      </c>
      <c r="E138" s="546">
        <f>'[5]7'!E138+'[5]7'!J138-'[5]7'!N138+'[5]7'!R138-'[5]7'!V138</f>
        <v>6</v>
      </c>
      <c r="F138" s="546">
        <f>'[5]7'!F138+'[5]7'!K138-'[5]7'!O138+'[5]7'!S138-'[5]7'!W138</f>
        <v>29</v>
      </c>
      <c r="G138" s="729">
        <f t="shared" si="14"/>
        <v>40</v>
      </c>
      <c r="H138" s="909"/>
      <c r="I138" s="747"/>
      <c r="J138" s="730"/>
      <c r="K138" s="730"/>
      <c r="L138" s="730"/>
      <c r="M138" s="730"/>
      <c r="N138" s="730"/>
      <c r="O138" s="730"/>
      <c r="P138" s="911"/>
      <c r="Q138" s="718"/>
      <c r="R138" s="765"/>
      <c r="S138" s="765"/>
      <c r="T138" s="766"/>
      <c r="U138" s="766"/>
      <c r="V138" s="765"/>
      <c r="W138" s="765"/>
      <c r="X138" s="732">
        <f t="shared" si="18"/>
        <v>40</v>
      </c>
      <c r="Y138" s="728"/>
      <c r="Z138" s="728"/>
      <c r="AA138" s="900"/>
      <c r="AB138" s="900">
        <v>2</v>
      </c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/>
      <c r="AW138" s="729">
        <f t="shared" si="17"/>
        <v>0</v>
      </c>
      <c r="AX138" s="733">
        <f t="shared" si="20"/>
        <v>2</v>
      </c>
      <c r="AY138" s="546">
        <f t="shared" si="19"/>
        <v>1</v>
      </c>
      <c r="AZ138" s="546">
        <f t="shared" si="19"/>
        <v>4</v>
      </c>
      <c r="BA138" s="546">
        <f t="shared" si="19"/>
        <v>6</v>
      </c>
      <c r="BB138" s="546">
        <f t="shared" si="19"/>
        <v>27</v>
      </c>
      <c r="BC138" s="734">
        <f t="shared" si="16"/>
        <v>38</v>
      </c>
      <c r="BD138" s="745" t="s">
        <v>1654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f>'[5]7'!C139+'[5]7'!H139-'[5]7'!L139+'[5]7'!P139-'[5]7'!T139</f>
        <v>0</v>
      </c>
      <c r="D139" s="546">
        <f>'[5]7'!D139+'[5]7'!I139-'[5]7'!M139+'[5]7'!Q139-'[5]7'!U139</f>
        <v>7</v>
      </c>
      <c r="E139" s="546">
        <f>'[5]7'!E139+'[5]7'!J139-'[5]7'!N139+'[5]7'!R139-'[5]7'!V139</f>
        <v>3</v>
      </c>
      <c r="F139" s="546">
        <f>'[5]7'!F139+'[5]7'!K139-'[5]7'!O139+'[5]7'!S139-'[5]7'!W139</f>
        <v>26</v>
      </c>
      <c r="G139" s="729">
        <f t="shared" si="14"/>
        <v>36</v>
      </c>
      <c r="H139" s="870"/>
      <c r="I139" s="750"/>
      <c r="J139" s="778"/>
      <c r="K139" s="778"/>
      <c r="L139" s="730"/>
      <c r="M139" s="730"/>
      <c r="N139" s="730"/>
      <c r="O139" s="730"/>
      <c r="P139" s="911"/>
      <c r="Q139" s="718"/>
      <c r="R139" s="765"/>
      <c r="S139" s="765"/>
      <c r="T139" s="766"/>
      <c r="U139" s="766"/>
      <c r="V139" s="765"/>
      <c r="W139" s="765"/>
      <c r="X139" s="732">
        <f t="shared" si="18"/>
        <v>36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f t="shared" si="17"/>
        <v>0</v>
      </c>
      <c r="AX139" s="733">
        <f t="shared" si="20"/>
        <v>0</v>
      </c>
      <c r="AY139" s="546">
        <f t="shared" si="19"/>
        <v>0</v>
      </c>
      <c r="AZ139" s="546">
        <f t="shared" si="19"/>
        <v>7</v>
      </c>
      <c r="BA139" s="546">
        <f t="shared" si="19"/>
        <v>3</v>
      </c>
      <c r="BB139" s="546">
        <f t="shared" si="19"/>
        <v>26</v>
      </c>
      <c r="BC139" s="734">
        <f t="shared" si="16"/>
        <v>36</v>
      </c>
      <c r="BD139" s="745"/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f>'[5]7'!C140+'[5]7'!H140-'[5]7'!L140+'[5]7'!P140-'[5]7'!T140</f>
        <v>0</v>
      </c>
      <c r="D140" s="546">
        <f>'[5]7'!D140+'[5]7'!I140-'[5]7'!M140+'[5]7'!Q140-'[5]7'!U140</f>
        <v>3</v>
      </c>
      <c r="E140" s="546">
        <f>'[5]7'!E140+'[5]7'!J140-'[5]7'!N140+'[5]7'!R140-'[5]7'!V140</f>
        <v>10</v>
      </c>
      <c r="F140" s="546">
        <f>'[5]7'!F140+'[5]7'!K140-'[5]7'!O140+'[5]7'!S140-'[5]7'!W140</f>
        <v>24</v>
      </c>
      <c r="G140" s="729">
        <f t="shared" si="14"/>
        <v>37</v>
      </c>
      <c r="H140" s="900"/>
      <c r="I140" s="900"/>
      <c r="J140" s="900"/>
      <c r="K140" s="900"/>
      <c r="L140" s="730"/>
      <c r="M140" s="730"/>
      <c r="N140" s="730"/>
      <c r="O140" s="730"/>
      <c r="P140" s="911"/>
      <c r="Q140" s="718"/>
      <c r="R140" s="765"/>
      <c r="S140" s="765"/>
      <c r="T140" s="766"/>
      <c r="U140" s="766"/>
      <c r="V140" s="765"/>
      <c r="W140" s="765"/>
      <c r="X140" s="732">
        <f t="shared" si="18"/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f t="shared" si="17"/>
        <v>0</v>
      </c>
      <c r="AX140" s="733">
        <f t="shared" si="20"/>
        <v>0</v>
      </c>
      <c r="AY140" s="546">
        <f t="shared" si="19"/>
        <v>0</v>
      </c>
      <c r="AZ140" s="546">
        <f t="shared" si="19"/>
        <v>3</v>
      </c>
      <c r="BA140" s="546">
        <f t="shared" si="19"/>
        <v>10</v>
      </c>
      <c r="BB140" s="546">
        <f t="shared" si="19"/>
        <v>24</v>
      </c>
      <c r="BC140" s="734">
        <f t="shared" si="16"/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f>'[5]7'!C141+'[5]7'!H141-'[5]7'!L141+'[5]7'!P141-'[5]7'!T141</f>
        <v>0</v>
      </c>
      <c r="D141" s="546">
        <f>'[5]7'!D141+'[5]7'!I141-'[5]7'!M141+'[5]7'!Q141-'[5]7'!U141</f>
        <v>3</v>
      </c>
      <c r="E141" s="546">
        <f>'[5]7'!E141+'[5]7'!J141-'[5]7'!N141+'[5]7'!R141-'[5]7'!V141</f>
        <v>5</v>
      </c>
      <c r="F141" s="546">
        <f>'[5]7'!F141+'[5]7'!K141-'[5]7'!O141+'[5]7'!S141-'[5]7'!W141</f>
        <v>29</v>
      </c>
      <c r="G141" s="729">
        <f t="shared" si="14"/>
        <v>37</v>
      </c>
      <c r="H141" s="900"/>
      <c r="I141" s="900"/>
      <c r="J141" s="900"/>
      <c r="K141" s="900"/>
      <c r="L141" s="730"/>
      <c r="M141" s="730"/>
      <c r="N141" s="730"/>
      <c r="O141" s="730"/>
      <c r="P141" s="911"/>
      <c r="Q141" s="765"/>
      <c r="R141" s="765"/>
      <c r="S141" s="765"/>
      <c r="T141" s="766"/>
      <c r="U141" s="766"/>
      <c r="V141" s="765"/>
      <c r="W141" s="765"/>
      <c r="X141" s="732">
        <f t="shared" si="18"/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/>
      <c r="AW141" s="729">
        <f t="shared" si="17"/>
        <v>0</v>
      </c>
      <c r="AX141" s="733">
        <f t="shared" si="20"/>
        <v>0</v>
      </c>
      <c r="AY141" s="546">
        <f t="shared" si="19"/>
        <v>0</v>
      </c>
      <c r="AZ141" s="546">
        <f t="shared" si="19"/>
        <v>3</v>
      </c>
      <c r="BA141" s="546">
        <f t="shared" si="19"/>
        <v>5</v>
      </c>
      <c r="BB141" s="546">
        <f t="shared" si="19"/>
        <v>29</v>
      </c>
      <c r="BC141" s="734">
        <f t="shared" si="16"/>
        <v>37</v>
      </c>
      <c r="BD141" s="745"/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f>'[5]7'!C142+'[5]7'!H142-'[5]7'!L142+'[5]7'!P142-'[5]7'!T142</f>
        <v>0</v>
      </c>
      <c r="D142" s="546">
        <f>'[5]7'!D142+'[5]7'!I142-'[5]7'!M142+'[5]7'!Q142-'[5]7'!U142</f>
        <v>1</v>
      </c>
      <c r="E142" s="546">
        <f>'[5]7'!E142+'[5]7'!J142-'[5]7'!N142+'[5]7'!R142-'[5]7'!V142</f>
        <v>6</v>
      </c>
      <c r="F142" s="546">
        <f>'[5]7'!F142+'[5]7'!K142-'[5]7'!O142+'[5]7'!S142-'[5]7'!W142</f>
        <v>32</v>
      </c>
      <c r="G142" s="729">
        <f t="shared" si="14"/>
        <v>39</v>
      </c>
      <c r="H142" s="900"/>
      <c r="I142" s="900"/>
      <c r="J142" s="900"/>
      <c r="K142" s="900"/>
      <c r="L142" s="730"/>
      <c r="M142" s="730"/>
      <c r="N142" s="730"/>
      <c r="O142" s="730"/>
      <c r="P142" s="911"/>
      <c r="Q142" s="718"/>
      <c r="R142" s="765"/>
      <c r="S142" s="765"/>
      <c r="T142" s="766"/>
      <c r="U142" s="766"/>
      <c r="V142" s="765"/>
      <c r="W142" s="737"/>
      <c r="X142" s="732">
        <f t="shared" si="18"/>
        <v>39</v>
      </c>
      <c r="Y142" s="728"/>
      <c r="Z142" s="728"/>
      <c r="AA142" s="900"/>
      <c r="AB142" s="900"/>
      <c r="AC142" s="728"/>
      <c r="AD142" s="728"/>
      <c r="AE142" s="728"/>
      <c r="AF142" s="900">
        <v>1</v>
      </c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/>
      <c r="AW142" s="729">
        <f t="shared" si="17"/>
        <v>0</v>
      </c>
      <c r="AX142" s="733">
        <f t="shared" si="20"/>
        <v>1</v>
      </c>
      <c r="AY142" s="546">
        <f t="shared" si="19"/>
        <v>0</v>
      </c>
      <c r="AZ142" s="546">
        <f t="shared" si="19"/>
        <v>1</v>
      </c>
      <c r="BA142" s="546">
        <f t="shared" si="19"/>
        <v>6</v>
      </c>
      <c r="BB142" s="546">
        <f t="shared" si="19"/>
        <v>31</v>
      </c>
      <c r="BC142" s="734">
        <f t="shared" si="16"/>
        <v>38</v>
      </c>
      <c r="BD142" s="745" t="s">
        <v>1655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f>'[5]7'!C143+'[5]7'!H143-'[5]7'!L143+'[5]7'!P143-'[5]7'!T143</f>
        <v>0</v>
      </c>
      <c r="D143" s="546">
        <f>'[5]7'!D143+'[5]7'!I143-'[5]7'!M143+'[5]7'!Q143-'[5]7'!U143</f>
        <v>0</v>
      </c>
      <c r="E143" s="546">
        <f>'[5]7'!E143+'[5]7'!J143-'[5]7'!N143+'[5]7'!R143-'[5]7'!V143</f>
        <v>7</v>
      </c>
      <c r="F143" s="546">
        <f>'[5]7'!F143+'[5]7'!K143-'[5]7'!O143+'[5]7'!S143-'[5]7'!W143</f>
        <v>29</v>
      </c>
      <c r="G143" s="729">
        <f t="shared" si="14"/>
        <v>36</v>
      </c>
      <c r="H143" s="900"/>
      <c r="I143" s="900"/>
      <c r="J143" s="900"/>
      <c r="K143" s="900"/>
      <c r="L143" s="730"/>
      <c r="M143" s="730"/>
      <c r="N143" s="730"/>
      <c r="O143" s="730"/>
      <c r="P143" s="911"/>
      <c r="Q143" s="718"/>
      <c r="R143" s="765"/>
      <c r="S143" s="765"/>
      <c r="T143" s="766"/>
      <c r="U143" s="766"/>
      <c r="V143" s="765"/>
      <c r="W143" s="765"/>
      <c r="X143" s="732">
        <f t="shared" si="18"/>
        <v>36</v>
      </c>
      <c r="Y143" s="728"/>
      <c r="Z143" s="728"/>
      <c r="AA143" s="900"/>
      <c r="AB143" s="900">
        <v>6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f t="shared" si="17"/>
        <v>0</v>
      </c>
      <c r="AX143" s="733">
        <f t="shared" si="20"/>
        <v>6</v>
      </c>
      <c r="AY143" s="546">
        <f t="shared" si="19"/>
        <v>0</v>
      </c>
      <c r="AZ143" s="546">
        <f t="shared" si="19"/>
        <v>0</v>
      </c>
      <c r="BA143" s="546">
        <f t="shared" si="19"/>
        <v>7</v>
      </c>
      <c r="BB143" s="546">
        <f t="shared" si="19"/>
        <v>23</v>
      </c>
      <c r="BC143" s="734">
        <f t="shared" si="16"/>
        <v>30</v>
      </c>
      <c r="BD143" s="745" t="s">
        <v>1656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f>'[5]7'!C144+'[5]7'!H144-'[5]7'!L144+'[5]7'!P144-'[5]7'!T144</f>
        <v>0</v>
      </c>
      <c r="D144" s="546">
        <f>'[5]7'!D144+'[5]7'!I144-'[5]7'!M144+'[5]7'!Q144-'[5]7'!U144</f>
        <v>2</v>
      </c>
      <c r="E144" s="546">
        <f>'[5]7'!E144+'[5]7'!J144-'[5]7'!N144+'[5]7'!R144-'[5]7'!V144</f>
        <v>16</v>
      </c>
      <c r="F144" s="546">
        <f>'[5]7'!F144+'[5]7'!K144-'[5]7'!O144+'[5]7'!S144-'[5]7'!W144</f>
        <v>18</v>
      </c>
      <c r="G144" s="729">
        <f t="shared" si="14"/>
        <v>36</v>
      </c>
      <c r="H144" s="739"/>
      <c r="I144" s="730"/>
      <c r="J144" s="730"/>
      <c r="K144" s="730"/>
      <c r="L144" s="730"/>
      <c r="M144" s="730"/>
      <c r="N144" s="730"/>
      <c r="O144" s="730"/>
      <c r="P144" s="911"/>
      <c r="Q144" s="718"/>
      <c r="R144" s="765"/>
      <c r="S144" s="765"/>
      <c r="T144" s="766"/>
      <c r="U144" s="766"/>
      <c r="V144" s="765"/>
      <c r="W144" s="765"/>
      <c r="X144" s="732">
        <f t="shared" si="18"/>
        <v>36</v>
      </c>
      <c r="Y144" s="728"/>
      <c r="Z144" s="728"/>
      <c r="AA144" s="900"/>
      <c r="AB144" s="900">
        <v>3</v>
      </c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>
        <v>2</v>
      </c>
      <c r="AS144" s="764"/>
      <c r="AT144" s="764"/>
      <c r="AU144" s="764"/>
      <c r="AV144" s="730">
        <v>1</v>
      </c>
      <c r="AW144" s="729">
        <f t="shared" si="17"/>
        <v>0</v>
      </c>
      <c r="AX144" s="733">
        <f t="shared" si="20"/>
        <v>6</v>
      </c>
      <c r="AY144" s="546">
        <f t="shared" si="19"/>
        <v>0</v>
      </c>
      <c r="AZ144" s="546">
        <f t="shared" si="19"/>
        <v>2</v>
      </c>
      <c r="BA144" s="546">
        <f t="shared" si="19"/>
        <v>16</v>
      </c>
      <c r="BB144" s="546">
        <f t="shared" si="19"/>
        <v>12</v>
      </c>
      <c r="BC144" s="734">
        <f t="shared" si="16"/>
        <v>30</v>
      </c>
      <c r="BD144" s="745" t="s">
        <v>1657</v>
      </c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f>'[5]7'!C145+'[5]7'!H145-'[5]7'!L145+'[5]7'!P145-'[5]7'!T145</f>
        <v>0</v>
      </c>
      <c r="D145" s="546">
        <f>'[5]7'!D145+'[5]7'!I145-'[5]7'!M145+'[5]7'!Q145-'[5]7'!U145</f>
        <v>4</v>
      </c>
      <c r="E145" s="546">
        <f>'[5]7'!E145+'[5]7'!J145-'[5]7'!N145+'[5]7'!R145-'[5]7'!V145</f>
        <v>3</v>
      </c>
      <c r="F145" s="546">
        <f>'[5]7'!F145+'[5]7'!K145-'[5]7'!O145+'[5]7'!S145-'[5]7'!W145</f>
        <v>30</v>
      </c>
      <c r="G145" s="729">
        <f t="shared" si="14"/>
        <v>37</v>
      </c>
      <c r="H145" s="739"/>
      <c r="I145" s="730"/>
      <c r="J145" s="730"/>
      <c r="K145" s="900"/>
      <c r="L145" s="730"/>
      <c r="M145" s="730"/>
      <c r="N145" s="730"/>
      <c r="O145" s="730"/>
      <c r="P145" s="911"/>
      <c r="Q145" s="718"/>
      <c r="R145" s="765"/>
      <c r="S145" s="765"/>
      <c r="T145" s="766"/>
      <c r="U145" s="766"/>
      <c r="V145" s="765"/>
      <c r="W145" s="765"/>
      <c r="X145" s="732">
        <f t="shared" si="18"/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f t="shared" si="17"/>
        <v>0</v>
      </c>
      <c r="AX145" s="733">
        <f t="shared" si="20"/>
        <v>1</v>
      </c>
      <c r="AY145" s="546">
        <f t="shared" si="19"/>
        <v>0</v>
      </c>
      <c r="AZ145" s="546">
        <f t="shared" si="19"/>
        <v>4</v>
      </c>
      <c r="BA145" s="546">
        <f t="shared" si="19"/>
        <v>3</v>
      </c>
      <c r="BB145" s="546">
        <f t="shared" si="19"/>
        <v>29</v>
      </c>
      <c r="BC145" s="734">
        <f t="shared" si="16"/>
        <v>36</v>
      </c>
      <c r="BD145" s="745" t="s">
        <v>1581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f>'[5]7'!C146+'[5]7'!H146-'[5]7'!L146+'[5]7'!P146-'[5]7'!T146</f>
        <v>0</v>
      </c>
      <c r="D146" s="546">
        <f>'[5]7'!D146+'[5]7'!I146-'[5]7'!M146+'[5]7'!Q146-'[5]7'!U146</f>
        <v>5</v>
      </c>
      <c r="E146" s="546">
        <f>'[5]7'!E146+'[5]7'!J146-'[5]7'!N146+'[5]7'!R146-'[5]7'!V146</f>
        <v>0</v>
      </c>
      <c r="F146" s="546">
        <f>'[5]7'!F146+'[5]7'!K146-'[5]7'!O146+'[5]7'!S146-'[5]7'!W146</f>
        <v>29</v>
      </c>
      <c r="G146" s="729">
        <f t="shared" si="14"/>
        <v>34</v>
      </c>
      <c r="H146" s="739"/>
      <c r="I146" s="730"/>
      <c r="J146" s="730"/>
      <c r="K146" s="730"/>
      <c r="L146" s="730"/>
      <c r="M146" s="730"/>
      <c r="N146" s="730"/>
      <c r="O146" s="730"/>
      <c r="P146" s="911"/>
      <c r="Q146" s="718"/>
      <c r="R146" s="765"/>
      <c r="S146" s="765"/>
      <c r="T146" s="766"/>
      <c r="U146" s="766"/>
      <c r="V146" s="765"/>
      <c r="W146" s="765"/>
      <c r="X146" s="732">
        <f t="shared" si="18"/>
        <v>34</v>
      </c>
      <c r="Y146" s="728"/>
      <c r="Z146" s="728"/>
      <c r="AA146" s="900"/>
      <c r="AB146" s="900"/>
      <c r="AC146" s="728"/>
      <c r="AD146" s="728"/>
      <c r="AE146" s="728"/>
      <c r="AF146" s="900">
        <v>1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f t="shared" si="17"/>
        <v>0</v>
      </c>
      <c r="AX146" s="733">
        <f t="shared" si="20"/>
        <v>1</v>
      </c>
      <c r="AY146" s="546">
        <f t="shared" si="19"/>
        <v>0</v>
      </c>
      <c r="AZ146" s="546">
        <f t="shared" si="19"/>
        <v>5</v>
      </c>
      <c r="BA146" s="546">
        <f t="shared" si="19"/>
        <v>0</v>
      </c>
      <c r="BB146" s="546">
        <f t="shared" si="19"/>
        <v>28</v>
      </c>
      <c r="BC146" s="734">
        <f t="shared" si="16"/>
        <v>33</v>
      </c>
      <c r="BD146" s="745" t="s">
        <v>1600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f>'[5]7'!C147+'[5]7'!H147-'[5]7'!L147+'[5]7'!P147-'[5]7'!T147</f>
        <v>1</v>
      </c>
      <c r="D147" s="546">
        <f>'[5]7'!D147+'[5]7'!I147-'[5]7'!M147+'[5]7'!Q147-'[5]7'!U147</f>
        <v>3</v>
      </c>
      <c r="E147" s="546">
        <f>'[5]7'!E147+'[5]7'!J147-'[5]7'!N147+'[5]7'!R147-'[5]7'!V147</f>
        <v>13</v>
      </c>
      <c r="F147" s="546">
        <f>'[5]7'!F147+'[5]7'!K147-'[5]7'!O147+'[5]7'!S147-'[5]7'!W147</f>
        <v>19</v>
      </c>
      <c r="G147" s="729">
        <f t="shared" si="14"/>
        <v>36</v>
      </c>
      <c r="H147" s="739"/>
      <c r="I147" s="730"/>
      <c r="J147" s="730">
        <v>1</v>
      </c>
      <c r="K147" s="730"/>
      <c r="L147" s="730"/>
      <c r="M147" s="730"/>
      <c r="N147" s="730"/>
      <c r="O147" s="730"/>
      <c r="P147" s="911"/>
      <c r="Q147" s="718"/>
      <c r="R147" s="765"/>
      <c r="S147" s="765"/>
      <c r="T147" s="766"/>
      <c r="U147" s="766"/>
      <c r="V147" s="765"/>
      <c r="W147" s="765"/>
      <c r="X147" s="732">
        <f t="shared" si="18"/>
        <v>37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f t="shared" si="17"/>
        <v>0</v>
      </c>
      <c r="AX147" s="733">
        <f t="shared" si="20"/>
        <v>0</v>
      </c>
      <c r="AY147" s="546">
        <f t="shared" si="19"/>
        <v>1</v>
      </c>
      <c r="AZ147" s="546">
        <f t="shared" si="19"/>
        <v>3</v>
      </c>
      <c r="BA147" s="546">
        <f t="shared" si="19"/>
        <v>14</v>
      </c>
      <c r="BB147" s="546">
        <f t="shared" si="19"/>
        <v>19</v>
      </c>
      <c r="BC147" s="734">
        <f t="shared" si="16"/>
        <v>37</v>
      </c>
      <c r="BD147" s="745"/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f>'[5]7'!C148+'[5]7'!H148-'[5]7'!L148+'[5]7'!P148-'[5]7'!T148</f>
        <v>0</v>
      </c>
      <c r="D148" s="546">
        <f>'[5]7'!D148+'[5]7'!I148-'[5]7'!M148+'[5]7'!Q148-'[5]7'!U148</f>
        <v>5</v>
      </c>
      <c r="E148" s="546">
        <f>'[5]7'!E148+'[5]7'!J148-'[5]7'!N148+'[5]7'!R148-'[5]7'!V148</f>
        <v>7</v>
      </c>
      <c r="F148" s="546">
        <f>'[5]7'!F148+'[5]7'!K148-'[5]7'!O148+'[5]7'!S148-'[5]7'!W148</f>
        <v>25</v>
      </c>
      <c r="G148" s="729">
        <f t="shared" si="14"/>
        <v>37</v>
      </c>
      <c r="H148" s="739"/>
      <c r="I148" s="730"/>
      <c r="J148" s="730"/>
      <c r="K148" s="730"/>
      <c r="L148" s="730"/>
      <c r="M148" s="730"/>
      <c r="N148" s="730"/>
      <c r="O148" s="730"/>
      <c r="P148" s="911"/>
      <c r="Q148" s="718"/>
      <c r="R148" s="765"/>
      <c r="S148" s="765"/>
      <c r="T148" s="766"/>
      <c r="U148" s="766"/>
      <c r="V148" s="765"/>
      <c r="W148" s="765"/>
      <c r="X148" s="732">
        <f t="shared" si="18"/>
        <v>37</v>
      </c>
      <c r="Y148" s="728"/>
      <c r="Z148" s="728"/>
      <c r="AA148" s="900">
        <v>1</v>
      </c>
      <c r="AB148" s="900">
        <v>1</v>
      </c>
      <c r="AC148" s="728"/>
      <c r="AD148" s="728"/>
      <c r="AE148" s="728"/>
      <c r="AF148" s="900">
        <v>1</v>
      </c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f t="shared" ref="AW148:AW211" si="21">Y148+Z148+AC148+AD148+AG148+AH148+AK148+AL148+AO148+AP148+AS148+AT148</f>
        <v>0</v>
      </c>
      <c r="AX148" s="733">
        <f t="shared" si="20"/>
        <v>3</v>
      </c>
      <c r="AY148" s="546">
        <f t="shared" si="19"/>
        <v>0</v>
      </c>
      <c r="AZ148" s="546">
        <f t="shared" si="19"/>
        <v>5</v>
      </c>
      <c r="BA148" s="546">
        <f t="shared" si="19"/>
        <v>6</v>
      </c>
      <c r="BB148" s="546">
        <f t="shared" si="19"/>
        <v>23</v>
      </c>
      <c r="BC148" s="734">
        <f t="shared" si="16"/>
        <v>34</v>
      </c>
      <c r="BD148" s="745" t="s">
        <v>1658</v>
      </c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f>'[5]7'!C149+'[5]7'!H149-'[5]7'!L149+'[5]7'!P149-'[5]7'!T149</f>
        <v>1</v>
      </c>
      <c r="D149" s="546">
        <f>'[5]7'!D149+'[5]7'!I149-'[5]7'!M149+'[5]7'!Q149-'[5]7'!U149</f>
        <v>3</v>
      </c>
      <c r="E149" s="546">
        <f>'[5]7'!E149+'[5]7'!J149-'[5]7'!N149+'[5]7'!R149-'[5]7'!V149</f>
        <v>9</v>
      </c>
      <c r="F149" s="546">
        <f>'[5]7'!F149+'[5]7'!K149-'[5]7'!O149+'[5]7'!S149-'[5]7'!W149</f>
        <v>23</v>
      </c>
      <c r="G149" s="729">
        <f t="shared" si="14"/>
        <v>36</v>
      </c>
      <c r="H149" s="739"/>
      <c r="I149" s="730"/>
      <c r="J149" s="730"/>
      <c r="K149" s="730"/>
      <c r="L149" s="730"/>
      <c r="M149" s="730"/>
      <c r="N149" s="730"/>
      <c r="O149" s="730"/>
      <c r="P149" s="911"/>
      <c r="Q149" s="718"/>
      <c r="R149" s="765"/>
      <c r="S149" s="765"/>
      <c r="T149" s="766"/>
      <c r="U149" s="766"/>
      <c r="V149" s="765"/>
      <c r="W149" s="765"/>
      <c r="X149" s="732">
        <f t="shared" si="18"/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f t="shared" si="21"/>
        <v>0</v>
      </c>
      <c r="AX149" s="733">
        <f t="shared" si="20"/>
        <v>0</v>
      </c>
      <c r="AY149" s="546">
        <f t="shared" si="19"/>
        <v>1</v>
      </c>
      <c r="AZ149" s="546">
        <f t="shared" si="19"/>
        <v>3</v>
      </c>
      <c r="BA149" s="546">
        <f t="shared" si="19"/>
        <v>9</v>
      </c>
      <c r="BB149" s="546">
        <f t="shared" si="19"/>
        <v>23</v>
      </c>
      <c r="BC149" s="734">
        <f t="shared" si="16"/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f>'[5]7'!C150+'[5]7'!H150-'[5]7'!L150+'[5]7'!P150-'[5]7'!T150</f>
        <v>2</v>
      </c>
      <c r="D150" s="546">
        <f>'[5]7'!D150+'[5]7'!I150-'[5]7'!M150+'[5]7'!Q150-'[5]7'!U150</f>
        <v>3</v>
      </c>
      <c r="E150" s="546">
        <f>'[5]7'!E150+'[5]7'!J150-'[5]7'!N150+'[5]7'!R150-'[5]7'!V150</f>
        <v>4</v>
      </c>
      <c r="F150" s="546">
        <f>'[5]7'!F150+'[5]7'!K150-'[5]7'!O150+'[5]7'!S150-'[5]7'!W150</f>
        <v>25</v>
      </c>
      <c r="G150" s="729">
        <f t="shared" si="14"/>
        <v>34</v>
      </c>
      <c r="H150" s="739"/>
      <c r="I150" s="730"/>
      <c r="J150" s="730"/>
      <c r="K150" s="730"/>
      <c r="L150" s="730"/>
      <c r="M150" s="730"/>
      <c r="N150" s="730"/>
      <c r="O150" s="730"/>
      <c r="P150" s="911"/>
      <c r="Q150" s="718"/>
      <c r="R150" s="737"/>
      <c r="S150" s="737"/>
      <c r="T150" s="766"/>
      <c r="U150" s="766"/>
      <c r="V150" s="765"/>
      <c r="W150" s="737"/>
      <c r="X150" s="732">
        <f t="shared" si="18"/>
        <v>34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>
        <v>1</v>
      </c>
      <c r="AO150" s="764"/>
      <c r="AP150" s="764"/>
      <c r="AQ150" s="764"/>
      <c r="AR150" s="764"/>
      <c r="AS150" s="764"/>
      <c r="AT150" s="764"/>
      <c r="AU150" s="764"/>
      <c r="AV150" s="730"/>
      <c r="AW150" s="729">
        <f t="shared" si="21"/>
        <v>0</v>
      </c>
      <c r="AX150" s="733">
        <f t="shared" si="20"/>
        <v>1</v>
      </c>
      <c r="AY150" s="546">
        <f t="shared" si="19"/>
        <v>2</v>
      </c>
      <c r="AZ150" s="546">
        <f t="shared" si="19"/>
        <v>3</v>
      </c>
      <c r="BA150" s="546">
        <f t="shared" si="19"/>
        <v>4</v>
      </c>
      <c r="BB150" s="546">
        <f t="shared" si="19"/>
        <v>24</v>
      </c>
      <c r="BC150" s="734">
        <f t="shared" si="16"/>
        <v>33</v>
      </c>
      <c r="BD150" s="745" t="s">
        <v>1659</v>
      </c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f>'[5]7'!C151+'[5]7'!H151-'[5]7'!L151+'[5]7'!P151-'[5]7'!T151</f>
        <v>0</v>
      </c>
      <c r="D151" s="546">
        <f>'[5]7'!D151+'[5]7'!I151-'[5]7'!M151+'[5]7'!Q151-'[5]7'!U151</f>
        <v>8</v>
      </c>
      <c r="E151" s="546">
        <f>'[5]7'!E151+'[5]7'!J151-'[5]7'!N151+'[5]7'!R151-'[5]7'!V151</f>
        <v>11</v>
      </c>
      <c r="F151" s="546">
        <f>'[5]7'!F151+'[5]7'!K151-'[5]7'!O151+'[5]7'!S151-'[5]7'!W151</f>
        <v>18</v>
      </c>
      <c r="G151" s="729">
        <f t="shared" si="14"/>
        <v>37</v>
      </c>
      <c r="H151" s="739"/>
      <c r="I151" s="730"/>
      <c r="J151" s="730"/>
      <c r="K151" s="730"/>
      <c r="L151" s="730"/>
      <c r="M151" s="730"/>
      <c r="N151" s="730"/>
      <c r="O151" s="730"/>
      <c r="P151" s="911"/>
      <c r="Q151" s="718"/>
      <c r="R151" s="737"/>
      <c r="S151" s="737"/>
      <c r="T151" s="718"/>
      <c r="U151" s="718"/>
      <c r="V151" s="737"/>
      <c r="W151" s="737"/>
      <c r="X151" s="732">
        <f t="shared" si="18"/>
        <v>37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f t="shared" si="21"/>
        <v>0</v>
      </c>
      <c r="AX151" s="733">
        <f t="shared" si="20"/>
        <v>0</v>
      </c>
      <c r="AY151" s="546">
        <f t="shared" si="19"/>
        <v>0</v>
      </c>
      <c r="AZ151" s="546">
        <f t="shared" si="19"/>
        <v>8</v>
      </c>
      <c r="BA151" s="546">
        <f t="shared" si="19"/>
        <v>11</v>
      </c>
      <c r="BB151" s="546">
        <f t="shared" si="19"/>
        <v>18</v>
      </c>
      <c r="BC151" s="734">
        <f t="shared" si="16"/>
        <v>37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f>'[5]7'!C152+'[5]7'!H152-'[5]7'!L152+'[5]7'!P152-'[5]7'!T152</f>
        <v>2</v>
      </c>
      <c r="D152" s="546">
        <f>'[5]7'!D152+'[5]7'!I152-'[5]7'!M152+'[5]7'!Q152-'[5]7'!U152</f>
        <v>2</v>
      </c>
      <c r="E152" s="546">
        <f>'[5]7'!E152+'[5]7'!J152-'[5]7'!N152+'[5]7'!R152-'[5]7'!V152</f>
        <v>6</v>
      </c>
      <c r="F152" s="546">
        <f>'[5]7'!F152+'[5]7'!K152-'[5]7'!O152+'[5]7'!S152-'[5]7'!W152</f>
        <v>25</v>
      </c>
      <c r="G152" s="729">
        <f t="shared" si="14"/>
        <v>35</v>
      </c>
      <c r="H152" s="739"/>
      <c r="I152" s="730"/>
      <c r="J152" s="730"/>
      <c r="K152" s="730"/>
      <c r="L152" s="730"/>
      <c r="M152" s="730"/>
      <c r="N152" s="730"/>
      <c r="O152" s="730"/>
      <c r="P152" s="911"/>
      <c r="Q152" s="718"/>
      <c r="R152" s="765"/>
      <c r="S152" s="737"/>
      <c r="T152" s="718"/>
      <c r="U152" s="718"/>
      <c r="V152" s="737"/>
      <c r="W152" s="737"/>
      <c r="X152" s="732">
        <f t="shared" si="18"/>
        <v>35</v>
      </c>
      <c r="Y152" s="728"/>
      <c r="Z152" s="728"/>
      <c r="AA152" s="900"/>
      <c r="AB152" s="900">
        <v>2</v>
      </c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f t="shared" si="21"/>
        <v>0</v>
      </c>
      <c r="AX152" s="733">
        <f t="shared" si="20"/>
        <v>2</v>
      </c>
      <c r="AY152" s="546">
        <f t="shared" si="19"/>
        <v>2</v>
      </c>
      <c r="AZ152" s="546">
        <f t="shared" si="19"/>
        <v>2</v>
      </c>
      <c r="BA152" s="546">
        <f t="shared" si="19"/>
        <v>6</v>
      </c>
      <c r="BB152" s="546">
        <f t="shared" si="19"/>
        <v>23</v>
      </c>
      <c r="BC152" s="734">
        <f t="shared" si="16"/>
        <v>33</v>
      </c>
      <c r="BD152" s="758" t="s">
        <v>1660</v>
      </c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f>'[5]7'!C153+'[5]7'!H153-'[5]7'!L153+'[5]7'!P153-'[5]7'!T153</f>
        <v>1</v>
      </c>
      <c r="D153" s="546">
        <f>'[5]7'!D153+'[5]7'!I153-'[5]7'!M153+'[5]7'!Q153-'[5]7'!U153</f>
        <v>10</v>
      </c>
      <c r="E153" s="546">
        <f>'[5]7'!E153+'[5]7'!J153-'[5]7'!N153+'[5]7'!R153-'[5]7'!V153</f>
        <v>3</v>
      </c>
      <c r="F153" s="546">
        <f>'[5]7'!F153+'[5]7'!K153-'[5]7'!O153+'[5]7'!S153-'[5]7'!W153</f>
        <v>20</v>
      </c>
      <c r="G153" s="729">
        <f t="shared" si="14"/>
        <v>34</v>
      </c>
      <c r="H153" s="739"/>
      <c r="I153" s="730"/>
      <c r="J153" s="730"/>
      <c r="K153" s="730"/>
      <c r="L153" s="730"/>
      <c r="M153" s="730"/>
      <c r="N153" s="730"/>
      <c r="O153" s="730"/>
      <c r="P153" s="911"/>
      <c r="Q153" s="737"/>
      <c r="R153" s="737"/>
      <c r="S153" s="737"/>
      <c r="T153" s="718"/>
      <c r="U153" s="718"/>
      <c r="V153" s="737"/>
      <c r="W153" s="737"/>
      <c r="X153" s="732">
        <f t="shared" si="18"/>
        <v>34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f t="shared" si="21"/>
        <v>0</v>
      </c>
      <c r="AX153" s="733">
        <f t="shared" si="20"/>
        <v>0</v>
      </c>
      <c r="AY153" s="546">
        <f t="shared" si="19"/>
        <v>1</v>
      </c>
      <c r="AZ153" s="546">
        <f t="shared" si="19"/>
        <v>10</v>
      </c>
      <c r="BA153" s="546">
        <f t="shared" si="19"/>
        <v>3</v>
      </c>
      <c r="BB153" s="546">
        <f t="shared" si="19"/>
        <v>20</v>
      </c>
      <c r="BC153" s="734">
        <f t="shared" si="16"/>
        <v>34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f>'[5]7'!C154+'[5]7'!H154-'[5]7'!L154+'[5]7'!P154-'[5]7'!T154</f>
        <v>2</v>
      </c>
      <c r="D154" s="546">
        <f>'[5]7'!D154+'[5]7'!I154-'[5]7'!M154+'[5]7'!Q154-'[5]7'!U154</f>
        <v>4</v>
      </c>
      <c r="E154" s="546">
        <f>'[5]7'!E154+'[5]7'!J154-'[5]7'!N154+'[5]7'!R154-'[5]7'!V154</f>
        <v>12</v>
      </c>
      <c r="F154" s="546">
        <f>'[5]7'!F154+'[5]7'!K154-'[5]7'!O154+'[5]7'!S154-'[5]7'!W154</f>
        <v>17</v>
      </c>
      <c r="G154" s="729">
        <f t="shared" si="14"/>
        <v>35</v>
      </c>
      <c r="H154" s="739"/>
      <c r="I154" s="730"/>
      <c r="J154" s="730"/>
      <c r="K154" s="730"/>
      <c r="L154" s="730"/>
      <c r="M154" s="730"/>
      <c r="N154" s="730"/>
      <c r="O154" s="730"/>
      <c r="P154" s="911"/>
      <c r="Q154" s="718"/>
      <c r="R154" s="737"/>
      <c r="S154" s="737"/>
      <c r="T154" s="718"/>
      <c r="U154" s="718"/>
      <c r="V154" s="737"/>
      <c r="W154" s="737"/>
      <c r="X154" s="732">
        <f t="shared" si="18"/>
        <v>35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>
        <v>1</v>
      </c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f>Y154+Z154+AC154+AD154+AG154+AH154+AK154+AL154+AO154+AP154+AS154+AT154</f>
        <v>0</v>
      </c>
      <c r="AX154" s="733">
        <f t="shared" si="20"/>
        <v>2</v>
      </c>
      <c r="AY154" s="546">
        <f t="shared" si="19"/>
        <v>2</v>
      </c>
      <c r="AZ154" s="546">
        <f t="shared" si="19"/>
        <v>4</v>
      </c>
      <c r="BA154" s="546">
        <f t="shared" si="19"/>
        <v>12</v>
      </c>
      <c r="BB154" s="546">
        <f t="shared" si="19"/>
        <v>15</v>
      </c>
      <c r="BC154" s="734">
        <f t="shared" si="16"/>
        <v>33</v>
      </c>
      <c r="BD154" s="745" t="s">
        <v>1661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f>'[5]7'!C155+'[5]7'!H155-'[5]7'!L155+'[5]7'!P155-'[5]7'!T155</f>
        <v>0</v>
      </c>
      <c r="D155" s="546">
        <f>'[5]7'!D155+'[5]7'!I155-'[5]7'!M155+'[5]7'!Q155-'[5]7'!U155</f>
        <v>15</v>
      </c>
      <c r="E155" s="546">
        <f>'[5]7'!E155+'[5]7'!J155-'[5]7'!N155+'[5]7'!R155-'[5]7'!V155</f>
        <v>5</v>
      </c>
      <c r="F155" s="546">
        <f>'[5]7'!F155+'[5]7'!K155-'[5]7'!O155+'[5]7'!S155-'[5]7'!W155</f>
        <v>15</v>
      </c>
      <c r="G155" s="729">
        <f t="shared" si="14"/>
        <v>35</v>
      </c>
      <c r="H155" s="739"/>
      <c r="I155" s="730"/>
      <c r="J155" s="730"/>
      <c r="K155" s="730"/>
      <c r="L155" s="730"/>
      <c r="M155" s="730"/>
      <c r="N155" s="730"/>
      <c r="O155" s="730"/>
      <c r="P155" s="911"/>
      <c r="Q155" s="718"/>
      <c r="R155" s="765"/>
      <c r="S155" s="765"/>
      <c r="T155" s="766"/>
      <c r="U155" s="766"/>
      <c r="V155" s="765"/>
      <c r="W155" s="765"/>
      <c r="X155" s="732">
        <f t="shared" si="18"/>
        <v>35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f t="shared" si="21"/>
        <v>0</v>
      </c>
      <c r="AX155" s="733">
        <f t="shared" si="20"/>
        <v>0</v>
      </c>
      <c r="AY155" s="546">
        <f t="shared" si="19"/>
        <v>0</v>
      </c>
      <c r="AZ155" s="546">
        <f t="shared" si="19"/>
        <v>15</v>
      </c>
      <c r="BA155" s="546">
        <f t="shared" si="19"/>
        <v>5</v>
      </c>
      <c r="BB155" s="546">
        <f t="shared" si="19"/>
        <v>15</v>
      </c>
      <c r="BC155" s="734">
        <f t="shared" si="16"/>
        <v>35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f>'[5]7'!C156+'[5]7'!H156-'[5]7'!L156+'[5]7'!P156-'[5]7'!T156</f>
        <v>0</v>
      </c>
      <c r="D156" s="546">
        <f>'[5]7'!D156+'[5]7'!I156-'[5]7'!M156+'[5]7'!Q156-'[5]7'!U156</f>
        <v>10</v>
      </c>
      <c r="E156" s="546">
        <f>'[5]7'!E156+'[5]7'!J156-'[5]7'!N156+'[5]7'!R156-'[5]7'!V156</f>
        <v>5</v>
      </c>
      <c r="F156" s="546">
        <f>'[5]7'!F156+'[5]7'!K156-'[5]7'!O156+'[5]7'!S156-'[5]7'!W156</f>
        <v>21</v>
      </c>
      <c r="G156" s="729">
        <f t="shared" si="14"/>
        <v>36</v>
      </c>
      <c r="H156" s="739"/>
      <c r="I156" s="730"/>
      <c r="J156" s="730"/>
      <c r="K156" s="730"/>
      <c r="L156" s="730"/>
      <c r="M156" s="730"/>
      <c r="N156" s="730"/>
      <c r="O156" s="730"/>
      <c r="P156" s="911"/>
      <c r="Q156" s="718"/>
      <c r="R156" s="765"/>
      <c r="S156" s="765"/>
      <c r="T156" s="766"/>
      <c r="U156" s="766"/>
      <c r="V156" s="765"/>
      <c r="W156" s="765"/>
      <c r="X156" s="732">
        <f t="shared" si="18"/>
        <v>36</v>
      </c>
      <c r="Y156" s="728"/>
      <c r="Z156" s="728"/>
      <c r="AA156" s="900"/>
      <c r="AB156" s="900"/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2</v>
      </c>
      <c r="AW156" s="729">
        <f t="shared" si="21"/>
        <v>0</v>
      </c>
      <c r="AX156" s="733">
        <f t="shared" si="20"/>
        <v>2</v>
      </c>
      <c r="AY156" s="546">
        <f t="shared" si="19"/>
        <v>0</v>
      </c>
      <c r="AZ156" s="546">
        <f t="shared" si="19"/>
        <v>10</v>
      </c>
      <c r="BA156" s="546">
        <f t="shared" si="19"/>
        <v>5</v>
      </c>
      <c r="BB156" s="546">
        <f t="shared" si="19"/>
        <v>19</v>
      </c>
      <c r="BC156" s="734">
        <f t="shared" si="16"/>
        <v>34</v>
      </c>
      <c r="BD156" s="758" t="s">
        <v>1662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f>'[5]7'!C157+'[5]7'!H157-'[5]7'!L157+'[5]7'!P157-'[5]7'!T157</f>
        <v>0</v>
      </c>
      <c r="D157" s="546">
        <f>'[5]7'!D157+'[5]7'!I157-'[5]7'!M157+'[5]7'!Q157-'[5]7'!U157</f>
        <v>16</v>
      </c>
      <c r="E157" s="546">
        <f>'[5]7'!E157+'[5]7'!J157-'[5]7'!N157+'[5]7'!R157-'[5]7'!V157</f>
        <v>3</v>
      </c>
      <c r="F157" s="546">
        <f>'[5]7'!F157+'[5]7'!K157-'[5]7'!O157+'[5]7'!S157-'[5]7'!W157</f>
        <v>17</v>
      </c>
      <c r="G157" s="729">
        <f t="shared" si="14"/>
        <v>36</v>
      </c>
      <c r="H157" s="739"/>
      <c r="I157" s="730"/>
      <c r="J157" s="730"/>
      <c r="K157" s="730"/>
      <c r="L157" s="730"/>
      <c r="M157" s="730"/>
      <c r="N157" s="730"/>
      <c r="O157" s="730"/>
      <c r="P157" s="911"/>
      <c r="Q157" s="718"/>
      <c r="R157" s="765"/>
      <c r="S157" s="765"/>
      <c r="T157" s="766"/>
      <c r="U157" s="766"/>
      <c r="V157" s="765"/>
      <c r="W157" s="765"/>
      <c r="X157" s="732">
        <f t="shared" si="18"/>
        <v>36</v>
      </c>
      <c r="Y157" s="728"/>
      <c r="Z157" s="728"/>
      <c r="AA157" s="900"/>
      <c r="AB157" s="900">
        <v>2</v>
      </c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f>Y157+Z157+AC157+AD157+AG157+AH157+AK157+AL157+AO157+AP157+AS157+AT157</f>
        <v>0</v>
      </c>
      <c r="AX157" s="733">
        <f t="shared" si="20"/>
        <v>2</v>
      </c>
      <c r="AY157" s="546">
        <f t="shared" si="19"/>
        <v>0</v>
      </c>
      <c r="AZ157" s="546">
        <f t="shared" si="19"/>
        <v>16</v>
      </c>
      <c r="BA157" s="546">
        <f t="shared" si="19"/>
        <v>3</v>
      </c>
      <c r="BB157" s="546">
        <f t="shared" si="19"/>
        <v>15</v>
      </c>
      <c r="BC157" s="734">
        <f t="shared" si="16"/>
        <v>34</v>
      </c>
      <c r="BD157" s="758" t="s">
        <v>1663</v>
      </c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f>'[5]7'!C158+'[5]7'!H158-'[5]7'!L158+'[5]7'!P158-'[5]7'!T158</f>
        <v>0</v>
      </c>
      <c r="D158" s="546">
        <f>'[5]7'!D158+'[5]7'!I158-'[5]7'!M158+'[5]7'!Q158-'[5]7'!U158</f>
        <v>22</v>
      </c>
      <c r="E158" s="546">
        <f>'[5]7'!E158+'[5]7'!J158-'[5]7'!N158+'[5]7'!R158-'[5]7'!V158</f>
        <v>4</v>
      </c>
      <c r="F158" s="546">
        <f>'[5]7'!F158+'[5]7'!K158-'[5]7'!O158+'[5]7'!S158-'[5]7'!W158</f>
        <v>10</v>
      </c>
      <c r="G158" s="729">
        <f t="shared" si="14"/>
        <v>36</v>
      </c>
      <c r="H158" s="739"/>
      <c r="I158" s="730"/>
      <c r="J158" s="730"/>
      <c r="K158" s="730"/>
      <c r="L158" s="730"/>
      <c r="M158" s="730"/>
      <c r="N158" s="730"/>
      <c r="O158" s="730">
        <v>1</v>
      </c>
      <c r="P158" s="911"/>
      <c r="Q158" s="718"/>
      <c r="R158" s="765"/>
      <c r="S158" s="765"/>
      <c r="T158" s="766"/>
      <c r="U158" s="766"/>
      <c r="V158" s="765"/>
      <c r="W158" s="765"/>
      <c r="X158" s="732">
        <f t="shared" si="18"/>
        <v>35</v>
      </c>
      <c r="Y158" s="728"/>
      <c r="Z158" s="728"/>
      <c r="AA158" s="900"/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f t="shared" si="21"/>
        <v>0</v>
      </c>
      <c r="AX158" s="733">
        <f t="shared" si="20"/>
        <v>0</v>
      </c>
      <c r="AY158" s="546">
        <f t="shared" si="19"/>
        <v>0</v>
      </c>
      <c r="AZ158" s="546">
        <f t="shared" si="19"/>
        <v>22</v>
      </c>
      <c r="BA158" s="546">
        <f t="shared" si="19"/>
        <v>4</v>
      </c>
      <c r="BB158" s="546">
        <f t="shared" si="19"/>
        <v>9</v>
      </c>
      <c r="BC158" s="734">
        <f t="shared" si="16"/>
        <v>35</v>
      </c>
      <c r="BD158" s="758"/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f>'[5]7'!C159+'[5]7'!H159-'[5]7'!L159+'[5]7'!P159-'[5]7'!T159</f>
        <v>0</v>
      </c>
      <c r="D159" s="546">
        <f>'[5]7'!D159+'[5]7'!I159-'[5]7'!M159+'[5]7'!Q159-'[5]7'!U159</f>
        <v>15</v>
      </c>
      <c r="E159" s="546">
        <f>'[5]7'!E159+'[5]7'!J159-'[5]7'!N159+'[5]7'!R159-'[5]7'!V159</f>
        <v>3</v>
      </c>
      <c r="F159" s="546">
        <f>'[5]7'!F159+'[5]7'!K159-'[5]7'!O159+'[5]7'!S159-'[5]7'!W159</f>
        <v>19</v>
      </c>
      <c r="G159" s="729">
        <f t="shared" si="14"/>
        <v>37</v>
      </c>
      <c r="H159" s="739"/>
      <c r="I159" s="730"/>
      <c r="J159" s="730"/>
      <c r="K159" s="730"/>
      <c r="L159" s="730"/>
      <c r="M159" s="730"/>
      <c r="N159" s="730"/>
      <c r="O159" s="730"/>
      <c r="P159" s="911"/>
      <c r="Q159" s="737"/>
      <c r="R159" s="765"/>
      <c r="S159" s="737"/>
      <c r="T159" s="766"/>
      <c r="U159" s="766"/>
      <c r="V159" s="765"/>
      <c r="W159" s="765"/>
      <c r="X159" s="732">
        <f t="shared" si="18"/>
        <v>37</v>
      </c>
      <c r="Y159" s="728"/>
      <c r="Z159" s="728"/>
      <c r="AA159" s="900"/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f t="shared" si="21"/>
        <v>0</v>
      </c>
      <c r="AX159" s="733">
        <f t="shared" si="20"/>
        <v>0</v>
      </c>
      <c r="AY159" s="546">
        <f t="shared" si="19"/>
        <v>0</v>
      </c>
      <c r="AZ159" s="546">
        <f t="shared" si="19"/>
        <v>15</v>
      </c>
      <c r="BA159" s="546">
        <f t="shared" si="19"/>
        <v>3</v>
      </c>
      <c r="BB159" s="546">
        <f t="shared" si="19"/>
        <v>19</v>
      </c>
      <c r="BC159" s="734">
        <f t="shared" si="16"/>
        <v>37</v>
      </c>
      <c r="BD159" s="758"/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f>'[5]7'!C160+'[5]7'!H160-'[5]7'!L160+'[5]7'!P160-'[5]7'!T160</f>
        <v>0</v>
      </c>
      <c r="D160" s="546">
        <f>'[5]7'!D160+'[5]7'!I160-'[5]7'!M160+'[5]7'!Q160-'[5]7'!U160</f>
        <v>11</v>
      </c>
      <c r="E160" s="546">
        <f>'[5]7'!E160+'[5]7'!J160-'[5]7'!N160+'[5]7'!R160-'[5]7'!V160</f>
        <v>4</v>
      </c>
      <c r="F160" s="546">
        <f>'[5]7'!F160+'[5]7'!K160-'[5]7'!O160+'[5]7'!S160-'[5]7'!W160</f>
        <v>20</v>
      </c>
      <c r="G160" s="729">
        <f t="shared" si="14"/>
        <v>35</v>
      </c>
      <c r="H160" s="739"/>
      <c r="I160" s="730"/>
      <c r="J160" s="730"/>
      <c r="K160" s="730"/>
      <c r="L160" s="730"/>
      <c r="M160" s="730"/>
      <c r="N160" s="730"/>
      <c r="O160" s="730"/>
      <c r="P160" s="911"/>
      <c r="Q160" s="718"/>
      <c r="R160" s="765"/>
      <c r="S160" s="765"/>
      <c r="T160" s="766"/>
      <c r="U160" s="766"/>
      <c r="V160" s="765"/>
      <c r="W160" s="765"/>
      <c r="X160" s="732">
        <f t="shared" si="18"/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f t="shared" si="21"/>
        <v>0</v>
      </c>
      <c r="AX160" s="733">
        <f t="shared" si="20"/>
        <v>0</v>
      </c>
      <c r="AY160" s="546">
        <f t="shared" si="19"/>
        <v>0</v>
      </c>
      <c r="AZ160" s="546">
        <f t="shared" si="19"/>
        <v>11</v>
      </c>
      <c r="BA160" s="546">
        <f t="shared" si="19"/>
        <v>4</v>
      </c>
      <c r="BB160" s="546">
        <f t="shared" si="19"/>
        <v>20</v>
      </c>
      <c r="BC160" s="734">
        <f t="shared" si="16"/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f>'[5]7'!C161+'[5]7'!H161-'[5]7'!L161+'[5]7'!P161-'[5]7'!T161</f>
        <v>1</v>
      </c>
      <c r="D161" s="546">
        <f>'[5]7'!D161+'[5]7'!I161-'[5]7'!M161+'[5]7'!Q161-'[5]7'!U161</f>
        <v>7</v>
      </c>
      <c r="E161" s="546">
        <f>'[5]7'!E161+'[5]7'!J161-'[5]7'!N161+'[5]7'!R161-'[5]7'!V161</f>
        <v>3</v>
      </c>
      <c r="F161" s="546">
        <f>'[5]7'!F161+'[5]7'!K161-'[5]7'!O161+'[5]7'!S161-'[5]7'!W161</f>
        <v>27</v>
      </c>
      <c r="G161" s="729">
        <f t="shared" si="14"/>
        <v>38</v>
      </c>
      <c r="H161" s="739"/>
      <c r="I161" s="730"/>
      <c r="J161" s="730"/>
      <c r="K161" s="730"/>
      <c r="L161" s="730"/>
      <c r="M161" s="730"/>
      <c r="N161" s="730"/>
      <c r="O161" s="730"/>
      <c r="P161" s="911"/>
      <c r="Q161" s="766"/>
      <c r="R161" s="765"/>
      <c r="S161" s="765"/>
      <c r="T161" s="766"/>
      <c r="U161" s="766"/>
      <c r="V161" s="765"/>
      <c r="W161" s="765"/>
      <c r="X161" s="732">
        <f t="shared" si="18"/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/>
      <c r="AW161" s="729">
        <f t="shared" si="21"/>
        <v>0</v>
      </c>
      <c r="AX161" s="733">
        <f t="shared" si="20"/>
        <v>0</v>
      </c>
      <c r="AY161" s="546">
        <f t="shared" si="19"/>
        <v>1</v>
      </c>
      <c r="AZ161" s="546">
        <f t="shared" si="19"/>
        <v>7</v>
      </c>
      <c r="BA161" s="546">
        <f t="shared" si="19"/>
        <v>3</v>
      </c>
      <c r="BB161" s="546">
        <f t="shared" si="19"/>
        <v>27</v>
      </c>
      <c r="BC161" s="734">
        <f t="shared" si="16"/>
        <v>38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f>'[5]7'!C162+'[5]7'!H162-'[5]7'!L162+'[5]7'!P162-'[5]7'!T162</f>
        <v>0</v>
      </c>
      <c r="D162" s="546">
        <f>'[5]7'!D162+'[5]7'!I162-'[5]7'!M162+'[5]7'!Q162-'[5]7'!U162</f>
        <v>9</v>
      </c>
      <c r="E162" s="546">
        <f>'[5]7'!E162+'[5]7'!J162-'[5]7'!N162+'[5]7'!R162-'[5]7'!V162</f>
        <v>5</v>
      </c>
      <c r="F162" s="546">
        <f>'[5]7'!F162+'[5]7'!K162-'[5]7'!O162+'[5]7'!S162-'[5]7'!W162</f>
        <v>22</v>
      </c>
      <c r="G162" s="729">
        <f t="shared" si="14"/>
        <v>36</v>
      </c>
      <c r="H162" s="739"/>
      <c r="I162" s="730"/>
      <c r="J162" s="730"/>
      <c r="K162" s="730"/>
      <c r="L162" s="730"/>
      <c r="M162" s="730"/>
      <c r="N162" s="730"/>
      <c r="O162" s="730"/>
      <c r="P162" s="911"/>
      <c r="Q162" s="718"/>
      <c r="R162" s="765"/>
      <c r="S162" s="765"/>
      <c r="T162" s="766"/>
      <c r="U162" s="766"/>
      <c r="V162" s="765"/>
      <c r="W162" s="765"/>
      <c r="X162" s="732">
        <f t="shared" si="18"/>
        <v>36</v>
      </c>
      <c r="Y162" s="728"/>
      <c r="Z162" s="728"/>
      <c r="AA162" s="900"/>
      <c r="AB162" s="900">
        <v>1</v>
      </c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f t="shared" si="21"/>
        <v>0</v>
      </c>
      <c r="AX162" s="733">
        <f t="shared" si="20"/>
        <v>1</v>
      </c>
      <c r="AY162" s="546">
        <f t="shared" si="19"/>
        <v>0</v>
      </c>
      <c r="AZ162" s="546">
        <f t="shared" si="19"/>
        <v>9</v>
      </c>
      <c r="BA162" s="546">
        <f t="shared" si="19"/>
        <v>5</v>
      </c>
      <c r="BB162" s="546">
        <f t="shared" si="19"/>
        <v>21</v>
      </c>
      <c r="BC162" s="734">
        <f t="shared" si="16"/>
        <v>35</v>
      </c>
      <c r="BD162" s="758" t="s">
        <v>1601</v>
      </c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f>'[5]7'!C163+'[5]7'!H163-'[5]7'!L163+'[5]7'!P163-'[5]7'!T163</f>
        <v>0</v>
      </c>
      <c r="D163" s="546">
        <f>'[5]7'!D163+'[5]7'!I163-'[5]7'!M163+'[5]7'!Q163-'[5]7'!U163</f>
        <v>9</v>
      </c>
      <c r="E163" s="546">
        <f>'[5]7'!E163+'[5]7'!J163-'[5]7'!N163+'[5]7'!R163-'[5]7'!V163</f>
        <v>0</v>
      </c>
      <c r="F163" s="546">
        <f>'[5]7'!F163+'[5]7'!K163-'[5]7'!O163+'[5]7'!S163-'[5]7'!W163</f>
        <v>28</v>
      </c>
      <c r="G163" s="729">
        <f t="shared" si="14"/>
        <v>37</v>
      </c>
      <c r="H163" s="739"/>
      <c r="I163" s="730"/>
      <c r="J163" s="730"/>
      <c r="K163" s="730"/>
      <c r="L163" s="730"/>
      <c r="M163" s="730"/>
      <c r="N163" s="730">
        <v>1</v>
      </c>
      <c r="O163" s="730"/>
      <c r="P163" s="911"/>
      <c r="Q163" s="718"/>
      <c r="R163" s="765"/>
      <c r="S163" s="765"/>
      <c r="T163" s="766"/>
      <c r="U163" s="766"/>
      <c r="V163" s="765"/>
      <c r="W163" s="765"/>
      <c r="X163" s="732">
        <f t="shared" si="18"/>
        <v>36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f t="shared" si="21"/>
        <v>0</v>
      </c>
      <c r="AX163" s="733">
        <f t="shared" si="20"/>
        <v>0</v>
      </c>
      <c r="AY163" s="546">
        <f t="shared" si="19"/>
        <v>0</v>
      </c>
      <c r="AZ163" s="546">
        <f t="shared" si="19"/>
        <v>9</v>
      </c>
      <c r="BA163" s="546">
        <f t="shared" si="19"/>
        <v>-1</v>
      </c>
      <c r="BB163" s="546">
        <f t="shared" si="19"/>
        <v>28</v>
      </c>
      <c r="BC163" s="734">
        <f t="shared" ref="BC163:BC260" si="22">X163-AW163-AX163</f>
        <v>36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f>'[5]7'!C164+'[5]7'!H164-'[5]7'!L164+'[5]7'!P164-'[5]7'!T164</f>
        <v>0</v>
      </c>
      <c r="D164" s="546">
        <f>'[5]7'!D164+'[5]7'!I164-'[5]7'!M164+'[5]7'!Q164-'[5]7'!U164</f>
        <v>5</v>
      </c>
      <c r="E164" s="546">
        <f>'[5]7'!E164+'[5]7'!J164-'[5]7'!N164+'[5]7'!R164-'[5]7'!V164</f>
        <v>9</v>
      </c>
      <c r="F164" s="546">
        <f>'[5]7'!F164+'[5]7'!K164-'[5]7'!O164+'[5]7'!S164-'[5]7'!W164</f>
        <v>20</v>
      </c>
      <c r="G164" s="729">
        <f t="shared" si="14"/>
        <v>34</v>
      </c>
      <c r="H164" s="739"/>
      <c r="I164" s="730"/>
      <c r="J164" s="730"/>
      <c r="K164" s="730"/>
      <c r="L164" s="730"/>
      <c r="M164" s="730"/>
      <c r="N164" s="730"/>
      <c r="O164" s="730"/>
      <c r="P164" s="911"/>
      <c r="Q164" s="718"/>
      <c r="R164" s="765"/>
      <c r="S164" s="765"/>
      <c r="T164" s="766"/>
      <c r="U164" s="766"/>
      <c r="V164" s="765"/>
      <c r="W164" s="765"/>
      <c r="X164" s="732">
        <f t="shared" si="18"/>
        <v>34</v>
      </c>
      <c r="Y164" s="728"/>
      <c r="Z164" s="728"/>
      <c r="AA164" s="900"/>
      <c r="AB164" s="900">
        <v>1</v>
      </c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f t="shared" si="21"/>
        <v>0</v>
      </c>
      <c r="AX164" s="733">
        <f t="shared" si="20"/>
        <v>1</v>
      </c>
      <c r="AY164" s="546">
        <f t="shared" si="19"/>
        <v>0</v>
      </c>
      <c r="AZ164" s="546">
        <f t="shared" si="19"/>
        <v>5</v>
      </c>
      <c r="BA164" s="546">
        <f t="shared" si="19"/>
        <v>9</v>
      </c>
      <c r="BB164" s="546">
        <f t="shared" si="19"/>
        <v>19</v>
      </c>
      <c r="BC164" s="734">
        <f t="shared" si="22"/>
        <v>33</v>
      </c>
      <c r="BD164" s="758" t="s">
        <v>1590</v>
      </c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f>'[5]7'!C165+'[5]7'!H165-'[5]7'!L165+'[5]7'!P165-'[5]7'!T165</f>
        <v>1</v>
      </c>
      <c r="D165" s="546">
        <f>'[5]7'!D165+'[5]7'!I165-'[5]7'!M165+'[5]7'!Q165-'[5]7'!U165</f>
        <v>9</v>
      </c>
      <c r="E165" s="546">
        <f>'[5]7'!E165+'[5]7'!J165-'[5]7'!N165+'[5]7'!R165-'[5]7'!V165</f>
        <v>0</v>
      </c>
      <c r="F165" s="546">
        <f>'[5]7'!F165+'[5]7'!K165-'[5]7'!O165+'[5]7'!S165-'[5]7'!W165</f>
        <v>25</v>
      </c>
      <c r="G165" s="729">
        <f t="shared" si="14"/>
        <v>35</v>
      </c>
      <c r="H165" s="739"/>
      <c r="I165" s="730"/>
      <c r="J165" s="730"/>
      <c r="K165" s="730"/>
      <c r="L165" s="730"/>
      <c r="M165" s="730"/>
      <c r="N165" s="730"/>
      <c r="O165" s="730"/>
      <c r="P165" s="911"/>
      <c r="Q165" s="718"/>
      <c r="R165" s="765"/>
      <c r="S165" s="765"/>
      <c r="T165" s="766"/>
      <c r="U165" s="766"/>
      <c r="V165" s="765"/>
      <c r="W165" s="765"/>
      <c r="X165" s="732">
        <f t="shared" si="18"/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f t="shared" si="21"/>
        <v>0</v>
      </c>
      <c r="AX165" s="733">
        <f t="shared" si="20"/>
        <v>0</v>
      </c>
      <c r="AY165" s="546">
        <f t="shared" si="19"/>
        <v>1</v>
      </c>
      <c r="AZ165" s="546">
        <f t="shared" si="19"/>
        <v>9</v>
      </c>
      <c r="BA165" s="546">
        <f t="shared" si="19"/>
        <v>0</v>
      </c>
      <c r="BB165" s="546">
        <f t="shared" si="19"/>
        <v>25</v>
      </c>
      <c r="BC165" s="734">
        <f t="shared" si="22"/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f>'[5]7'!C166+'[5]7'!H166-'[5]7'!L166+'[5]7'!P166-'[5]7'!T166</f>
        <v>0</v>
      </c>
      <c r="D166" s="546">
        <f>'[5]7'!D166+'[5]7'!I166-'[5]7'!M166+'[5]7'!Q166-'[5]7'!U166</f>
        <v>7</v>
      </c>
      <c r="E166" s="546">
        <f>'[5]7'!E166+'[5]7'!J166-'[5]7'!N166+'[5]7'!R166-'[5]7'!V166</f>
        <v>8</v>
      </c>
      <c r="F166" s="546">
        <f>'[5]7'!F166+'[5]7'!K166-'[5]7'!O166+'[5]7'!S166-'[5]7'!W166</f>
        <v>20</v>
      </c>
      <c r="G166" s="729">
        <f t="shared" si="14"/>
        <v>35</v>
      </c>
      <c r="H166" s="739"/>
      <c r="I166" s="730"/>
      <c r="J166" s="730"/>
      <c r="K166" s="730"/>
      <c r="L166" s="730"/>
      <c r="M166" s="730"/>
      <c r="N166" s="730"/>
      <c r="O166" s="730"/>
      <c r="P166" s="911"/>
      <c r="Q166" s="718"/>
      <c r="R166" s="765"/>
      <c r="S166" s="737"/>
      <c r="T166" s="766"/>
      <c r="U166" s="766"/>
      <c r="V166" s="765"/>
      <c r="W166" s="765"/>
      <c r="X166" s="732">
        <f t="shared" si="18"/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f t="shared" si="21"/>
        <v>0</v>
      </c>
      <c r="AX166" s="733">
        <f t="shared" si="20"/>
        <v>0</v>
      </c>
      <c r="AY166" s="546">
        <f t="shared" si="19"/>
        <v>0</v>
      </c>
      <c r="AZ166" s="546">
        <f t="shared" si="19"/>
        <v>7</v>
      </c>
      <c r="BA166" s="546">
        <f t="shared" si="19"/>
        <v>8</v>
      </c>
      <c r="BB166" s="546">
        <f t="shared" si="19"/>
        <v>20</v>
      </c>
      <c r="BC166" s="734">
        <f t="shared" si="22"/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f>'[5]7'!C167+'[5]7'!H167-'[5]7'!L167+'[5]7'!P167-'[5]7'!T167</f>
        <v>0</v>
      </c>
      <c r="D167" s="546">
        <f>'[5]7'!D167+'[5]7'!I167-'[5]7'!M167+'[5]7'!Q167-'[5]7'!U167</f>
        <v>7</v>
      </c>
      <c r="E167" s="546">
        <f>'[5]7'!E167+'[5]7'!J167-'[5]7'!N167+'[5]7'!R167-'[5]7'!V167</f>
        <v>13</v>
      </c>
      <c r="F167" s="546">
        <f>'[5]7'!F167+'[5]7'!K167-'[5]7'!O167+'[5]7'!S167-'[5]7'!W167</f>
        <v>16</v>
      </c>
      <c r="G167" s="729">
        <f t="shared" si="14"/>
        <v>36</v>
      </c>
      <c r="H167" s="739"/>
      <c r="I167" s="730"/>
      <c r="J167" s="730"/>
      <c r="K167" s="730"/>
      <c r="L167" s="730"/>
      <c r="M167" s="730"/>
      <c r="N167" s="730"/>
      <c r="O167" s="730"/>
      <c r="P167" s="911"/>
      <c r="Q167" s="718"/>
      <c r="R167" s="765"/>
      <c r="S167" s="765"/>
      <c r="T167" s="766"/>
      <c r="U167" s="766"/>
      <c r="V167" s="765"/>
      <c r="W167" s="765"/>
      <c r="X167" s="732">
        <f t="shared" si="18"/>
        <v>36</v>
      </c>
      <c r="Y167" s="728"/>
      <c r="Z167" s="728"/>
      <c r="AA167" s="900"/>
      <c r="AB167" s="900">
        <v>4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f t="shared" si="21"/>
        <v>0</v>
      </c>
      <c r="AX167" s="733">
        <f t="shared" si="20"/>
        <v>5</v>
      </c>
      <c r="AY167" s="546">
        <f t="shared" si="19"/>
        <v>0</v>
      </c>
      <c r="AZ167" s="546">
        <f t="shared" si="19"/>
        <v>7</v>
      </c>
      <c r="BA167" s="546">
        <f t="shared" si="19"/>
        <v>13</v>
      </c>
      <c r="BB167" s="546">
        <f t="shared" si="19"/>
        <v>11</v>
      </c>
      <c r="BC167" s="734">
        <f t="shared" si="22"/>
        <v>31</v>
      </c>
      <c r="BD167" s="758" t="s">
        <v>1664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f>'[5]7'!C168+'[5]7'!H168-'[5]7'!L168+'[5]7'!P168-'[5]7'!T168</f>
        <v>0</v>
      </c>
      <c r="D168" s="546">
        <f>'[5]7'!D168+'[5]7'!I168-'[5]7'!M168+'[5]7'!Q168-'[5]7'!U168</f>
        <v>7</v>
      </c>
      <c r="E168" s="546">
        <f>'[5]7'!E168+'[5]7'!J168-'[5]7'!N168+'[5]7'!R168-'[5]7'!V168</f>
        <v>11</v>
      </c>
      <c r="F168" s="546">
        <f>'[5]7'!F168+'[5]7'!K168-'[5]7'!O168+'[5]7'!S168-'[5]7'!W168</f>
        <v>17</v>
      </c>
      <c r="G168" s="729">
        <f t="shared" si="14"/>
        <v>35</v>
      </c>
      <c r="H168" s="739"/>
      <c r="I168" s="730"/>
      <c r="J168" s="730"/>
      <c r="K168" s="730"/>
      <c r="L168" s="730"/>
      <c r="M168" s="730"/>
      <c r="N168" s="730"/>
      <c r="O168" s="730"/>
      <c r="P168" s="911"/>
      <c r="Q168" s="718"/>
      <c r="R168" s="765"/>
      <c r="S168" s="737"/>
      <c r="T168" s="766"/>
      <c r="U168" s="766"/>
      <c r="V168" s="765"/>
      <c r="W168" s="765"/>
      <c r="X168" s="732">
        <f t="shared" si="18"/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f t="shared" si="21"/>
        <v>0</v>
      </c>
      <c r="AX168" s="733">
        <f t="shared" si="20"/>
        <v>0</v>
      </c>
      <c r="AY168" s="546">
        <f t="shared" si="19"/>
        <v>0</v>
      </c>
      <c r="AZ168" s="546">
        <f t="shared" si="19"/>
        <v>7</v>
      </c>
      <c r="BA168" s="546">
        <f t="shared" si="19"/>
        <v>11</v>
      </c>
      <c r="BB168" s="546">
        <f t="shared" si="19"/>
        <v>17</v>
      </c>
      <c r="BC168" s="734">
        <f t="shared" si="22"/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f>'[5]7'!C169+'[5]7'!H169-'[5]7'!L169+'[5]7'!P169-'[5]7'!T169</f>
        <v>0</v>
      </c>
      <c r="D169" s="546">
        <f>'[5]7'!D169+'[5]7'!I169-'[5]7'!M169+'[5]7'!Q169-'[5]7'!U169</f>
        <v>2</v>
      </c>
      <c r="E169" s="546">
        <f>'[5]7'!E169+'[5]7'!J169-'[5]7'!N169+'[5]7'!R169-'[5]7'!V169</f>
        <v>5</v>
      </c>
      <c r="F169" s="546">
        <f>'[5]7'!F169+'[5]7'!K169-'[5]7'!O169+'[5]7'!S169-'[5]7'!W169</f>
        <v>33</v>
      </c>
      <c r="G169" s="729">
        <f t="shared" si="14"/>
        <v>40</v>
      </c>
      <c r="H169" s="739"/>
      <c r="I169" s="730"/>
      <c r="J169" s="730"/>
      <c r="K169" s="730"/>
      <c r="L169" s="730"/>
      <c r="M169" s="730"/>
      <c r="N169" s="730"/>
      <c r="O169" s="730">
        <v>1</v>
      </c>
      <c r="P169" s="911"/>
      <c r="Q169" s="718"/>
      <c r="R169" s="765"/>
      <c r="S169" s="765"/>
      <c r="T169" s="766"/>
      <c r="U169" s="766"/>
      <c r="V169" s="765"/>
      <c r="W169" s="765"/>
      <c r="X169" s="732">
        <f t="shared" si="18"/>
        <v>39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f t="shared" si="21"/>
        <v>0</v>
      </c>
      <c r="AX169" s="733">
        <f t="shared" si="20"/>
        <v>0</v>
      </c>
      <c r="AY169" s="546">
        <f t="shared" ref="AY169:BB233" si="23">C169+H169-L169+P169-T169-Y169-AC169-AG169-AK169-AO169-AS169</f>
        <v>0</v>
      </c>
      <c r="AZ169" s="546">
        <f t="shared" si="23"/>
        <v>2</v>
      </c>
      <c r="BA169" s="546">
        <f t="shared" si="23"/>
        <v>5</v>
      </c>
      <c r="BB169" s="546">
        <f t="shared" si="23"/>
        <v>32</v>
      </c>
      <c r="BC169" s="734">
        <f t="shared" si="22"/>
        <v>39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f>'[5]7'!C170+'[5]7'!H170-'[5]7'!L170+'[5]7'!P170-'[5]7'!T170</f>
        <v>2</v>
      </c>
      <c r="D170" s="546">
        <f>'[5]7'!D170+'[5]7'!I170-'[5]7'!M170+'[5]7'!Q170-'[5]7'!U170</f>
        <v>5</v>
      </c>
      <c r="E170" s="546">
        <f>'[5]7'!E170+'[5]7'!J170-'[5]7'!N170+'[5]7'!R170-'[5]7'!V170</f>
        <v>2</v>
      </c>
      <c r="F170" s="546">
        <f>'[5]7'!F170+'[5]7'!K170-'[5]7'!O170+'[5]7'!S170-'[5]7'!W170</f>
        <v>28</v>
      </c>
      <c r="G170" s="729">
        <f t="shared" si="14"/>
        <v>37</v>
      </c>
      <c r="H170" s="739"/>
      <c r="I170" s="730"/>
      <c r="J170" s="730"/>
      <c r="K170" s="730">
        <v>1</v>
      </c>
      <c r="L170" s="730"/>
      <c r="M170" s="730"/>
      <c r="N170" s="730"/>
      <c r="O170" s="730"/>
      <c r="P170" s="911"/>
      <c r="Q170" s="718"/>
      <c r="R170" s="737"/>
      <c r="S170" s="765"/>
      <c r="T170" s="766"/>
      <c r="U170" s="766"/>
      <c r="V170" s="765"/>
      <c r="W170" s="765"/>
      <c r="X170" s="732">
        <f t="shared" ref="X170:X234" si="24">SUM(G170+H170+I170+J170+K170)-(L170+M170+N170+O170)+(P170+Q170+R170+S170)-(T170+U170+V170+W170)</f>
        <v>38</v>
      </c>
      <c r="Y170" s="728"/>
      <c r="Z170" s="728"/>
      <c r="AA170" s="900"/>
      <c r="AB170" s="900">
        <v>2</v>
      </c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f t="shared" si="21"/>
        <v>0</v>
      </c>
      <c r="AX170" s="733">
        <f t="shared" si="20"/>
        <v>3</v>
      </c>
      <c r="AY170" s="546">
        <f t="shared" si="23"/>
        <v>2</v>
      </c>
      <c r="AZ170" s="546">
        <f t="shared" si="23"/>
        <v>5</v>
      </c>
      <c r="BA170" s="546">
        <f t="shared" si="23"/>
        <v>2</v>
      </c>
      <c r="BB170" s="546">
        <f>F170+K170-O170+S170-W170-AB170-AF170-AJ170-AN170-AR170-AV170</f>
        <v>26</v>
      </c>
      <c r="BC170" s="734">
        <f t="shared" si="22"/>
        <v>35</v>
      </c>
      <c r="BD170" s="758" t="s">
        <v>1665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f>'[5]7'!C171+'[5]7'!H171-'[5]7'!L171+'[5]7'!P171-'[5]7'!T171</f>
        <v>1</v>
      </c>
      <c r="D171" s="546">
        <f>'[5]7'!D171+'[5]7'!I171-'[5]7'!M171+'[5]7'!Q171-'[5]7'!U171</f>
        <v>9</v>
      </c>
      <c r="E171" s="546">
        <f>'[5]7'!E171+'[5]7'!J171-'[5]7'!N171+'[5]7'!R171-'[5]7'!V171</f>
        <v>13</v>
      </c>
      <c r="F171" s="546">
        <f>'[5]7'!F171+'[5]7'!K171-'[5]7'!O171+'[5]7'!S171-'[5]7'!W171</f>
        <v>14</v>
      </c>
      <c r="G171" s="729">
        <f t="shared" si="14"/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f t="shared" si="24"/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f t="shared" si="21"/>
        <v>0</v>
      </c>
      <c r="AX171" s="733">
        <f t="shared" si="20"/>
        <v>0</v>
      </c>
      <c r="AY171" s="546">
        <f t="shared" si="23"/>
        <v>1</v>
      </c>
      <c r="AZ171" s="546">
        <f t="shared" si="23"/>
        <v>9</v>
      </c>
      <c r="BA171" s="546">
        <f t="shared" si="23"/>
        <v>13</v>
      </c>
      <c r="BB171" s="546">
        <f t="shared" si="23"/>
        <v>14</v>
      </c>
      <c r="BC171" s="734">
        <f t="shared" si="22"/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f>'[5]7'!C172+'[5]7'!H172-'[5]7'!L172+'[5]7'!P172-'[5]7'!T172</f>
        <v>1</v>
      </c>
      <c r="D172" s="546">
        <f>'[5]7'!D172+'[5]7'!I172-'[5]7'!M172+'[5]7'!Q172-'[5]7'!U172</f>
        <v>8</v>
      </c>
      <c r="E172" s="546">
        <f>'[5]7'!E172+'[5]7'!J172-'[5]7'!N172+'[5]7'!R172-'[5]7'!V172</f>
        <v>5</v>
      </c>
      <c r="F172" s="546">
        <f>'[5]7'!F172+'[5]7'!K172-'[5]7'!O172+'[5]7'!S172-'[5]7'!W172</f>
        <v>19</v>
      </c>
      <c r="G172" s="729">
        <f t="shared" si="14"/>
        <v>33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f t="shared" si="24"/>
        <v>33</v>
      </c>
      <c r="Y172" s="728"/>
      <c r="Z172" s="728"/>
      <c r="AA172" s="900"/>
      <c r="AB172" s="900"/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f t="shared" si="21"/>
        <v>0</v>
      </c>
      <c r="AX172" s="733">
        <f t="shared" ref="AX172:AX236" si="25">AA172+AB172+AE172+AF172+AI172+AJ172+AM172+AN172+AQ172+AR172+AU172+AV172</f>
        <v>0</v>
      </c>
      <c r="AY172" s="546">
        <f t="shared" si="23"/>
        <v>1</v>
      </c>
      <c r="AZ172" s="546">
        <f t="shared" si="23"/>
        <v>8</v>
      </c>
      <c r="BA172" s="546">
        <f t="shared" si="23"/>
        <v>5</v>
      </c>
      <c r="BB172" s="546">
        <f t="shared" si="23"/>
        <v>19</v>
      </c>
      <c r="BC172" s="734">
        <f t="shared" si="22"/>
        <v>33</v>
      </c>
      <c r="BD172" s="758"/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f>'[5]7'!C173+'[5]7'!H173-'[5]7'!L173+'[5]7'!P173-'[5]7'!T173</f>
        <v>6</v>
      </c>
      <c r="D173" s="546">
        <f>'[5]7'!D173+'[5]7'!I173-'[5]7'!M173+'[5]7'!Q173-'[5]7'!U173</f>
        <v>7</v>
      </c>
      <c r="E173" s="546">
        <f>'[5]7'!E173+'[5]7'!J173-'[5]7'!N173+'[5]7'!R173-'[5]7'!V173</f>
        <v>3</v>
      </c>
      <c r="F173" s="546">
        <f>'[5]7'!F173+'[5]7'!K173-'[5]7'!O173+'[5]7'!S173-'[5]7'!W173</f>
        <v>22</v>
      </c>
      <c r="G173" s="729">
        <f t="shared" si="14"/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f t="shared" si="24"/>
        <v>38</v>
      </c>
      <c r="Y173" s="728"/>
      <c r="Z173" s="728"/>
      <c r="AA173" s="900"/>
      <c r="AB173" s="900">
        <v>1</v>
      </c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f t="shared" si="21"/>
        <v>0</v>
      </c>
      <c r="AX173" s="733">
        <f t="shared" si="25"/>
        <v>1</v>
      </c>
      <c r="AY173" s="546">
        <f t="shared" si="23"/>
        <v>6</v>
      </c>
      <c r="AZ173" s="546">
        <f t="shared" si="23"/>
        <v>7</v>
      </c>
      <c r="BA173" s="546">
        <f t="shared" si="23"/>
        <v>3</v>
      </c>
      <c r="BB173" s="546">
        <f t="shared" si="23"/>
        <v>21</v>
      </c>
      <c r="BC173" s="734">
        <f t="shared" si="22"/>
        <v>37</v>
      </c>
      <c r="BD173" s="758" t="s">
        <v>1591</v>
      </c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f>'[5]7'!C174+'[5]7'!H174-'[5]7'!L174+'[5]7'!P174-'[5]7'!T174</f>
        <v>7</v>
      </c>
      <c r="D174" s="546">
        <f>'[5]7'!D174+'[5]7'!I174-'[5]7'!M174+'[5]7'!Q174-'[5]7'!U174</f>
        <v>6</v>
      </c>
      <c r="E174" s="546">
        <f>'[5]7'!E174+'[5]7'!J174-'[5]7'!N174+'[5]7'!R174-'[5]7'!V174</f>
        <v>5</v>
      </c>
      <c r="F174" s="546">
        <f>'[5]7'!F174+'[5]7'!K174-'[5]7'!O174+'[5]7'!S174-'[5]7'!W174</f>
        <v>19</v>
      </c>
      <c r="G174" s="729">
        <f t="shared" si="14"/>
        <v>37</v>
      </c>
      <c r="H174" s="739"/>
      <c r="I174" s="730"/>
      <c r="J174" s="730"/>
      <c r="K174" s="730"/>
      <c r="L174" s="730"/>
      <c r="M174" s="730"/>
      <c r="N174" s="730"/>
      <c r="O174" s="730">
        <v>1</v>
      </c>
      <c r="P174" s="846"/>
      <c r="Q174" s="767"/>
      <c r="R174" s="737"/>
      <c r="S174" s="767"/>
      <c r="T174" s="767"/>
      <c r="U174" s="767"/>
      <c r="V174" s="767"/>
      <c r="W174" s="767"/>
      <c r="X174" s="732">
        <f t="shared" si="24"/>
        <v>36</v>
      </c>
      <c r="Y174" s="728"/>
      <c r="Z174" s="728"/>
      <c r="AA174" s="900"/>
      <c r="AB174" s="900">
        <v>2</v>
      </c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>
        <v>1</v>
      </c>
      <c r="AW174" s="729">
        <f t="shared" si="21"/>
        <v>0</v>
      </c>
      <c r="AX174" s="733">
        <f t="shared" si="25"/>
        <v>3</v>
      </c>
      <c r="AY174" s="546">
        <f t="shared" si="23"/>
        <v>7</v>
      </c>
      <c r="AZ174" s="546">
        <f t="shared" si="23"/>
        <v>6</v>
      </c>
      <c r="BA174" s="546">
        <f t="shared" si="23"/>
        <v>5</v>
      </c>
      <c r="BB174" s="546">
        <f t="shared" si="23"/>
        <v>15</v>
      </c>
      <c r="BC174" s="734">
        <f t="shared" si="22"/>
        <v>33</v>
      </c>
      <c r="BD174" s="758" t="s">
        <v>1666</v>
      </c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f>'[5]7'!C175+'[5]7'!H175-'[5]7'!L175+'[5]7'!P175-'[5]7'!T175</f>
        <v>2</v>
      </c>
      <c r="D175" s="546">
        <f>'[5]7'!D175+'[5]7'!I175-'[5]7'!M175+'[5]7'!Q175-'[5]7'!U175</f>
        <v>8</v>
      </c>
      <c r="E175" s="546">
        <f>'[5]7'!E175+'[5]7'!J175-'[5]7'!N175+'[5]7'!R175-'[5]7'!V175</f>
        <v>4</v>
      </c>
      <c r="F175" s="546">
        <f>'[5]7'!F175+'[5]7'!K175-'[5]7'!O175+'[5]7'!S175-'[5]7'!W175</f>
        <v>26</v>
      </c>
      <c r="G175" s="729">
        <f t="shared" si="14"/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f t="shared" si="24"/>
        <v>40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f t="shared" si="21"/>
        <v>0</v>
      </c>
      <c r="AX175" s="733">
        <f t="shared" si="25"/>
        <v>0</v>
      </c>
      <c r="AY175" s="546">
        <f t="shared" si="23"/>
        <v>2</v>
      </c>
      <c r="AZ175" s="546">
        <f t="shared" si="23"/>
        <v>8</v>
      </c>
      <c r="BA175" s="546">
        <f t="shared" si="23"/>
        <v>4</v>
      </c>
      <c r="BB175" s="546">
        <f t="shared" si="23"/>
        <v>26</v>
      </c>
      <c r="BC175" s="734">
        <f t="shared" si="22"/>
        <v>40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f>'[5]7'!C176+'[5]7'!H176-'[5]7'!L176+'[5]7'!P176-'[5]7'!T176</f>
        <v>2</v>
      </c>
      <c r="D176" s="546">
        <f>'[5]7'!D176+'[5]7'!I176-'[5]7'!M176+'[5]7'!Q176-'[5]7'!U176</f>
        <v>5</v>
      </c>
      <c r="E176" s="546">
        <f>'[5]7'!E176+'[5]7'!J176-'[5]7'!N176+'[5]7'!R176-'[5]7'!V176</f>
        <v>5</v>
      </c>
      <c r="F176" s="546">
        <f>'[5]7'!F176+'[5]7'!K176-'[5]7'!O176+'[5]7'!S176-'[5]7'!W176</f>
        <v>27</v>
      </c>
      <c r="G176" s="729">
        <f t="shared" si="14"/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>
        <v>1</v>
      </c>
      <c r="X176" s="732">
        <f t="shared" si="24"/>
        <v>38</v>
      </c>
      <c r="Y176" s="728"/>
      <c r="Z176" s="728"/>
      <c r="AA176" s="900"/>
      <c r="AB176" s="900">
        <v>2</v>
      </c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f t="shared" si="21"/>
        <v>0</v>
      </c>
      <c r="AX176" s="733">
        <f t="shared" si="25"/>
        <v>3</v>
      </c>
      <c r="AY176" s="546">
        <f t="shared" si="23"/>
        <v>2</v>
      </c>
      <c r="AZ176" s="546">
        <f t="shared" si="23"/>
        <v>5</v>
      </c>
      <c r="BA176" s="546">
        <f t="shared" si="23"/>
        <v>5</v>
      </c>
      <c r="BB176" s="546">
        <f t="shared" si="23"/>
        <v>23</v>
      </c>
      <c r="BC176" s="734">
        <f t="shared" si="22"/>
        <v>35</v>
      </c>
      <c r="BD176" s="758" t="s">
        <v>1667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f>'[5]7'!C177+'[5]7'!H177-'[5]7'!L177+'[5]7'!P177-'[5]7'!T177</f>
        <v>6</v>
      </c>
      <c r="D177" s="546">
        <f>'[5]7'!D177+'[5]7'!I177-'[5]7'!M177+'[5]7'!Q177-'[5]7'!U177</f>
        <v>10</v>
      </c>
      <c r="E177" s="546">
        <f>'[5]7'!E177+'[5]7'!J177-'[5]7'!N177+'[5]7'!R177-'[5]7'!V177</f>
        <v>0</v>
      </c>
      <c r="F177" s="546">
        <f>'[5]7'!F177+'[5]7'!K177-'[5]7'!O177+'[5]7'!S177-'[5]7'!W177</f>
        <v>23</v>
      </c>
      <c r="G177" s="729">
        <f t="shared" si="14"/>
        <v>39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f t="shared" si="24"/>
        <v>39</v>
      </c>
      <c r="Y177" s="728"/>
      <c r="Z177" s="728"/>
      <c r="AA177" s="900"/>
      <c r="AB177" s="900">
        <v>1</v>
      </c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f t="shared" si="21"/>
        <v>0</v>
      </c>
      <c r="AX177" s="733">
        <f t="shared" si="25"/>
        <v>1</v>
      </c>
      <c r="AY177" s="546">
        <f t="shared" si="23"/>
        <v>6</v>
      </c>
      <c r="AZ177" s="546">
        <f t="shared" si="23"/>
        <v>10</v>
      </c>
      <c r="BA177" s="546">
        <f t="shared" si="23"/>
        <v>0</v>
      </c>
      <c r="BB177" s="546">
        <f t="shared" si="23"/>
        <v>22</v>
      </c>
      <c r="BC177" s="734">
        <f t="shared" si="22"/>
        <v>38</v>
      </c>
      <c r="BD177" s="758" t="s">
        <v>1587</v>
      </c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f>'[5]7'!C178+'[5]7'!H178-'[5]7'!L178+'[5]7'!P178-'[5]7'!T178</f>
        <v>4</v>
      </c>
      <c r="D178" s="546">
        <f>'[5]7'!D178+'[5]7'!I178-'[5]7'!M178+'[5]7'!Q178-'[5]7'!U178</f>
        <v>2</v>
      </c>
      <c r="E178" s="546">
        <f>'[5]7'!E178+'[5]7'!J178-'[5]7'!N178+'[5]7'!R178-'[5]7'!V178</f>
        <v>3</v>
      </c>
      <c r="F178" s="546">
        <f>'[5]7'!F178+'[5]7'!K178-'[5]7'!O178+'[5]7'!S178-'[5]7'!W178</f>
        <v>29</v>
      </c>
      <c r="G178" s="729">
        <f t="shared" si="14"/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f t="shared" si="24"/>
        <v>38</v>
      </c>
      <c r="Y178" s="728"/>
      <c r="Z178" s="728"/>
      <c r="AA178" s="900"/>
      <c r="AB178" s="900">
        <v>2</v>
      </c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f t="shared" si="21"/>
        <v>0</v>
      </c>
      <c r="AX178" s="733">
        <f t="shared" si="25"/>
        <v>2</v>
      </c>
      <c r="AY178" s="546">
        <f t="shared" si="23"/>
        <v>4</v>
      </c>
      <c r="AZ178" s="546">
        <f t="shared" si="23"/>
        <v>2</v>
      </c>
      <c r="BA178" s="546">
        <f t="shared" si="23"/>
        <v>3</v>
      </c>
      <c r="BB178" s="546">
        <f t="shared" si="23"/>
        <v>27</v>
      </c>
      <c r="BC178" s="734">
        <f>X178-AW178-AX178</f>
        <v>36</v>
      </c>
      <c r="BD178" s="758" t="s">
        <v>1668</v>
      </c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f>'[5]7'!C179+'[5]7'!H179-'[5]7'!L179+'[5]7'!P179-'[5]7'!T179</f>
        <v>4</v>
      </c>
      <c r="D179" s="546">
        <f>'[5]7'!D179+'[5]7'!I179-'[5]7'!M179+'[5]7'!Q179-'[5]7'!U179</f>
        <v>8</v>
      </c>
      <c r="E179" s="546">
        <f>'[5]7'!E179+'[5]7'!J179-'[5]7'!N179+'[5]7'!R179-'[5]7'!V179</f>
        <v>12</v>
      </c>
      <c r="F179" s="546">
        <f>'[5]7'!F179+'[5]7'!K179-'[5]7'!O179+'[5]7'!S179-'[5]7'!W179</f>
        <v>14</v>
      </c>
      <c r="G179" s="729">
        <f t="shared" si="14"/>
        <v>38</v>
      </c>
      <c r="H179" s="739"/>
      <c r="I179" s="730"/>
      <c r="J179" s="730"/>
      <c r="K179" s="730"/>
      <c r="L179" s="730"/>
      <c r="M179" s="730"/>
      <c r="N179" s="730">
        <v>1</v>
      </c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f t="shared" si="24"/>
        <v>37</v>
      </c>
      <c r="Y179" s="728"/>
      <c r="Z179" s="728"/>
      <c r="AA179" s="900">
        <v>1</v>
      </c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f t="shared" si="21"/>
        <v>0</v>
      </c>
      <c r="AX179" s="733">
        <f t="shared" si="25"/>
        <v>1</v>
      </c>
      <c r="AY179" s="546">
        <f t="shared" si="23"/>
        <v>4</v>
      </c>
      <c r="AZ179" s="546">
        <f t="shared" si="23"/>
        <v>8</v>
      </c>
      <c r="BA179" s="546">
        <f t="shared" si="23"/>
        <v>10</v>
      </c>
      <c r="BB179" s="546">
        <f t="shared" si="23"/>
        <v>14</v>
      </c>
      <c r="BC179" s="734">
        <f t="shared" si="22"/>
        <v>36</v>
      </c>
      <c r="BD179" s="758" t="s">
        <v>1669</v>
      </c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f>'[5]7'!C180+'[5]7'!H180-'[5]7'!L180+'[5]7'!P180-'[5]7'!T180</f>
        <v>4</v>
      </c>
      <c r="D180" s="546">
        <f>'[5]7'!D180+'[5]7'!I180-'[5]7'!M180+'[5]7'!Q180-'[5]7'!U180</f>
        <v>12</v>
      </c>
      <c r="E180" s="546">
        <f>'[5]7'!E180+'[5]7'!J180-'[5]7'!N180+'[5]7'!R180-'[5]7'!V180</f>
        <v>0</v>
      </c>
      <c r="F180" s="546">
        <f>'[5]7'!F180+'[5]7'!K180-'[5]7'!O180+'[5]7'!S180-'[5]7'!W180</f>
        <v>23</v>
      </c>
      <c r="G180" s="729">
        <f t="shared" si="14"/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f t="shared" si="24"/>
        <v>39</v>
      </c>
      <c r="Y180" s="728"/>
      <c r="Z180" s="728"/>
      <c r="AA180" s="900"/>
      <c r="AB180" s="900"/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f t="shared" si="21"/>
        <v>0</v>
      </c>
      <c r="AX180" s="733">
        <f t="shared" si="25"/>
        <v>0</v>
      </c>
      <c r="AY180" s="546">
        <f t="shared" si="23"/>
        <v>4</v>
      </c>
      <c r="AZ180" s="546">
        <f t="shared" si="23"/>
        <v>12</v>
      </c>
      <c r="BA180" s="546">
        <f t="shared" si="23"/>
        <v>0</v>
      </c>
      <c r="BB180" s="546">
        <f t="shared" si="23"/>
        <v>23</v>
      </c>
      <c r="BC180" s="734">
        <f t="shared" si="22"/>
        <v>39</v>
      </c>
      <c r="BD180" s="758"/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f>'[5]7'!C181+'[5]7'!H181-'[5]7'!L181+'[5]7'!P181-'[5]7'!T181</f>
        <v>1</v>
      </c>
      <c r="D181" s="546">
        <f>'[5]7'!D181+'[5]7'!I181-'[5]7'!M181+'[5]7'!Q181-'[5]7'!U181</f>
        <v>5</v>
      </c>
      <c r="E181" s="546">
        <f>'[5]7'!E181+'[5]7'!J181-'[5]7'!N181+'[5]7'!R181-'[5]7'!V181</f>
        <v>11</v>
      </c>
      <c r="F181" s="546">
        <f>'[5]7'!F181+'[5]7'!K181-'[5]7'!O181+'[5]7'!S181-'[5]7'!W181</f>
        <v>24</v>
      </c>
      <c r="G181" s="729">
        <f t="shared" si="14"/>
        <v>41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f t="shared" si="24"/>
        <v>41</v>
      </c>
      <c r="Y181" s="728"/>
      <c r="Z181" s="728"/>
      <c r="AA181" s="900"/>
      <c r="AB181" s="900"/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f t="shared" si="21"/>
        <v>0</v>
      </c>
      <c r="AX181" s="733">
        <f t="shared" si="25"/>
        <v>1</v>
      </c>
      <c r="AY181" s="546">
        <f t="shared" si="23"/>
        <v>1</v>
      </c>
      <c r="AZ181" s="546">
        <f t="shared" si="23"/>
        <v>5</v>
      </c>
      <c r="BA181" s="546">
        <f t="shared" si="23"/>
        <v>11</v>
      </c>
      <c r="BB181" s="546">
        <f t="shared" si="23"/>
        <v>23</v>
      </c>
      <c r="BC181" s="734">
        <f t="shared" si="22"/>
        <v>40</v>
      </c>
      <c r="BD181" s="758" t="s">
        <v>1582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f>'[5]7'!C182+'[5]7'!H182-'[5]7'!L182+'[5]7'!P182-'[5]7'!T182</f>
        <v>0</v>
      </c>
      <c r="D182" s="546">
        <f>'[5]7'!D182+'[5]7'!I182-'[5]7'!M182+'[5]7'!Q182-'[5]7'!U182</f>
        <v>7</v>
      </c>
      <c r="E182" s="546">
        <f>'[5]7'!E182+'[5]7'!J182-'[5]7'!N182+'[5]7'!R182-'[5]7'!V182</f>
        <v>7</v>
      </c>
      <c r="F182" s="546">
        <f>'[5]7'!F182+'[5]7'!K182-'[5]7'!O182+'[5]7'!S182-'[5]7'!W182</f>
        <v>26</v>
      </c>
      <c r="G182" s="729">
        <f t="shared" si="14"/>
        <v>40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f t="shared" si="24"/>
        <v>40</v>
      </c>
      <c r="Y182" s="728"/>
      <c r="Z182" s="728"/>
      <c r="AA182" s="900"/>
      <c r="AB182" s="900"/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f t="shared" si="21"/>
        <v>0</v>
      </c>
      <c r="AX182" s="733">
        <f t="shared" si="25"/>
        <v>2</v>
      </c>
      <c r="AY182" s="546">
        <f t="shared" si="23"/>
        <v>0</v>
      </c>
      <c r="AZ182" s="546">
        <f t="shared" si="23"/>
        <v>7</v>
      </c>
      <c r="BA182" s="546">
        <f t="shared" si="23"/>
        <v>7</v>
      </c>
      <c r="BB182" s="546">
        <f t="shared" si="23"/>
        <v>24</v>
      </c>
      <c r="BC182" s="734">
        <f>X182-AW182-AX182</f>
        <v>38</v>
      </c>
      <c r="BD182" s="758" t="s">
        <v>1670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f>'[5]7'!C183+'[5]7'!H183-'[5]7'!L183+'[5]7'!P183-'[5]7'!T183</f>
        <v>3</v>
      </c>
      <c r="D183" s="546">
        <f>'[5]7'!D183+'[5]7'!I183-'[5]7'!M183+'[5]7'!Q183-'[5]7'!U183</f>
        <v>12</v>
      </c>
      <c r="E183" s="546">
        <f>'[5]7'!E183+'[5]7'!J183-'[5]7'!N183+'[5]7'!R183-'[5]7'!V183</f>
        <v>9</v>
      </c>
      <c r="F183" s="546">
        <f>'[5]7'!F183+'[5]7'!K183-'[5]7'!O183+'[5]7'!S183-'[5]7'!W183</f>
        <v>16</v>
      </c>
      <c r="G183" s="729">
        <f t="shared" si="14"/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37">
        <v>1</v>
      </c>
      <c r="T183" s="765"/>
      <c r="U183" s="765"/>
      <c r="V183" s="765"/>
      <c r="W183" s="765"/>
      <c r="X183" s="732">
        <f t="shared" si="24"/>
        <v>41</v>
      </c>
      <c r="Y183" s="728"/>
      <c r="Z183" s="728"/>
      <c r="AA183" s="900">
        <v>1</v>
      </c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f t="shared" si="21"/>
        <v>0</v>
      </c>
      <c r="AX183" s="733">
        <f t="shared" si="25"/>
        <v>2</v>
      </c>
      <c r="AY183" s="546">
        <f t="shared" si="23"/>
        <v>3</v>
      </c>
      <c r="AZ183" s="546">
        <f t="shared" si="23"/>
        <v>12</v>
      </c>
      <c r="BA183" s="546">
        <f t="shared" si="23"/>
        <v>8</v>
      </c>
      <c r="BB183" s="546">
        <f t="shared" si="23"/>
        <v>16</v>
      </c>
      <c r="BC183" s="734">
        <f t="shared" si="22"/>
        <v>39</v>
      </c>
      <c r="BD183" s="758" t="s">
        <v>1671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f>'[5]7'!C184+'[5]7'!H184-'[5]7'!L184+'[5]7'!P184-'[5]7'!T184</f>
        <v>1</v>
      </c>
      <c r="D184" s="546">
        <f>'[5]7'!D184+'[5]7'!I184-'[5]7'!M184+'[5]7'!Q184-'[5]7'!U184</f>
        <v>12</v>
      </c>
      <c r="E184" s="546">
        <f>'[5]7'!E184+'[5]7'!J184-'[5]7'!N184+'[5]7'!R184-'[5]7'!V184</f>
        <v>0</v>
      </c>
      <c r="F184" s="546">
        <f>'[5]7'!F184+'[5]7'!K184-'[5]7'!O184+'[5]7'!S184-'[5]7'!W184</f>
        <v>25</v>
      </c>
      <c r="G184" s="729">
        <f t="shared" si="14"/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f t="shared" si="24"/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f t="shared" si="21"/>
        <v>0</v>
      </c>
      <c r="AX184" s="733">
        <f t="shared" si="25"/>
        <v>0</v>
      </c>
      <c r="AY184" s="546">
        <f t="shared" si="23"/>
        <v>1</v>
      </c>
      <c r="AZ184" s="546">
        <f t="shared" si="23"/>
        <v>12</v>
      </c>
      <c r="BA184" s="546">
        <f t="shared" si="23"/>
        <v>0</v>
      </c>
      <c r="BB184" s="546">
        <f t="shared" si="23"/>
        <v>25</v>
      </c>
      <c r="BC184" s="734">
        <f t="shared" si="22"/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f>'[5]7'!C185+'[5]7'!H185-'[5]7'!L185+'[5]7'!P185-'[5]7'!T185</f>
        <v>0</v>
      </c>
      <c r="D185" s="546">
        <f>'[5]7'!D185+'[5]7'!I185-'[5]7'!M185+'[5]7'!Q185-'[5]7'!U185</f>
        <v>8</v>
      </c>
      <c r="E185" s="546">
        <f>'[5]7'!E185+'[5]7'!J185-'[5]7'!N185+'[5]7'!R185-'[5]7'!V185</f>
        <v>2</v>
      </c>
      <c r="F185" s="546">
        <f>'[5]7'!F185+'[5]7'!K185-'[5]7'!O185+'[5]7'!S185-'[5]7'!W185</f>
        <v>29</v>
      </c>
      <c r="G185" s="718">
        <f t="shared" si="14"/>
        <v>39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f t="shared" si="24"/>
        <v>39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f t="shared" si="21"/>
        <v>0</v>
      </c>
      <c r="AX185" s="733">
        <f t="shared" si="25"/>
        <v>0</v>
      </c>
      <c r="AY185" s="546">
        <f t="shared" si="23"/>
        <v>0</v>
      </c>
      <c r="AZ185" s="546">
        <f t="shared" si="23"/>
        <v>8</v>
      </c>
      <c r="BA185" s="546">
        <f t="shared" si="23"/>
        <v>2</v>
      </c>
      <c r="BB185" s="546">
        <f t="shared" si="23"/>
        <v>29</v>
      </c>
      <c r="BC185" s="718">
        <f t="shared" si="22"/>
        <v>39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f>'[5]7'!C186+'[5]7'!H186-'[5]7'!L186+'[5]7'!P186-'[5]7'!T186</f>
        <v>2</v>
      </c>
      <c r="D186" s="546">
        <f>'[5]7'!D186+'[5]7'!I186-'[5]7'!M186+'[5]7'!Q186-'[5]7'!U186</f>
        <v>2</v>
      </c>
      <c r="E186" s="546">
        <f>'[5]7'!E186+'[5]7'!J186-'[5]7'!N186+'[5]7'!R186-'[5]7'!V186</f>
        <v>5</v>
      </c>
      <c r="F186" s="546">
        <f>'[5]7'!F186+'[5]7'!K186-'[5]7'!O186+'[5]7'!S186-'[5]7'!W186</f>
        <v>30</v>
      </c>
      <c r="G186" s="718">
        <f t="shared" si="14"/>
        <v>39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f t="shared" si="24"/>
        <v>39</v>
      </c>
      <c r="Y186" s="728"/>
      <c r="Z186" s="728"/>
      <c r="AA186" s="900"/>
      <c r="AB186" s="900">
        <v>2</v>
      </c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>
        <v>1</v>
      </c>
      <c r="AW186" s="729">
        <f t="shared" si="21"/>
        <v>0</v>
      </c>
      <c r="AX186" s="733">
        <f t="shared" si="25"/>
        <v>3</v>
      </c>
      <c r="AY186" s="546">
        <f t="shared" si="23"/>
        <v>2</v>
      </c>
      <c r="AZ186" s="546">
        <f t="shared" si="23"/>
        <v>2</v>
      </c>
      <c r="BA186" s="546">
        <f t="shared" si="23"/>
        <v>5</v>
      </c>
      <c r="BB186" s="546">
        <f t="shared" si="23"/>
        <v>27</v>
      </c>
      <c r="BC186" s="718">
        <f t="shared" si="22"/>
        <v>36</v>
      </c>
      <c r="BD186" s="758" t="s">
        <v>1672</v>
      </c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f>'[5]7'!C187+'[5]7'!H187-'[5]7'!L187+'[5]7'!P187-'[5]7'!T187</f>
        <v>2</v>
      </c>
      <c r="D187" s="546">
        <f>'[5]7'!D187+'[5]7'!I187-'[5]7'!M187+'[5]7'!Q187-'[5]7'!U187</f>
        <v>5</v>
      </c>
      <c r="E187" s="546">
        <f>'[5]7'!E187+'[5]7'!J187-'[5]7'!N187+'[5]7'!R187-'[5]7'!V187</f>
        <v>5</v>
      </c>
      <c r="F187" s="546">
        <f>'[5]7'!F187+'[5]7'!K187-'[5]7'!O187+'[5]7'!S187-'[5]7'!W187</f>
        <v>28</v>
      </c>
      <c r="G187" s="718">
        <f t="shared" si="14"/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f t="shared" si="24"/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f t="shared" si="21"/>
        <v>0</v>
      </c>
      <c r="AX187" s="733">
        <f t="shared" si="25"/>
        <v>0</v>
      </c>
      <c r="AY187" s="546">
        <f t="shared" si="23"/>
        <v>2</v>
      </c>
      <c r="AZ187" s="546">
        <f t="shared" si="23"/>
        <v>5</v>
      </c>
      <c r="BA187" s="546">
        <f t="shared" si="23"/>
        <v>5</v>
      </c>
      <c r="BB187" s="546">
        <f t="shared" si="23"/>
        <v>28</v>
      </c>
      <c r="BC187" s="718">
        <f t="shared" si="22"/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f>'[5]7'!C188+'[5]7'!H188-'[5]7'!L188+'[5]7'!P188-'[5]7'!T188</f>
        <v>3</v>
      </c>
      <c r="D188" s="546">
        <f>'[5]7'!D188+'[5]7'!I188-'[5]7'!M188+'[5]7'!Q188-'[5]7'!U188</f>
        <v>4</v>
      </c>
      <c r="E188" s="546">
        <f>'[5]7'!E188+'[5]7'!J188-'[5]7'!N188+'[5]7'!R188-'[5]7'!V188</f>
        <v>5</v>
      </c>
      <c r="F188" s="546">
        <f>'[5]7'!F188+'[5]7'!K188-'[5]7'!O188+'[5]7'!S188-'[5]7'!W188</f>
        <v>27</v>
      </c>
      <c r="G188" s="718">
        <f t="shared" si="14"/>
        <v>39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f t="shared" si="24"/>
        <v>39</v>
      </c>
      <c r="Y188" s="728"/>
      <c r="Z188" s="728"/>
      <c r="AA188" s="900"/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f t="shared" si="21"/>
        <v>0</v>
      </c>
      <c r="AX188" s="733">
        <f t="shared" si="25"/>
        <v>1</v>
      </c>
      <c r="AY188" s="546">
        <f t="shared" si="23"/>
        <v>3</v>
      </c>
      <c r="AZ188" s="546">
        <f t="shared" si="23"/>
        <v>4</v>
      </c>
      <c r="BA188" s="546">
        <f t="shared" si="23"/>
        <v>5</v>
      </c>
      <c r="BB188" s="546">
        <f t="shared" si="23"/>
        <v>26</v>
      </c>
      <c r="BC188" s="718">
        <f t="shared" si="22"/>
        <v>38</v>
      </c>
      <c r="BD188" s="746" t="s">
        <v>1583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f>'[5]7'!C189+'[5]7'!H189-'[5]7'!L189+'[5]7'!P189-'[5]7'!T189</f>
        <v>6</v>
      </c>
      <c r="D189" s="546">
        <f>'[5]7'!D189+'[5]7'!I189-'[5]7'!M189+'[5]7'!Q189-'[5]7'!U189</f>
        <v>4</v>
      </c>
      <c r="E189" s="546">
        <f>'[5]7'!E189+'[5]7'!J189-'[5]7'!N189+'[5]7'!R189-'[5]7'!V189</f>
        <v>5</v>
      </c>
      <c r="F189" s="546">
        <f>'[5]7'!F189+'[5]7'!K189-'[5]7'!O189+'[5]7'!S189-'[5]7'!W189</f>
        <v>24</v>
      </c>
      <c r="G189" s="718">
        <f t="shared" si="14"/>
        <v>39</v>
      </c>
      <c r="H189" s="900"/>
      <c r="I189" s="900"/>
      <c r="J189" s="900"/>
      <c r="K189" s="900">
        <v>1</v>
      </c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f t="shared" si="24"/>
        <v>40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f t="shared" si="21"/>
        <v>0</v>
      </c>
      <c r="AX189" s="733">
        <f t="shared" si="25"/>
        <v>0</v>
      </c>
      <c r="AY189" s="546">
        <f t="shared" si="23"/>
        <v>6</v>
      </c>
      <c r="AZ189" s="546">
        <f t="shared" si="23"/>
        <v>4</v>
      </c>
      <c r="BA189" s="546">
        <f t="shared" si="23"/>
        <v>5</v>
      </c>
      <c r="BB189" s="546">
        <f t="shared" si="23"/>
        <v>25</v>
      </c>
      <c r="BC189" s="718">
        <f t="shared" si="22"/>
        <v>40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f>'[5]7'!C190+'[5]7'!H190-'[5]7'!L190+'[5]7'!P190-'[5]7'!T190</f>
        <v>7</v>
      </c>
      <c r="D190" s="546">
        <f>'[5]7'!D190+'[5]7'!I190-'[5]7'!M190+'[5]7'!Q190-'[5]7'!U190</f>
        <v>6</v>
      </c>
      <c r="E190" s="546">
        <f>'[5]7'!E190+'[5]7'!J190-'[5]7'!N190+'[5]7'!R190-'[5]7'!V190</f>
        <v>2</v>
      </c>
      <c r="F190" s="546">
        <f>'[5]7'!F190+'[5]7'!K190-'[5]7'!O190+'[5]7'!S190-'[5]7'!W190</f>
        <v>27</v>
      </c>
      <c r="G190" s="729">
        <f t="shared" si="14"/>
        <v>42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f t="shared" si="24"/>
        <v>42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1</v>
      </c>
      <c r="AW190" s="729">
        <f t="shared" si="21"/>
        <v>0</v>
      </c>
      <c r="AX190" s="733">
        <f t="shared" si="25"/>
        <v>1</v>
      </c>
      <c r="AY190" s="546">
        <f t="shared" si="23"/>
        <v>7</v>
      </c>
      <c r="AZ190" s="546">
        <f t="shared" si="23"/>
        <v>6</v>
      </c>
      <c r="BA190" s="546">
        <f t="shared" si="23"/>
        <v>2</v>
      </c>
      <c r="BB190" s="546">
        <f t="shared" si="23"/>
        <v>26</v>
      </c>
      <c r="BC190" s="734">
        <f t="shared" si="22"/>
        <v>41</v>
      </c>
      <c r="BD190" s="758" t="s">
        <v>1579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f>'[5]7'!C191+'[5]7'!H191-'[5]7'!L191+'[5]7'!P191-'[5]7'!T191</f>
        <v>0</v>
      </c>
      <c r="D191" s="546">
        <f>'[5]7'!D191+'[5]7'!I191-'[5]7'!M191+'[5]7'!Q191-'[5]7'!U191</f>
        <v>2</v>
      </c>
      <c r="E191" s="546">
        <f>'[5]7'!E191+'[5]7'!J191-'[5]7'!N191+'[5]7'!R191-'[5]7'!V191</f>
        <v>3</v>
      </c>
      <c r="F191" s="546">
        <f>'[5]7'!F191+'[5]7'!K191-'[5]7'!O191+'[5]7'!S191-'[5]7'!W191</f>
        <v>32</v>
      </c>
      <c r="G191" s="729">
        <f t="shared" si="14"/>
        <v>37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f t="shared" si="24"/>
        <v>37</v>
      </c>
      <c r="Y191" s="728"/>
      <c r="Z191" s="728"/>
      <c r="AA191" s="900"/>
      <c r="AB191" s="900"/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f t="shared" si="21"/>
        <v>0</v>
      </c>
      <c r="AX191" s="733">
        <f t="shared" si="25"/>
        <v>0</v>
      </c>
      <c r="AY191" s="546">
        <f t="shared" si="23"/>
        <v>0</v>
      </c>
      <c r="AZ191" s="546">
        <f t="shared" si="23"/>
        <v>2</v>
      </c>
      <c r="BA191" s="546">
        <f t="shared" si="23"/>
        <v>3</v>
      </c>
      <c r="BB191" s="546">
        <f t="shared" si="23"/>
        <v>32</v>
      </c>
      <c r="BC191" s="734">
        <f t="shared" si="22"/>
        <v>37</v>
      </c>
      <c r="BD191" s="758"/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f>'[5]7'!C192+'[5]7'!H192-'[5]7'!L192+'[5]7'!P192-'[5]7'!T192</f>
        <v>3</v>
      </c>
      <c r="D192" s="546">
        <f>'[5]7'!D192+'[5]7'!I192-'[5]7'!M192+'[5]7'!Q192-'[5]7'!U192</f>
        <v>4</v>
      </c>
      <c r="E192" s="546">
        <f>'[5]7'!E192+'[5]7'!J192-'[5]7'!N192+'[5]7'!R192-'[5]7'!V192</f>
        <v>2</v>
      </c>
      <c r="F192" s="546">
        <f>'[5]7'!F192+'[5]7'!K192-'[5]7'!O192+'[5]7'!S192-'[5]7'!W192</f>
        <v>28</v>
      </c>
      <c r="G192" s="729">
        <f t="shared" si="14"/>
        <v>37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f t="shared" si="24"/>
        <v>37</v>
      </c>
      <c r="Y192" s="728"/>
      <c r="Z192" s="728"/>
      <c r="AA192" s="900"/>
      <c r="AB192" s="900">
        <v>1</v>
      </c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f t="shared" si="21"/>
        <v>0</v>
      </c>
      <c r="AX192" s="733">
        <f t="shared" si="25"/>
        <v>1</v>
      </c>
      <c r="AY192" s="546">
        <f t="shared" si="23"/>
        <v>3</v>
      </c>
      <c r="AZ192" s="546">
        <f t="shared" si="23"/>
        <v>4</v>
      </c>
      <c r="BA192" s="546">
        <f t="shared" si="23"/>
        <v>2</v>
      </c>
      <c r="BB192" s="546">
        <f t="shared" si="23"/>
        <v>27</v>
      </c>
      <c r="BC192" s="734">
        <f t="shared" si="22"/>
        <v>36</v>
      </c>
      <c r="BD192" s="758" t="s">
        <v>1673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f>'[5]7'!C193+'[5]7'!H193-'[5]7'!L193+'[5]7'!P193-'[5]7'!T193</f>
        <v>0</v>
      </c>
      <c r="D193" s="546">
        <f>'[5]7'!D193+'[5]7'!I193-'[5]7'!M193+'[5]7'!Q193-'[5]7'!U193</f>
        <v>0</v>
      </c>
      <c r="E193" s="546">
        <f>'[5]7'!E193+'[5]7'!J193-'[5]7'!N193+'[5]7'!R193-'[5]7'!V193</f>
        <v>7</v>
      </c>
      <c r="F193" s="546">
        <f>'[5]7'!F193+'[5]7'!K193-'[5]7'!O193+'[5]7'!S193-'[5]7'!W193</f>
        <v>31</v>
      </c>
      <c r="G193" s="729">
        <f t="shared" si="14"/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f t="shared" si="24"/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>
        <v>1</v>
      </c>
      <c r="AW193" s="729">
        <f t="shared" si="21"/>
        <v>0</v>
      </c>
      <c r="AX193" s="733">
        <f t="shared" si="25"/>
        <v>1</v>
      </c>
      <c r="AY193" s="546">
        <f t="shared" si="23"/>
        <v>0</v>
      </c>
      <c r="AZ193" s="546">
        <f t="shared" si="23"/>
        <v>0</v>
      </c>
      <c r="BA193" s="546">
        <f t="shared" si="23"/>
        <v>7</v>
      </c>
      <c r="BB193" s="546">
        <f t="shared" si="23"/>
        <v>30</v>
      </c>
      <c r="BC193" s="734">
        <f t="shared" si="22"/>
        <v>37</v>
      </c>
      <c r="BD193" s="758" t="s">
        <v>1674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f>'[5]7'!C194+'[5]7'!H194-'[5]7'!L194+'[5]7'!P194-'[5]7'!T194</f>
        <v>2</v>
      </c>
      <c r="D194" s="546">
        <f>'[5]7'!D194+'[5]7'!I194-'[5]7'!M194+'[5]7'!Q194-'[5]7'!U194</f>
        <v>8</v>
      </c>
      <c r="E194" s="546">
        <f>'[5]7'!E194+'[5]7'!J194-'[5]7'!N194+'[5]7'!R194-'[5]7'!V194</f>
        <v>0</v>
      </c>
      <c r="F194" s="546">
        <f>'[5]7'!F194+'[5]7'!K194-'[5]7'!O194+'[5]7'!S194-'[5]7'!W194</f>
        <v>28</v>
      </c>
      <c r="G194" s="729">
        <f t="shared" si="14"/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f t="shared" si="24"/>
        <v>38</v>
      </c>
      <c r="Y194" s="728"/>
      <c r="Z194" s="728"/>
      <c r="AA194" s="900"/>
      <c r="AB194" s="900">
        <v>1</v>
      </c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f t="shared" si="21"/>
        <v>0</v>
      </c>
      <c r="AX194" s="733">
        <f t="shared" si="25"/>
        <v>1</v>
      </c>
      <c r="AY194" s="546">
        <f t="shared" si="23"/>
        <v>2</v>
      </c>
      <c r="AZ194" s="546">
        <f t="shared" si="23"/>
        <v>8</v>
      </c>
      <c r="BA194" s="546">
        <f t="shared" si="23"/>
        <v>0</v>
      </c>
      <c r="BB194" s="546">
        <f t="shared" si="23"/>
        <v>27</v>
      </c>
      <c r="BC194" s="734">
        <f t="shared" si="22"/>
        <v>37</v>
      </c>
      <c r="BD194" s="758" t="s">
        <v>1675</v>
      </c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f>'[5]7'!C195+'[5]7'!H195-'[5]7'!L195+'[5]7'!P195-'[5]7'!T195</f>
        <v>0</v>
      </c>
      <c r="D195" s="546">
        <f>'[5]7'!D195+'[5]7'!I195-'[5]7'!M195+'[5]7'!Q195-'[5]7'!U195</f>
        <v>1</v>
      </c>
      <c r="E195" s="546">
        <f>'[5]7'!E195+'[5]7'!J195-'[5]7'!N195+'[5]7'!R195-'[5]7'!V195</f>
        <v>3</v>
      </c>
      <c r="F195" s="546">
        <f>'[5]7'!F195+'[5]7'!K195-'[5]7'!O195+'[5]7'!S195-'[5]7'!W195</f>
        <v>34</v>
      </c>
      <c r="G195" s="729">
        <f t="shared" si="14"/>
        <v>38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f t="shared" si="24"/>
        <v>38</v>
      </c>
      <c r="Y195" s="728"/>
      <c r="Z195" s="728"/>
      <c r="AA195" s="900"/>
      <c r="AB195" s="900">
        <v>1</v>
      </c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f t="shared" si="21"/>
        <v>0</v>
      </c>
      <c r="AX195" s="733">
        <f t="shared" si="25"/>
        <v>2</v>
      </c>
      <c r="AY195" s="546">
        <f t="shared" si="23"/>
        <v>0</v>
      </c>
      <c r="AZ195" s="546">
        <f t="shared" si="23"/>
        <v>1</v>
      </c>
      <c r="BA195" s="546">
        <f t="shared" si="23"/>
        <v>3</v>
      </c>
      <c r="BB195" s="546">
        <f t="shared" si="23"/>
        <v>32</v>
      </c>
      <c r="BC195" s="734">
        <f t="shared" si="22"/>
        <v>36</v>
      </c>
      <c r="BD195" s="758" t="s">
        <v>1676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f>'[5]7'!C196+'[5]7'!H196-'[5]7'!L196+'[5]7'!P196-'[5]7'!T196</f>
        <v>2</v>
      </c>
      <c r="D196" s="546">
        <f>'[5]7'!D196+'[5]7'!I196-'[5]7'!M196+'[5]7'!Q196-'[5]7'!U196</f>
        <v>0</v>
      </c>
      <c r="E196" s="546">
        <f>'[5]7'!E196+'[5]7'!J196-'[5]7'!N196+'[5]7'!R196-'[5]7'!V196</f>
        <v>11</v>
      </c>
      <c r="F196" s="546">
        <f>'[5]7'!F196+'[5]7'!K196-'[5]7'!O196+'[5]7'!S196-'[5]7'!W196</f>
        <v>25</v>
      </c>
      <c r="G196" s="729">
        <f t="shared" si="14"/>
        <v>38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f t="shared" si="24"/>
        <v>38</v>
      </c>
      <c r="Y196" s="728"/>
      <c r="Z196" s="728"/>
      <c r="AA196" s="900"/>
      <c r="AB196" s="900">
        <v>1</v>
      </c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>
        <v>2</v>
      </c>
      <c r="AW196" s="729">
        <f t="shared" si="21"/>
        <v>0</v>
      </c>
      <c r="AX196" s="733">
        <f t="shared" si="25"/>
        <v>3</v>
      </c>
      <c r="AY196" s="546">
        <f t="shared" si="23"/>
        <v>2</v>
      </c>
      <c r="AZ196" s="546">
        <f t="shared" si="23"/>
        <v>0</v>
      </c>
      <c r="BA196" s="546">
        <f t="shared" si="23"/>
        <v>11</v>
      </c>
      <c r="BB196" s="546">
        <f t="shared" si="23"/>
        <v>22</v>
      </c>
      <c r="BC196" s="734">
        <f t="shared" si="22"/>
        <v>35</v>
      </c>
      <c r="BD196" s="758" t="s">
        <v>1677</v>
      </c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f>'[5]7'!C197+'[5]7'!H197-'[5]7'!L197+'[5]7'!P197-'[5]7'!T197</f>
        <v>1</v>
      </c>
      <c r="D197" s="546">
        <f>'[5]7'!D197+'[5]7'!I197-'[5]7'!M197+'[5]7'!Q197-'[5]7'!U197</f>
        <v>2</v>
      </c>
      <c r="E197" s="546">
        <f>'[5]7'!E197+'[5]7'!J197-'[5]7'!N197+'[5]7'!R197-'[5]7'!V197</f>
        <v>13</v>
      </c>
      <c r="F197" s="546">
        <f>'[5]7'!F197+'[5]7'!K197-'[5]7'!O197+'[5]7'!S197-'[5]7'!W197</f>
        <v>22</v>
      </c>
      <c r="G197" s="729">
        <f t="shared" si="14"/>
        <v>38</v>
      </c>
      <c r="H197" s="739"/>
      <c r="I197" s="730"/>
      <c r="J197" s="730"/>
      <c r="K197" s="730"/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f t="shared" si="24"/>
        <v>38</v>
      </c>
      <c r="Y197" s="728"/>
      <c r="Z197" s="728"/>
      <c r="AA197" s="900"/>
      <c r="AB197" s="900"/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f t="shared" si="21"/>
        <v>0</v>
      </c>
      <c r="AX197" s="733">
        <f t="shared" si="25"/>
        <v>0</v>
      </c>
      <c r="AY197" s="546">
        <f t="shared" si="23"/>
        <v>1</v>
      </c>
      <c r="AZ197" s="546">
        <f t="shared" si="23"/>
        <v>2</v>
      </c>
      <c r="BA197" s="546">
        <f t="shared" si="23"/>
        <v>13</v>
      </c>
      <c r="BB197" s="546">
        <f t="shared" si="23"/>
        <v>22</v>
      </c>
      <c r="BC197" s="734">
        <f t="shared" si="22"/>
        <v>38</v>
      </c>
      <c r="BD197" s="758"/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f>'[5]7'!C198+'[5]7'!H198-'[5]7'!L198+'[5]7'!P198-'[5]7'!T198</f>
        <v>0</v>
      </c>
      <c r="D198" s="546">
        <f>'[5]7'!D198+'[5]7'!I198-'[5]7'!M198+'[5]7'!Q198-'[5]7'!U198</f>
        <v>1</v>
      </c>
      <c r="E198" s="546">
        <f>'[5]7'!E198+'[5]7'!J198-'[5]7'!N198+'[5]7'!R198-'[5]7'!V198</f>
        <v>12</v>
      </c>
      <c r="F198" s="546">
        <f>'[5]7'!F198+'[5]7'!K198-'[5]7'!O198+'[5]7'!S198-'[5]7'!W198</f>
        <v>26</v>
      </c>
      <c r="G198" s="729">
        <f t="shared" si="14"/>
        <v>39</v>
      </c>
      <c r="H198" s="739"/>
      <c r="I198" s="730"/>
      <c r="J198" s="730"/>
      <c r="K198" s="730"/>
      <c r="L198" s="730"/>
      <c r="M198" s="730"/>
      <c r="N198" s="730">
        <v>1</v>
      </c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f t="shared" si="24"/>
        <v>38</v>
      </c>
      <c r="Y198" s="728"/>
      <c r="Z198" s="728"/>
      <c r="AA198" s="900"/>
      <c r="AB198" s="900">
        <v>2</v>
      </c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f t="shared" si="21"/>
        <v>0</v>
      </c>
      <c r="AX198" s="733">
        <f t="shared" si="25"/>
        <v>2</v>
      </c>
      <c r="AY198" s="546">
        <f t="shared" si="23"/>
        <v>0</v>
      </c>
      <c r="AZ198" s="546">
        <f t="shared" si="23"/>
        <v>1</v>
      </c>
      <c r="BA198" s="546">
        <f t="shared" si="23"/>
        <v>11</v>
      </c>
      <c r="BB198" s="546">
        <f t="shared" si="23"/>
        <v>24</v>
      </c>
      <c r="BC198" s="734">
        <f t="shared" si="22"/>
        <v>36</v>
      </c>
      <c r="BD198" s="758" t="s">
        <v>1678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f>'[5]7'!C199+'[5]7'!H199-'[5]7'!L199+'[5]7'!P199-'[5]7'!T199</f>
        <v>0</v>
      </c>
      <c r="D199" s="546">
        <f>'[5]7'!D199+'[5]7'!I199-'[5]7'!M199+'[5]7'!Q199-'[5]7'!U199</f>
        <v>4</v>
      </c>
      <c r="E199" s="546">
        <f>'[5]7'!E199+'[5]7'!J199-'[5]7'!N199+'[5]7'!R199-'[5]7'!V199</f>
        <v>1</v>
      </c>
      <c r="F199" s="546">
        <f>'[5]7'!F199+'[5]7'!K199-'[5]7'!O199+'[5]7'!S199-'[5]7'!W199</f>
        <v>34</v>
      </c>
      <c r="G199" s="729">
        <f t="shared" si="14"/>
        <v>39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f t="shared" si="24"/>
        <v>39</v>
      </c>
      <c r="Y199" s="728"/>
      <c r="Z199" s="728"/>
      <c r="AA199" s="900"/>
      <c r="AB199" s="900"/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f t="shared" si="21"/>
        <v>0</v>
      </c>
      <c r="AX199" s="733">
        <f t="shared" si="25"/>
        <v>0</v>
      </c>
      <c r="AY199" s="546">
        <f t="shared" si="23"/>
        <v>0</v>
      </c>
      <c r="AZ199" s="546">
        <f t="shared" si="23"/>
        <v>4</v>
      </c>
      <c r="BA199" s="546">
        <f t="shared" si="23"/>
        <v>1</v>
      </c>
      <c r="BB199" s="546">
        <f t="shared" si="23"/>
        <v>34</v>
      </c>
      <c r="BC199" s="734">
        <f t="shared" si="22"/>
        <v>39</v>
      </c>
      <c r="BD199" s="758"/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f>'[5]7'!C200+'[5]7'!H200-'[5]7'!L200+'[5]7'!P200-'[5]7'!T200</f>
        <v>5</v>
      </c>
      <c r="D200" s="546">
        <f>'[5]7'!D200+'[5]7'!I200-'[5]7'!M200+'[5]7'!Q200-'[5]7'!U200</f>
        <v>5</v>
      </c>
      <c r="E200" s="546">
        <f>'[5]7'!E200+'[5]7'!J200-'[5]7'!N200+'[5]7'!R200-'[5]7'!V200</f>
        <v>0</v>
      </c>
      <c r="F200" s="546">
        <f>'[5]7'!F200+'[5]7'!K200-'[5]7'!O200+'[5]7'!S200-'[5]7'!W200</f>
        <v>28</v>
      </c>
      <c r="G200" s="729">
        <f t="shared" si="14"/>
        <v>38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f t="shared" si="24"/>
        <v>38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f t="shared" si="21"/>
        <v>0</v>
      </c>
      <c r="AX200" s="733">
        <f t="shared" si="25"/>
        <v>1</v>
      </c>
      <c r="AY200" s="546">
        <f t="shared" si="23"/>
        <v>5</v>
      </c>
      <c r="AZ200" s="546">
        <f t="shared" si="23"/>
        <v>5</v>
      </c>
      <c r="BA200" s="546">
        <f t="shared" si="23"/>
        <v>0</v>
      </c>
      <c r="BB200" s="546">
        <f t="shared" si="23"/>
        <v>27</v>
      </c>
      <c r="BC200" s="734">
        <f t="shared" si="22"/>
        <v>37</v>
      </c>
      <c r="BD200" s="758" t="s">
        <v>1586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f>'[5]7'!C201+'[5]7'!H201-'[5]7'!L201+'[5]7'!P201-'[5]7'!T201</f>
        <v>0</v>
      </c>
      <c r="D201" s="546">
        <f>'[5]7'!D201+'[5]7'!I201-'[5]7'!M201+'[5]7'!Q201-'[5]7'!U201</f>
        <v>3</v>
      </c>
      <c r="E201" s="546">
        <f>'[5]7'!E201+'[5]7'!J201-'[5]7'!N201+'[5]7'!R201-'[5]7'!V201</f>
        <v>1</v>
      </c>
      <c r="F201" s="546">
        <f>'[5]7'!F201+'[5]7'!K201-'[5]7'!O201+'[5]7'!S201-'[5]7'!W201</f>
        <v>28</v>
      </c>
      <c r="G201" s="729">
        <f t="shared" si="14"/>
        <v>32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f t="shared" si="24"/>
        <v>32</v>
      </c>
      <c r="Y201" s="728"/>
      <c r="Z201" s="728"/>
      <c r="AA201" s="900"/>
      <c r="AB201" s="900">
        <v>1</v>
      </c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/>
      <c r="AW201" s="729">
        <f t="shared" si="21"/>
        <v>0</v>
      </c>
      <c r="AX201" s="733">
        <f t="shared" si="25"/>
        <v>1</v>
      </c>
      <c r="AY201" s="546">
        <f t="shared" si="23"/>
        <v>0</v>
      </c>
      <c r="AZ201" s="546">
        <f t="shared" si="23"/>
        <v>3</v>
      </c>
      <c r="BA201" s="546">
        <f t="shared" si="23"/>
        <v>1</v>
      </c>
      <c r="BB201" s="546">
        <f t="shared" si="23"/>
        <v>27</v>
      </c>
      <c r="BC201" s="734">
        <f t="shared" si="22"/>
        <v>31</v>
      </c>
      <c r="BD201" s="758" t="s">
        <v>1679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f>'[5]7'!C202+'[5]7'!H202-'[5]7'!L202+'[5]7'!P202-'[5]7'!T202</f>
        <v>2</v>
      </c>
      <c r="D202" s="546">
        <f>'[5]7'!D202+'[5]7'!I202-'[5]7'!M202+'[5]7'!Q202-'[5]7'!U202</f>
        <v>2</v>
      </c>
      <c r="E202" s="546">
        <f>'[5]7'!E202+'[5]7'!J202-'[5]7'!N202+'[5]7'!R202-'[5]7'!V202</f>
        <v>0</v>
      </c>
      <c r="F202" s="546">
        <f>'[5]7'!F202+'[5]7'!K202-'[5]7'!O202+'[5]7'!S202-'[5]7'!W202</f>
        <v>34</v>
      </c>
      <c r="G202" s="729">
        <f t="shared" si="14"/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f t="shared" si="24"/>
        <v>38</v>
      </c>
      <c r="Y202" s="728"/>
      <c r="Z202" s="728"/>
      <c r="AA202" s="900"/>
      <c r="AB202" s="900"/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>
        <v>1</v>
      </c>
      <c r="AS202" s="764"/>
      <c r="AT202" s="764"/>
      <c r="AU202" s="764"/>
      <c r="AV202" s="730"/>
      <c r="AW202" s="729">
        <f t="shared" si="21"/>
        <v>0</v>
      </c>
      <c r="AX202" s="733">
        <f t="shared" si="25"/>
        <v>1</v>
      </c>
      <c r="AY202" s="546">
        <f t="shared" si="23"/>
        <v>2</v>
      </c>
      <c r="AZ202" s="546">
        <f t="shared" si="23"/>
        <v>2</v>
      </c>
      <c r="BA202" s="546">
        <f t="shared" si="23"/>
        <v>0</v>
      </c>
      <c r="BB202" s="546">
        <f t="shared" si="23"/>
        <v>33</v>
      </c>
      <c r="BC202" s="734">
        <f t="shared" si="22"/>
        <v>37</v>
      </c>
      <c r="BD202" s="758" t="s">
        <v>1680</v>
      </c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f>'[5]7'!C203+'[5]7'!H203-'[5]7'!L203+'[5]7'!P203-'[5]7'!T203</f>
        <v>0</v>
      </c>
      <c r="D203" s="546">
        <f>'[5]7'!D203+'[5]7'!I203-'[5]7'!M203+'[5]7'!Q203-'[5]7'!U203</f>
        <v>3</v>
      </c>
      <c r="E203" s="546">
        <f>'[5]7'!E203+'[5]7'!J203-'[5]7'!N203+'[5]7'!R203-'[5]7'!V203</f>
        <v>3</v>
      </c>
      <c r="F203" s="546">
        <f>'[5]7'!F203+'[5]7'!K203-'[5]7'!O203+'[5]7'!S203-'[5]7'!W203</f>
        <v>31</v>
      </c>
      <c r="G203" s="729">
        <f t="shared" si="14"/>
        <v>37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f t="shared" si="24"/>
        <v>37</v>
      </c>
      <c r="Y203" s="728"/>
      <c r="Z203" s="728"/>
      <c r="AA203" s="900"/>
      <c r="AB203" s="900">
        <v>1</v>
      </c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f t="shared" si="21"/>
        <v>0</v>
      </c>
      <c r="AX203" s="733">
        <f t="shared" si="25"/>
        <v>2</v>
      </c>
      <c r="AY203" s="546">
        <f t="shared" si="23"/>
        <v>0</v>
      </c>
      <c r="AZ203" s="546">
        <f t="shared" si="23"/>
        <v>3</v>
      </c>
      <c r="BA203" s="546">
        <f t="shared" si="23"/>
        <v>3</v>
      </c>
      <c r="BB203" s="546">
        <f t="shared" si="23"/>
        <v>29</v>
      </c>
      <c r="BC203" s="734">
        <f t="shared" si="22"/>
        <v>35</v>
      </c>
      <c r="BD203" s="758" t="s">
        <v>1681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f>'[5]7'!C204+'[5]7'!H204-'[5]7'!L204+'[5]7'!P204-'[5]7'!T204</f>
        <v>2</v>
      </c>
      <c r="D204" s="546">
        <f>'[5]7'!D204+'[5]7'!I204-'[5]7'!M204+'[5]7'!Q204-'[5]7'!U204</f>
        <v>0</v>
      </c>
      <c r="E204" s="546">
        <f>'[5]7'!E204+'[5]7'!J204-'[5]7'!N204+'[5]7'!R204-'[5]7'!V204</f>
        <v>4</v>
      </c>
      <c r="F204" s="546">
        <f>'[5]7'!F204+'[5]7'!K204-'[5]7'!O204+'[5]7'!S204-'[5]7'!W204</f>
        <v>32</v>
      </c>
      <c r="G204" s="729">
        <f t="shared" si="14"/>
        <v>38</v>
      </c>
      <c r="H204" s="739"/>
      <c r="I204" s="730"/>
      <c r="J204" s="730"/>
      <c r="K204" s="730"/>
      <c r="L204" s="730"/>
      <c r="M204" s="730"/>
      <c r="N204" s="730"/>
      <c r="O204" s="730">
        <v>1</v>
      </c>
      <c r="P204" s="762"/>
      <c r="Q204" s="737"/>
      <c r="R204" s="767"/>
      <c r="S204" s="767"/>
      <c r="T204" s="737"/>
      <c r="U204" s="737"/>
      <c r="V204" s="737"/>
      <c r="W204" s="737"/>
      <c r="X204" s="732">
        <f t="shared" si="24"/>
        <v>37</v>
      </c>
      <c r="Y204" s="728"/>
      <c r="Z204" s="728"/>
      <c r="AA204" s="900"/>
      <c r="AB204" s="900">
        <v>1</v>
      </c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f t="shared" si="21"/>
        <v>0</v>
      </c>
      <c r="AX204" s="733">
        <f t="shared" si="25"/>
        <v>1</v>
      </c>
      <c r="AY204" s="546">
        <f t="shared" si="23"/>
        <v>2</v>
      </c>
      <c r="AZ204" s="546">
        <f t="shared" si="23"/>
        <v>0</v>
      </c>
      <c r="BA204" s="546">
        <f t="shared" si="23"/>
        <v>4</v>
      </c>
      <c r="BB204" s="546">
        <f t="shared" si="23"/>
        <v>30</v>
      </c>
      <c r="BC204" s="734">
        <f t="shared" si="22"/>
        <v>36</v>
      </c>
      <c r="BD204" s="758" t="s">
        <v>1682</v>
      </c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f>'[5]7'!C205+'[5]7'!H205-'[5]7'!L205+'[5]7'!P205-'[5]7'!T205</f>
        <v>1</v>
      </c>
      <c r="D205" s="546">
        <f>'[5]7'!D205+'[5]7'!I205-'[5]7'!M205+'[5]7'!Q205-'[5]7'!U205</f>
        <v>3</v>
      </c>
      <c r="E205" s="546">
        <f>'[5]7'!E205+'[5]7'!J205-'[5]7'!N205+'[5]7'!R205-'[5]7'!V205</f>
        <v>11</v>
      </c>
      <c r="F205" s="546">
        <f>'[5]7'!F205+'[5]7'!K205-'[5]7'!O205+'[5]7'!S205-'[5]7'!W205</f>
        <v>23</v>
      </c>
      <c r="G205" s="729">
        <f t="shared" si="14"/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f t="shared" si="24"/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f t="shared" si="21"/>
        <v>0</v>
      </c>
      <c r="AX205" s="733">
        <f t="shared" si="25"/>
        <v>0</v>
      </c>
      <c r="AY205" s="546">
        <f t="shared" si="23"/>
        <v>1</v>
      </c>
      <c r="AZ205" s="546">
        <f t="shared" si="23"/>
        <v>3</v>
      </c>
      <c r="BA205" s="546">
        <f t="shared" si="23"/>
        <v>11</v>
      </c>
      <c r="BB205" s="546">
        <f t="shared" si="23"/>
        <v>23</v>
      </c>
      <c r="BC205" s="734">
        <f t="shared" si="22"/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f>'[5]7'!C206+'[5]7'!H206-'[5]7'!L206+'[5]7'!P206-'[5]7'!T206</f>
        <v>0</v>
      </c>
      <c r="D206" s="546">
        <f>'[5]7'!D206+'[5]7'!I206-'[5]7'!M206+'[5]7'!Q206-'[5]7'!U206</f>
        <v>1</v>
      </c>
      <c r="E206" s="546">
        <f>'[5]7'!E206+'[5]7'!J206-'[5]7'!N206+'[5]7'!R206-'[5]7'!V206</f>
        <v>15</v>
      </c>
      <c r="F206" s="546">
        <f>'[5]7'!F206+'[5]7'!K206-'[5]7'!O206+'[5]7'!S206-'[5]7'!W206</f>
        <v>23</v>
      </c>
      <c r="G206" s="729">
        <f t="shared" si="14"/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f t="shared" si="24"/>
        <v>39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f t="shared" si="21"/>
        <v>0</v>
      </c>
      <c r="AX206" s="733">
        <f t="shared" si="25"/>
        <v>0</v>
      </c>
      <c r="AY206" s="546">
        <f t="shared" si="23"/>
        <v>0</v>
      </c>
      <c r="AZ206" s="546">
        <f t="shared" si="23"/>
        <v>1</v>
      </c>
      <c r="BA206" s="546">
        <f t="shared" si="23"/>
        <v>15</v>
      </c>
      <c r="BB206" s="546">
        <f t="shared" si="23"/>
        <v>23</v>
      </c>
      <c r="BC206" s="734">
        <f t="shared" si="22"/>
        <v>39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f>'[5]7'!C207+'[5]7'!H207-'[5]7'!L207+'[5]7'!P207-'[5]7'!T207</f>
        <v>0</v>
      </c>
      <c r="D207" s="546">
        <f>'[5]7'!D207+'[5]7'!I207-'[5]7'!M207+'[5]7'!Q207-'[5]7'!U207</f>
        <v>1</v>
      </c>
      <c r="E207" s="546">
        <f>'[5]7'!E207+'[5]7'!J207-'[5]7'!N207+'[5]7'!R207-'[5]7'!V207</f>
        <v>11</v>
      </c>
      <c r="F207" s="546">
        <f>'[5]7'!F207+'[5]7'!K207-'[5]7'!O207+'[5]7'!S207-'[5]7'!W207</f>
        <v>26</v>
      </c>
      <c r="G207" s="729">
        <f t="shared" si="14"/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f t="shared" si="24"/>
        <v>38</v>
      </c>
      <c r="Y207" s="728"/>
      <c r="Z207" s="728"/>
      <c r="AA207" s="900"/>
      <c r="AB207" s="900">
        <v>1</v>
      </c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f t="shared" si="21"/>
        <v>0</v>
      </c>
      <c r="AX207" s="733">
        <f>AA207+AB207+AE207+AF207+AI207+AJ207+AM207+AN207+AQ207+AR207+AU207+AV207</f>
        <v>1</v>
      </c>
      <c r="AY207" s="546">
        <f t="shared" si="23"/>
        <v>0</v>
      </c>
      <c r="AZ207" s="546">
        <f t="shared" si="23"/>
        <v>1</v>
      </c>
      <c r="BA207" s="546">
        <f t="shared" si="23"/>
        <v>11</v>
      </c>
      <c r="BB207" s="546">
        <f t="shared" si="23"/>
        <v>25</v>
      </c>
      <c r="BC207" s="734">
        <f t="shared" si="22"/>
        <v>37</v>
      </c>
      <c r="BD207" s="758" t="s">
        <v>1683</v>
      </c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f>'[5]7'!C208+'[5]7'!H208-'[5]7'!L208+'[5]7'!P208-'[5]7'!T208</f>
        <v>0</v>
      </c>
      <c r="D208" s="546">
        <f>'[5]7'!D208+'[5]7'!I208-'[5]7'!M208+'[5]7'!Q208-'[5]7'!U208</f>
        <v>0</v>
      </c>
      <c r="E208" s="546">
        <f>'[5]7'!E208+'[5]7'!J208-'[5]7'!N208+'[5]7'!R208-'[5]7'!V208</f>
        <v>16</v>
      </c>
      <c r="F208" s="546">
        <f>'[5]7'!F208+'[5]7'!K208-'[5]7'!O208+'[5]7'!S208-'[5]7'!W208</f>
        <v>23</v>
      </c>
      <c r="G208" s="729">
        <f t="shared" si="14"/>
        <v>39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f t="shared" si="24"/>
        <v>39</v>
      </c>
      <c r="Y208" s="728"/>
      <c r="Z208" s="728"/>
      <c r="AA208" s="900"/>
      <c r="AB208" s="900">
        <v>1</v>
      </c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>
        <v>1</v>
      </c>
      <c r="AW208" s="729">
        <f t="shared" si="21"/>
        <v>0</v>
      </c>
      <c r="AX208" s="733">
        <f t="shared" si="25"/>
        <v>2</v>
      </c>
      <c r="AY208" s="546">
        <f t="shared" si="23"/>
        <v>0</v>
      </c>
      <c r="AZ208" s="546">
        <f t="shared" si="23"/>
        <v>0</v>
      </c>
      <c r="BA208" s="546">
        <f t="shared" si="23"/>
        <v>16</v>
      </c>
      <c r="BB208" s="546">
        <f t="shared" si="23"/>
        <v>21</v>
      </c>
      <c r="BC208" s="718">
        <f t="shared" si="22"/>
        <v>37</v>
      </c>
      <c r="BD208" s="758" t="s">
        <v>1684</v>
      </c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f>'[5]7'!C209+'[5]7'!H209-'[5]7'!L209+'[5]7'!P209-'[5]7'!T209</f>
        <v>1</v>
      </c>
      <c r="D209" s="546">
        <f>'[5]7'!D209+'[5]7'!I209-'[5]7'!M209+'[5]7'!Q209-'[5]7'!U209</f>
        <v>0</v>
      </c>
      <c r="E209" s="546">
        <f>'[5]7'!E209+'[5]7'!J209-'[5]7'!N209+'[5]7'!R209-'[5]7'!V209</f>
        <v>9</v>
      </c>
      <c r="F209" s="546">
        <f>'[5]7'!F209+'[5]7'!K209-'[5]7'!O209+'[5]7'!S209-'[5]7'!W209</f>
        <v>29</v>
      </c>
      <c r="G209" s="729">
        <f t="shared" si="14"/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f t="shared" si="24"/>
        <v>39</v>
      </c>
      <c r="Y209" s="728"/>
      <c r="Z209" s="728"/>
      <c r="AA209" s="900"/>
      <c r="AB209" s="900">
        <v>1</v>
      </c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/>
      <c r="AW209" s="729">
        <f t="shared" si="21"/>
        <v>0</v>
      </c>
      <c r="AX209" s="733">
        <f t="shared" si="25"/>
        <v>1</v>
      </c>
      <c r="AY209" s="546">
        <f t="shared" si="23"/>
        <v>1</v>
      </c>
      <c r="AZ209" s="546">
        <f t="shared" si="23"/>
        <v>0</v>
      </c>
      <c r="BA209" s="546">
        <f t="shared" si="23"/>
        <v>9</v>
      </c>
      <c r="BB209" s="546">
        <f t="shared" si="23"/>
        <v>28</v>
      </c>
      <c r="BC209" s="734">
        <f t="shared" si="22"/>
        <v>38</v>
      </c>
      <c r="BD209" s="758" t="s">
        <v>1685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f>'[5]7'!C210+'[5]7'!H210-'[5]7'!L210+'[5]7'!P210-'[5]7'!T210</f>
        <v>1</v>
      </c>
      <c r="D210" s="546">
        <f>'[5]7'!D210+'[5]7'!I210-'[5]7'!M210+'[5]7'!Q210-'[5]7'!U210</f>
        <v>2</v>
      </c>
      <c r="E210" s="546">
        <f>'[5]7'!E210+'[5]7'!J210-'[5]7'!N210+'[5]7'!R210-'[5]7'!V210</f>
        <v>5</v>
      </c>
      <c r="F210" s="546">
        <f>'[5]7'!F210+'[5]7'!K210-'[5]7'!O210+'[5]7'!S210-'[5]7'!W210</f>
        <v>29</v>
      </c>
      <c r="G210" s="729">
        <f t="shared" si="14"/>
        <v>37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f t="shared" si="24"/>
        <v>37</v>
      </c>
      <c r="Y210" s="728"/>
      <c r="Z210" s="728"/>
      <c r="AA210" s="900"/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f t="shared" si="21"/>
        <v>0</v>
      </c>
      <c r="AX210" s="733">
        <f t="shared" si="25"/>
        <v>1</v>
      </c>
      <c r="AY210" s="546">
        <f t="shared" si="23"/>
        <v>1</v>
      </c>
      <c r="AZ210" s="546">
        <f t="shared" si="23"/>
        <v>2</v>
      </c>
      <c r="BA210" s="546">
        <f t="shared" si="23"/>
        <v>5</v>
      </c>
      <c r="BB210" s="546">
        <f t="shared" si="23"/>
        <v>28</v>
      </c>
      <c r="BC210" s="734">
        <f t="shared" si="22"/>
        <v>36</v>
      </c>
      <c r="BD210" s="758" t="s">
        <v>1686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f>'[5]7'!C211+'[5]7'!H211-'[5]7'!L211+'[5]7'!P211-'[5]7'!T211</f>
        <v>0</v>
      </c>
      <c r="D211" s="546">
        <f>'[5]7'!D211+'[5]7'!I211-'[5]7'!M211+'[5]7'!Q211-'[5]7'!U211</f>
        <v>1</v>
      </c>
      <c r="E211" s="546">
        <f>'[5]7'!E211+'[5]7'!J211-'[5]7'!N211+'[5]7'!R211-'[5]7'!V211</f>
        <v>0</v>
      </c>
      <c r="F211" s="546">
        <f>'[5]7'!F211+'[5]7'!K211-'[5]7'!O211+'[5]7'!S211-'[5]7'!W211</f>
        <v>1</v>
      </c>
      <c r="G211" s="729">
        <f t="shared" ref="G211:G260" si="26">C211+D211+E211+F211</f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f t="shared" si="24"/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f t="shared" si="21"/>
        <v>0</v>
      </c>
      <c r="AX211" s="733">
        <f t="shared" si="25"/>
        <v>0</v>
      </c>
      <c r="AY211" s="546">
        <f t="shared" si="23"/>
        <v>0</v>
      </c>
      <c r="AZ211" s="546">
        <f t="shared" si="23"/>
        <v>1</v>
      </c>
      <c r="BA211" s="546">
        <f t="shared" si="23"/>
        <v>0</v>
      </c>
      <c r="BB211" s="546">
        <f t="shared" si="23"/>
        <v>1</v>
      </c>
      <c r="BC211" s="734">
        <f t="shared" si="22"/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f>'[5]7'!C212+'[5]7'!H212-'[5]7'!L212+'[5]7'!P212-'[5]7'!T212</f>
        <v>0</v>
      </c>
      <c r="D212" s="546">
        <f>'[5]7'!D212+'[5]7'!I212-'[5]7'!M212+'[5]7'!Q212-'[5]7'!U212</f>
        <v>10</v>
      </c>
      <c r="E212" s="546">
        <f>'[5]7'!E212+'[5]7'!J212-'[5]7'!N212+'[5]7'!R212-'[5]7'!V212</f>
        <v>7</v>
      </c>
      <c r="F212" s="546">
        <f>'[5]7'!F212+'[5]7'!K212-'[5]7'!O212+'[5]7'!S212-'[5]7'!W212</f>
        <v>95</v>
      </c>
      <c r="G212" s="729">
        <f t="shared" si="26"/>
        <v>112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f t="shared" si="24"/>
        <v>112</v>
      </c>
      <c r="Y212" s="900"/>
      <c r="Z212" s="900"/>
      <c r="AA212" s="900"/>
      <c r="AB212" s="900">
        <v>1</v>
      </c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f t="shared" ref="AW212:AW260" si="27">Y212+Z212+AC212+AD212+AG212+AH212+AK212+AL212+AO212+AP212+AS212+AT212</f>
        <v>0</v>
      </c>
      <c r="AX212" s="733">
        <f t="shared" si="25"/>
        <v>1</v>
      </c>
      <c r="AY212" s="546">
        <f t="shared" si="23"/>
        <v>0</v>
      </c>
      <c r="AZ212" s="546">
        <f t="shared" si="23"/>
        <v>10</v>
      </c>
      <c r="BA212" s="546">
        <f t="shared" si="23"/>
        <v>7</v>
      </c>
      <c r="BB212" s="546">
        <f t="shared" si="23"/>
        <v>94</v>
      </c>
      <c r="BC212" s="734">
        <f>X212-AW212-AX212</f>
        <v>111</v>
      </c>
      <c r="BD212" s="758" t="s">
        <v>1687</v>
      </c>
      <c r="BE212" s="759"/>
    </row>
    <row r="213" spans="1:222" s="707" customFormat="1" ht="12.75">
      <c r="A213" s="741">
        <v>172</v>
      </c>
      <c r="B213" s="843" t="s">
        <v>295</v>
      </c>
      <c r="C213" s="546">
        <f>'[5]7'!C213+'[5]7'!H213-'[5]7'!L213+'[5]7'!P213-'[5]7'!T213</f>
        <v>5</v>
      </c>
      <c r="D213" s="546">
        <f>'[5]7'!D213+'[5]7'!I213-'[5]7'!M213+'[5]7'!Q213-'[5]7'!U213</f>
        <v>1</v>
      </c>
      <c r="E213" s="546">
        <f>'[5]7'!E213+'[5]7'!J213-'[5]7'!N213+'[5]7'!R213-'[5]7'!V213</f>
        <v>0</v>
      </c>
      <c r="F213" s="546">
        <f>'[5]7'!F213+'[5]7'!K213-'[5]7'!O213+'[5]7'!S213-'[5]7'!W213</f>
        <v>0</v>
      </c>
      <c r="G213" s="729">
        <f t="shared" si="26"/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f t="shared" si="24"/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f t="shared" si="27"/>
        <v>0</v>
      </c>
      <c r="AX213" s="733">
        <f t="shared" si="25"/>
        <v>0</v>
      </c>
      <c r="AY213" s="546">
        <f t="shared" si="23"/>
        <v>5</v>
      </c>
      <c r="AZ213" s="546">
        <f t="shared" si="23"/>
        <v>1</v>
      </c>
      <c r="BA213" s="546">
        <f t="shared" si="23"/>
        <v>0</v>
      </c>
      <c r="BB213" s="546">
        <f t="shared" si="23"/>
        <v>0</v>
      </c>
      <c r="BC213" s="734">
        <f>X213-AW213-AX213</f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f>'[5]7'!C214+'[5]7'!H214-'[5]7'!L214+'[5]7'!P214-'[5]7'!T214</f>
        <v>0</v>
      </c>
      <c r="D214" s="546">
        <f>'[5]7'!D214+'[5]7'!I214-'[5]7'!M214+'[5]7'!Q214-'[5]7'!U214</f>
        <v>0</v>
      </c>
      <c r="E214" s="546">
        <f>'[5]7'!E214+'[5]7'!J214-'[5]7'!N214+'[5]7'!R214-'[5]7'!V214</f>
        <v>0</v>
      </c>
      <c r="F214" s="546">
        <f>'[5]7'!F214+'[5]7'!K214-'[5]7'!O214+'[5]7'!S214-'[5]7'!W214</f>
        <v>6</v>
      </c>
      <c r="G214" s="729">
        <f t="shared" si="26"/>
        <v>6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f t="shared" si="24"/>
        <v>6</v>
      </c>
      <c r="Y214" s="900"/>
      <c r="Z214" s="900"/>
      <c r="AA214" s="900"/>
      <c r="AB214" s="900">
        <v>1</v>
      </c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f t="shared" si="27"/>
        <v>0</v>
      </c>
      <c r="AX214" s="733">
        <f t="shared" si="25"/>
        <v>1</v>
      </c>
      <c r="AY214" s="546">
        <f t="shared" si="23"/>
        <v>0</v>
      </c>
      <c r="AZ214" s="546">
        <f t="shared" si="23"/>
        <v>0</v>
      </c>
      <c r="BA214" s="546">
        <f t="shared" si="23"/>
        <v>0</v>
      </c>
      <c r="BB214" s="546">
        <f t="shared" si="23"/>
        <v>5</v>
      </c>
      <c r="BC214" s="734">
        <f>X214-AW214-AX214</f>
        <v>5</v>
      </c>
      <c r="BD214" s="758" t="s">
        <v>1688</v>
      </c>
      <c r="BE214" s="759"/>
    </row>
    <row r="215" spans="1:222" s="707" customFormat="1" ht="12.75">
      <c r="A215" s="741">
        <v>174</v>
      </c>
      <c r="B215" s="864" t="s">
        <v>297</v>
      </c>
      <c r="C215" s="546">
        <f>'[5]7'!C215+'[5]7'!H215-'[5]7'!L215+'[5]7'!P215-'[5]7'!T215</f>
        <v>0</v>
      </c>
      <c r="D215" s="546">
        <f>'[5]7'!D215+'[5]7'!I215-'[5]7'!M215+'[5]7'!Q215-'[5]7'!U215</f>
        <v>0</v>
      </c>
      <c r="E215" s="546">
        <f>'[5]7'!E215+'[5]7'!J215-'[5]7'!N215+'[5]7'!R215-'[5]7'!V215</f>
        <v>18</v>
      </c>
      <c r="F215" s="546">
        <f>'[5]7'!F215+'[5]7'!K215-'[5]7'!O215+'[5]7'!S215-'[5]7'!W215</f>
        <v>142</v>
      </c>
      <c r="G215" s="729">
        <f t="shared" si="26"/>
        <v>160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f t="shared" si="24"/>
        <v>160</v>
      </c>
      <c r="Y215" s="900"/>
      <c r="Z215" s="900"/>
      <c r="AA215" s="900"/>
      <c r="AB215" s="900">
        <v>4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f t="shared" si="27"/>
        <v>0</v>
      </c>
      <c r="AX215" s="733">
        <f t="shared" si="25"/>
        <v>4</v>
      </c>
      <c r="AY215" s="546">
        <f t="shared" si="23"/>
        <v>0</v>
      </c>
      <c r="AZ215" s="546">
        <f t="shared" si="23"/>
        <v>0</v>
      </c>
      <c r="BA215" s="546">
        <f t="shared" si="23"/>
        <v>18</v>
      </c>
      <c r="BB215" s="546">
        <f t="shared" si="23"/>
        <v>138</v>
      </c>
      <c r="BC215" s="734">
        <f>X215-AW215-AX215</f>
        <v>156</v>
      </c>
      <c r="BD215" s="758" t="s">
        <v>1689</v>
      </c>
      <c r="BE215" s="759"/>
    </row>
    <row r="216" spans="1:222" s="707" customFormat="1" ht="12.75">
      <c r="A216" s="741">
        <v>175</v>
      </c>
      <c r="B216" s="760" t="s">
        <v>1537</v>
      </c>
      <c r="C216" s="546">
        <f>'[5]7'!C216+'[5]7'!H216-'[5]7'!L216+'[5]7'!P216-'[5]7'!T216</f>
        <v>0</v>
      </c>
      <c r="D216" s="546">
        <f>'[5]7'!D216+'[5]7'!I216-'[5]7'!M216+'[5]7'!Q216-'[5]7'!U216</f>
        <v>1</v>
      </c>
      <c r="E216" s="546">
        <f>'[5]7'!E216+'[5]7'!J216-'[5]7'!N216+'[5]7'!R216-'[5]7'!V216</f>
        <v>0</v>
      </c>
      <c r="F216" s="546">
        <f>'[5]7'!F216+'[5]7'!K216-'[5]7'!O216+'[5]7'!S216-'[5]7'!W216</f>
        <v>1</v>
      </c>
      <c r="G216" s="729">
        <f t="shared" si="26"/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f t="shared" si="24"/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f t="shared" si="27"/>
        <v>0</v>
      </c>
      <c r="AX216" s="733">
        <f t="shared" si="25"/>
        <v>0</v>
      </c>
      <c r="AY216" s="546">
        <f t="shared" si="23"/>
        <v>0</v>
      </c>
      <c r="AZ216" s="546">
        <f t="shared" si="23"/>
        <v>1</v>
      </c>
      <c r="BA216" s="546">
        <f t="shared" si="23"/>
        <v>0</v>
      </c>
      <c r="BB216" s="546">
        <f t="shared" si="23"/>
        <v>1</v>
      </c>
      <c r="BC216" s="734">
        <f t="shared" si="22"/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f>'[5]7'!C217+'[5]7'!H217-'[5]7'!L217+'[5]7'!P217-'[5]7'!T217</f>
        <v>0</v>
      </c>
      <c r="D217" s="546">
        <f>'[5]7'!D217+'[5]7'!I217-'[5]7'!M217+'[5]7'!Q217-'[5]7'!U217</f>
        <v>4</v>
      </c>
      <c r="E217" s="546">
        <f>'[5]7'!E217+'[5]7'!J217-'[5]7'!N217+'[5]7'!R217-'[5]7'!V217</f>
        <v>3</v>
      </c>
      <c r="F217" s="546">
        <f>'[5]7'!F217+'[5]7'!K217-'[5]7'!O217+'[5]7'!S217-'[5]7'!W217</f>
        <v>86</v>
      </c>
      <c r="G217" s="729">
        <f t="shared" si="26"/>
        <v>93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f t="shared" si="24"/>
        <v>93</v>
      </c>
      <c r="Y217" s="900"/>
      <c r="Z217" s="900"/>
      <c r="AA217" s="900"/>
      <c r="AB217" s="900">
        <v>4</v>
      </c>
      <c r="AC217" s="900"/>
      <c r="AD217" s="900"/>
      <c r="AE217" s="900"/>
      <c r="AF217" s="900"/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f t="shared" si="27"/>
        <v>0</v>
      </c>
      <c r="AX217" s="733">
        <f t="shared" si="25"/>
        <v>4</v>
      </c>
      <c r="AY217" s="546">
        <f t="shared" si="23"/>
        <v>0</v>
      </c>
      <c r="AZ217" s="546">
        <f t="shared" si="23"/>
        <v>4</v>
      </c>
      <c r="BA217" s="546">
        <f t="shared" si="23"/>
        <v>3</v>
      </c>
      <c r="BB217" s="546">
        <f t="shared" si="23"/>
        <v>82</v>
      </c>
      <c r="BC217" s="734">
        <f t="shared" si="22"/>
        <v>89</v>
      </c>
      <c r="BD217" s="758" t="s">
        <v>1690</v>
      </c>
      <c r="BE217" s="759"/>
    </row>
    <row r="218" spans="1:222" s="707" customFormat="1" ht="12.75">
      <c r="A218" s="741">
        <v>177</v>
      </c>
      <c r="B218" s="760" t="s">
        <v>1538</v>
      </c>
      <c r="C218" s="546">
        <f>'[5]7'!C218+'[5]7'!H218-'[5]7'!L218+'[5]7'!P218-'[5]7'!T218</f>
        <v>3</v>
      </c>
      <c r="D218" s="546">
        <f>'[5]7'!D218+'[5]7'!I218-'[5]7'!M218+'[5]7'!Q218-'[5]7'!U218</f>
        <v>2</v>
      </c>
      <c r="E218" s="546">
        <f>'[5]7'!E218+'[5]7'!J218-'[5]7'!N218+'[5]7'!R218-'[5]7'!V218</f>
        <v>1</v>
      </c>
      <c r="F218" s="546">
        <f>'[5]7'!F218+'[5]7'!K218-'[5]7'!O218+'[5]7'!S218-'[5]7'!W218</f>
        <v>0</v>
      </c>
      <c r="G218" s="729">
        <f t="shared" si="26"/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f t="shared" si="24"/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f t="shared" si="27"/>
        <v>0</v>
      </c>
      <c r="AX218" s="733">
        <f t="shared" si="25"/>
        <v>0</v>
      </c>
      <c r="AY218" s="546">
        <f t="shared" si="23"/>
        <v>3</v>
      </c>
      <c r="AZ218" s="546">
        <f t="shared" si="23"/>
        <v>2</v>
      </c>
      <c r="BA218" s="546">
        <f t="shared" si="23"/>
        <v>1</v>
      </c>
      <c r="BB218" s="546">
        <f t="shared" si="23"/>
        <v>0</v>
      </c>
      <c r="BC218" s="734">
        <f t="shared" si="22"/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f>'[5]7'!C219+'[5]7'!H219-'[5]7'!L219+'[5]7'!P219-'[5]7'!T219</f>
        <v>0</v>
      </c>
      <c r="D219" s="546">
        <f>'[5]7'!D219+'[5]7'!I219-'[5]7'!M219+'[5]7'!Q219-'[5]7'!U219</f>
        <v>0</v>
      </c>
      <c r="E219" s="546">
        <f>'[5]7'!E219+'[5]7'!J219-'[5]7'!N219+'[5]7'!R219-'[5]7'!V219</f>
        <v>0</v>
      </c>
      <c r="F219" s="546">
        <f>'[5]7'!F219+'[5]7'!K219-'[5]7'!O219+'[5]7'!S219-'[5]7'!W219</f>
        <v>4</v>
      </c>
      <c r="G219" s="729">
        <f t="shared" si="26"/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f t="shared" si="24"/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f t="shared" si="27"/>
        <v>0</v>
      </c>
      <c r="AX219" s="733">
        <f t="shared" si="25"/>
        <v>0</v>
      </c>
      <c r="AY219" s="546">
        <f t="shared" si="23"/>
        <v>0</v>
      </c>
      <c r="AZ219" s="546">
        <f t="shared" si="23"/>
        <v>0</v>
      </c>
      <c r="BA219" s="546">
        <f t="shared" si="23"/>
        <v>0</v>
      </c>
      <c r="BB219" s="546">
        <f t="shared" si="23"/>
        <v>4</v>
      </c>
      <c r="BC219" s="734">
        <f t="shared" si="22"/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f>'[5]7'!C220+'[5]7'!H220-'[5]7'!L220+'[5]7'!P220-'[5]7'!T220</f>
        <v>0</v>
      </c>
      <c r="D220" s="546">
        <f>'[5]7'!D220+'[5]7'!I220-'[5]7'!M220+'[5]7'!Q220-'[5]7'!U220</f>
        <v>3</v>
      </c>
      <c r="E220" s="546">
        <f>'[5]7'!E220+'[5]7'!J220-'[5]7'!N220+'[5]7'!R220-'[5]7'!V220</f>
        <v>12</v>
      </c>
      <c r="F220" s="546">
        <f>'[5]7'!F220+'[5]7'!K220-'[5]7'!O220+'[5]7'!S220-'[5]7'!W220</f>
        <v>168</v>
      </c>
      <c r="G220" s="729">
        <f t="shared" si="26"/>
        <v>183</v>
      </c>
      <c r="H220" s="900"/>
      <c r="I220" s="900"/>
      <c r="J220" s="900"/>
      <c r="K220" s="900"/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f t="shared" si="24"/>
        <v>183</v>
      </c>
      <c r="Y220" s="900"/>
      <c r="Z220" s="900"/>
      <c r="AA220" s="900"/>
      <c r="AB220" s="900">
        <v>5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>
        <v>1</v>
      </c>
      <c r="AW220" s="729">
        <f t="shared" si="27"/>
        <v>0</v>
      </c>
      <c r="AX220" s="733">
        <f t="shared" si="25"/>
        <v>6</v>
      </c>
      <c r="AY220" s="546">
        <f t="shared" si="23"/>
        <v>0</v>
      </c>
      <c r="AZ220" s="546">
        <f t="shared" si="23"/>
        <v>3</v>
      </c>
      <c r="BA220" s="546">
        <f t="shared" si="23"/>
        <v>12</v>
      </c>
      <c r="BB220" s="546">
        <f t="shared" si="23"/>
        <v>162</v>
      </c>
      <c r="BC220" s="734">
        <f t="shared" si="22"/>
        <v>177</v>
      </c>
      <c r="BD220" s="758" t="s">
        <v>1691</v>
      </c>
      <c r="BE220" s="759"/>
    </row>
    <row r="221" spans="1:222" s="707" customFormat="1" ht="12.75">
      <c r="A221" s="741">
        <v>180</v>
      </c>
      <c r="B221" s="769" t="s">
        <v>1519</v>
      </c>
      <c r="C221" s="546">
        <f>'[5]7'!C221+'[5]7'!H221-'[5]7'!L221+'[5]7'!P221-'[5]7'!T221</f>
        <v>0</v>
      </c>
      <c r="D221" s="546">
        <f>'[5]7'!D221+'[5]7'!I221-'[5]7'!M221+'[5]7'!Q221-'[5]7'!U221</f>
        <v>0</v>
      </c>
      <c r="E221" s="546">
        <f>'[5]7'!E221+'[5]7'!J221-'[5]7'!N221+'[5]7'!R221-'[5]7'!V221</f>
        <v>9</v>
      </c>
      <c r="F221" s="546">
        <f>'[5]7'!F221+'[5]7'!K221-'[5]7'!O221+'[5]7'!S221-'[5]7'!W221</f>
        <v>13</v>
      </c>
      <c r="G221" s="729">
        <f t="shared" si="26"/>
        <v>22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f t="shared" si="24"/>
        <v>22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f t="shared" si="27"/>
        <v>0</v>
      </c>
      <c r="AX221" s="733">
        <f t="shared" si="25"/>
        <v>0</v>
      </c>
      <c r="AY221" s="546">
        <f t="shared" si="23"/>
        <v>0</v>
      </c>
      <c r="AZ221" s="546">
        <f t="shared" si="23"/>
        <v>0</v>
      </c>
      <c r="BA221" s="546">
        <f t="shared" si="23"/>
        <v>9</v>
      </c>
      <c r="BB221" s="546">
        <f t="shared" si="23"/>
        <v>13</v>
      </c>
      <c r="BC221" s="734">
        <f t="shared" si="22"/>
        <v>22</v>
      </c>
      <c r="BD221" s="758"/>
      <c r="BE221" s="759"/>
    </row>
    <row r="222" spans="1:222" s="707" customFormat="1" ht="12.75">
      <c r="A222" s="741">
        <v>181</v>
      </c>
      <c r="B222" s="768" t="s">
        <v>1539</v>
      </c>
      <c r="C222" s="546">
        <f>'[5]7'!C222+'[5]7'!H222-'[5]7'!L222+'[5]7'!P222-'[5]7'!T222</f>
        <v>0</v>
      </c>
      <c r="D222" s="546">
        <f>'[5]7'!D222+'[5]7'!I222-'[5]7'!M222+'[5]7'!Q222-'[5]7'!U222</f>
        <v>0</v>
      </c>
      <c r="E222" s="546">
        <f>'[5]7'!E222+'[5]7'!J222-'[5]7'!N222+'[5]7'!R222-'[5]7'!V222</f>
        <v>0</v>
      </c>
      <c r="F222" s="546">
        <f>'[5]7'!F222+'[5]7'!K222-'[5]7'!O222+'[5]7'!S222-'[5]7'!W222</f>
        <v>1</v>
      </c>
      <c r="G222" s="729">
        <f t="shared" si="26"/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f t="shared" si="24"/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f t="shared" si="27"/>
        <v>0</v>
      </c>
      <c r="AX222" s="733">
        <f t="shared" si="25"/>
        <v>0</v>
      </c>
      <c r="AY222" s="546">
        <f t="shared" si="23"/>
        <v>0</v>
      </c>
      <c r="AZ222" s="546">
        <f t="shared" si="23"/>
        <v>0</v>
      </c>
      <c r="BA222" s="546">
        <f t="shared" si="23"/>
        <v>0</v>
      </c>
      <c r="BB222" s="546">
        <f t="shared" si="23"/>
        <v>1</v>
      </c>
      <c r="BC222" s="734">
        <f t="shared" si="22"/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f>'[5]7'!C223+'[5]7'!H223-'[5]7'!L223+'[5]7'!P223-'[5]7'!T223</f>
        <v>0</v>
      </c>
      <c r="D223" s="546">
        <f>'[5]7'!D223+'[5]7'!I223-'[5]7'!M223+'[5]7'!Q223-'[5]7'!U223</f>
        <v>10</v>
      </c>
      <c r="E223" s="546">
        <f>'[5]7'!E223+'[5]7'!J223-'[5]7'!N223+'[5]7'!R223-'[5]7'!V223</f>
        <v>1</v>
      </c>
      <c r="F223" s="546">
        <f>'[5]7'!F223+'[5]7'!K223-'[5]7'!O223+'[5]7'!S223-'[5]7'!W223</f>
        <v>25</v>
      </c>
      <c r="G223" s="729">
        <f t="shared" si="26"/>
        <v>36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f t="shared" si="24"/>
        <v>36</v>
      </c>
      <c r="Y223" s="900"/>
      <c r="Z223" s="900"/>
      <c r="AA223" s="900"/>
      <c r="AB223" s="900">
        <v>1</v>
      </c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/>
      <c r="AW223" s="729">
        <f t="shared" si="27"/>
        <v>0</v>
      </c>
      <c r="AX223" s="733">
        <f t="shared" si="25"/>
        <v>1</v>
      </c>
      <c r="AY223" s="546">
        <f t="shared" si="23"/>
        <v>0</v>
      </c>
      <c r="AZ223" s="546">
        <f t="shared" si="23"/>
        <v>10</v>
      </c>
      <c r="BA223" s="546">
        <f t="shared" si="23"/>
        <v>1</v>
      </c>
      <c r="BB223" s="546">
        <f t="shared" si="23"/>
        <v>24</v>
      </c>
      <c r="BC223" s="734">
        <f t="shared" si="22"/>
        <v>35</v>
      </c>
      <c r="BD223" s="758" t="s">
        <v>1692</v>
      </c>
      <c r="BE223" s="759"/>
    </row>
    <row r="224" spans="1:222" s="707" customFormat="1" ht="12.75">
      <c r="A224" s="741">
        <v>183</v>
      </c>
      <c r="B224" s="768" t="s">
        <v>1540</v>
      </c>
      <c r="C224" s="546">
        <f>'[5]7'!C224+'[5]7'!H224-'[5]7'!L224+'[5]7'!P224-'[5]7'!T224</f>
        <v>2</v>
      </c>
      <c r="D224" s="546">
        <f>'[5]7'!D224+'[5]7'!I224-'[5]7'!M224+'[5]7'!Q224-'[5]7'!U224</f>
        <v>0</v>
      </c>
      <c r="E224" s="546">
        <f>'[5]7'!E224+'[5]7'!J224-'[5]7'!N224+'[5]7'!R224-'[5]7'!V224</f>
        <v>0</v>
      </c>
      <c r="F224" s="546">
        <f>'[5]7'!F224+'[5]7'!K224-'[5]7'!O224+'[5]7'!S224-'[5]7'!W224</f>
        <v>2</v>
      </c>
      <c r="G224" s="729">
        <f t="shared" si="26"/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f t="shared" si="24"/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f t="shared" si="27"/>
        <v>0</v>
      </c>
      <c r="AX224" s="733">
        <f t="shared" si="25"/>
        <v>0</v>
      </c>
      <c r="AY224" s="546">
        <f t="shared" si="23"/>
        <v>2</v>
      </c>
      <c r="AZ224" s="546">
        <f t="shared" si="23"/>
        <v>0</v>
      </c>
      <c r="BA224" s="546">
        <f t="shared" si="23"/>
        <v>0</v>
      </c>
      <c r="BB224" s="546">
        <f t="shared" si="23"/>
        <v>2</v>
      </c>
      <c r="BC224" s="734">
        <f t="shared" si="22"/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f>'[5]7'!C225+'[5]7'!H225-'[5]7'!L225+'[5]7'!P225-'[5]7'!T225</f>
        <v>0</v>
      </c>
      <c r="D225" s="546">
        <f>'[5]7'!D225+'[5]7'!I225-'[5]7'!M225+'[5]7'!Q225-'[5]7'!U225</f>
        <v>0</v>
      </c>
      <c r="E225" s="546">
        <f>'[5]7'!E225+'[5]7'!J225-'[5]7'!N225+'[5]7'!R225-'[5]7'!V225</f>
        <v>1</v>
      </c>
      <c r="F225" s="546">
        <f>'[5]7'!F225+'[5]7'!K225-'[5]7'!O225+'[5]7'!S225-'[5]7'!W225</f>
        <v>2</v>
      </c>
      <c r="G225" s="729">
        <f t="shared" si="26"/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f t="shared" si="24"/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f t="shared" si="27"/>
        <v>0</v>
      </c>
      <c r="AX225" s="733">
        <f t="shared" si="25"/>
        <v>0</v>
      </c>
      <c r="AY225" s="546">
        <f t="shared" si="23"/>
        <v>0</v>
      </c>
      <c r="AZ225" s="546">
        <f t="shared" si="23"/>
        <v>0</v>
      </c>
      <c r="BA225" s="546">
        <f t="shared" si="23"/>
        <v>1</v>
      </c>
      <c r="BB225" s="546">
        <f t="shared" si="23"/>
        <v>2</v>
      </c>
      <c r="BC225" s="734">
        <f t="shared" si="22"/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f>'[5]7'!C226+'[5]7'!H226-'[5]7'!L226+'[5]7'!P226-'[5]7'!T226</f>
        <v>0</v>
      </c>
      <c r="D226" s="546">
        <f>'[5]7'!D226+'[5]7'!I226-'[5]7'!M226+'[5]7'!Q226-'[5]7'!U226</f>
        <v>3</v>
      </c>
      <c r="E226" s="546">
        <f>'[5]7'!E226+'[5]7'!J226-'[5]7'!N226+'[5]7'!R226-'[5]7'!V226</f>
        <v>16</v>
      </c>
      <c r="F226" s="546">
        <f>'[5]7'!F226+'[5]7'!K226-'[5]7'!O226+'[5]7'!S226-'[5]7'!W226</f>
        <v>95</v>
      </c>
      <c r="G226" s="729">
        <f>C226+D226+E226+F226</f>
        <v>114</v>
      </c>
      <c r="H226" s="900"/>
      <c r="I226" s="900"/>
      <c r="J226" s="900"/>
      <c r="K226" s="900"/>
      <c r="L226" s="900"/>
      <c r="M226" s="900"/>
      <c r="N226" s="900"/>
      <c r="O226" s="900">
        <v>1</v>
      </c>
      <c r="P226" s="737"/>
      <c r="Q226" s="737"/>
      <c r="R226" s="737"/>
      <c r="S226" s="737"/>
      <c r="T226" s="737"/>
      <c r="U226" s="737"/>
      <c r="V226" s="737"/>
      <c r="W226" s="737"/>
      <c r="X226" s="732">
        <f t="shared" si="24"/>
        <v>113</v>
      </c>
      <c r="Y226" s="900"/>
      <c r="Z226" s="900"/>
      <c r="AA226" s="900"/>
      <c r="AB226" s="900">
        <v>4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f t="shared" si="27"/>
        <v>0</v>
      </c>
      <c r="AX226" s="733">
        <f t="shared" si="25"/>
        <v>4</v>
      </c>
      <c r="AY226" s="546">
        <f t="shared" si="23"/>
        <v>0</v>
      </c>
      <c r="AZ226" s="546">
        <f t="shared" si="23"/>
        <v>3</v>
      </c>
      <c r="BA226" s="546">
        <f t="shared" si="23"/>
        <v>16</v>
      </c>
      <c r="BB226" s="546">
        <f t="shared" si="23"/>
        <v>90</v>
      </c>
      <c r="BC226" s="734">
        <f t="shared" si="22"/>
        <v>109</v>
      </c>
      <c r="BD226" s="758" t="s">
        <v>1693</v>
      </c>
      <c r="BE226" s="759"/>
    </row>
    <row r="227" spans="1:57" s="707" customFormat="1" ht="12.75">
      <c r="A227" s="741">
        <v>186</v>
      </c>
      <c r="B227" s="844" t="s">
        <v>308</v>
      </c>
      <c r="C227" s="546">
        <f>'[5]7'!C227+'[5]7'!H227-'[5]7'!L227+'[5]7'!P227-'[5]7'!T227</f>
        <v>0</v>
      </c>
      <c r="D227" s="546">
        <f>'[5]7'!D227+'[5]7'!I227-'[5]7'!M227+'[5]7'!Q227-'[5]7'!U227</f>
        <v>1</v>
      </c>
      <c r="E227" s="546">
        <f>'[5]7'!E227+'[5]7'!J227-'[5]7'!N227+'[5]7'!R227-'[5]7'!V227</f>
        <v>0</v>
      </c>
      <c r="F227" s="546">
        <f>'[5]7'!F227+'[5]7'!K227-'[5]7'!O227+'[5]7'!S227-'[5]7'!W227</f>
        <v>0</v>
      </c>
      <c r="G227" s="729">
        <f t="shared" si="26"/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f t="shared" si="24"/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f t="shared" si="27"/>
        <v>0</v>
      </c>
      <c r="AX227" s="733">
        <f t="shared" si="25"/>
        <v>0</v>
      </c>
      <c r="AY227" s="546">
        <f t="shared" si="23"/>
        <v>0</v>
      </c>
      <c r="AZ227" s="546">
        <f t="shared" si="23"/>
        <v>1</v>
      </c>
      <c r="BA227" s="546">
        <f t="shared" si="23"/>
        <v>0</v>
      </c>
      <c r="BB227" s="546">
        <f t="shared" si="23"/>
        <v>0</v>
      </c>
      <c r="BC227" s="734">
        <f t="shared" si="22"/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f>'[5]7'!C228+'[5]7'!H228-'[5]7'!L228+'[5]7'!P228-'[5]7'!T228</f>
        <v>0</v>
      </c>
      <c r="D228" s="546">
        <f>'[5]7'!D228+'[5]7'!I228-'[5]7'!M228+'[5]7'!Q228-'[5]7'!U228</f>
        <v>10</v>
      </c>
      <c r="E228" s="546">
        <f>'[5]7'!E228+'[5]7'!J228-'[5]7'!N228+'[5]7'!R228-'[5]7'!V228</f>
        <v>0</v>
      </c>
      <c r="F228" s="546">
        <f>'[5]7'!F228+'[5]7'!K228-'[5]7'!O228+'[5]7'!S228-'[5]7'!W228</f>
        <v>42</v>
      </c>
      <c r="G228" s="729">
        <f t="shared" si="26"/>
        <v>52</v>
      </c>
      <c r="H228" s="900"/>
      <c r="I228" s="900"/>
      <c r="J228" s="900"/>
      <c r="K228" s="900">
        <v>3</v>
      </c>
      <c r="L228" s="900"/>
      <c r="M228" s="900"/>
      <c r="N228" s="900">
        <v>1</v>
      </c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f t="shared" si="24"/>
        <v>54</v>
      </c>
      <c r="Y228" s="900"/>
      <c r="Z228" s="900"/>
      <c r="AA228" s="900"/>
      <c r="AB228" s="900">
        <v>1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f t="shared" si="27"/>
        <v>0</v>
      </c>
      <c r="AX228" s="733">
        <f t="shared" si="25"/>
        <v>1</v>
      </c>
      <c r="AY228" s="546">
        <f t="shared" si="23"/>
        <v>0</v>
      </c>
      <c r="AZ228" s="546">
        <f t="shared" si="23"/>
        <v>10</v>
      </c>
      <c r="BA228" s="546">
        <f t="shared" si="23"/>
        <v>-1</v>
      </c>
      <c r="BB228" s="546">
        <f t="shared" si="23"/>
        <v>44</v>
      </c>
      <c r="BC228" s="734">
        <f t="shared" si="22"/>
        <v>53</v>
      </c>
      <c r="BD228" s="758" t="s">
        <v>1694</v>
      </c>
      <c r="BE228" s="759"/>
    </row>
    <row r="229" spans="1:57" s="707" customFormat="1" ht="12.75">
      <c r="A229" s="741">
        <v>188</v>
      </c>
      <c r="B229" s="844" t="s">
        <v>310</v>
      </c>
      <c r="C229" s="546">
        <f>'[5]7'!C229+'[5]7'!H229-'[5]7'!L229+'[5]7'!P229-'[5]7'!T229</f>
        <v>1</v>
      </c>
      <c r="D229" s="546">
        <f>'[5]7'!D229+'[5]7'!I229-'[5]7'!M229+'[5]7'!Q229-'[5]7'!U229</f>
        <v>2</v>
      </c>
      <c r="E229" s="546">
        <f>'[5]7'!E229+'[5]7'!J229-'[5]7'!N229+'[5]7'!R229-'[5]7'!V229</f>
        <v>1</v>
      </c>
      <c r="F229" s="546">
        <f>'[5]7'!F229+'[5]7'!K229-'[5]7'!O229+'[5]7'!S229-'[5]7'!W229</f>
        <v>0</v>
      </c>
      <c r="G229" s="729">
        <f t="shared" si="26"/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f t="shared" si="24"/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f t="shared" si="27"/>
        <v>0</v>
      </c>
      <c r="AX229" s="733">
        <f t="shared" si="25"/>
        <v>0</v>
      </c>
      <c r="AY229" s="546">
        <f t="shared" si="23"/>
        <v>1</v>
      </c>
      <c r="AZ229" s="546">
        <f t="shared" si="23"/>
        <v>2</v>
      </c>
      <c r="BA229" s="546">
        <f t="shared" si="23"/>
        <v>1</v>
      </c>
      <c r="BB229" s="546">
        <f t="shared" si="23"/>
        <v>0</v>
      </c>
      <c r="BC229" s="734">
        <f t="shared" si="22"/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f>'[5]7'!C230+'[5]7'!H230-'[5]7'!L230+'[5]7'!P230-'[5]7'!T230</f>
        <v>0</v>
      </c>
      <c r="D230" s="546">
        <f>'[5]7'!D230+'[5]7'!I230-'[5]7'!M230+'[5]7'!Q230-'[5]7'!U230</f>
        <v>0</v>
      </c>
      <c r="E230" s="546">
        <f>'[5]7'!E230+'[5]7'!J230-'[5]7'!N230+'[5]7'!R230-'[5]7'!V230</f>
        <v>1</v>
      </c>
      <c r="F230" s="546">
        <f>'[5]7'!F230+'[5]7'!K230-'[5]7'!O230+'[5]7'!S230-'[5]7'!W230</f>
        <v>2</v>
      </c>
      <c r="G230" s="729">
        <f t="shared" si="26"/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f>SUM(G230+H230+I230+J230+K230)-(L230+M230+N230+O230)+(P230+Q230+R230+S230)-(T230+U230+V230+W230)</f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f t="shared" si="27"/>
        <v>0</v>
      </c>
      <c r="AX230" s="733">
        <f t="shared" si="25"/>
        <v>0</v>
      </c>
      <c r="AY230" s="546">
        <f t="shared" si="23"/>
        <v>0</v>
      </c>
      <c r="AZ230" s="546">
        <f t="shared" si="23"/>
        <v>0</v>
      </c>
      <c r="BA230" s="546">
        <f>E230+J230-N230+R230-V230-AA230-AE230-AI230-AM230-AQ230-AU230</f>
        <v>1</v>
      </c>
      <c r="BB230" s="546">
        <f t="shared" si="23"/>
        <v>2</v>
      </c>
      <c r="BC230" s="734">
        <f t="shared" si="22"/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f>'[5]7'!C231+'[5]7'!H231-'[5]7'!L231+'[5]7'!P231-'[5]7'!T231</f>
        <v>0</v>
      </c>
      <c r="D231" s="546">
        <f>'[5]7'!D231+'[5]7'!I231-'[5]7'!M231+'[5]7'!Q231-'[5]7'!U231</f>
        <v>0</v>
      </c>
      <c r="E231" s="546">
        <f>'[5]7'!E231+'[5]7'!J231-'[5]7'!N231+'[5]7'!R231-'[5]7'!V231</f>
        <v>9</v>
      </c>
      <c r="F231" s="546">
        <f>'[5]7'!F231+'[5]7'!K231-'[5]7'!O231+'[5]7'!S231-'[5]7'!W231</f>
        <v>84</v>
      </c>
      <c r="G231" s="729">
        <f t="shared" si="26"/>
        <v>93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f t="shared" si="24"/>
        <v>93</v>
      </c>
      <c r="Y231" s="900"/>
      <c r="Z231" s="900"/>
      <c r="AA231" s="900"/>
      <c r="AB231" s="900"/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f t="shared" si="27"/>
        <v>0</v>
      </c>
      <c r="AX231" s="733">
        <f t="shared" si="25"/>
        <v>0</v>
      </c>
      <c r="AY231" s="546">
        <f t="shared" si="23"/>
        <v>0</v>
      </c>
      <c r="AZ231" s="546">
        <f t="shared" si="23"/>
        <v>0</v>
      </c>
      <c r="BA231" s="546">
        <f t="shared" si="23"/>
        <v>9</v>
      </c>
      <c r="BB231" s="546">
        <f t="shared" si="23"/>
        <v>84</v>
      </c>
      <c r="BC231" s="734">
        <f t="shared" si="22"/>
        <v>93</v>
      </c>
      <c r="BD231" s="758"/>
      <c r="BE231" s="759"/>
    </row>
    <row r="232" spans="1:57" s="707" customFormat="1" ht="12.75">
      <c r="A232" s="741">
        <v>191</v>
      </c>
      <c r="B232" s="865" t="s">
        <v>314</v>
      </c>
      <c r="C232" s="546">
        <f>'[5]7'!C232+'[5]7'!H232-'[5]7'!L232+'[5]7'!P232-'[5]7'!T232</f>
        <v>2</v>
      </c>
      <c r="D232" s="546">
        <f>'[5]7'!D232+'[5]7'!I232-'[5]7'!M232+'[5]7'!Q232-'[5]7'!U232</f>
        <v>1</v>
      </c>
      <c r="E232" s="546">
        <f>'[5]7'!E232+'[5]7'!J232-'[5]7'!N232+'[5]7'!R232-'[5]7'!V232</f>
        <v>0</v>
      </c>
      <c r="F232" s="546">
        <f>'[5]7'!F232+'[5]7'!K232-'[5]7'!O232+'[5]7'!S232-'[5]7'!W232</f>
        <v>1</v>
      </c>
      <c r="G232" s="729">
        <f t="shared" si="26"/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f>SUM(G232+H232+I232+J232+K232)-(L232+M232+N232+O232)+(P232+Q232+R232+S232)-(T232+U232+V232+W232)</f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f t="shared" si="27"/>
        <v>0</v>
      </c>
      <c r="AX232" s="733">
        <f t="shared" si="25"/>
        <v>0</v>
      </c>
      <c r="AY232" s="546">
        <f t="shared" si="23"/>
        <v>2</v>
      </c>
      <c r="AZ232" s="546">
        <f t="shared" si="23"/>
        <v>1</v>
      </c>
      <c r="BA232" s="546">
        <f t="shared" si="23"/>
        <v>0</v>
      </c>
      <c r="BB232" s="546">
        <f>F232+K232-O232+S232-W232-AB232-AF232-AJ232-AN232-AR232-AV232</f>
        <v>1</v>
      </c>
      <c r="BC232" s="718">
        <f t="shared" si="22"/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f>'[5]7'!C233+'[5]7'!H233-'[5]7'!L233+'[5]7'!P233-'[5]7'!T233</f>
        <v>0</v>
      </c>
      <c r="D233" s="546">
        <f>'[5]7'!D233+'[5]7'!I233-'[5]7'!M233+'[5]7'!Q233-'[5]7'!U233</f>
        <v>0</v>
      </c>
      <c r="E233" s="546">
        <f>'[5]7'!E233+'[5]7'!J233-'[5]7'!N233+'[5]7'!R233-'[5]7'!V233</f>
        <v>0</v>
      </c>
      <c r="F233" s="546">
        <f>'[5]7'!F233+'[5]7'!K233-'[5]7'!O233+'[5]7'!S233-'[5]7'!W233</f>
        <v>2</v>
      </c>
      <c r="G233" s="729">
        <f t="shared" si="26"/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f t="shared" si="24"/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f t="shared" si="27"/>
        <v>0</v>
      </c>
      <c r="AX233" s="733">
        <f t="shared" si="25"/>
        <v>0</v>
      </c>
      <c r="AY233" s="546">
        <f t="shared" si="23"/>
        <v>0</v>
      </c>
      <c r="AZ233" s="546">
        <f t="shared" si="23"/>
        <v>0</v>
      </c>
      <c r="BA233" s="546">
        <f t="shared" ref="BA233:BB233" si="28">E233+J233-N233+R233-V233-AA233-AE233-AI233-AM233-AQ233-AU233</f>
        <v>0</v>
      </c>
      <c r="BB233" s="546">
        <f t="shared" si="28"/>
        <v>2</v>
      </c>
      <c r="BC233" s="734">
        <f t="shared" si="22"/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f>'[5]7'!C234+'[5]7'!H234-'[5]7'!L234+'[5]7'!P234-'[5]7'!T234</f>
        <v>0</v>
      </c>
      <c r="D234" s="546">
        <f>'[5]7'!D234+'[5]7'!I234-'[5]7'!M234+'[5]7'!Q234-'[5]7'!U234</f>
        <v>0</v>
      </c>
      <c r="E234" s="546">
        <f>'[5]7'!E234+'[5]7'!J234-'[5]7'!N234+'[5]7'!R234-'[5]7'!V234</f>
        <v>9</v>
      </c>
      <c r="F234" s="546">
        <f>'[5]7'!F234+'[5]7'!K234-'[5]7'!O234+'[5]7'!S234-'[5]7'!W234</f>
        <v>137</v>
      </c>
      <c r="G234" s="729">
        <f t="shared" si="26"/>
        <v>146</v>
      </c>
      <c r="H234" s="900"/>
      <c r="I234" s="900"/>
      <c r="J234" s="900"/>
      <c r="K234" s="900"/>
      <c r="L234" s="900"/>
      <c r="M234" s="900"/>
      <c r="N234" s="900"/>
      <c r="O234" s="900"/>
      <c r="P234" s="737"/>
      <c r="Q234" s="737"/>
      <c r="R234" s="737"/>
      <c r="S234" s="737"/>
      <c r="T234" s="737"/>
      <c r="U234" s="737"/>
      <c r="V234" s="737"/>
      <c r="W234" s="737"/>
      <c r="X234" s="732">
        <f t="shared" si="24"/>
        <v>146</v>
      </c>
      <c r="Y234" s="900"/>
      <c r="Z234" s="900"/>
      <c r="AA234" s="900"/>
      <c r="AB234" s="900"/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f t="shared" si="27"/>
        <v>0</v>
      </c>
      <c r="AX234" s="733">
        <f t="shared" si="25"/>
        <v>0</v>
      </c>
      <c r="AY234" s="546">
        <f t="shared" ref="AY234:BB260" si="29">C234+H234-L234+P234-T234-Y234-AC234-AG234-AK234-AO234-AS234</f>
        <v>0</v>
      </c>
      <c r="AZ234" s="546">
        <f t="shared" si="29"/>
        <v>0</v>
      </c>
      <c r="BA234" s="546">
        <f t="shared" si="29"/>
        <v>9</v>
      </c>
      <c r="BB234" s="546">
        <f t="shared" si="29"/>
        <v>137</v>
      </c>
      <c r="BC234" s="734">
        <f t="shared" si="22"/>
        <v>146</v>
      </c>
      <c r="BD234" s="758"/>
      <c r="BE234" s="759"/>
    </row>
    <row r="235" spans="1:57" s="707" customFormat="1" ht="12.75">
      <c r="A235" s="741">
        <v>194</v>
      </c>
      <c r="B235" s="865" t="s">
        <v>318</v>
      </c>
      <c r="C235" s="546">
        <f>'[5]7'!C235+'[5]7'!H235-'[5]7'!L235+'[5]7'!P235-'[5]7'!T235</f>
        <v>0</v>
      </c>
      <c r="D235" s="546">
        <f>'[5]7'!D235+'[5]7'!I235-'[5]7'!M235+'[5]7'!Q235-'[5]7'!U235</f>
        <v>1</v>
      </c>
      <c r="E235" s="546">
        <f>'[5]7'!E235+'[5]7'!J235-'[5]7'!N235+'[5]7'!R235-'[5]7'!V235</f>
        <v>0</v>
      </c>
      <c r="F235" s="546">
        <f>'[5]7'!F235+'[5]7'!K235-'[5]7'!O235+'[5]7'!S235-'[5]7'!W235</f>
        <v>0</v>
      </c>
      <c r="G235" s="729">
        <f t="shared" si="26"/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f t="shared" ref="X235:X260" si="30">SUM(G235+H235+I235+J235+K235)-(L235+M235+N235+O235)+(P235+Q235+R235+S235)-(T235+U235+V235+W235)</f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f t="shared" si="27"/>
        <v>0</v>
      </c>
      <c r="AX235" s="733">
        <f t="shared" si="25"/>
        <v>0</v>
      </c>
      <c r="AY235" s="546">
        <f t="shared" si="29"/>
        <v>0</v>
      </c>
      <c r="AZ235" s="546">
        <f t="shared" si="29"/>
        <v>1</v>
      </c>
      <c r="BA235" s="546">
        <f t="shared" si="29"/>
        <v>0</v>
      </c>
      <c r="BB235" s="546">
        <f t="shared" si="29"/>
        <v>0</v>
      </c>
      <c r="BC235" s="734">
        <f t="shared" si="22"/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f>'[5]7'!C236+'[5]7'!H236-'[5]7'!L236+'[5]7'!P236-'[5]7'!T236</f>
        <v>0</v>
      </c>
      <c r="D236" s="546">
        <f>'[5]7'!D236+'[5]7'!I236-'[5]7'!M236+'[5]7'!Q236-'[5]7'!U236</f>
        <v>7</v>
      </c>
      <c r="E236" s="546">
        <f>'[5]7'!E236+'[5]7'!J236-'[5]7'!N236+'[5]7'!R236-'[5]7'!V236</f>
        <v>6</v>
      </c>
      <c r="F236" s="546">
        <f>'[5]7'!F236+'[5]7'!K236-'[5]7'!O236+'[5]7'!S236-'[5]7'!W236</f>
        <v>47</v>
      </c>
      <c r="G236" s="729">
        <f t="shared" si="26"/>
        <v>60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f t="shared" si="30"/>
        <v>60</v>
      </c>
      <c r="Y236" s="900"/>
      <c r="Z236" s="900"/>
      <c r="AA236" s="900"/>
      <c r="AB236" s="900">
        <v>2</v>
      </c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f t="shared" si="27"/>
        <v>0</v>
      </c>
      <c r="AX236" s="733">
        <f t="shared" si="25"/>
        <v>2</v>
      </c>
      <c r="AY236" s="546">
        <f t="shared" si="29"/>
        <v>0</v>
      </c>
      <c r="AZ236" s="546">
        <f t="shared" si="29"/>
        <v>7</v>
      </c>
      <c r="BA236" s="546">
        <f t="shared" si="29"/>
        <v>6</v>
      </c>
      <c r="BB236" s="546">
        <f t="shared" si="29"/>
        <v>45</v>
      </c>
      <c r="BC236" s="734">
        <f t="shared" si="22"/>
        <v>58</v>
      </c>
      <c r="BD236" s="758" t="s">
        <v>1695</v>
      </c>
      <c r="BE236" s="759"/>
    </row>
    <row r="237" spans="1:57" s="707" customFormat="1" ht="12.75">
      <c r="A237" s="741">
        <v>196</v>
      </c>
      <c r="B237" s="728" t="s">
        <v>1463</v>
      </c>
      <c r="C237" s="546">
        <f>'[5]7'!C237+'[5]7'!H237-'[5]7'!L237+'[5]7'!P237-'[5]7'!T237</f>
        <v>1</v>
      </c>
      <c r="D237" s="546">
        <f>'[5]7'!D237+'[5]7'!I237-'[5]7'!M237+'[5]7'!Q237-'[5]7'!U237</f>
        <v>0</v>
      </c>
      <c r="E237" s="546">
        <f>'[5]7'!E237+'[5]7'!J237-'[5]7'!N237+'[5]7'!R237-'[5]7'!V237</f>
        <v>1</v>
      </c>
      <c r="F237" s="546">
        <f>'[5]7'!F237+'[5]7'!K237-'[5]7'!O237+'[5]7'!S237-'[5]7'!W237</f>
        <v>0</v>
      </c>
      <c r="G237" s="729">
        <f>C237+D237+E237+F237</f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f>SUM(G237+H237+I237+J237+K237)-(L237+M237+N237+O237)+(P237+Q237+R237+S237)-(T237+U237+V237+W237)</f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f>Y237+Z237+AC237+AD237+AG237+AH237+AK237+AL237+AO237+AP237+AS237+AT237</f>
        <v>0</v>
      </c>
      <c r="AX237" s="733">
        <f>AA237+AB237+AE237+AF237+AI237+AJ237+AM237+AN237+AQ237+AR237+AU237+AV237</f>
        <v>0</v>
      </c>
      <c r="AY237" s="546">
        <f>C237+H237-L237+P237-T237-Y237-AC237-AG237-AK237-AO237-AS237</f>
        <v>1</v>
      </c>
      <c r="AZ237" s="546">
        <f>D237+I237-M237+Q237-U237-Z237-AD237-AH237-AL237-AP237-AT237</f>
        <v>0</v>
      </c>
      <c r="BA237" s="546">
        <f>E237+J237-N237+R237-V237-AA237-AE237-AI237-AM237-AQ237-AU237</f>
        <v>1</v>
      </c>
      <c r="BB237" s="546">
        <f>F237+K237-O237+S237-W237-AB237-AF237-AJ237-AN237-AR237-AV237</f>
        <v>0</v>
      </c>
      <c r="BC237" s="734">
        <f>X237-AW237-AX237</f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f>'[5]7'!C238+'[5]7'!H238-'[5]7'!L238+'[5]7'!P238-'[5]7'!T238</f>
        <v>2</v>
      </c>
      <c r="D238" s="546">
        <f>'[5]7'!D238+'[5]7'!I238-'[5]7'!M238+'[5]7'!Q238-'[5]7'!U238</f>
        <v>0</v>
      </c>
      <c r="E238" s="546">
        <f>'[5]7'!E238+'[5]7'!J238-'[5]7'!N238+'[5]7'!R238-'[5]7'!V238</f>
        <v>0</v>
      </c>
      <c r="F238" s="546">
        <f>'[5]7'!F238+'[5]7'!K238-'[5]7'!O238+'[5]7'!S238-'[5]7'!W238</f>
        <v>0</v>
      </c>
      <c r="G238" s="729">
        <f t="shared" si="26"/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f t="shared" si="30"/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f t="shared" si="27"/>
        <v>0</v>
      </c>
      <c r="AX238" s="733">
        <f t="shared" ref="AX238:AX260" si="31">AA238+AB238+AE238+AF238+AI238+AJ238+AM238+AN238+AQ238+AR238+AU238+AV238</f>
        <v>0</v>
      </c>
      <c r="AY238" s="546">
        <f t="shared" si="29"/>
        <v>2</v>
      </c>
      <c r="AZ238" s="546">
        <f t="shared" si="29"/>
        <v>0</v>
      </c>
      <c r="BA238" s="546">
        <f t="shared" si="29"/>
        <v>0</v>
      </c>
      <c r="BB238" s="546">
        <f t="shared" si="29"/>
        <v>0</v>
      </c>
      <c r="BC238" s="734">
        <f t="shared" si="22"/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f>'[5]7'!C239+'[5]7'!H239-'[5]7'!L239+'[5]7'!P239-'[5]7'!T239</f>
        <v>0</v>
      </c>
      <c r="D239" s="546">
        <f>'[5]7'!D239+'[5]7'!I239-'[5]7'!M239+'[5]7'!Q239-'[5]7'!U239</f>
        <v>1</v>
      </c>
      <c r="E239" s="546">
        <f>'[5]7'!E239+'[5]7'!J239-'[5]7'!N239+'[5]7'!R239-'[5]7'!V239</f>
        <v>0</v>
      </c>
      <c r="F239" s="546">
        <f>'[5]7'!F239+'[5]7'!K239-'[5]7'!O239+'[5]7'!S239-'[5]7'!W239</f>
        <v>2</v>
      </c>
      <c r="G239" s="729">
        <f>C239+D239+E239+F239</f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f t="shared" si="30"/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f t="shared" si="27"/>
        <v>0</v>
      </c>
      <c r="AX239" s="733">
        <f t="shared" si="31"/>
        <v>0</v>
      </c>
      <c r="AY239" s="546">
        <f t="shared" si="29"/>
        <v>0</v>
      </c>
      <c r="AZ239" s="546">
        <f t="shared" si="29"/>
        <v>1</v>
      </c>
      <c r="BA239" s="546">
        <f t="shared" si="29"/>
        <v>0</v>
      </c>
      <c r="BB239" s="546">
        <f t="shared" si="29"/>
        <v>2</v>
      </c>
      <c r="BC239" s="734">
        <f t="shared" si="22"/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f>'[5]7'!C240+'[5]7'!H240-'[5]7'!L240+'[5]7'!P240-'[5]7'!T240</f>
        <v>0</v>
      </c>
      <c r="D240" s="546">
        <f>'[5]7'!D240+'[5]7'!I240-'[5]7'!M240+'[5]7'!Q240-'[5]7'!U240</f>
        <v>2</v>
      </c>
      <c r="E240" s="546">
        <f>'[5]7'!E240+'[5]7'!J240-'[5]7'!N240+'[5]7'!R240-'[5]7'!V240</f>
        <v>0</v>
      </c>
      <c r="F240" s="546">
        <f>'[5]7'!F240+'[5]7'!K240-'[5]7'!O240+'[5]7'!S240-'[5]7'!W240</f>
        <v>0</v>
      </c>
      <c r="G240" s="729">
        <f t="shared" si="26"/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f t="shared" si="30"/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f t="shared" si="27"/>
        <v>0</v>
      </c>
      <c r="AX240" s="733">
        <f t="shared" si="31"/>
        <v>0</v>
      </c>
      <c r="AY240" s="546">
        <f t="shared" si="29"/>
        <v>0</v>
      </c>
      <c r="AZ240" s="546">
        <f t="shared" si="29"/>
        <v>2</v>
      </c>
      <c r="BA240" s="546">
        <f t="shared" si="29"/>
        <v>0</v>
      </c>
      <c r="BB240" s="546">
        <f t="shared" si="29"/>
        <v>0</v>
      </c>
      <c r="BC240" s="734">
        <f t="shared" si="22"/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f>'[5]7'!C241+'[5]7'!H241-'[5]7'!L241+'[5]7'!P241-'[5]7'!T241</f>
        <v>9</v>
      </c>
      <c r="D241" s="546">
        <f>'[5]7'!D241+'[5]7'!I241-'[5]7'!M241+'[5]7'!Q241-'[5]7'!U241</f>
        <v>0</v>
      </c>
      <c r="E241" s="546">
        <f>'[5]7'!E241+'[5]7'!J241-'[5]7'!N241+'[5]7'!R241-'[5]7'!V241</f>
        <v>5</v>
      </c>
      <c r="F241" s="546">
        <f>'[5]7'!F241+'[5]7'!K241-'[5]7'!O241+'[5]7'!S241-'[5]7'!W241</f>
        <v>0</v>
      </c>
      <c r="G241" s="729">
        <f t="shared" si="26"/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f t="shared" si="30"/>
        <v>14</v>
      </c>
      <c r="Y241" s="900">
        <v>3</v>
      </c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f t="shared" si="27"/>
        <v>3</v>
      </c>
      <c r="AX241" s="733">
        <f t="shared" si="31"/>
        <v>0</v>
      </c>
      <c r="AY241" s="546">
        <f t="shared" si="29"/>
        <v>6</v>
      </c>
      <c r="AZ241" s="546">
        <f t="shared" si="29"/>
        <v>0</v>
      </c>
      <c r="BA241" s="546">
        <f t="shared" si="29"/>
        <v>5</v>
      </c>
      <c r="BB241" s="546">
        <f t="shared" si="29"/>
        <v>0</v>
      </c>
      <c r="BC241" s="718">
        <f t="shared" si="22"/>
        <v>11</v>
      </c>
      <c r="BD241" s="876" t="s">
        <v>1696</v>
      </c>
      <c r="BE241" s="759"/>
    </row>
    <row r="242" spans="1:57" s="707" customFormat="1" ht="12.75">
      <c r="A242" s="741">
        <v>201</v>
      </c>
      <c r="B242" s="843" t="s">
        <v>324</v>
      </c>
      <c r="C242" s="546">
        <f>'[5]7'!C242+'[5]7'!H242-'[5]7'!L242+'[5]7'!P242-'[5]7'!T242</f>
        <v>8</v>
      </c>
      <c r="D242" s="546">
        <f>'[5]7'!D242+'[5]7'!I242-'[5]7'!M242+'[5]7'!Q242-'[5]7'!U242</f>
        <v>0</v>
      </c>
      <c r="E242" s="546">
        <f>'[5]7'!E242+'[5]7'!J242-'[5]7'!N242+'[5]7'!R242-'[5]7'!V242</f>
        <v>2</v>
      </c>
      <c r="F242" s="546">
        <f>'[5]7'!F242+'[5]7'!K242-'[5]7'!O242+'[5]7'!S242-'[5]7'!W242</f>
        <v>0</v>
      </c>
      <c r="G242" s="729">
        <f t="shared" si="26"/>
        <v>10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f t="shared" si="30"/>
        <v>10</v>
      </c>
      <c r="Y242" s="900"/>
      <c r="Z242" s="900"/>
      <c r="AA242" s="900"/>
      <c r="AB242" s="900"/>
      <c r="AC242" s="900">
        <v>1</v>
      </c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f t="shared" si="27"/>
        <v>1</v>
      </c>
      <c r="AX242" s="733">
        <f t="shared" si="31"/>
        <v>0</v>
      </c>
      <c r="AY242" s="546">
        <f t="shared" si="29"/>
        <v>7</v>
      </c>
      <c r="AZ242" s="546">
        <f t="shared" si="29"/>
        <v>0</v>
      </c>
      <c r="BA242" s="546">
        <f t="shared" si="29"/>
        <v>2</v>
      </c>
      <c r="BB242" s="546">
        <f t="shared" si="29"/>
        <v>0</v>
      </c>
      <c r="BC242" s="729">
        <f t="shared" si="22"/>
        <v>9</v>
      </c>
      <c r="BD242" s="876" t="s">
        <v>1697</v>
      </c>
      <c r="BE242" s="759"/>
    </row>
    <row r="243" spans="1:57" s="707" customFormat="1" ht="12.75">
      <c r="A243" s="741">
        <v>202</v>
      </c>
      <c r="B243" s="843" t="s">
        <v>326</v>
      </c>
      <c r="C243" s="546">
        <f>'[5]7'!C243+'[5]7'!H243-'[5]7'!L243+'[5]7'!P243-'[5]7'!T243</f>
        <v>0</v>
      </c>
      <c r="D243" s="546">
        <f>'[5]7'!D243+'[5]7'!I243-'[5]7'!M243+'[5]7'!Q243-'[5]7'!U243</f>
        <v>0</v>
      </c>
      <c r="E243" s="546">
        <f>'[5]7'!E243+'[5]7'!J243-'[5]7'!N243+'[5]7'!R243-'[5]7'!V243</f>
        <v>0</v>
      </c>
      <c r="F243" s="546">
        <f>'[5]7'!F243+'[5]7'!K243-'[5]7'!O243+'[5]7'!S243-'[5]7'!W243</f>
        <v>0</v>
      </c>
      <c r="G243" s="729">
        <f>C243+D243+E243+F243</f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f t="shared" si="30"/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f t="shared" si="27"/>
        <v>0</v>
      </c>
      <c r="AX243" s="733">
        <f t="shared" si="31"/>
        <v>0</v>
      </c>
      <c r="AY243" s="546">
        <f t="shared" si="29"/>
        <v>0</v>
      </c>
      <c r="AZ243" s="546">
        <f t="shared" si="29"/>
        <v>0</v>
      </c>
      <c r="BA243" s="546">
        <f t="shared" si="29"/>
        <v>0</v>
      </c>
      <c r="BB243" s="546">
        <f t="shared" si="29"/>
        <v>0</v>
      </c>
      <c r="BC243" s="734">
        <f>X243-AW243-AX243</f>
        <v>0</v>
      </c>
      <c r="BD243" s="758"/>
      <c r="BE243" s="759"/>
    </row>
    <row r="244" spans="1:57" s="707" customFormat="1" ht="12.75">
      <c r="A244" s="741">
        <v>203</v>
      </c>
      <c r="B244" s="760" t="s">
        <v>1541</v>
      </c>
      <c r="C244" s="546">
        <f>'[5]7'!C244+'[5]7'!H244-'[5]7'!L244+'[5]7'!P244-'[5]7'!T244</f>
        <v>2</v>
      </c>
      <c r="D244" s="546">
        <f>'[5]7'!D244+'[5]7'!I244-'[5]7'!M244+'[5]7'!Q244-'[5]7'!U244</f>
        <v>0</v>
      </c>
      <c r="E244" s="546">
        <f>'[5]7'!E244+'[5]7'!J244-'[5]7'!N244+'[5]7'!R244-'[5]7'!V244</f>
        <v>0</v>
      </c>
      <c r="F244" s="546">
        <f>'[5]7'!F244+'[5]7'!K244-'[5]7'!O244+'[5]7'!S244-'[5]7'!W244</f>
        <v>0</v>
      </c>
      <c r="G244" s="729">
        <f t="shared" si="26"/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f t="shared" si="30"/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f t="shared" si="27"/>
        <v>0</v>
      </c>
      <c r="AX244" s="733">
        <f t="shared" si="31"/>
        <v>0</v>
      </c>
      <c r="AY244" s="546">
        <f t="shared" si="29"/>
        <v>2</v>
      </c>
      <c r="AZ244" s="546">
        <f t="shared" si="29"/>
        <v>0</v>
      </c>
      <c r="BA244" s="546">
        <f t="shared" si="29"/>
        <v>0</v>
      </c>
      <c r="BB244" s="546">
        <f t="shared" si="29"/>
        <v>0</v>
      </c>
      <c r="BC244" s="734">
        <f t="shared" si="22"/>
        <v>2</v>
      </c>
      <c r="BD244" s="758"/>
      <c r="BE244" s="759"/>
    </row>
    <row r="245" spans="1:57" s="707" customFormat="1" ht="12.75">
      <c r="A245" s="741">
        <v>204</v>
      </c>
      <c r="B245" s="760" t="s">
        <v>1542</v>
      </c>
      <c r="C245" s="546">
        <f>'[5]7'!C245+'[5]7'!H245-'[5]7'!L245+'[5]7'!P245-'[5]7'!T245</f>
        <v>8</v>
      </c>
      <c r="D245" s="546">
        <f>'[5]7'!D245+'[5]7'!I245-'[5]7'!M245+'[5]7'!Q245-'[5]7'!U245</f>
        <v>0</v>
      </c>
      <c r="E245" s="546">
        <f>'[5]7'!E245+'[5]7'!J245-'[5]7'!N245+'[5]7'!R245-'[5]7'!V245</f>
        <v>9</v>
      </c>
      <c r="F245" s="546">
        <f>'[5]7'!F245+'[5]7'!K245-'[5]7'!O245+'[5]7'!S245-'[5]7'!W245</f>
        <v>0</v>
      </c>
      <c r="G245" s="729">
        <f t="shared" si="26"/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f t="shared" si="30"/>
        <v>17</v>
      </c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f t="shared" si="27"/>
        <v>0</v>
      </c>
      <c r="AX245" s="733">
        <f t="shared" si="31"/>
        <v>0</v>
      </c>
      <c r="AY245" s="546">
        <f t="shared" si="29"/>
        <v>8</v>
      </c>
      <c r="AZ245" s="546">
        <f t="shared" si="29"/>
        <v>0</v>
      </c>
      <c r="BA245" s="546">
        <f t="shared" si="29"/>
        <v>9</v>
      </c>
      <c r="BB245" s="546">
        <f t="shared" si="29"/>
        <v>0</v>
      </c>
      <c r="BC245" s="734">
        <f t="shared" si="22"/>
        <v>17</v>
      </c>
      <c r="BD245" s="758"/>
      <c r="BE245" s="759"/>
    </row>
    <row r="246" spans="1:57" s="707" customFormat="1" ht="12.75">
      <c r="A246" s="741">
        <v>205</v>
      </c>
      <c r="B246" s="760" t="s">
        <v>1543</v>
      </c>
      <c r="C246" s="546">
        <f>'[5]7'!C246+'[5]7'!H246-'[5]7'!L246+'[5]7'!P246-'[5]7'!T246</f>
        <v>3</v>
      </c>
      <c r="D246" s="546">
        <f>'[5]7'!D246+'[5]7'!I246-'[5]7'!M246+'[5]7'!Q246-'[5]7'!U246</f>
        <v>0</v>
      </c>
      <c r="E246" s="546">
        <f>'[5]7'!E246+'[5]7'!J246-'[5]7'!N246+'[5]7'!R246-'[5]7'!V246</f>
        <v>0</v>
      </c>
      <c r="F246" s="546">
        <f>'[5]7'!F246+'[5]7'!K246-'[5]7'!O246+'[5]7'!S246-'[5]7'!W246</f>
        <v>0</v>
      </c>
      <c r="G246" s="729">
        <f t="shared" si="26"/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f t="shared" si="30"/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f t="shared" si="27"/>
        <v>0</v>
      </c>
      <c r="AX246" s="733">
        <f t="shared" si="31"/>
        <v>0</v>
      </c>
      <c r="AY246" s="546">
        <f t="shared" si="29"/>
        <v>3</v>
      </c>
      <c r="AZ246" s="546">
        <f t="shared" si="29"/>
        <v>0</v>
      </c>
      <c r="BA246" s="546">
        <f t="shared" si="29"/>
        <v>0</v>
      </c>
      <c r="BB246" s="546">
        <f t="shared" si="29"/>
        <v>0</v>
      </c>
      <c r="BC246" s="718">
        <f t="shared" si="22"/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f>'[5]7'!C247+'[5]7'!H247-'[5]7'!L247+'[5]7'!P247-'[5]7'!T247</f>
        <v>1</v>
      </c>
      <c r="D247" s="546">
        <f>'[5]7'!D247+'[5]7'!I247-'[5]7'!M247+'[5]7'!Q247-'[5]7'!U247</f>
        <v>0</v>
      </c>
      <c r="E247" s="546">
        <f>'[5]7'!E247+'[5]7'!J247-'[5]7'!N247+'[5]7'!R247-'[5]7'!V247</f>
        <v>1</v>
      </c>
      <c r="F247" s="546">
        <f>'[5]7'!F247+'[5]7'!K247-'[5]7'!O247+'[5]7'!S247-'[5]7'!W247</f>
        <v>0</v>
      </c>
      <c r="G247" s="729">
        <f t="shared" si="26"/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f t="shared" si="30"/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f t="shared" si="27"/>
        <v>0</v>
      </c>
      <c r="AX247" s="733">
        <f t="shared" si="31"/>
        <v>0</v>
      </c>
      <c r="AY247" s="546">
        <f t="shared" si="29"/>
        <v>1</v>
      </c>
      <c r="AZ247" s="546">
        <f t="shared" si="29"/>
        <v>0</v>
      </c>
      <c r="BA247" s="546">
        <f t="shared" si="29"/>
        <v>1</v>
      </c>
      <c r="BB247" s="546">
        <f t="shared" si="29"/>
        <v>0</v>
      </c>
      <c r="BC247" s="718">
        <f t="shared" si="22"/>
        <v>2</v>
      </c>
      <c r="BD247" s="759"/>
      <c r="BE247" s="759"/>
    </row>
    <row r="248" spans="1:57" s="707" customFormat="1" ht="12.75">
      <c r="A248" s="741">
        <v>207</v>
      </c>
      <c r="B248" s="768" t="s">
        <v>1544</v>
      </c>
      <c r="C248" s="546">
        <f>'[5]7'!C248+'[5]7'!H248-'[5]7'!L248+'[5]7'!P248-'[5]7'!T248</f>
        <v>1</v>
      </c>
      <c r="D248" s="546">
        <f>'[5]7'!D248+'[5]7'!I248-'[5]7'!M248+'[5]7'!Q248-'[5]7'!U248</f>
        <v>0</v>
      </c>
      <c r="E248" s="546">
        <f>'[5]7'!E248+'[5]7'!J248-'[5]7'!N248+'[5]7'!R248-'[5]7'!V248</f>
        <v>0</v>
      </c>
      <c r="F248" s="546">
        <f>'[5]7'!F248+'[5]7'!K248-'[5]7'!O248+'[5]7'!S248-'[5]7'!W248</f>
        <v>0</v>
      </c>
      <c r="G248" s="729">
        <f t="shared" si="26"/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f t="shared" si="30"/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f t="shared" si="27"/>
        <v>0</v>
      </c>
      <c r="AX248" s="733">
        <f t="shared" si="31"/>
        <v>0</v>
      </c>
      <c r="AY248" s="546">
        <f t="shared" si="29"/>
        <v>1</v>
      </c>
      <c r="AZ248" s="546">
        <f t="shared" si="29"/>
        <v>0</v>
      </c>
      <c r="BA248" s="546">
        <f t="shared" si="29"/>
        <v>0</v>
      </c>
      <c r="BB248" s="546">
        <f t="shared" si="29"/>
        <v>0</v>
      </c>
      <c r="BC248" s="718">
        <f t="shared" si="22"/>
        <v>1</v>
      </c>
      <c r="BD248" s="876"/>
      <c r="BE248" s="759"/>
    </row>
    <row r="249" spans="1:57" s="707" customFormat="1" ht="12.75">
      <c r="A249" s="741">
        <v>208</v>
      </c>
      <c r="B249" s="768" t="s">
        <v>1545</v>
      </c>
      <c r="C249" s="546">
        <f>'[5]7'!C249+'[5]7'!H249-'[5]7'!L249+'[5]7'!P249-'[5]7'!T249</f>
        <v>0</v>
      </c>
      <c r="D249" s="546">
        <f>'[5]7'!D249+'[5]7'!I249-'[5]7'!M249+'[5]7'!Q249-'[5]7'!U249</f>
        <v>0</v>
      </c>
      <c r="E249" s="546">
        <f>'[5]7'!E249+'[5]7'!J249-'[5]7'!N249+'[5]7'!R249-'[5]7'!V249</f>
        <v>0</v>
      </c>
      <c r="F249" s="546">
        <f>'[5]7'!F249+'[5]7'!K249-'[5]7'!O249+'[5]7'!S249-'[5]7'!W249</f>
        <v>1</v>
      </c>
      <c r="G249" s="729">
        <f t="shared" si="26"/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f t="shared" si="30"/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f t="shared" si="27"/>
        <v>0</v>
      </c>
      <c r="AX249" s="733">
        <f t="shared" si="31"/>
        <v>0</v>
      </c>
      <c r="AY249" s="546">
        <f t="shared" si="29"/>
        <v>0</v>
      </c>
      <c r="AZ249" s="546">
        <f t="shared" si="29"/>
        <v>0</v>
      </c>
      <c r="BA249" s="546">
        <f t="shared" si="29"/>
        <v>0</v>
      </c>
      <c r="BB249" s="546">
        <f t="shared" si="29"/>
        <v>1</v>
      </c>
      <c r="BC249" s="718">
        <f t="shared" si="22"/>
        <v>1</v>
      </c>
      <c r="BD249" s="758"/>
      <c r="BE249" s="759"/>
    </row>
    <row r="250" spans="1:57" s="707" customFormat="1" ht="12.75">
      <c r="A250" s="741">
        <v>209</v>
      </c>
      <c r="B250" s="768" t="s">
        <v>1546</v>
      </c>
      <c r="C250" s="546">
        <f>'[5]7'!C250+'[5]7'!H250-'[5]7'!L250+'[5]7'!P250-'[5]7'!T250</f>
        <v>4</v>
      </c>
      <c r="D250" s="546">
        <f>'[5]7'!D250+'[5]7'!I250-'[5]7'!M250+'[5]7'!Q250-'[5]7'!U250</f>
        <v>0</v>
      </c>
      <c r="E250" s="546">
        <f>'[5]7'!E250+'[5]7'!J250-'[5]7'!N250+'[5]7'!R250-'[5]7'!V250</f>
        <v>3</v>
      </c>
      <c r="F250" s="546">
        <f>'[5]7'!F250+'[5]7'!K250-'[5]7'!O250+'[5]7'!S250-'[5]7'!W250</f>
        <v>0</v>
      </c>
      <c r="G250" s="729">
        <f t="shared" si="26"/>
        <v>7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f t="shared" si="30"/>
        <v>7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f t="shared" si="27"/>
        <v>0</v>
      </c>
      <c r="AX250" s="733">
        <f t="shared" si="31"/>
        <v>0</v>
      </c>
      <c r="AY250" s="546">
        <f t="shared" si="29"/>
        <v>4</v>
      </c>
      <c r="AZ250" s="546">
        <f t="shared" si="29"/>
        <v>0</v>
      </c>
      <c r="BA250" s="546">
        <f t="shared" si="29"/>
        <v>3</v>
      </c>
      <c r="BB250" s="546">
        <f t="shared" si="29"/>
        <v>0</v>
      </c>
      <c r="BC250" s="718">
        <f t="shared" si="22"/>
        <v>7</v>
      </c>
      <c r="BE250" s="759"/>
    </row>
    <row r="251" spans="1:57" s="707" customFormat="1" ht="12.75">
      <c r="A251" s="741">
        <v>210</v>
      </c>
      <c r="B251" s="768" t="s">
        <v>329</v>
      </c>
      <c r="C251" s="546">
        <f>'[5]7'!C251+'[5]7'!H251-'[5]7'!L251+'[5]7'!P251-'[5]7'!T251</f>
        <v>2</v>
      </c>
      <c r="D251" s="546">
        <f>'[5]7'!D251+'[5]7'!I251-'[5]7'!M251+'[5]7'!Q251-'[5]7'!U251</f>
        <v>0</v>
      </c>
      <c r="E251" s="546">
        <f>'[5]7'!E251+'[5]7'!J251-'[5]7'!N251+'[5]7'!R251-'[5]7'!V251</f>
        <v>1</v>
      </c>
      <c r="F251" s="546">
        <f>'[5]7'!F251+'[5]7'!K251-'[5]7'!O251+'[5]7'!S251-'[5]7'!W251</f>
        <v>0</v>
      </c>
      <c r="G251" s="729">
        <f t="shared" si="26"/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f t="shared" si="30"/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f t="shared" si="27"/>
        <v>0</v>
      </c>
      <c r="AX251" s="733">
        <f t="shared" si="31"/>
        <v>0</v>
      </c>
      <c r="AY251" s="546">
        <f t="shared" si="29"/>
        <v>2</v>
      </c>
      <c r="AZ251" s="546">
        <f t="shared" si="29"/>
        <v>0</v>
      </c>
      <c r="BA251" s="546">
        <f t="shared" si="29"/>
        <v>1</v>
      </c>
      <c r="BB251" s="546">
        <f t="shared" si="29"/>
        <v>0</v>
      </c>
      <c r="BC251" s="718">
        <f t="shared" si="22"/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f>'[5]7'!C252+'[5]7'!H252-'[5]7'!L252+'[5]7'!P252-'[5]7'!T252</f>
        <v>1</v>
      </c>
      <c r="D252" s="546">
        <f>'[5]7'!D252+'[5]7'!I252-'[5]7'!M252+'[5]7'!Q252-'[5]7'!U252</f>
        <v>0</v>
      </c>
      <c r="E252" s="546">
        <f>'[5]7'!E252+'[5]7'!J252-'[5]7'!N252+'[5]7'!R252-'[5]7'!V252</f>
        <v>0</v>
      </c>
      <c r="F252" s="546">
        <f>'[5]7'!F252+'[5]7'!K252-'[5]7'!O252+'[5]7'!S252-'[5]7'!W252</f>
        <v>0</v>
      </c>
      <c r="G252" s="729">
        <f t="shared" si="26"/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f t="shared" si="30"/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f t="shared" si="27"/>
        <v>0</v>
      </c>
      <c r="AX252" s="733">
        <f t="shared" si="31"/>
        <v>0</v>
      </c>
      <c r="AY252" s="546">
        <f t="shared" si="29"/>
        <v>1</v>
      </c>
      <c r="AZ252" s="546">
        <f t="shared" si="29"/>
        <v>0</v>
      </c>
      <c r="BA252" s="546">
        <f t="shared" si="29"/>
        <v>0</v>
      </c>
      <c r="BB252" s="546">
        <f t="shared" si="29"/>
        <v>0</v>
      </c>
      <c r="BC252" s="718">
        <f t="shared" si="22"/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f>'[5]7'!C253+'[5]7'!H253-'[5]7'!L253+'[5]7'!P253-'[5]7'!T253</f>
        <v>0</v>
      </c>
      <c r="D253" s="546">
        <f>'[5]7'!D253+'[5]7'!I253-'[5]7'!M253+'[5]7'!Q253-'[5]7'!U253</f>
        <v>0</v>
      </c>
      <c r="E253" s="546">
        <f>'[5]7'!E253+'[5]7'!J253-'[5]7'!N253+'[5]7'!R253-'[5]7'!V253</f>
        <v>0</v>
      </c>
      <c r="F253" s="546">
        <f>'[5]7'!F253+'[5]7'!K253-'[5]7'!O253+'[5]7'!S253-'[5]7'!W253</f>
        <v>1</v>
      </c>
      <c r="G253" s="729">
        <f t="shared" si="26"/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f t="shared" si="30"/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f t="shared" si="27"/>
        <v>0</v>
      </c>
      <c r="AX253" s="733">
        <f t="shared" si="31"/>
        <v>0</v>
      </c>
      <c r="AY253" s="546">
        <f t="shared" si="29"/>
        <v>0</v>
      </c>
      <c r="AZ253" s="546">
        <f t="shared" si="29"/>
        <v>0</v>
      </c>
      <c r="BA253" s="546">
        <f t="shared" si="29"/>
        <v>0</v>
      </c>
      <c r="BB253" s="546">
        <f t="shared" si="29"/>
        <v>1</v>
      </c>
      <c r="BC253" s="734">
        <f t="shared" si="22"/>
        <v>1</v>
      </c>
      <c r="BD253" s="758"/>
      <c r="BE253" s="759"/>
    </row>
    <row r="254" spans="1:57" s="707" customFormat="1" ht="12.75">
      <c r="A254" s="741">
        <v>213</v>
      </c>
      <c r="B254" s="844" t="s">
        <v>1547</v>
      </c>
      <c r="C254" s="546">
        <f>'[5]7'!C254+'[5]7'!H254-'[5]7'!L254+'[5]7'!P254-'[5]7'!T254</f>
        <v>6</v>
      </c>
      <c r="D254" s="546">
        <f>'[5]7'!D254+'[5]7'!I254-'[5]7'!M254+'[5]7'!Q254-'[5]7'!U254</f>
        <v>0</v>
      </c>
      <c r="E254" s="546">
        <f>'[5]7'!E254+'[5]7'!J254-'[5]7'!N254+'[5]7'!R254-'[5]7'!V254</f>
        <v>3</v>
      </c>
      <c r="F254" s="546">
        <f>'[5]7'!F254+'[5]7'!K254-'[5]7'!O254+'[5]7'!S254-'[5]7'!W254</f>
        <v>0</v>
      </c>
      <c r="G254" s="729">
        <f t="shared" si="26"/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f t="shared" si="30"/>
        <v>9</v>
      </c>
      <c r="Y254" s="900">
        <v>1</v>
      </c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f t="shared" si="27"/>
        <v>1</v>
      </c>
      <c r="AX254" s="733">
        <f t="shared" si="31"/>
        <v>0</v>
      </c>
      <c r="AY254" s="546">
        <f t="shared" si="29"/>
        <v>5</v>
      </c>
      <c r="AZ254" s="546">
        <f t="shared" si="29"/>
        <v>0</v>
      </c>
      <c r="BA254" s="546">
        <f t="shared" si="29"/>
        <v>3</v>
      </c>
      <c r="BB254" s="546">
        <f t="shared" si="29"/>
        <v>0</v>
      </c>
      <c r="BC254" s="734">
        <f t="shared" si="22"/>
        <v>8</v>
      </c>
      <c r="BD254" s="758" t="s">
        <v>1698</v>
      </c>
      <c r="BE254" s="759"/>
    </row>
    <row r="255" spans="1:57" s="707" customFormat="1" ht="12.75">
      <c r="A255" s="741">
        <v>214</v>
      </c>
      <c r="B255" s="844" t="s">
        <v>332</v>
      </c>
      <c r="C255" s="546">
        <f>'[5]7'!C255+'[5]7'!H255-'[5]7'!L255+'[5]7'!P255-'[5]7'!T255</f>
        <v>2</v>
      </c>
      <c r="D255" s="546">
        <f>'[5]7'!D255+'[5]7'!I255-'[5]7'!M255+'[5]7'!Q255-'[5]7'!U255</f>
        <v>0</v>
      </c>
      <c r="E255" s="546">
        <f>'[5]7'!E255+'[5]7'!J255-'[5]7'!N255+'[5]7'!R255-'[5]7'!V255</f>
        <v>1</v>
      </c>
      <c r="F255" s="546">
        <f>'[5]7'!F255+'[5]7'!K255-'[5]7'!O255+'[5]7'!S255-'[5]7'!W255</f>
        <v>0</v>
      </c>
      <c r="G255" s="729">
        <f t="shared" si="26"/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f t="shared" si="30"/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f t="shared" si="27"/>
        <v>0</v>
      </c>
      <c r="AX255" s="733">
        <f t="shared" si="31"/>
        <v>0</v>
      </c>
      <c r="AY255" s="546">
        <f t="shared" si="29"/>
        <v>2</v>
      </c>
      <c r="AZ255" s="546">
        <f t="shared" si="29"/>
        <v>0</v>
      </c>
      <c r="BA255" s="546">
        <f t="shared" si="29"/>
        <v>1</v>
      </c>
      <c r="BB255" s="546">
        <f t="shared" si="29"/>
        <v>0</v>
      </c>
      <c r="BC255" s="734">
        <f t="shared" si="22"/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f>'[5]7'!C256+'[5]7'!H256-'[5]7'!L256+'[5]7'!P256-'[5]7'!T256</f>
        <v>0</v>
      </c>
      <c r="D256" s="546">
        <f>'[5]7'!D256+'[5]7'!I256-'[5]7'!M256+'[5]7'!Q256-'[5]7'!U256</f>
        <v>1</v>
      </c>
      <c r="E256" s="546">
        <f>'[5]7'!E256+'[5]7'!J256-'[5]7'!N256+'[5]7'!R256-'[5]7'!V256</f>
        <v>0</v>
      </c>
      <c r="F256" s="546">
        <f>'[5]7'!F256+'[5]7'!K256-'[5]7'!O256+'[5]7'!S256-'[5]7'!W256</f>
        <v>0</v>
      </c>
      <c r="G256" s="729">
        <f t="shared" si="26"/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f t="shared" si="30"/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f t="shared" si="27"/>
        <v>0</v>
      </c>
      <c r="AX256" s="733">
        <f t="shared" si="31"/>
        <v>0</v>
      </c>
      <c r="AY256" s="546">
        <f t="shared" si="29"/>
        <v>0</v>
      </c>
      <c r="AZ256" s="546">
        <f t="shared" si="29"/>
        <v>1</v>
      </c>
      <c r="BA256" s="546">
        <f t="shared" si="29"/>
        <v>0</v>
      </c>
      <c r="BB256" s="546">
        <f t="shared" si="29"/>
        <v>0</v>
      </c>
      <c r="BC256" s="734">
        <f t="shared" si="22"/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f>'[5]7'!C257+'[5]7'!H257-'[5]7'!L257+'[5]7'!P257-'[5]7'!T257</f>
        <v>0</v>
      </c>
      <c r="D257" s="546">
        <f>'[5]7'!D257+'[5]7'!I257-'[5]7'!M257+'[5]7'!Q257-'[5]7'!U257</f>
        <v>0</v>
      </c>
      <c r="E257" s="546">
        <f>'[5]7'!E257+'[5]7'!J257-'[5]7'!N257+'[5]7'!R257-'[5]7'!V257</f>
        <v>1</v>
      </c>
      <c r="F257" s="546">
        <f>'[5]7'!F257+'[5]7'!K257-'[5]7'!O257+'[5]7'!S257-'[5]7'!W257</f>
        <v>0</v>
      </c>
      <c r="G257" s="729">
        <f t="shared" si="26"/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f t="shared" si="30"/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f t="shared" si="27"/>
        <v>0</v>
      </c>
      <c r="AX257" s="733">
        <f t="shared" si="31"/>
        <v>0</v>
      </c>
      <c r="AY257" s="546">
        <f t="shared" si="29"/>
        <v>0</v>
      </c>
      <c r="AZ257" s="546">
        <f t="shared" si="29"/>
        <v>0</v>
      </c>
      <c r="BA257" s="546">
        <f t="shared" si="29"/>
        <v>1</v>
      </c>
      <c r="BB257" s="546">
        <f t="shared" si="29"/>
        <v>0</v>
      </c>
      <c r="BC257" s="734">
        <f t="shared" si="22"/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f>'[5]7'!C258+'[5]7'!H258-'[5]7'!L258+'[5]7'!P258-'[5]7'!T258</f>
        <v>7</v>
      </c>
      <c r="D258" s="546">
        <f>'[5]7'!D258+'[5]7'!I258-'[5]7'!M258+'[5]7'!Q258-'[5]7'!U258</f>
        <v>0</v>
      </c>
      <c r="E258" s="546">
        <f>'[5]7'!E258+'[5]7'!J258-'[5]7'!N258+'[5]7'!R258-'[5]7'!V258</f>
        <v>5</v>
      </c>
      <c r="F258" s="546">
        <f>'[5]7'!F258+'[5]7'!K258-'[5]7'!O258+'[5]7'!S258-'[5]7'!W258</f>
        <v>0</v>
      </c>
      <c r="G258" s="729">
        <f t="shared" si="26"/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f t="shared" si="30"/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f t="shared" si="27"/>
        <v>0</v>
      </c>
      <c r="AX258" s="733">
        <f t="shared" si="31"/>
        <v>0</v>
      </c>
      <c r="AY258" s="546">
        <f t="shared" si="29"/>
        <v>7</v>
      </c>
      <c r="AZ258" s="546">
        <f t="shared" si="29"/>
        <v>0</v>
      </c>
      <c r="BA258" s="546">
        <f t="shared" si="29"/>
        <v>5</v>
      </c>
      <c r="BB258" s="546">
        <f t="shared" si="29"/>
        <v>0</v>
      </c>
      <c r="BC258" s="734">
        <f t="shared" si="22"/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f>'[5]7'!C259+'[5]7'!H259-'[5]7'!L259+'[5]7'!P259-'[5]7'!T259</f>
        <v>1</v>
      </c>
      <c r="D259" s="546">
        <f>'[5]7'!D259+'[5]7'!I259-'[5]7'!M259+'[5]7'!Q259-'[5]7'!U259</f>
        <v>0</v>
      </c>
      <c r="E259" s="546">
        <f>'[5]7'!E259+'[5]7'!J259-'[5]7'!N259+'[5]7'!R259-'[5]7'!V259</f>
        <v>2</v>
      </c>
      <c r="F259" s="546">
        <f>'[5]7'!F259+'[5]7'!K259-'[5]7'!O259+'[5]7'!S259-'[5]7'!W259</f>
        <v>0</v>
      </c>
      <c r="G259" s="729">
        <f t="shared" si="26"/>
        <v>3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f t="shared" si="30"/>
        <v>3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f t="shared" si="27"/>
        <v>0</v>
      </c>
      <c r="AX259" s="733">
        <f t="shared" si="31"/>
        <v>0</v>
      </c>
      <c r="AY259" s="546">
        <f t="shared" si="29"/>
        <v>1</v>
      </c>
      <c r="AZ259" s="546">
        <f t="shared" si="29"/>
        <v>0</v>
      </c>
      <c r="BA259" s="546">
        <f t="shared" si="29"/>
        <v>2</v>
      </c>
      <c r="BB259" s="546">
        <f t="shared" si="29"/>
        <v>0</v>
      </c>
      <c r="BC259" s="734">
        <f t="shared" si="22"/>
        <v>3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f>'[5]7'!C260+'[5]7'!H260-'[5]7'!L260+'[5]7'!P260-'[5]7'!T260</f>
        <v>1</v>
      </c>
      <c r="D260" s="546">
        <f>'[5]7'!D260+'[5]7'!I260-'[5]7'!M260+'[5]7'!Q260-'[5]7'!U260</f>
        <v>0</v>
      </c>
      <c r="E260" s="546">
        <f>'[5]7'!E260+'[5]7'!J260-'[5]7'!N260+'[5]7'!R260-'[5]7'!V260</f>
        <v>7</v>
      </c>
      <c r="F260" s="546">
        <f>'[5]7'!F260+'[5]7'!K260-'[5]7'!O260+'[5]7'!S260-'[5]7'!W260</f>
        <v>0</v>
      </c>
      <c r="G260" s="729">
        <f t="shared" si="26"/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f t="shared" si="30"/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f t="shared" si="27"/>
        <v>0</v>
      </c>
      <c r="AX260" s="733">
        <f t="shared" si="31"/>
        <v>0</v>
      </c>
      <c r="AY260" s="546">
        <f t="shared" si="29"/>
        <v>1</v>
      </c>
      <c r="AZ260" s="546">
        <f t="shared" si="29"/>
        <v>0</v>
      </c>
      <c r="BA260" s="546">
        <f t="shared" si="29"/>
        <v>7</v>
      </c>
      <c r="BB260" s="546">
        <f t="shared" si="29"/>
        <v>0</v>
      </c>
      <c r="BC260" s="734">
        <f t="shared" si="22"/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f>SUM(C42:C260)</f>
        <v>265</v>
      </c>
      <c r="D262" s="546">
        <f>SUM(D42:D260)</f>
        <v>1049</v>
      </c>
      <c r="E262" s="546">
        <f>SUM(E42:E260)</f>
        <v>1109</v>
      </c>
      <c r="F262" s="546">
        <f>SUM(F42:F260)</f>
        <v>4628</v>
      </c>
      <c r="G262" s="546">
        <f t="shared" ref="G262:W262" si="32">SUM(G42:G261)</f>
        <v>7051</v>
      </c>
      <c r="H262" s="546">
        <f t="shared" si="32"/>
        <v>0</v>
      </c>
      <c r="I262" s="546">
        <f t="shared" si="32"/>
        <v>0</v>
      </c>
      <c r="J262" s="546">
        <f t="shared" si="32"/>
        <v>7</v>
      </c>
      <c r="K262" s="546">
        <f t="shared" si="32"/>
        <v>12</v>
      </c>
      <c r="L262" s="546">
        <f t="shared" si="32"/>
        <v>0</v>
      </c>
      <c r="M262" s="546">
        <f t="shared" si="32"/>
        <v>0</v>
      </c>
      <c r="N262" s="546">
        <f t="shared" si="32"/>
        <v>5</v>
      </c>
      <c r="O262" s="546">
        <f t="shared" si="32"/>
        <v>9</v>
      </c>
      <c r="P262" s="546">
        <f t="shared" si="32"/>
        <v>0</v>
      </c>
      <c r="Q262" s="546">
        <f t="shared" si="32"/>
        <v>0</v>
      </c>
      <c r="R262" s="546">
        <f t="shared" si="32"/>
        <v>1</v>
      </c>
      <c r="S262" s="546">
        <f t="shared" si="32"/>
        <v>2</v>
      </c>
      <c r="T262" s="546">
        <f t="shared" si="32"/>
        <v>0</v>
      </c>
      <c r="U262" s="546">
        <f t="shared" si="32"/>
        <v>0</v>
      </c>
      <c r="V262" s="546">
        <f t="shared" si="32"/>
        <v>1</v>
      </c>
      <c r="W262" s="546">
        <f t="shared" si="32"/>
        <v>2</v>
      </c>
      <c r="X262" s="101">
        <f>SUM(X41:X260)</f>
        <v>7056</v>
      </c>
      <c r="Y262" s="101">
        <f t="shared" ref="Y262:AV262" si="33">SUM(Y41:Y260)</f>
        <v>5</v>
      </c>
      <c r="Z262" s="101">
        <f t="shared" si="33"/>
        <v>2</v>
      </c>
      <c r="AA262" s="101">
        <f t="shared" si="33"/>
        <v>17</v>
      </c>
      <c r="AB262" s="101">
        <f t="shared" si="33"/>
        <v>141</v>
      </c>
      <c r="AC262" s="101">
        <f t="shared" si="33"/>
        <v>2</v>
      </c>
      <c r="AD262" s="101">
        <f t="shared" si="33"/>
        <v>0</v>
      </c>
      <c r="AE262" s="101">
        <f t="shared" si="33"/>
        <v>0</v>
      </c>
      <c r="AF262" s="101">
        <f t="shared" si="33"/>
        <v>10</v>
      </c>
      <c r="AG262" s="101">
        <f t="shared" si="33"/>
        <v>0</v>
      </c>
      <c r="AH262" s="101">
        <f t="shared" si="33"/>
        <v>0</v>
      </c>
      <c r="AI262" s="101">
        <f t="shared" si="33"/>
        <v>0</v>
      </c>
      <c r="AJ262" s="101">
        <f t="shared" si="33"/>
        <v>3</v>
      </c>
      <c r="AK262" s="101">
        <f t="shared" si="33"/>
        <v>0</v>
      </c>
      <c r="AL262" s="101">
        <f t="shared" si="33"/>
        <v>0</v>
      </c>
      <c r="AM262" s="101">
        <f t="shared" si="33"/>
        <v>0</v>
      </c>
      <c r="AN262" s="101">
        <f t="shared" si="33"/>
        <v>2</v>
      </c>
      <c r="AO262" s="101">
        <f t="shared" si="33"/>
        <v>0</v>
      </c>
      <c r="AP262" s="101">
        <f t="shared" si="33"/>
        <v>0</v>
      </c>
      <c r="AQ262" s="101">
        <f t="shared" si="33"/>
        <v>0</v>
      </c>
      <c r="AR262" s="101">
        <f t="shared" si="33"/>
        <v>5</v>
      </c>
      <c r="AS262" s="101">
        <f t="shared" si="33"/>
        <v>0</v>
      </c>
      <c r="AT262" s="101">
        <f t="shared" si="33"/>
        <v>1</v>
      </c>
      <c r="AU262" s="101">
        <f t="shared" si="33"/>
        <v>0</v>
      </c>
      <c r="AV262" s="101">
        <f t="shared" si="33"/>
        <v>41</v>
      </c>
      <c r="AW262" s="773">
        <f t="shared" ref="AW262:BC262" si="34">SUM(AW42:AW261)</f>
        <v>10</v>
      </c>
      <c r="AX262" s="774">
        <f t="shared" si="34"/>
        <v>219</v>
      </c>
      <c r="AY262" s="775">
        <f t="shared" si="34"/>
        <v>258</v>
      </c>
      <c r="AZ262" s="775">
        <f t="shared" si="34"/>
        <v>1046</v>
      </c>
      <c r="BA262" s="775">
        <f t="shared" si="34"/>
        <v>1094</v>
      </c>
      <c r="BB262" s="775">
        <f t="shared" si="34"/>
        <v>4429</v>
      </c>
      <c r="BC262" s="773">
        <f t="shared" si="34"/>
        <v>6827</v>
      </c>
      <c r="BD262" s="754" t="str">
        <f>"Total Absence = "&amp;AW262+AX262&amp;" Persons"</f>
        <v>Total Absence = 229 Persons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f>SUM(G263+H263+I263+J263+K263)-(L263+M263+N263+O263)+(P263+Q263+R263+S263)-(T263+U263+V263+W263)</f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f t="shared" ref="AW263:AW324" si="35">Y263+Z263+AC263+AD263+AG263+AH263+AK263+AL263+AO263+AP263+AS263+AT263</f>
        <v>0</v>
      </c>
      <c r="AX263" s="772">
        <f>AA263+AB263+AE263+AF263+AI263+AJ263+AM263+AN263+AQ263+AR263+AU263+AV263</f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f>'[5]7'!C264+'[5]7'!H264-'[5]7'!L264+'[5]7'!P264-'[5]7'!T264</f>
        <v>4</v>
      </c>
      <c r="D264" s="546">
        <f>'[5]7'!D264+'[5]7'!I264-'[5]7'!M264+'[5]7'!Q264-'[5]7'!U264</f>
        <v>9</v>
      </c>
      <c r="E264" s="546">
        <f>'[5]7'!E264+'[5]7'!J264-'[5]7'!N264+'[5]7'!R264-'[5]7'!V264</f>
        <v>1</v>
      </c>
      <c r="F264" s="546">
        <f>'[5]7'!F264+'[5]7'!K264-'[5]7'!O264+'[5]7'!S264-'[5]7'!W264</f>
        <v>0</v>
      </c>
      <c r="G264" s="729">
        <f t="shared" ref="G264:G324" si="36">C264+D264+E264+F264</f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f>G264+H264+I264+J264+K264-L264-M264-N264-O264+P264+Q264+R264+S264-T264-U264-V264-W264</f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f t="shared" si="35"/>
        <v>0</v>
      </c>
      <c r="AX264" s="733">
        <f>AA264+AB264+AE264+AF264+AI264+AJ264+AM264+AN264+AQ264+AR264+AU264+AV264</f>
        <v>0</v>
      </c>
      <c r="AY264" s="546">
        <f t="shared" ref="AY264:BB289" si="37">C264+H264-L264+P264-T264-Y264-AC264-AG264-AK264-AO264-AS264</f>
        <v>4</v>
      </c>
      <c r="AZ264" s="546">
        <f>D264+I264-M264+Q264-U264-Z264-AD264-AH264-AL264-AP264-AT264</f>
        <v>9</v>
      </c>
      <c r="BA264" s="546">
        <f t="shared" si="37"/>
        <v>1</v>
      </c>
      <c r="BB264" s="546">
        <f t="shared" si="37"/>
        <v>0</v>
      </c>
      <c r="BC264" s="910">
        <f t="shared" ref="BC264:BC324" si="38">X264-AW264-AX264</f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1548</v>
      </c>
      <c r="C265" s="546">
        <f>'[5]7'!C265+'[5]7'!H265-'[5]7'!L265+'[5]7'!P265-'[5]7'!T265</f>
        <v>1</v>
      </c>
      <c r="D265" s="546">
        <f>'[5]7'!D265+'[5]7'!I265-'[5]7'!M265+'[5]7'!Q265-'[5]7'!U265</f>
        <v>7</v>
      </c>
      <c r="E265" s="546">
        <f>'[5]7'!E265+'[5]7'!J265-'[5]7'!N265+'[5]7'!R265-'[5]7'!V265</f>
        <v>3</v>
      </c>
      <c r="F265" s="546">
        <f>'[5]7'!F265+'[5]7'!K265-'[5]7'!O265+'[5]7'!S265-'[5]7'!W265</f>
        <v>8</v>
      </c>
      <c r="G265" s="729">
        <f t="shared" si="36"/>
        <v>19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f t="shared" ref="X265:X324" si="39">G265+H265+I265+J265+K265-L265-M265-N265-O265+P265+Q265+R265+S265-T265-U265-V265-W265</f>
        <v>19</v>
      </c>
      <c r="Y265" s="900"/>
      <c r="Z265" s="900"/>
      <c r="AA265" s="900">
        <v>2</v>
      </c>
      <c r="AB265" s="900"/>
      <c r="AC265" s="900"/>
      <c r="AD265" s="900"/>
      <c r="AE265" s="900"/>
      <c r="AF265" s="900">
        <v>1</v>
      </c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>
        <v>1</v>
      </c>
      <c r="AU265" s="730"/>
      <c r="AV265" s="730"/>
      <c r="AW265" s="729">
        <f t="shared" si="35"/>
        <v>1</v>
      </c>
      <c r="AX265" s="733">
        <f t="shared" ref="AX265:AX324" si="40">AA265+AB265+AE265+AF265+AI265+AJ265+AM265+AN265+AQ265+AR265+AU265+AV265</f>
        <v>3</v>
      </c>
      <c r="AY265" s="546">
        <f t="shared" si="37"/>
        <v>1</v>
      </c>
      <c r="AZ265" s="546">
        <f t="shared" si="37"/>
        <v>6</v>
      </c>
      <c r="BA265" s="546">
        <f t="shared" si="37"/>
        <v>1</v>
      </c>
      <c r="BB265" s="546">
        <f t="shared" si="37"/>
        <v>7</v>
      </c>
      <c r="BC265" s="910">
        <f t="shared" si="38"/>
        <v>15</v>
      </c>
      <c r="BD265" s="758" t="s">
        <v>1699</v>
      </c>
      <c r="BE265" s="706"/>
    </row>
    <row r="266" spans="1:57" s="707" customFormat="1" ht="12.75">
      <c r="A266" s="741">
        <v>3</v>
      </c>
      <c r="B266" s="768" t="s">
        <v>1549</v>
      </c>
      <c r="C266" s="546">
        <f>'[5]7'!C266+'[5]7'!H266-'[5]7'!L266+'[5]7'!P266-'[5]7'!T266</f>
        <v>0</v>
      </c>
      <c r="D266" s="546">
        <f>'[5]7'!D266+'[5]7'!I266-'[5]7'!M266+'[5]7'!Q266-'[5]7'!U266</f>
        <v>5</v>
      </c>
      <c r="E266" s="546">
        <f>'[5]7'!E266+'[5]7'!J266-'[5]7'!N266+'[5]7'!R266-'[5]7'!V266</f>
        <v>1</v>
      </c>
      <c r="F266" s="546">
        <f>'[5]7'!F266+'[5]7'!K266-'[5]7'!O266+'[5]7'!S266-'[5]7'!W266</f>
        <v>2</v>
      </c>
      <c r="G266" s="729">
        <f t="shared" si="36"/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f t="shared" si="39"/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f t="shared" si="35"/>
        <v>0</v>
      </c>
      <c r="AX266" s="733">
        <f t="shared" si="40"/>
        <v>0</v>
      </c>
      <c r="AY266" s="546">
        <f t="shared" si="37"/>
        <v>0</v>
      </c>
      <c r="AZ266" s="546">
        <f t="shared" si="37"/>
        <v>5</v>
      </c>
      <c r="BA266" s="546">
        <f t="shared" si="37"/>
        <v>1</v>
      </c>
      <c r="BB266" s="546">
        <f t="shared" si="37"/>
        <v>2</v>
      </c>
      <c r="BC266" s="910">
        <f t="shared" si="38"/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f>'[5]7'!C267+'[5]7'!H267-'[5]7'!L267+'[5]7'!P267-'[5]7'!T267</f>
        <v>2</v>
      </c>
      <c r="D267" s="546">
        <f>'[5]7'!D267+'[5]7'!I267-'[5]7'!M267+'[5]7'!Q267-'[5]7'!U267</f>
        <v>9</v>
      </c>
      <c r="E267" s="546">
        <f>'[5]7'!E267+'[5]7'!J267-'[5]7'!N267+'[5]7'!R267-'[5]7'!V267</f>
        <v>0</v>
      </c>
      <c r="F267" s="546">
        <f>'[5]7'!F267+'[5]7'!K267-'[5]7'!O267+'[5]7'!S267-'[5]7'!W267</f>
        <v>1</v>
      </c>
      <c r="G267" s="729">
        <f t="shared" si="36"/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f t="shared" si="39"/>
        <v>12</v>
      </c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f t="shared" si="35"/>
        <v>0</v>
      </c>
      <c r="AX267" s="733">
        <f t="shared" si="40"/>
        <v>0</v>
      </c>
      <c r="AY267" s="546">
        <f t="shared" si="37"/>
        <v>2</v>
      </c>
      <c r="AZ267" s="546">
        <f t="shared" si="37"/>
        <v>9</v>
      </c>
      <c r="BA267" s="546">
        <f t="shared" si="37"/>
        <v>0</v>
      </c>
      <c r="BB267" s="546">
        <f t="shared" si="37"/>
        <v>1</v>
      </c>
      <c r="BC267" s="910">
        <f t="shared" si="38"/>
        <v>12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f>'[5]7'!C268+'[5]7'!H268-'[5]7'!L268+'[5]7'!P268-'[5]7'!T268</f>
        <v>1</v>
      </c>
      <c r="D268" s="546">
        <f>'[5]7'!D268+'[5]7'!I268-'[5]7'!M268+'[5]7'!Q268-'[5]7'!U268</f>
        <v>5</v>
      </c>
      <c r="E268" s="546">
        <f>'[5]7'!E268+'[5]7'!J268-'[5]7'!N268+'[5]7'!R268-'[5]7'!V268</f>
        <v>0</v>
      </c>
      <c r="F268" s="546">
        <f>'[5]7'!F268+'[5]7'!K268-'[5]7'!O268+'[5]7'!S268-'[5]7'!W268</f>
        <v>3</v>
      </c>
      <c r="G268" s="729">
        <f t="shared" si="36"/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f t="shared" si="39"/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f t="shared" si="35"/>
        <v>1</v>
      </c>
      <c r="AX268" s="733">
        <f t="shared" si="40"/>
        <v>0</v>
      </c>
      <c r="AY268" s="546">
        <f t="shared" si="37"/>
        <v>1</v>
      </c>
      <c r="AZ268" s="546">
        <f t="shared" si="37"/>
        <v>4</v>
      </c>
      <c r="BA268" s="546">
        <f t="shared" si="37"/>
        <v>0</v>
      </c>
      <c r="BB268" s="546">
        <f t="shared" si="37"/>
        <v>3</v>
      </c>
      <c r="BC268" s="910">
        <f t="shared" si="38"/>
        <v>8</v>
      </c>
      <c r="BD268" s="758" t="s">
        <v>1578</v>
      </c>
      <c r="BE268" s="706"/>
    </row>
    <row r="269" spans="1:57" s="707" customFormat="1" ht="12.75">
      <c r="A269" s="741">
        <v>6</v>
      </c>
      <c r="B269" s="847" t="s">
        <v>345</v>
      </c>
      <c r="C269" s="546">
        <f>'[5]7'!C269+'[5]7'!H269-'[5]7'!L269+'[5]7'!P269-'[5]7'!T269</f>
        <v>9</v>
      </c>
      <c r="D269" s="546">
        <f>'[5]7'!D269+'[5]7'!I269-'[5]7'!M269+'[5]7'!Q269-'[5]7'!U269</f>
        <v>7</v>
      </c>
      <c r="E269" s="546">
        <f>'[5]7'!E269+'[5]7'!J269-'[5]7'!N269+'[5]7'!R269-'[5]7'!V269</f>
        <v>1</v>
      </c>
      <c r="F269" s="546">
        <f>'[5]7'!F269+'[5]7'!K269-'[5]7'!O269+'[5]7'!S269-'[5]7'!W269</f>
        <v>2</v>
      </c>
      <c r="G269" s="729">
        <f t="shared" si="36"/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f t="shared" si="39"/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f t="shared" si="35"/>
        <v>0</v>
      </c>
      <c r="AX269" s="733">
        <f t="shared" si="40"/>
        <v>0</v>
      </c>
      <c r="AY269" s="546">
        <f t="shared" si="37"/>
        <v>9</v>
      </c>
      <c r="AZ269" s="546">
        <f t="shared" si="37"/>
        <v>7</v>
      </c>
      <c r="BA269" s="546">
        <f t="shared" si="37"/>
        <v>1</v>
      </c>
      <c r="BB269" s="546">
        <f t="shared" si="37"/>
        <v>2</v>
      </c>
      <c r="BC269" s="910">
        <f t="shared" si="38"/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f>'[5]7'!C270+'[5]7'!H270-'[5]7'!L270+'[5]7'!P270-'[5]7'!T270</f>
        <v>0</v>
      </c>
      <c r="D270" s="546">
        <f>'[5]7'!D270+'[5]7'!I270-'[5]7'!M270+'[5]7'!Q270-'[5]7'!U270</f>
        <v>0</v>
      </c>
      <c r="E270" s="546">
        <f>'[5]7'!E270+'[5]7'!J270-'[5]7'!N270+'[5]7'!R270-'[5]7'!V270</f>
        <v>2</v>
      </c>
      <c r="F270" s="546">
        <f>'[5]7'!F270+'[5]7'!K270-'[5]7'!O270+'[5]7'!S270-'[5]7'!W270</f>
        <v>2</v>
      </c>
      <c r="G270" s="729">
        <f t="shared" si="36"/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f>G270+H270+I270+J270+K270-L270-M270-N270-O270+P270+Q270+R270+S270-T270-U270-V270-W270</f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f>Y270+Z270+AC270+AD270+AG270+AH270+AK270+AL270+AO270+AP270+AS270+AT270</f>
        <v>0</v>
      </c>
      <c r="AX270" s="733">
        <f>AA270+AB270+AE270+AF270+AI270+AJ270+AM270+AN270+AQ270+AR270+AU270+AV270</f>
        <v>0</v>
      </c>
      <c r="AY270" s="546">
        <f t="shared" si="37"/>
        <v>0</v>
      </c>
      <c r="AZ270" s="546">
        <f t="shared" si="37"/>
        <v>0</v>
      </c>
      <c r="BA270" s="546">
        <f t="shared" si="37"/>
        <v>2</v>
      </c>
      <c r="BB270" s="546">
        <f t="shared" si="37"/>
        <v>2</v>
      </c>
      <c r="BC270" s="734">
        <f t="shared" si="38"/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f>'[5]7'!C271+'[5]7'!H271-'[5]7'!L271+'[5]7'!P271-'[5]7'!T271</f>
        <v>0</v>
      </c>
      <c r="D271" s="546">
        <f>'[5]7'!D271+'[5]7'!I271-'[5]7'!M271+'[5]7'!Q271-'[5]7'!U271</f>
        <v>1</v>
      </c>
      <c r="E271" s="546">
        <f>'[5]7'!E271+'[5]7'!J271-'[5]7'!N271+'[5]7'!R271-'[5]7'!V271</f>
        <v>0</v>
      </c>
      <c r="F271" s="546">
        <f>'[5]7'!F271+'[5]7'!K271-'[5]7'!O271+'[5]7'!S271-'[5]7'!W271</f>
        <v>2</v>
      </c>
      <c r="G271" s="729">
        <f t="shared" si="36"/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f>G271+H271+I271+J271+K271-L271-M271-N271-O271+P271+Q271+R271+S271-T271-U271-V271-W271</f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f>Y271+Z271+AC271+AD271+AG271+AH271+AK271+AL271+AO271+AP271+AS271+AT271</f>
        <v>0</v>
      </c>
      <c r="AX271" s="733">
        <f>AA271+AB271+AE271+AF271+AI271+AJ271+AM271+AN271+AQ271+AR271+AU271+AV271</f>
        <v>0</v>
      </c>
      <c r="AY271" s="546">
        <f t="shared" si="37"/>
        <v>0</v>
      </c>
      <c r="AZ271" s="546">
        <f t="shared" si="37"/>
        <v>1</v>
      </c>
      <c r="BA271" s="546">
        <f t="shared" si="37"/>
        <v>0</v>
      </c>
      <c r="BB271" s="546">
        <f t="shared" si="37"/>
        <v>2</v>
      </c>
      <c r="BC271" s="734">
        <f t="shared" si="38"/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f>'[5]7'!C272+'[5]7'!H272-'[5]7'!L272+'[5]7'!P272-'[5]7'!T272</f>
        <v>0</v>
      </c>
      <c r="D272" s="546">
        <f>'[5]7'!D272+'[5]7'!I272-'[5]7'!M272+'[5]7'!Q272-'[5]7'!U272</f>
        <v>1</v>
      </c>
      <c r="E272" s="546">
        <f>'[5]7'!E272+'[5]7'!J272-'[5]7'!N272+'[5]7'!R272-'[5]7'!V272</f>
        <v>0</v>
      </c>
      <c r="F272" s="546">
        <f>'[5]7'!F272+'[5]7'!K272-'[5]7'!O272+'[5]7'!S272-'[5]7'!W272</f>
        <v>1</v>
      </c>
      <c r="G272" s="729">
        <f t="shared" si="36"/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f>G272+H272+I272+J272+K272-L272-M272-N272-O272+P272+Q272+R272+S272-T272-U272-V272-W272</f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f>Y272+Z272+AC272+AD272+AG272+AH272+AK272+AL272+AO272+AP272+AS272+AT272</f>
        <v>0</v>
      </c>
      <c r="AX272" s="733">
        <f>AA272+AB272+AE272+AF272+AI272+AJ272+AM272+AN272+AQ272+AR272+AU272+AV272</f>
        <v>0</v>
      </c>
      <c r="AY272" s="546">
        <f t="shared" si="37"/>
        <v>0</v>
      </c>
      <c r="AZ272" s="546">
        <f t="shared" si="37"/>
        <v>1</v>
      </c>
      <c r="BA272" s="546">
        <f t="shared" si="37"/>
        <v>0</v>
      </c>
      <c r="BB272" s="546">
        <f t="shared" si="37"/>
        <v>1</v>
      </c>
      <c r="BC272" s="734">
        <f t="shared" si="38"/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f>'[5]7'!C273+'[5]7'!H273-'[5]7'!L273+'[5]7'!P273-'[5]7'!T273</f>
        <v>1</v>
      </c>
      <c r="D273" s="546">
        <f>'[5]7'!D273+'[5]7'!I273-'[5]7'!M273+'[5]7'!Q273-'[5]7'!U273</f>
        <v>0</v>
      </c>
      <c r="E273" s="546">
        <f>'[5]7'!E273+'[5]7'!J273-'[5]7'!N273+'[5]7'!R273-'[5]7'!V273</f>
        <v>0</v>
      </c>
      <c r="F273" s="546">
        <f>'[5]7'!F273+'[5]7'!K273-'[5]7'!O273+'[5]7'!S273-'[5]7'!W273</f>
        <v>2</v>
      </c>
      <c r="G273" s="729">
        <f t="shared" si="36"/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f>G273+H273+I273+J273+K273-L273-M273-N273-O273+P273+Q273+R273+S273-T273-U273-V273-W273</f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f>Y273+Z273+AC273+AD273+AG273+AH273+AK273+AL273+AO273+AP273+AS273+AT273</f>
        <v>0</v>
      </c>
      <c r="AX273" s="733">
        <f>AA273+AB273+AE273+AF273+AI273+AJ273+AM273+AN273+AQ273+AR273+AU273+AV273</f>
        <v>0</v>
      </c>
      <c r="AY273" s="546">
        <f t="shared" si="37"/>
        <v>1</v>
      </c>
      <c r="AZ273" s="546">
        <f t="shared" si="37"/>
        <v>0</v>
      </c>
      <c r="BA273" s="546">
        <f t="shared" si="37"/>
        <v>0</v>
      </c>
      <c r="BB273" s="546">
        <f t="shared" si="37"/>
        <v>2</v>
      </c>
      <c r="BC273" s="718">
        <f t="shared" si="38"/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f>'[5]7'!C274+'[5]7'!H274-'[5]7'!L274+'[5]7'!P274-'[5]7'!T274</f>
        <v>0</v>
      </c>
      <c r="D274" s="546">
        <f>'[5]7'!D274+'[5]7'!I274-'[5]7'!M274+'[5]7'!Q274-'[5]7'!U274</f>
        <v>1</v>
      </c>
      <c r="E274" s="546">
        <f>'[5]7'!E274+'[5]7'!J274-'[5]7'!N274+'[5]7'!R274-'[5]7'!V274</f>
        <v>0</v>
      </c>
      <c r="F274" s="546">
        <f>'[5]7'!F274+'[5]7'!K274-'[5]7'!O274+'[5]7'!S274-'[5]7'!W274</f>
        <v>1</v>
      </c>
      <c r="G274" s="729">
        <f t="shared" si="36"/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f>G274+H274+I274+J274+K274-L274-M274-N274-O274+P274+Q274+R274+S274-T274-U274-V274-W274</f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f>Y274+Z274+AC274+AD274+AG274+AH274+AK274+AL274+AO274+AP274+AS274+AT274</f>
        <v>0</v>
      </c>
      <c r="AX274" s="733">
        <f>AA274+AB274+AE274+AF274+AI274+AJ274+AM274+AN274+AQ274+AR274+AU274+AV274</f>
        <v>0</v>
      </c>
      <c r="AY274" s="546">
        <f t="shared" si="37"/>
        <v>0</v>
      </c>
      <c r="AZ274" s="546">
        <f t="shared" si="37"/>
        <v>1</v>
      </c>
      <c r="BA274" s="546">
        <f t="shared" si="37"/>
        <v>0</v>
      </c>
      <c r="BB274" s="546">
        <f t="shared" si="37"/>
        <v>1</v>
      </c>
      <c r="BC274" s="718">
        <f t="shared" si="38"/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f>'[5]7'!C275+'[5]7'!H275-'[5]7'!L275+'[5]7'!P275-'[5]7'!T275</f>
        <v>0</v>
      </c>
      <c r="D275" s="546">
        <f>'[5]7'!D275+'[5]7'!I275-'[5]7'!M275+'[5]7'!Q275-'[5]7'!U275</f>
        <v>0</v>
      </c>
      <c r="E275" s="546">
        <f>'[5]7'!E275+'[5]7'!J275-'[5]7'!N275+'[5]7'!R275-'[5]7'!V275</f>
        <v>1</v>
      </c>
      <c r="F275" s="546">
        <f>'[5]7'!F275+'[5]7'!K275-'[5]7'!O275+'[5]7'!S275-'[5]7'!W275</f>
        <v>1</v>
      </c>
      <c r="G275" s="729">
        <f t="shared" si="36"/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f t="shared" si="39"/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f t="shared" si="35"/>
        <v>0</v>
      </c>
      <c r="AX275" s="733">
        <f t="shared" si="40"/>
        <v>0</v>
      </c>
      <c r="AY275" s="546">
        <f t="shared" si="37"/>
        <v>0</v>
      </c>
      <c r="AZ275" s="546">
        <f t="shared" si="37"/>
        <v>0</v>
      </c>
      <c r="BA275" s="546">
        <f t="shared" si="37"/>
        <v>1</v>
      </c>
      <c r="BB275" s="546">
        <f t="shared" si="37"/>
        <v>1</v>
      </c>
      <c r="BC275" s="910">
        <f t="shared" si="38"/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f>'[5]7'!C276+'[5]7'!H276-'[5]7'!L276+'[5]7'!P276-'[5]7'!T276</f>
        <v>0</v>
      </c>
      <c r="D276" s="546">
        <f>'[5]7'!D276+'[5]7'!I276-'[5]7'!M276+'[5]7'!Q276-'[5]7'!U276</f>
        <v>1</v>
      </c>
      <c r="E276" s="546">
        <f>'[5]7'!E276+'[5]7'!J276-'[5]7'!N276+'[5]7'!R276-'[5]7'!V276</f>
        <v>12</v>
      </c>
      <c r="F276" s="546">
        <f>'[5]7'!F276+'[5]7'!K276-'[5]7'!O276+'[5]7'!S276-'[5]7'!W276</f>
        <v>0</v>
      </c>
      <c r="G276" s="729">
        <f>C276+D276+E276+F276</f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f t="shared" si="39"/>
        <v>13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>
        <v>1</v>
      </c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f t="shared" si="35"/>
        <v>0</v>
      </c>
      <c r="AX276" s="733">
        <f t="shared" si="40"/>
        <v>1</v>
      </c>
      <c r="AY276" s="546">
        <f t="shared" si="37"/>
        <v>0</v>
      </c>
      <c r="AZ276" s="546">
        <f t="shared" si="37"/>
        <v>1</v>
      </c>
      <c r="BA276" s="546">
        <f t="shared" si="37"/>
        <v>11</v>
      </c>
      <c r="BB276" s="546">
        <f t="shared" si="37"/>
        <v>0</v>
      </c>
      <c r="BC276" s="910">
        <f t="shared" si="38"/>
        <v>12</v>
      </c>
      <c r="BD276" s="758" t="s">
        <v>1700</v>
      </c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f>'[5]7'!C277+'[5]7'!H277-'[5]7'!L277+'[5]7'!P277-'[5]7'!T277</f>
        <v>0</v>
      </c>
      <c r="D277" s="546">
        <f>'[5]7'!D277+'[5]7'!I277-'[5]7'!M277+'[5]7'!Q277-'[5]7'!U277</f>
        <v>0</v>
      </c>
      <c r="E277" s="546">
        <f>'[5]7'!E277+'[5]7'!J277-'[5]7'!N277+'[5]7'!R277-'[5]7'!V277</f>
        <v>3</v>
      </c>
      <c r="F277" s="546">
        <f>'[5]7'!F277+'[5]7'!K277-'[5]7'!O277+'[5]7'!S277-'[5]7'!W277</f>
        <v>12</v>
      </c>
      <c r="G277" s="729">
        <f>C277+D277+E277+F277</f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f t="shared" si="39"/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/>
      <c r="AW277" s="729">
        <f t="shared" si="35"/>
        <v>0</v>
      </c>
      <c r="AX277" s="733">
        <f t="shared" si="40"/>
        <v>0</v>
      </c>
      <c r="AY277" s="546">
        <f t="shared" si="37"/>
        <v>0</v>
      </c>
      <c r="AZ277" s="546">
        <f t="shared" si="37"/>
        <v>0</v>
      </c>
      <c r="BA277" s="546">
        <f t="shared" si="37"/>
        <v>3</v>
      </c>
      <c r="BB277" s="546">
        <f t="shared" si="37"/>
        <v>12</v>
      </c>
      <c r="BC277" s="910">
        <f t="shared" si="38"/>
        <v>15</v>
      </c>
      <c r="BD277" s="758"/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f>'[5]7'!C278+'[5]7'!H278-'[5]7'!L278+'[5]7'!P278-'[5]7'!T278</f>
        <v>0</v>
      </c>
      <c r="D278" s="546">
        <f>'[5]7'!D278+'[5]7'!I278-'[5]7'!M278+'[5]7'!Q278-'[5]7'!U278</f>
        <v>0</v>
      </c>
      <c r="E278" s="546">
        <f>'[5]7'!E278+'[5]7'!J278-'[5]7'!N278+'[5]7'!R278-'[5]7'!V278</f>
        <v>0</v>
      </c>
      <c r="F278" s="546">
        <f>'[5]7'!F278+'[5]7'!K278-'[5]7'!O278+'[5]7'!S278-'[5]7'!W278</f>
        <v>1</v>
      </c>
      <c r="G278" s="729">
        <f>C278+D278+E278+F278</f>
        <v>1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f t="shared" si="39"/>
        <v>1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f t="shared" si="35"/>
        <v>0</v>
      </c>
      <c r="AX278" s="733">
        <f t="shared" si="40"/>
        <v>0</v>
      </c>
      <c r="AY278" s="546">
        <f t="shared" si="37"/>
        <v>0</v>
      </c>
      <c r="AZ278" s="546">
        <f t="shared" si="37"/>
        <v>0</v>
      </c>
      <c r="BA278" s="546">
        <f t="shared" si="37"/>
        <v>0</v>
      </c>
      <c r="BB278" s="546">
        <f t="shared" si="37"/>
        <v>1</v>
      </c>
      <c r="BC278" s="910">
        <f t="shared" si="38"/>
        <v>1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f>'[5]7'!C279+'[5]7'!H279-'[5]7'!L279+'[5]7'!P279-'[5]7'!T279</f>
        <v>0</v>
      </c>
      <c r="D279" s="546">
        <f>'[5]7'!D279+'[5]7'!I279-'[5]7'!M279+'[5]7'!Q279-'[5]7'!U279</f>
        <v>0</v>
      </c>
      <c r="E279" s="546">
        <f>'[5]7'!E279+'[5]7'!J279-'[5]7'!N279+'[5]7'!R279-'[5]7'!V279</f>
        <v>15</v>
      </c>
      <c r="F279" s="546">
        <f>'[5]7'!F279+'[5]7'!K279-'[5]7'!O279+'[5]7'!S279-'[5]7'!W279</f>
        <v>1</v>
      </c>
      <c r="G279" s="729">
        <f>C279+D279+E279+F279</f>
        <v>16</v>
      </c>
      <c r="H279" s="900"/>
      <c r="I279" s="900"/>
      <c r="J279" s="900">
        <v>2</v>
      </c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f t="shared" si="39"/>
        <v>18</v>
      </c>
      <c r="Y279" s="900"/>
      <c r="Z279" s="900"/>
      <c r="AA279" s="900">
        <v>1</v>
      </c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f t="shared" si="35"/>
        <v>0</v>
      </c>
      <c r="AX279" s="733">
        <f t="shared" si="40"/>
        <v>1</v>
      </c>
      <c r="AY279" s="546">
        <f t="shared" si="37"/>
        <v>0</v>
      </c>
      <c r="AZ279" s="546">
        <f t="shared" si="37"/>
        <v>0</v>
      </c>
      <c r="BA279" s="546">
        <f t="shared" si="37"/>
        <v>16</v>
      </c>
      <c r="BB279" s="546">
        <f t="shared" si="37"/>
        <v>1</v>
      </c>
      <c r="BC279" s="910">
        <f t="shared" si="38"/>
        <v>17</v>
      </c>
      <c r="BD279" s="758" t="s">
        <v>1701</v>
      </c>
      <c r="BE279" s="759"/>
    </row>
    <row r="280" spans="1:57" s="707" customFormat="1" ht="12.75">
      <c r="A280" s="741">
        <v>17</v>
      </c>
      <c r="B280" s="760" t="s">
        <v>1424</v>
      </c>
      <c r="C280" s="546">
        <f>'[5]7'!C280+'[5]7'!H280-'[5]7'!L280+'[5]7'!P280-'[5]7'!T280</f>
        <v>0</v>
      </c>
      <c r="D280" s="546">
        <f>'[5]7'!D280+'[5]7'!I280-'[5]7'!M280+'[5]7'!Q280-'[5]7'!U280</f>
        <v>0</v>
      </c>
      <c r="E280" s="546">
        <f>'[5]7'!E280+'[5]7'!J280-'[5]7'!N280+'[5]7'!R280-'[5]7'!V280</f>
        <v>3</v>
      </c>
      <c r="F280" s="546">
        <f>'[5]7'!F280+'[5]7'!K280-'[5]7'!O280+'[5]7'!S280-'[5]7'!W280</f>
        <v>14</v>
      </c>
      <c r="G280" s="729">
        <f>C280+D280+E280+F280</f>
        <v>17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f t="shared" si="39"/>
        <v>17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f t="shared" si="35"/>
        <v>0</v>
      </c>
      <c r="AX280" s="733">
        <f t="shared" si="40"/>
        <v>1</v>
      </c>
      <c r="AY280" s="546">
        <f t="shared" si="37"/>
        <v>0</v>
      </c>
      <c r="AZ280" s="546">
        <f t="shared" si="37"/>
        <v>0</v>
      </c>
      <c r="BA280" s="546">
        <f t="shared" si="37"/>
        <v>3</v>
      </c>
      <c r="BB280" s="546">
        <f t="shared" si="37"/>
        <v>13</v>
      </c>
      <c r="BC280" s="910">
        <f t="shared" si="38"/>
        <v>16</v>
      </c>
      <c r="BD280" s="758" t="s">
        <v>1592</v>
      </c>
      <c r="BE280" s="759"/>
    </row>
    <row r="281" spans="1:57" s="707" customFormat="1" ht="12.75">
      <c r="A281" s="741">
        <v>18</v>
      </c>
      <c r="B281" s="768" t="s">
        <v>350</v>
      </c>
      <c r="C281" s="546">
        <f>'[5]7'!C281+'[5]7'!H281-'[5]7'!L281+'[5]7'!P281-'[5]7'!T281</f>
        <v>1</v>
      </c>
      <c r="D281" s="546">
        <f>'[5]7'!D281+'[5]7'!I281-'[5]7'!M281+'[5]7'!Q281-'[5]7'!U281</f>
        <v>0</v>
      </c>
      <c r="E281" s="546">
        <f>'[5]7'!E281+'[5]7'!J281-'[5]7'!N281+'[5]7'!R281-'[5]7'!V281</f>
        <v>0</v>
      </c>
      <c r="F281" s="546">
        <f>'[5]7'!F281+'[5]7'!K281-'[5]7'!O281+'[5]7'!S281-'[5]7'!W281</f>
        <v>1</v>
      </c>
      <c r="G281" s="729">
        <f t="shared" si="36"/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f t="shared" si="39"/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f t="shared" si="35"/>
        <v>0</v>
      </c>
      <c r="AX281" s="733">
        <f t="shared" si="40"/>
        <v>0</v>
      </c>
      <c r="AY281" s="546">
        <f t="shared" si="37"/>
        <v>1</v>
      </c>
      <c r="AZ281" s="546">
        <f t="shared" si="37"/>
        <v>0</v>
      </c>
      <c r="BA281" s="546">
        <f t="shared" si="37"/>
        <v>0</v>
      </c>
      <c r="BB281" s="546">
        <f t="shared" si="37"/>
        <v>1</v>
      </c>
      <c r="BC281" s="910">
        <f t="shared" si="38"/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f>'[5]7'!C282+'[5]7'!H282-'[5]7'!L282+'[5]7'!P282-'[5]7'!T282</f>
        <v>0</v>
      </c>
      <c r="D282" s="546">
        <f>'[5]7'!D282+'[5]7'!I282-'[5]7'!M282+'[5]7'!Q282-'[5]7'!U282</f>
        <v>0</v>
      </c>
      <c r="E282" s="546">
        <f>'[5]7'!E282+'[5]7'!J282-'[5]7'!N282+'[5]7'!R282-'[5]7'!V282</f>
        <v>8</v>
      </c>
      <c r="F282" s="546">
        <f>'[5]7'!F282+'[5]7'!K282-'[5]7'!O282+'[5]7'!S282-'[5]7'!W282</f>
        <v>1</v>
      </c>
      <c r="G282" s="729">
        <f t="shared" si="36"/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f t="shared" si="39"/>
        <v>9</v>
      </c>
      <c r="Y282" s="900"/>
      <c r="Z282" s="900"/>
      <c r="AA282" s="900">
        <v>1</v>
      </c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f t="shared" si="35"/>
        <v>0</v>
      </c>
      <c r="AX282" s="733">
        <f t="shared" si="40"/>
        <v>1</v>
      </c>
      <c r="AY282" s="546">
        <f t="shared" si="37"/>
        <v>0</v>
      </c>
      <c r="AZ282" s="546">
        <f t="shared" si="37"/>
        <v>0</v>
      </c>
      <c r="BA282" s="546">
        <f t="shared" si="37"/>
        <v>7</v>
      </c>
      <c r="BB282" s="546">
        <f t="shared" si="37"/>
        <v>1</v>
      </c>
      <c r="BC282" s="910">
        <f t="shared" si="38"/>
        <v>8</v>
      </c>
      <c r="BD282" s="758" t="s">
        <v>1602</v>
      </c>
      <c r="BE282" s="759"/>
    </row>
    <row r="283" spans="1:57" s="707" customFormat="1" ht="12.75">
      <c r="A283" s="741">
        <v>20</v>
      </c>
      <c r="B283" s="768" t="s">
        <v>352</v>
      </c>
      <c r="C283" s="546">
        <f>'[5]7'!C283+'[5]7'!H283-'[5]7'!L283+'[5]7'!P283-'[5]7'!T283</f>
        <v>0</v>
      </c>
      <c r="D283" s="546">
        <f>'[5]7'!D283+'[5]7'!I283-'[5]7'!M283+'[5]7'!Q283-'[5]7'!U283</f>
        <v>0</v>
      </c>
      <c r="E283" s="546">
        <f>'[5]7'!E283+'[5]7'!J283-'[5]7'!N283+'[5]7'!R283-'[5]7'!V283</f>
        <v>2</v>
      </c>
      <c r="F283" s="546">
        <f>'[5]7'!F283+'[5]7'!K283-'[5]7'!O283+'[5]7'!S283-'[5]7'!W283</f>
        <v>4</v>
      </c>
      <c r="G283" s="729">
        <f t="shared" si="36"/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f t="shared" si="39"/>
        <v>6</v>
      </c>
      <c r="Y283" s="900"/>
      <c r="Z283" s="900"/>
      <c r="AA283" s="900"/>
      <c r="AB283" s="900">
        <v>1</v>
      </c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f t="shared" si="35"/>
        <v>0</v>
      </c>
      <c r="AX283" s="733">
        <f t="shared" si="40"/>
        <v>1</v>
      </c>
      <c r="AY283" s="546">
        <f t="shared" si="37"/>
        <v>0</v>
      </c>
      <c r="AZ283" s="546">
        <f t="shared" si="37"/>
        <v>0</v>
      </c>
      <c r="BA283" s="546">
        <f t="shared" si="37"/>
        <v>2</v>
      </c>
      <c r="BB283" s="546">
        <f t="shared" si="37"/>
        <v>3</v>
      </c>
      <c r="BC283" s="910">
        <f>X283-AW283-AX283</f>
        <v>5</v>
      </c>
      <c r="BD283" s="758" t="s">
        <v>1702</v>
      </c>
      <c r="BE283" s="759"/>
    </row>
    <row r="284" spans="1:57" s="707" customFormat="1" ht="12.75">
      <c r="A284" s="741">
        <v>21</v>
      </c>
      <c r="B284" s="844" t="s">
        <v>354</v>
      </c>
      <c r="C284" s="546">
        <f>'[5]7'!C284+'[5]7'!H284-'[5]7'!L284+'[5]7'!P284-'[5]7'!T284</f>
        <v>2</v>
      </c>
      <c r="D284" s="546">
        <f>'[5]7'!D284+'[5]7'!I284-'[5]7'!M284+'[5]7'!Q284-'[5]7'!U284</f>
        <v>0</v>
      </c>
      <c r="E284" s="546">
        <f>'[5]7'!E284+'[5]7'!J284-'[5]7'!N284+'[5]7'!R284-'[5]7'!V284</f>
        <v>0</v>
      </c>
      <c r="F284" s="546">
        <f>'[5]7'!F284+'[5]7'!K284-'[5]7'!O284+'[5]7'!S284-'[5]7'!W284</f>
        <v>0</v>
      </c>
      <c r="G284" s="729">
        <f>C284+D284+E284+F284</f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f t="shared" si="39"/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f t="shared" si="35"/>
        <v>0</v>
      </c>
      <c r="AX284" s="733">
        <f t="shared" si="40"/>
        <v>0</v>
      </c>
      <c r="AY284" s="546">
        <f t="shared" si="37"/>
        <v>2</v>
      </c>
      <c r="AZ284" s="546">
        <f t="shared" si="37"/>
        <v>0</v>
      </c>
      <c r="BA284" s="546">
        <f t="shared" si="37"/>
        <v>0</v>
      </c>
      <c r="BB284" s="546">
        <f t="shared" si="37"/>
        <v>0</v>
      </c>
      <c r="BC284" s="910">
        <f>X284-AW284-AX284</f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f>'[5]7'!C285+'[5]7'!H285-'[5]7'!L285+'[5]7'!P285-'[5]7'!T285</f>
        <v>0</v>
      </c>
      <c r="D285" s="546">
        <f>'[5]7'!D285+'[5]7'!I285-'[5]7'!M285+'[5]7'!Q285-'[5]7'!U285</f>
        <v>0</v>
      </c>
      <c r="E285" s="546">
        <f>'[5]7'!E285+'[5]7'!J285-'[5]7'!N285+'[5]7'!R285-'[5]7'!V285</f>
        <v>10</v>
      </c>
      <c r="F285" s="546">
        <f>'[5]7'!F285+'[5]7'!K285-'[5]7'!O285+'[5]7'!S285-'[5]7'!W285</f>
        <v>1</v>
      </c>
      <c r="G285" s="729">
        <f>C285+D285+E285+F285</f>
        <v>11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f t="shared" si="39"/>
        <v>11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f t="shared" si="35"/>
        <v>0</v>
      </c>
      <c r="AX285" s="733">
        <f t="shared" si="40"/>
        <v>0</v>
      </c>
      <c r="AY285" s="546">
        <f t="shared" si="37"/>
        <v>0</v>
      </c>
      <c r="AZ285" s="546">
        <f t="shared" si="37"/>
        <v>0</v>
      </c>
      <c r="BA285" s="546">
        <f t="shared" si="37"/>
        <v>10</v>
      </c>
      <c r="BB285" s="546">
        <f t="shared" si="37"/>
        <v>1</v>
      </c>
      <c r="BC285" s="718">
        <f>X285-AW285-AX285</f>
        <v>11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f>'[5]7'!C286+'[5]7'!H286-'[5]7'!L286+'[5]7'!P286-'[5]7'!T286</f>
        <v>0</v>
      </c>
      <c r="D286" s="546">
        <f>'[5]7'!D286+'[5]7'!I286-'[5]7'!M286+'[5]7'!Q286-'[5]7'!U286</f>
        <v>0</v>
      </c>
      <c r="E286" s="546">
        <f>'[5]7'!E286+'[5]7'!J286-'[5]7'!N286+'[5]7'!R286-'[5]7'!V286</f>
        <v>3</v>
      </c>
      <c r="F286" s="546">
        <f>'[5]7'!F286+'[5]7'!K286-'[5]7'!O286+'[5]7'!S286-'[5]7'!W286</f>
        <v>5</v>
      </c>
      <c r="G286" s="729">
        <f t="shared" si="36"/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f t="shared" si="39"/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f t="shared" si="35"/>
        <v>0</v>
      </c>
      <c r="AX286" s="733">
        <f t="shared" si="40"/>
        <v>0</v>
      </c>
      <c r="AY286" s="546">
        <f t="shared" si="37"/>
        <v>0</v>
      </c>
      <c r="AZ286" s="546">
        <f t="shared" si="37"/>
        <v>0</v>
      </c>
      <c r="BA286" s="546">
        <f t="shared" si="37"/>
        <v>3</v>
      </c>
      <c r="BB286" s="546">
        <f t="shared" si="37"/>
        <v>5</v>
      </c>
      <c r="BC286" s="910">
        <f t="shared" si="38"/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f>'[5]7'!C287+'[5]7'!H287-'[5]7'!L287+'[5]7'!P287-'[5]7'!T287</f>
        <v>1</v>
      </c>
      <c r="D287" s="546">
        <f>'[5]7'!D287+'[5]7'!I287-'[5]7'!M287+'[5]7'!Q287-'[5]7'!U287</f>
        <v>1</v>
      </c>
      <c r="E287" s="546">
        <f>'[5]7'!E287+'[5]7'!J287-'[5]7'!N287+'[5]7'!R287-'[5]7'!V287</f>
        <v>0</v>
      </c>
      <c r="F287" s="546">
        <f>'[5]7'!F287+'[5]7'!K287-'[5]7'!O287+'[5]7'!S287-'[5]7'!W287</f>
        <v>0</v>
      </c>
      <c r="G287" s="729">
        <f t="shared" si="36"/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f t="shared" si="39"/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f t="shared" si="35"/>
        <v>0</v>
      </c>
      <c r="AX287" s="733">
        <f t="shared" si="40"/>
        <v>0</v>
      </c>
      <c r="AY287" s="546">
        <f t="shared" si="37"/>
        <v>1</v>
      </c>
      <c r="AZ287" s="546">
        <f t="shared" si="37"/>
        <v>1</v>
      </c>
      <c r="BA287" s="546">
        <f t="shared" si="37"/>
        <v>0</v>
      </c>
      <c r="BB287" s="546">
        <f t="shared" si="37"/>
        <v>0</v>
      </c>
      <c r="BC287" s="910">
        <f t="shared" si="38"/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f>'[5]7'!C288+'[5]7'!H288-'[5]7'!L288+'[5]7'!P288-'[5]7'!T288</f>
        <v>0</v>
      </c>
      <c r="D288" s="546">
        <f>'[5]7'!D288+'[5]7'!I288-'[5]7'!M288+'[5]7'!Q288-'[5]7'!U288</f>
        <v>0</v>
      </c>
      <c r="E288" s="546">
        <f>'[5]7'!E288+'[5]7'!J288-'[5]7'!N288+'[5]7'!R288-'[5]7'!V288</f>
        <v>8</v>
      </c>
      <c r="F288" s="546">
        <f>'[5]7'!F288+'[5]7'!K288-'[5]7'!O288+'[5]7'!S288-'[5]7'!W288</f>
        <v>1</v>
      </c>
      <c r="G288" s="729">
        <f t="shared" si="36"/>
        <v>9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f t="shared" si="39"/>
        <v>9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>
        <v>1</v>
      </c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f t="shared" si="35"/>
        <v>0</v>
      </c>
      <c r="AX288" s="733">
        <f t="shared" si="40"/>
        <v>1</v>
      </c>
      <c r="AY288" s="546">
        <f t="shared" si="37"/>
        <v>0</v>
      </c>
      <c r="AZ288" s="546">
        <f t="shared" si="37"/>
        <v>0</v>
      </c>
      <c r="BA288" s="546">
        <f t="shared" si="37"/>
        <v>7</v>
      </c>
      <c r="BB288" s="546">
        <f t="shared" si="37"/>
        <v>1</v>
      </c>
      <c r="BC288" s="910">
        <f t="shared" si="38"/>
        <v>8</v>
      </c>
      <c r="BD288" s="758" t="s">
        <v>1603</v>
      </c>
      <c r="BE288" s="759"/>
    </row>
    <row r="289" spans="1:57" s="707" customFormat="1" ht="12.75">
      <c r="A289" s="741">
        <v>26</v>
      </c>
      <c r="B289" s="865" t="s">
        <v>360</v>
      </c>
      <c r="C289" s="546">
        <f>'[5]7'!C289+'[5]7'!H289-'[5]7'!L289+'[5]7'!P289-'[5]7'!T289</f>
        <v>0</v>
      </c>
      <c r="D289" s="546">
        <f>'[5]7'!D289+'[5]7'!I289-'[5]7'!M289+'[5]7'!Q289-'[5]7'!U289</f>
        <v>0</v>
      </c>
      <c r="E289" s="546">
        <f>'[5]7'!E289+'[5]7'!J289-'[5]7'!N289+'[5]7'!R289-'[5]7'!V289</f>
        <v>7</v>
      </c>
      <c r="F289" s="546">
        <f>'[5]7'!F289+'[5]7'!K289-'[5]7'!O289+'[5]7'!S289-'[5]7'!W289</f>
        <v>10</v>
      </c>
      <c r="G289" s="729">
        <f t="shared" si="36"/>
        <v>17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f t="shared" si="39"/>
        <v>17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f t="shared" si="35"/>
        <v>0</v>
      </c>
      <c r="AX289" s="733">
        <f t="shared" si="40"/>
        <v>0</v>
      </c>
      <c r="AY289" s="546">
        <f t="shared" si="37"/>
        <v>0</v>
      </c>
      <c r="AZ289" s="546">
        <f t="shared" si="37"/>
        <v>0</v>
      </c>
      <c r="BA289" s="546">
        <f t="shared" si="37"/>
        <v>7</v>
      </c>
      <c r="BB289" s="546">
        <f t="shared" si="37"/>
        <v>10</v>
      </c>
      <c r="BC289" s="910">
        <f t="shared" si="38"/>
        <v>17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f>'[5]7'!C290+'[5]7'!H290-'[5]7'!L290+'[5]7'!P290-'[5]7'!T290</f>
        <v>0</v>
      </c>
      <c r="D290" s="546">
        <f>'[5]7'!D290+'[5]7'!I290-'[5]7'!M290+'[5]7'!Q290-'[5]7'!U290</f>
        <v>0</v>
      </c>
      <c r="E290" s="546">
        <f>'[5]7'!E290+'[5]7'!J290-'[5]7'!N290+'[5]7'!R290-'[5]7'!V290</f>
        <v>1</v>
      </c>
      <c r="F290" s="546">
        <f>'[5]7'!F290+'[5]7'!K290-'[5]7'!O290+'[5]7'!S290-'[5]7'!W290</f>
        <v>0</v>
      </c>
      <c r="G290" s="729">
        <f t="shared" si="36"/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f t="shared" si="39"/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f t="shared" si="35"/>
        <v>0</v>
      </c>
      <c r="AX290" s="733">
        <f t="shared" si="40"/>
        <v>0</v>
      </c>
      <c r="AY290" s="546">
        <f t="shared" ref="AY290:BB309" si="41">C290+H290-L290+P290-T290-Y290-AC290-AG290-AK290-AO290-AS290</f>
        <v>0</v>
      </c>
      <c r="AZ290" s="546">
        <f t="shared" si="41"/>
        <v>0</v>
      </c>
      <c r="BA290" s="546">
        <f t="shared" si="41"/>
        <v>1</v>
      </c>
      <c r="BB290" s="546">
        <f t="shared" si="41"/>
        <v>0</v>
      </c>
      <c r="BC290" s="718">
        <f t="shared" si="38"/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f>'[5]7'!C291+'[5]7'!H291-'[5]7'!L291+'[5]7'!P291-'[5]7'!T291</f>
        <v>0</v>
      </c>
      <c r="D291" s="546">
        <f>'[5]7'!D291+'[5]7'!I291-'[5]7'!M291+'[5]7'!Q291-'[5]7'!U291</f>
        <v>2</v>
      </c>
      <c r="E291" s="546">
        <f>'[5]7'!E291+'[5]7'!J291-'[5]7'!N291+'[5]7'!R291-'[5]7'!V291</f>
        <v>37</v>
      </c>
      <c r="F291" s="546">
        <f>'[5]7'!F291+'[5]7'!K291-'[5]7'!O291+'[5]7'!S291-'[5]7'!W291</f>
        <v>127</v>
      </c>
      <c r="G291" s="729">
        <f t="shared" si="36"/>
        <v>166</v>
      </c>
      <c r="H291" s="900"/>
      <c r="I291" s="900"/>
      <c r="J291" s="900"/>
      <c r="K291" s="900"/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f t="shared" si="39"/>
        <v>166</v>
      </c>
      <c r="Y291" s="900"/>
      <c r="Z291" s="900"/>
      <c r="AA291" s="900"/>
      <c r="AB291" s="900">
        <v>4</v>
      </c>
      <c r="AC291" s="900"/>
      <c r="AD291" s="900"/>
      <c r="AE291" s="900"/>
      <c r="AF291" s="900">
        <v>1</v>
      </c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f t="shared" si="35"/>
        <v>0</v>
      </c>
      <c r="AX291" s="733">
        <f t="shared" si="40"/>
        <v>5</v>
      </c>
      <c r="AY291" s="546">
        <f t="shared" si="41"/>
        <v>0</v>
      </c>
      <c r="AZ291" s="546">
        <f t="shared" si="41"/>
        <v>2</v>
      </c>
      <c r="BA291" s="546">
        <f t="shared" si="41"/>
        <v>37</v>
      </c>
      <c r="BB291" s="546">
        <f t="shared" si="41"/>
        <v>122</v>
      </c>
      <c r="BC291" s="910">
        <f t="shared" si="38"/>
        <v>161</v>
      </c>
      <c r="BD291" s="776" t="s">
        <v>1703</v>
      </c>
      <c r="BE291" s="759"/>
    </row>
    <row r="292" spans="1:57" s="707" customFormat="1" ht="12.75">
      <c r="A292" s="741">
        <v>29</v>
      </c>
      <c r="B292" s="843" t="s">
        <v>911</v>
      </c>
      <c r="C292" s="546">
        <f>'[5]7'!C292+'[5]7'!H292-'[5]7'!L292+'[5]7'!P292-'[5]7'!T292</f>
        <v>0</v>
      </c>
      <c r="D292" s="546">
        <f>'[5]7'!D292+'[5]7'!I292-'[5]7'!M292+'[5]7'!Q292-'[5]7'!U292</f>
        <v>3</v>
      </c>
      <c r="E292" s="546">
        <f>'[5]7'!E292+'[5]7'!J292-'[5]7'!N292+'[5]7'!R292-'[5]7'!V292</f>
        <v>0</v>
      </c>
      <c r="F292" s="546">
        <f>'[5]7'!F292+'[5]7'!K292-'[5]7'!O292+'[5]7'!S292-'[5]7'!W292</f>
        <v>25</v>
      </c>
      <c r="G292" s="729">
        <f t="shared" si="36"/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f t="shared" si="39"/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f t="shared" si="35"/>
        <v>0</v>
      </c>
      <c r="AX292" s="733">
        <f t="shared" si="40"/>
        <v>0</v>
      </c>
      <c r="AY292" s="546">
        <f t="shared" si="41"/>
        <v>0</v>
      </c>
      <c r="AZ292" s="546">
        <f t="shared" si="41"/>
        <v>3</v>
      </c>
      <c r="BA292" s="546">
        <f t="shared" si="41"/>
        <v>0</v>
      </c>
      <c r="BB292" s="546">
        <f t="shared" si="41"/>
        <v>25</v>
      </c>
      <c r="BC292" s="910">
        <f t="shared" si="38"/>
        <v>28</v>
      </c>
      <c r="BD292" s="758"/>
      <c r="BE292" s="759"/>
    </row>
    <row r="293" spans="1:57" s="707" customFormat="1" ht="12.75">
      <c r="A293" s="741">
        <v>30</v>
      </c>
      <c r="B293" s="843" t="s">
        <v>915</v>
      </c>
      <c r="C293" s="546">
        <f>'[5]7'!C293+'[5]7'!H293-'[5]7'!L293+'[5]7'!P293-'[5]7'!T293</f>
        <v>0</v>
      </c>
      <c r="D293" s="546">
        <f>'[5]7'!D293+'[5]7'!I293-'[5]7'!M293+'[5]7'!Q293-'[5]7'!U293</f>
        <v>1</v>
      </c>
      <c r="E293" s="546">
        <f>'[5]7'!E293+'[5]7'!J293-'[5]7'!N293+'[5]7'!R293-'[5]7'!V293</f>
        <v>18</v>
      </c>
      <c r="F293" s="546">
        <f>'[5]7'!F293+'[5]7'!K293-'[5]7'!O293+'[5]7'!S293-'[5]7'!W293</f>
        <v>45</v>
      </c>
      <c r="G293" s="729">
        <f t="shared" si="36"/>
        <v>64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f t="shared" si="39"/>
        <v>64</v>
      </c>
      <c r="Y293" s="900"/>
      <c r="Z293" s="900"/>
      <c r="AA293" s="900"/>
      <c r="AB293" s="900">
        <v>1</v>
      </c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f t="shared" si="35"/>
        <v>0</v>
      </c>
      <c r="AX293" s="733">
        <f t="shared" si="40"/>
        <v>1</v>
      </c>
      <c r="AY293" s="546">
        <f t="shared" si="41"/>
        <v>0</v>
      </c>
      <c r="AZ293" s="546">
        <f t="shared" si="41"/>
        <v>1</v>
      </c>
      <c r="BA293" s="546">
        <f t="shared" si="41"/>
        <v>18</v>
      </c>
      <c r="BB293" s="546">
        <f t="shared" si="41"/>
        <v>44</v>
      </c>
      <c r="BC293" s="910">
        <f t="shared" si="38"/>
        <v>63</v>
      </c>
      <c r="BD293" s="758" t="s">
        <v>1704</v>
      </c>
      <c r="BE293" s="759"/>
    </row>
    <row r="294" spans="1:57" s="707" customFormat="1" ht="12.75">
      <c r="A294" s="741">
        <v>31</v>
      </c>
      <c r="B294" s="843" t="s">
        <v>1517</v>
      </c>
      <c r="C294" s="546">
        <f>'[5]7'!C294+'[5]7'!H294-'[5]7'!L294+'[5]7'!P294-'[5]7'!T294</f>
        <v>0</v>
      </c>
      <c r="D294" s="546">
        <f>'[5]7'!D294+'[5]7'!I294-'[5]7'!M294+'[5]7'!Q294-'[5]7'!U294</f>
        <v>0</v>
      </c>
      <c r="E294" s="546">
        <f>'[5]7'!E294+'[5]7'!J294-'[5]7'!N294+'[5]7'!R294-'[5]7'!V294</f>
        <v>7</v>
      </c>
      <c r="F294" s="546">
        <f>'[5]7'!F294+'[5]7'!K294-'[5]7'!O294+'[5]7'!S294-'[5]7'!W294</f>
        <v>22</v>
      </c>
      <c r="G294" s="729">
        <f t="shared" si="36"/>
        <v>29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f t="shared" si="39"/>
        <v>29</v>
      </c>
      <c r="Y294" s="900"/>
      <c r="Z294" s="900"/>
      <c r="AA294" s="900"/>
      <c r="AB294" s="900">
        <v>2</v>
      </c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f t="shared" si="35"/>
        <v>0</v>
      </c>
      <c r="AX294" s="733">
        <f t="shared" si="40"/>
        <v>2</v>
      </c>
      <c r="AY294" s="546">
        <f t="shared" si="41"/>
        <v>0</v>
      </c>
      <c r="AZ294" s="546">
        <f t="shared" si="41"/>
        <v>0</v>
      </c>
      <c r="BA294" s="546">
        <f t="shared" si="41"/>
        <v>7</v>
      </c>
      <c r="BB294" s="546">
        <f t="shared" si="41"/>
        <v>20</v>
      </c>
      <c r="BC294" s="910">
        <f t="shared" si="38"/>
        <v>27</v>
      </c>
      <c r="BD294" s="776" t="s">
        <v>1705</v>
      </c>
      <c r="BE294" s="759"/>
    </row>
    <row r="295" spans="1:57" s="707" customFormat="1" ht="12.75">
      <c r="A295" s="741">
        <v>32</v>
      </c>
      <c r="B295" s="843" t="s">
        <v>372</v>
      </c>
      <c r="C295" s="546">
        <f>'[5]7'!C295+'[5]7'!H295-'[5]7'!L295+'[5]7'!P295-'[5]7'!T295</f>
        <v>0</v>
      </c>
      <c r="D295" s="546">
        <f>'[5]7'!D295+'[5]7'!I295-'[5]7'!M295+'[5]7'!Q295-'[5]7'!U295</f>
        <v>0</v>
      </c>
      <c r="E295" s="546">
        <f>'[5]7'!E295+'[5]7'!J295-'[5]7'!N295+'[5]7'!R295-'[5]7'!V295</f>
        <v>2</v>
      </c>
      <c r="F295" s="546">
        <f>'[5]7'!F295+'[5]7'!K295-'[5]7'!O295+'[5]7'!S295-'[5]7'!W295</f>
        <v>4</v>
      </c>
      <c r="G295" s="729">
        <f t="shared" si="36"/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f t="shared" si="39"/>
        <v>6</v>
      </c>
      <c r="Y295" s="900"/>
      <c r="Z295" s="900"/>
      <c r="AA295" s="900"/>
      <c r="AB295" s="900">
        <v>1</v>
      </c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f t="shared" si="35"/>
        <v>0</v>
      </c>
      <c r="AX295" s="733">
        <f t="shared" si="40"/>
        <v>1</v>
      </c>
      <c r="AY295" s="546">
        <f t="shared" si="41"/>
        <v>0</v>
      </c>
      <c r="AZ295" s="546">
        <f t="shared" si="41"/>
        <v>0</v>
      </c>
      <c r="BA295" s="546">
        <f t="shared" si="41"/>
        <v>2</v>
      </c>
      <c r="BB295" s="546">
        <f t="shared" si="41"/>
        <v>3</v>
      </c>
      <c r="BC295" s="910">
        <f t="shared" si="38"/>
        <v>5</v>
      </c>
      <c r="BD295" s="745" t="s">
        <v>1706</v>
      </c>
      <c r="BE295" s="706"/>
    </row>
    <row r="296" spans="1:57" s="707" customFormat="1" ht="12.75">
      <c r="A296" s="741">
        <v>33</v>
      </c>
      <c r="B296" s="843" t="s">
        <v>1567</v>
      </c>
      <c r="C296" s="546">
        <f>'[5]7'!C296+'[5]7'!H296-'[5]7'!L296+'[5]7'!P296-'[5]7'!T296</f>
        <v>0</v>
      </c>
      <c r="D296" s="546">
        <f>'[5]7'!D296+'[5]7'!I296-'[5]7'!M296+'[5]7'!Q296-'[5]7'!U296</f>
        <v>0</v>
      </c>
      <c r="E296" s="546">
        <f>'[5]7'!E296+'[5]7'!J296-'[5]7'!N296+'[5]7'!R296-'[5]7'!V296</f>
        <v>0</v>
      </c>
      <c r="F296" s="546">
        <f>'[5]7'!F296+'[5]7'!K296-'[5]7'!O296+'[5]7'!S296-'[5]7'!W296</f>
        <v>0</v>
      </c>
      <c r="G296" s="729">
        <f t="shared" si="36"/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f t="shared" si="39"/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f t="shared" si="35"/>
        <v>0</v>
      </c>
      <c r="AX296" s="733">
        <f t="shared" si="40"/>
        <v>0</v>
      </c>
      <c r="AY296" s="546">
        <f t="shared" si="41"/>
        <v>0</v>
      </c>
      <c r="AZ296" s="546">
        <f t="shared" si="41"/>
        <v>0</v>
      </c>
      <c r="BA296" s="546">
        <f t="shared" si="41"/>
        <v>0</v>
      </c>
      <c r="BB296" s="546">
        <f t="shared" si="41"/>
        <v>0</v>
      </c>
      <c r="BC296" s="910">
        <f t="shared" si="38"/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f>'[5]7'!C297+'[5]7'!H297-'[5]7'!L297+'[5]7'!P297-'[5]7'!T297</f>
        <v>0</v>
      </c>
      <c r="D297" s="546">
        <f>'[5]7'!D297+'[5]7'!I297-'[5]7'!M297+'[5]7'!Q297-'[5]7'!U297</f>
        <v>0</v>
      </c>
      <c r="E297" s="546">
        <f>'[5]7'!E297+'[5]7'!J297-'[5]7'!N297+'[5]7'!R297-'[5]7'!V297</f>
        <v>1</v>
      </c>
      <c r="F297" s="546">
        <f>'[5]7'!F297+'[5]7'!K297-'[5]7'!O297+'[5]7'!S297-'[5]7'!W297</f>
        <v>0</v>
      </c>
      <c r="G297" s="729">
        <f t="shared" si="36"/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f t="shared" si="39"/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f t="shared" si="35"/>
        <v>0</v>
      </c>
      <c r="AX297" s="733">
        <f t="shared" si="40"/>
        <v>0</v>
      </c>
      <c r="AY297" s="546">
        <f t="shared" si="41"/>
        <v>0</v>
      </c>
      <c r="AZ297" s="546">
        <f t="shared" si="41"/>
        <v>0</v>
      </c>
      <c r="BA297" s="546">
        <f t="shared" si="41"/>
        <v>1</v>
      </c>
      <c r="BB297" s="546">
        <f t="shared" si="41"/>
        <v>0</v>
      </c>
      <c r="BC297" s="910">
        <f t="shared" si="38"/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f>'[5]7'!C298+'[5]7'!H298-'[5]7'!L298+'[5]7'!P298-'[5]7'!T298</f>
        <v>1</v>
      </c>
      <c r="D298" s="546">
        <f>'[5]7'!D298+'[5]7'!I298-'[5]7'!M298+'[5]7'!Q298-'[5]7'!U298</f>
        <v>3</v>
      </c>
      <c r="E298" s="546">
        <f>'[5]7'!E298+'[5]7'!J298-'[5]7'!N298+'[5]7'!R298-'[5]7'!V298</f>
        <v>0</v>
      </c>
      <c r="F298" s="546">
        <f>'[5]7'!F298+'[5]7'!K298-'[5]7'!O298+'[5]7'!S298-'[5]7'!W298</f>
        <v>4</v>
      </c>
      <c r="G298" s="729">
        <f t="shared" si="36"/>
        <v>8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f t="shared" si="39"/>
        <v>8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f t="shared" si="35"/>
        <v>0</v>
      </c>
      <c r="AX298" s="733">
        <f t="shared" si="40"/>
        <v>0</v>
      </c>
      <c r="AY298" s="546">
        <f t="shared" si="41"/>
        <v>1</v>
      </c>
      <c r="AZ298" s="546">
        <f t="shared" si="41"/>
        <v>3</v>
      </c>
      <c r="BA298" s="546">
        <f t="shared" si="41"/>
        <v>0</v>
      </c>
      <c r="BB298" s="546">
        <f t="shared" si="41"/>
        <v>4</v>
      </c>
      <c r="BC298" s="910">
        <f t="shared" si="38"/>
        <v>8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f>'[5]7'!C299+'[5]7'!H299-'[5]7'!L299+'[5]7'!P299-'[5]7'!T299</f>
        <v>0</v>
      </c>
      <c r="D299" s="546">
        <f>'[5]7'!D299+'[5]7'!I299-'[5]7'!M299+'[5]7'!Q299-'[5]7'!U299</f>
        <v>0</v>
      </c>
      <c r="E299" s="546">
        <f>'[5]7'!E299+'[5]7'!J299-'[5]7'!N299+'[5]7'!R299-'[5]7'!V299</f>
        <v>10</v>
      </c>
      <c r="F299" s="546">
        <f>'[5]7'!F299+'[5]7'!K299-'[5]7'!O299+'[5]7'!S299-'[5]7'!W299</f>
        <v>178</v>
      </c>
      <c r="G299" s="729">
        <f t="shared" si="36"/>
        <v>188</v>
      </c>
      <c r="H299" s="900"/>
      <c r="I299" s="900"/>
      <c r="J299" s="900">
        <v>1</v>
      </c>
      <c r="K299" s="900">
        <v>3</v>
      </c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f t="shared" si="39"/>
        <v>192</v>
      </c>
      <c r="Y299" s="900"/>
      <c r="Z299" s="900"/>
      <c r="AA299" s="900"/>
      <c r="AB299" s="900">
        <v>3</v>
      </c>
      <c r="AC299" s="900"/>
      <c r="AD299" s="900"/>
      <c r="AE299" s="900"/>
      <c r="AF299" s="900"/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4</v>
      </c>
      <c r="AW299" s="729">
        <f t="shared" si="35"/>
        <v>0</v>
      </c>
      <c r="AX299" s="733">
        <f t="shared" si="40"/>
        <v>7</v>
      </c>
      <c r="AY299" s="546">
        <f t="shared" si="41"/>
        <v>0</v>
      </c>
      <c r="AZ299" s="546">
        <f t="shared" si="41"/>
        <v>0</v>
      </c>
      <c r="BA299" s="546">
        <f t="shared" si="41"/>
        <v>11</v>
      </c>
      <c r="BB299" s="546">
        <f t="shared" si="41"/>
        <v>174</v>
      </c>
      <c r="BC299" s="910">
        <f t="shared" si="38"/>
        <v>185</v>
      </c>
      <c r="BD299" s="776" t="s">
        <v>1707</v>
      </c>
      <c r="BE299" s="759"/>
    </row>
    <row r="300" spans="1:57" s="707" customFormat="1" ht="12.75">
      <c r="A300" s="741">
        <v>37</v>
      </c>
      <c r="B300" s="760" t="s">
        <v>1404</v>
      </c>
      <c r="C300" s="546">
        <f>'[5]7'!C300+'[5]7'!H300-'[5]7'!L300+'[5]7'!P300-'[5]7'!T300</f>
        <v>0</v>
      </c>
      <c r="D300" s="546">
        <f>'[5]7'!D300+'[5]7'!I300-'[5]7'!M300+'[5]7'!Q300-'[5]7'!U300</f>
        <v>0</v>
      </c>
      <c r="E300" s="546">
        <f>'[5]7'!E300+'[5]7'!J300-'[5]7'!N300+'[5]7'!R300-'[5]7'!V300</f>
        <v>0</v>
      </c>
      <c r="F300" s="546">
        <f>'[5]7'!F300+'[5]7'!K300-'[5]7'!O300+'[5]7'!S300-'[5]7'!W300</f>
        <v>12</v>
      </c>
      <c r="G300" s="729">
        <f t="shared" si="36"/>
        <v>12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f t="shared" si="39"/>
        <v>12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f t="shared" si="35"/>
        <v>0</v>
      </c>
      <c r="AX300" s="733">
        <f t="shared" si="40"/>
        <v>1</v>
      </c>
      <c r="AY300" s="546">
        <f t="shared" si="41"/>
        <v>0</v>
      </c>
      <c r="AZ300" s="546">
        <f t="shared" si="41"/>
        <v>0</v>
      </c>
      <c r="BA300" s="546">
        <f t="shared" si="41"/>
        <v>0</v>
      </c>
      <c r="BB300" s="546">
        <f t="shared" si="41"/>
        <v>11</v>
      </c>
      <c r="BC300" s="910">
        <f t="shared" si="38"/>
        <v>11</v>
      </c>
      <c r="BD300" s="776" t="s">
        <v>1577</v>
      </c>
      <c r="BE300" s="759"/>
    </row>
    <row r="301" spans="1:57" s="707" customFormat="1" ht="12.75">
      <c r="A301" s="741">
        <v>38</v>
      </c>
      <c r="B301" s="760" t="s">
        <v>1405</v>
      </c>
      <c r="C301" s="546">
        <f>'[5]7'!C301+'[5]7'!H301-'[5]7'!L301+'[5]7'!P301-'[5]7'!T301</f>
        <v>0</v>
      </c>
      <c r="D301" s="546">
        <f>'[5]7'!D301+'[5]7'!I301-'[5]7'!M301+'[5]7'!Q301-'[5]7'!U301</f>
        <v>1</v>
      </c>
      <c r="E301" s="546">
        <f>'[5]7'!E301+'[5]7'!J301-'[5]7'!N301+'[5]7'!R301-'[5]7'!V301</f>
        <v>25</v>
      </c>
      <c r="F301" s="546">
        <f>'[5]7'!F301+'[5]7'!K301-'[5]7'!O301+'[5]7'!S301-'[5]7'!W301</f>
        <v>45</v>
      </c>
      <c r="G301" s="729">
        <f t="shared" si="36"/>
        <v>71</v>
      </c>
      <c r="H301" s="900"/>
      <c r="I301" s="900"/>
      <c r="J301" s="900"/>
      <c r="K301" s="900">
        <v>1</v>
      </c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f t="shared" si="39"/>
        <v>72</v>
      </c>
      <c r="Y301" s="900"/>
      <c r="Z301" s="900"/>
      <c r="AA301" s="900"/>
      <c r="AB301" s="900">
        <v>3</v>
      </c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>
        <v>1</v>
      </c>
      <c r="AW301" s="729">
        <f t="shared" si="35"/>
        <v>0</v>
      </c>
      <c r="AX301" s="733">
        <f t="shared" si="40"/>
        <v>4</v>
      </c>
      <c r="AY301" s="546">
        <f t="shared" si="41"/>
        <v>0</v>
      </c>
      <c r="AZ301" s="546">
        <f t="shared" si="41"/>
        <v>1</v>
      </c>
      <c r="BA301" s="546">
        <f t="shared" si="41"/>
        <v>25</v>
      </c>
      <c r="BB301" s="546">
        <f t="shared" si="41"/>
        <v>42</v>
      </c>
      <c r="BC301" s="910">
        <f t="shared" si="38"/>
        <v>68</v>
      </c>
      <c r="BD301" s="776" t="s">
        <v>1708</v>
      </c>
      <c r="BE301" s="759"/>
    </row>
    <row r="302" spans="1:57" s="707" customFormat="1" ht="12.75">
      <c r="A302" s="741">
        <v>39</v>
      </c>
      <c r="B302" s="760" t="s">
        <v>385</v>
      </c>
      <c r="C302" s="546">
        <f>'[5]7'!C302+'[5]7'!H302-'[5]7'!L302+'[5]7'!P302-'[5]7'!T302</f>
        <v>0</v>
      </c>
      <c r="D302" s="546">
        <f>'[5]7'!D302+'[5]7'!I302-'[5]7'!M302+'[5]7'!Q302-'[5]7'!U302</f>
        <v>0</v>
      </c>
      <c r="E302" s="546">
        <f>'[5]7'!E302+'[5]7'!J302-'[5]7'!N302+'[5]7'!R302-'[5]7'!V302</f>
        <v>0</v>
      </c>
      <c r="F302" s="546">
        <f>'[5]7'!F302+'[5]7'!K302-'[5]7'!O302+'[5]7'!S302-'[5]7'!W302</f>
        <v>5</v>
      </c>
      <c r="G302" s="729">
        <f t="shared" si="36"/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f t="shared" si="39"/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f t="shared" si="35"/>
        <v>0</v>
      </c>
      <c r="AX302" s="733">
        <f t="shared" si="40"/>
        <v>0</v>
      </c>
      <c r="AY302" s="546">
        <f t="shared" si="41"/>
        <v>0</v>
      </c>
      <c r="AZ302" s="546">
        <f t="shared" si="41"/>
        <v>0</v>
      </c>
      <c r="BA302" s="546">
        <f t="shared" si="41"/>
        <v>0</v>
      </c>
      <c r="BB302" s="546">
        <f t="shared" si="41"/>
        <v>5</v>
      </c>
      <c r="BC302" s="910">
        <f t="shared" si="38"/>
        <v>5</v>
      </c>
      <c r="BD302" s="745"/>
      <c r="BE302" s="759"/>
    </row>
    <row r="303" spans="1:57" s="707" customFormat="1" ht="12.75">
      <c r="A303" s="741">
        <v>40</v>
      </c>
      <c r="B303" s="760" t="s">
        <v>1575</v>
      </c>
      <c r="C303" s="546">
        <f>'[5]7'!C303+'[5]7'!H303-'[5]7'!L303+'[5]7'!P303-'[5]7'!T303</f>
        <v>0</v>
      </c>
      <c r="D303" s="546">
        <f>'[5]7'!D303+'[5]7'!I303-'[5]7'!M303+'[5]7'!Q303-'[5]7'!U303</f>
        <v>0</v>
      </c>
      <c r="E303" s="546">
        <f>'[5]7'!E303+'[5]7'!J303-'[5]7'!N303+'[5]7'!R303-'[5]7'!V303</f>
        <v>2</v>
      </c>
      <c r="F303" s="546">
        <f>'[5]7'!F303+'[5]7'!K303-'[5]7'!O303+'[5]7'!S303-'[5]7'!W303</f>
        <v>28</v>
      </c>
      <c r="G303" s="729">
        <f t="shared" si="36"/>
        <v>30</v>
      </c>
      <c r="H303" s="900"/>
      <c r="I303" s="900"/>
      <c r="J303" s="900"/>
      <c r="K303" s="900">
        <v>1</v>
      </c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f t="shared" si="39"/>
        <v>31</v>
      </c>
      <c r="Y303" s="900"/>
      <c r="Z303" s="900"/>
      <c r="AA303" s="900"/>
      <c r="AB303" s="900">
        <v>2</v>
      </c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f t="shared" si="35"/>
        <v>0</v>
      </c>
      <c r="AX303" s="733">
        <f t="shared" si="40"/>
        <v>2</v>
      </c>
      <c r="AY303" s="546">
        <f t="shared" si="41"/>
        <v>0</v>
      </c>
      <c r="AZ303" s="546">
        <f t="shared" si="41"/>
        <v>0</v>
      </c>
      <c r="BA303" s="546">
        <f t="shared" si="41"/>
        <v>2</v>
      </c>
      <c r="BB303" s="546">
        <f t="shared" si="41"/>
        <v>27</v>
      </c>
      <c r="BC303" s="910">
        <f t="shared" si="38"/>
        <v>29</v>
      </c>
      <c r="BD303" s="745" t="s">
        <v>1709</v>
      </c>
      <c r="BE303" s="759"/>
    </row>
    <row r="304" spans="1:57" s="707" customFormat="1" ht="12.75">
      <c r="A304" s="741">
        <v>41</v>
      </c>
      <c r="B304" s="760" t="s">
        <v>1523</v>
      </c>
      <c r="C304" s="546">
        <f>'[5]7'!C304+'[5]7'!H304-'[5]7'!L304+'[5]7'!P304-'[5]7'!T304</f>
        <v>0</v>
      </c>
      <c r="D304" s="546">
        <f>'[5]7'!D304+'[5]7'!I304-'[5]7'!M304+'[5]7'!Q304-'[5]7'!U304</f>
        <v>1</v>
      </c>
      <c r="E304" s="546">
        <f>'[5]7'!E304+'[5]7'!J304-'[5]7'!N304+'[5]7'!R304-'[5]7'!V304</f>
        <v>0</v>
      </c>
      <c r="F304" s="546">
        <f>'[5]7'!F304+'[5]7'!K304-'[5]7'!O304+'[5]7'!S304-'[5]7'!W304</f>
        <v>0</v>
      </c>
      <c r="G304" s="729">
        <f t="shared" si="36"/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f t="shared" si="39"/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f t="shared" si="35"/>
        <v>0</v>
      </c>
      <c r="AX304" s="733">
        <f t="shared" si="40"/>
        <v>0</v>
      </c>
      <c r="AY304" s="546">
        <f t="shared" si="41"/>
        <v>0</v>
      </c>
      <c r="AZ304" s="546">
        <f t="shared" si="41"/>
        <v>1</v>
      </c>
      <c r="BA304" s="546">
        <f t="shared" si="41"/>
        <v>0</v>
      </c>
      <c r="BB304" s="546">
        <f t="shared" si="41"/>
        <v>0</v>
      </c>
      <c r="BC304" s="910">
        <f t="shared" si="38"/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f>'[5]7'!C305+'[5]7'!H305-'[5]7'!L305+'[5]7'!P305-'[5]7'!T305</f>
        <v>0</v>
      </c>
      <c r="D305" s="546">
        <f>'[5]7'!D305+'[5]7'!I305-'[5]7'!M305+'[5]7'!Q305-'[5]7'!U305</f>
        <v>6</v>
      </c>
      <c r="E305" s="546">
        <f>'[5]7'!E305+'[5]7'!J305-'[5]7'!N305+'[5]7'!R305-'[5]7'!V305</f>
        <v>0</v>
      </c>
      <c r="F305" s="546">
        <f>'[5]7'!F305+'[5]7'!K305-'[5]7'!O305+'[5]7'!S305-'[5]7'!W305</f>
        <v>3</v>
      </c>
      <c r="G305" s="729">
        <f>C305+D305+E305+F305</f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f t="shared" si="39"/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f t="shared" si="35"/>
        <v>0</v>
      </c>
      <c r="AX305" s="733">
        <f t="shared" si="40"/>
        <v>0</v>
      </c>
      <c r="AY305" s="546">
        <f t="shared" si="41"/>
        <v>0</v>
      </c>
      <c r="AZ305" s="546">
        <f t="shared" si="41"/>
        <v>6</v>
      </c>
      <c r="BA305" s="546">
        <f t="shared" si="41"/>
        <v>0</v>
      </c>
      <c r="BB305" s="546">
        <f t="shared" si="41"/>
        <v>3</v>
      </c>
      <c r="BC305" s="910">
        <f t="shared" si="38"/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f>'[5]7'!C306+'[5]7'!H306-'[5]7'!L306+'[5]7'!P306-'[5]7'!T306</f>
        <v>0</v>
      </c>
      <c r="D306" s="546">
        <f>'[5]7'!D306+'[5]7'!I306-'[5]7'!M306+'[5]7'!Q306-'[5]7'!U306</f>
        <v>1</v>
      </c>
      <c r="E306" s="546">
        <f>'[5]7'!E306+'[5]7'!J306-'[5]7'!N306+'[5]7'!R306-'[5]7'!V306</f>
        <v>11</v>
      </c>
      <c r="F306" s="546">
        <f>'[5]7'!F306+'[5]7'!K306-'[5]7'!O306+'[5]7'!S306-'[5]7'!W306</f>
        <v>102</v>
      </c>
      <c r="G306" s="729">
        <f t="shared" si="36"/>
        <v>114</v>
      </c>
      <c r="H306" s="900"/>
      <c r="I306" s="900"/>
      <c r="J306" s="900"/>
      <c r="K306" s="900"/>
      <c r="L306" s="900"/>
      <c r="M306" s="900"/>
      <c r="N306" s="900"/>
      <c r="O306" s="900">
        <v>1</v>
      </c>
      <c r="P306" s="737"/>
      <c r="Q306" s="737"/>
      <c r="R306" s="737"/>
      <c r="S306" s="737"/>
      <c r="T306" s="737"/>
      <c r="U306" s="737"/>
      <c r="V306" s="737"/>
      <c r="W306" s="737"/>
      <c r="X306" s="732">
        <f t="shared" si="39"/>
        <v>113</v>
      </c>
      <c r="Y306" s="900"/>
      <c r="Z306" s="900"/>
      <c r="AA306" s="900"/>
      <c r="AB306" s="900">
        <v>4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f t="shared" si="35"/>
        <v>0</v>
      </c>
      <c r="AX306" s="733">
        <f t="shared" si="40"/>
        <v>4</v>
      </c>
      <c r="AY306" s="546">
        <f t="shared" si="41"/>
        <v>0</v>
      </c>
      <c r="AZ306" s="546">
        <f t="shared" si="41"/>
        <v>1</v>
      </c>
      <c r="BA306" s="546">
        <f t="shared" si="41"/>
        <v>11</v>
      </c>
      <c r="BB306" s="546">
        <f t="shared" si="41"/>
        <v>97</v>
      </c>
      <c r="BC306" s="910">
        <f t="shared" si="38"/>
        <v>109</v>
      </c>
      <c r="BD306" s="745" t="s">
        <v>1710</v>
      </c>
      <c r="BE306" s="759"/>
    </row>
    <row r="307" spans="1:57" s="707" customFormat="1" ht="12.75">
      <c r="A307" s="741">
        <v>44</v>
      </c>
      <c r="B307" s="768" t="s">
        <v>1408</v>
      </c>
      <c r="C307" s="546">
        <f>'[5]7'!C307+'[5]7'!H307-'[5]7'!L307+'[5]7'!P307-'[5]7'!T307</f>
        <v>0</v>
      </c>
      <c r="D307" s="546">
        <f>'[5]7'!D307+'[5]7'!I307-'[5]7'!M307+'[5]7'!Q307-'[5]7'!U307</f>
        <v>0</v>
      </c>
      <c r="E307" s="546">
        <f>'[5]7'!E307+'[5]7'!J307-'[5]7'!N307+'[5]7'!R307-'[5]7'!V307</f>
        <v>1</v>
      </c>
      <c r="F307" s="546">
        <f>'[5]7'!F307+'[5]7'!K307-'[5]7'!O307+'[5]7'!S307-'[5]7'!W307</f>
        <v>3</v>
      </c>
      <c r="G307" s="729">
        <f t="shared" si="36"/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f t="shared" si="39"/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f t="shared" si="35"/>
        <v>0</v>
      </c>
      <c r="AX307" s="733">
        <f t="shared" si="40"/>
        <v>0</v>
      </c>
      <c r="AY307" s="546">
        <f t="shared" si="41"/>
        <v>0</v>
      </c>
      <c r="AZ307" s="546">
        <f t="shared" si="41"/>
        <v>0</v>
      </c>
      <c r="BA307" s="546">
        <f t="shared" si="41"/>
        <v>1</v>
      </c>
      <c r="BB307" s="546">
        <f t="shared" si="41"/>
        <v>3</v>
      </c>
      <c r="BC307" s="910">
        <f t="shared" si="38"/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f>'[5]7'!C308+'[5]7'!H308-'[5]7'!L308+'[5]7'!P308-'[5]7'!T308</f>
        <v>0</v>
      </c>
      <c r="D308" s="546">
        <f>'[5]7'!D308+'[5]7'!I308-'[5]7'!M308+'[5]7'!Q308-'[5]7'!U308</f>
        <v>0</v>
      </c>
      <c r="E308" s="546">
        <f>'[5]7'!E308+'[5]7'!J308-'[5]7'!N308+'[5]7'!R308-'[5]7'!V308</f>
        <v>2</v>
      </c>
      <c r="F308" s="546">
        <f>'[5]7'!F308+'[5]7'!K308-'[5]7'!O308+'[5]7'!S308-'[5]7'!W308</f>
        <v>6</v>
      </c>
      <c r="G308" s="729">
        <f t="shared" si="36"/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f t="shared" si="39"/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f t="shared" si="35"/>
        <v>0</v>
      </c>
      <c r="AX308" s="733">
        <f t="shared" si="40"/>
        <v>0</v>
      </c>
      <c r="AY308" s="546">
        <f t="shared" si="41"/>
        <v>0</v>
      </c>
      <c r="AZ308" s="546">
        <f t="shared" si="41"/>
        <v>0</v>
      </c>
      <c r="BA308" s="546">
        <f t="shared" si="41"/>
        <v>2</v>
      </c>
      <c r="BB308" s="546">
        <f t="shared" si="41"/>
        <v>6</v>
      </c>
      <c r="BC308" s="910">
        <f t="shared" si="38"/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f>'[5]7'!C309+'[5]7'!H309-'[5]7'!L309+'[5]7'!P309-'[5]7'!T309</f>
        <v>0</v>
      </c>
      <c r="D309" s="546">
        <f>'[5]7'!D309+'[5]7'!I309-'[5]7'!M309+'[5]7'!Q309-'[5]7'!U309</f>
        <v>0</v>
      </c>
      <c r="E309" s="546">
        <f>'[5]7'!E309+'[5]7'!J309-'[5]7'!N309+'[5]7'!R309-'[5]7'!V309</f>
        <v>0</v>
      </c>
      <c r="F309" s="546">
        <f>'[5]7'!F309+'[5]7'!K309-'[5]7'!O309+'[5]7'!S309-'[5]7'!W309</f>
        <v>4</v>
      </c>
      <c r="G309" s="729">
        <f t="shared" si="36"/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f t="shared" si="39"/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f t="shared" si="35"/>
        <v>0</v>
      </c>
      <c r="AX309" s="733">
        <f t="shared" si="40"/>
        <v>0</v>
      </c>
      <c r="AY309" s="546">
        <f t="shared" si="41"/>
        <v>0</v>
      </c>
      <c r="AZ309" s="546">
        <f t="shared" si="41"/>
        <v>0</v>
      </c>
      <c r="BA309" s="546">
        <f t="shared" si="41"/>
        <v>0</v>
      </c>
      <c r="BB309" s="546">
        <f t="shared" si="41"/>
        <v>4</v>
      </c>
      <c r="BC309" s="910">
        <f t="shared" si="38"/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f>'[5]7'!C310+'[5]7'!H310-'[5]7'!L310+'[5]7'!P310-'[5]7'!T310</f>
        <v>0</v>
      </c>
      <c r="D310" s="546">
        <f>'[5]7'!D310+'[5]7'!I310-'[5]7'!M310+'[5]7'!Q310-'[5]7'!U310</f>
        <v>1</v>
      </c>
      <c r="E310" s="546">
        <f>'[5]7'!E310+'[5]7'!J310-'[5]7'!N310+'[5]7'!R310-'[5]7'!V310</f>
        <v>0</v>
      </c>
      <c r="F310" s="546">
        <f>'[5]7'!F310+'[5]7'!K310-'[5]7'!O310+'[5]7'!S310-'[5]7'!W310</f>
        <v>0</v>
      </c>
      <c r="G310" s="729">
        <f t="shared" si="36"/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f t="shared" si="39"/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f t="shared" si="35"/>
        <v>0</v>
      </c>
      <c r="AX310" s="733">
        <f t="shared" si="40"/>
        <v>0</v>
      </c>
      <c r="AY310" s="546">
        <f t="shared" ref="AY310:BB324" si="42">C310+H310-L310+P310-T310-Y310-AC310-AG310-AK310-AO310-AS310</f>
        <v>0</v>
      </c>
      <c r="AZ310" s="546">
        <f t="shared" si="42"/>
        <v>1</v>
      </c>
      <c r="BA310" s="546">
        <f t="shared" si="42"/>
        <v>0</v>
      </c>
      <c r="BB310" s="546">
        <f t="shared" si="42"/>
        <v>0</v>
      </c>
      <c r="BC310" s="910">
        <f t="shared" si="38"/>
        <v>1</v>
      </c>
      <c r="BD310" s="758"/>
      <c r="BE310" s="759"/>
    </row>
    <row r="311" spans="1:57" s="707" customFormat="1" ht="12.75">
      <c r="A311" s="741">
        <v>48</v>
      </c>
      <c r="B311" s="768" t="s">
        <v>1524</v>
      </c>
      <c r="C311" s="546">
        <f>'[5]7'!C311+'[5]7'!H311-'[5]7'!L311+'[5]7'!P311-'[5]7'!T311</f>
        <v>0</v>
      </c>
      <c r="D311" s="546">
        <f>'[5]7'!D311+'[5]7'!I311-'[5]7'!M311+'[5]7'!Q311-'[5]7'!U311</f>
        <v>1</v>
      </c>
      <c r="E311" s="546">
        <f>'[5]7'!E311+'[5]7'!J311-'[5]7'!N311+'[5]7'!R311-'[5]7'!V311</f>
        <v>0</v>
      </c>
      <c r="F311" s="546">
        <f>'[5]7'!F311+'[5]7'!K311-'[5]7'!O311+'[5]7'!S311-'[5]7'!W311</f>
        <v>0</v>
      </c>
      <c r="G311" s="729">
        <f t="shared" si="36"/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f t="shared" si="39"/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f t="shared" si="35"/>
        <v>0</v>
      </c>
      <c r="AX311" s="733">
        <f t="shared" si="40"/>
        <v>0</v>
      </c>
      <c r="AY311" s="546">
        <f t="shared" si="42"/>
        <v>0</v>
      </c>
      <c r="AZ311" s="546">
        <f t="shared" si="42"/>
        <v>1</v>
      </c>
      <c r="BA311" s="546">
        <f t="shared" si="42"/>
        <v>0</v>
      </c>
      <c r="BB311" s="546">
        <f t="shared" si="42"/>
        <v>0</v>
      </c>
      <c r="BC311" s="910">
        <f t="shared" si="38"/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f>'[5]7'!C312+'[5]7'!H312-'[5]7'!L312+'[5]7'!P312-'[5]7'!T312</f>
        <v>0</v>
      </c>
      <c r="D312" s="546">
        <f>'[5]7'!D312+'[5]7'!I312-'[5]7'!M312+'[5]7'!Q312-'[5]7'!U312</f>
        <v>4</v>
      </c>
      <c r="E312" s="546">
        <f>'[5]7'!E312+'[5]7'!J312-'[5]7'!N312+'[5]7'!R312-'[5]7'!V312</f>
        <v>0</v>
      </c>
      <c r="F312" s="546">
        <f>'[5]7'!F312+'[5]7'!K312-'[5]7'!O312+'[5]7'!S312-'[5]7'!W312</f>
        <v>2</v>
      </c>
      <c r="G312" s="729">
        <f t="shared" si="36"/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f t="shared" si="39"/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f t="shared" si="35"/>
        <v>0</v>
      </c>
      <c r="AX312" s="733">
        <f t="shared" si="40"/>
        <v>0</v>
      </c>
      <c r="AY312" s="546">
        <f t="shared" si="42"/>
        <v>0</v>
      </c>
      <c r="AZ312" s="546">
        <f t="shared" si="42"/>
        <v>4</v>
      </c>
      <c r="BA312" s="546">
        <f t="shared" si="42"/>
        <v>0</v>
      </c>
      <c r="BB312" s="546">
        <f t="shared" si="42"/>
        <v>2</v>
      </c>
      <c r="BC312" s="910">
        <f t="shared" si="38"/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f>'[5]7'!C313+'[5]7'!H313-'[5]7'!L313+'[5]7'!P313-'[5]7'!T313</f>
        <v>0</v>
      </c>
      <c r="D313" s="546">
        <f>'[5]7'!D313+'[5]7'!I313-'[5]7'!M313+'[5]7'!Q313-'[5]7'!U313</f>
        <v>0</v>
      </c>
      <c r="E313" s="546">
        <f>'[5]7'!E313+'[5]7'!J313-'[5]7'!N313+'[5]7'!R313-'[5]7'!V313</f>
        <v>4</v>
      </c>
      <c r="F313" s="546">
        <f>'[5]7'!F313+'[5]7'!K313-'[5]7'!O313+'[5]7'!S313-'[5]7'!W313</f>
        <v>103</v>
      </c>
      <c r="G313" s="729">
        <f t="shared" si="36"/>
        <v>107</v>
      </c>
      <c r="H313" s="900"/>
      <c r="I313" s="900"/>
      <c r="J313" s="900"/>
      <c r="K313" s="900">
        <v>1</v>
      </c>
      <c r="L313" s="900"/>
      <c r="M313" s="900"/>
      <c r="N313" s="900"/>
      <c r="O313" s="900">
        <v>1</v>
      </c>
      <c r="P313" s="737"/>
      <c r="Q313" s="737"/>
      <c r="R313" s="737"/>
      <c r="S313" s="737"/>
      <c r="T313" s="737"/>
      <c r="U313" s="737"/>
      <c r="V313" s="737"/>
      <c r="W313" s="737"/>
      <c r="X313" s="732">
        <f t="shared" si="39"/>
        <v>107</v>
      </c>
      <c r="Y313" s="900"/>
      <c r="Z313" s="900"/>
      <c r="AA313" s="900"/>
      <c r="AB313" s="900">
        <v>2</v>
      </c>
      <c r="AC313" s="900"/>
      <c r="AD313" s="900"/>
      <c r="AE313" s="900"/>
      <c r="AF313" s="900">
        <v>1</v>
      </c>
      <c r="AG313" s="900"/>
      <c r="AH313" s="900"/>
      <c r="AI313" s="900"/>
      <c r="AJ313" s="900"/>
      <c r="AK313" s="900"/>
      <c r="AL313" s="900"/>
      <c r="AM313" s="900"/>
      <c r="AN313" s="900">
        <v>1</v>
      </c>
      <c r="AO313" s="730"/>
      <c r="AP313" s="730"/>
      <c r="AQ313" s="730"/>
      <c r="AR313" s="730"/>
      <c r="AS313" s="730"/>
      <c r="AT313" s="730"/>
      <c r="AU313" s="730"/>
      <c r="AV313" s="730"/>
      <c r="AW313" s="729">
        <f t="shared" si="35"/>
        <v>0</v>
      </c>
      <c r="AX313" s="733">
        <f t="shared" si="40"/>
        <v>4</v>
      </c>
      <c r="AY313" s="546">
        <f t="shared" si="42"/>
        <v>0</v>
      </c>
      <c r="AZ313" s="546">
        <f t="shared" si="42"/>
        <v>0</v>
      </c>
      <c r="BA313" s="546">
        <f t="shared" si="42"/>
        <v>4</v>
      </c>
      <c r="BB313" s="546">
        <f t="shared" si="42"/>
        <v>99</v>
      </c>
      <c r="BC313" s="910">
        <f t="shared" si="38"/>
        <v>103</v>
      </c>
      <c r="BD313" s="757" t="s">
        <v>1711</v>
      </c>
      <c r="BE313" s="759"/>
    </row>
    <row r="314" spans="1:57" s="707" customFormat="1" ht="12.75">
      <c r="A314" s="741">
        <v>51</v>
      </c>
      <c r="B314" s="844" t="s">
        <v>1411</v>
      </c>
      <c r="C314" s="546">
        <f>'[5]7'!C314+'[5]7'!H314-'[5]7'!L314+'[5]7'!P314-'[5]7'!T314</f>
        <v>0</v>
      </c>
      <c r="D314" s="546">
        <f>'[5]7'!D314+'[5]7'!I314-'[5]7'!M314+'[5]7'!Q314-'[5]7'!U314</f>
        <v>0</v>
      </c>
      <c r="E314" s="546">
        <f>'[5]7'!E314+'[5]7'!J314-'[5]7'!N314+'[5]7'!R314-'[5]7'!V314</f>
        <v>1</v>
      </c>
      <c r="F314" s="546">
        <f>'[5]7'!F314+'[5]7'!K314-'[5]7'!O314+'[5]7'!S314-'[5]7'!W314</f>
        <v>2</v>
      </c>
      <c r="G314" s="729">
        <f t="shared" si="36"/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f t="shared" si="39"/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f t="shared" si="35"/>
        <v>0</v>
      </c>
      <c r="AX314" s="733">
        <f t="shared" si="40"/>
        <v>0</v>
      </c>
      <c r="AY314" s="546">
        <f t="shared" si="42"/>
        <v>0</v>
      </c>
      <c r="AZ314" s="546">
        <f t="shared" si="42"/>
        <v>0</v>
      </c>
      <c r="BA314" s="546">
        <f t="shared" si="42"/>
        <v>1</v>
      </c>
      <c r="BB314" s="546">
        <f t="shared" si="42"/>
        <v>2</v>
      </c>
      <c r="BC314" s="910">
        <f t="shared" si="38"/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f>'[5]7'!C315+'[5]7'!H315-'[5]7'!L315+'[5]7'!P315-'[5]7'!T315</f>
        <v>0</v>
      </c>
      <c r="D315" s="546">
        <f>'[5]7'!D315+'[5]7'!I315-'[5]7'!M315+'[5]7'!Q315-'[5]7'!U315</f>
        <v>0</v>
      </c>
      <c r="E315" s="546">
        <f>'[5]7'!E315+'[5]7'!J315-'[5]7'!N315+'[5]7'!R315-'[5]7'!V315</f>
        <v>13</v>
      </c>
      <c r="F315" s="546">
        <f>'[5]7'!F315+'[5]7'!K315-'[5]7'!O315+'[5]7'!S315-'[5]7'!W315</f>
        <v>7</v>
      </c>
      <c r="G315" s="729">
        <f t="shared" si="36"/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f t="shared" si="39"/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f t="shared" si="35"/>
        <v>0</v>
      </c>
      <c r="AX315" s="733">
        <f t="shared" si="40"/>
        <v>1</v>
      </c>
      <c r="AY315" s="546">
        <f t="shared" si="42"/>
        <v>0</v>
      </c>
      <c r="AZ315" s="546">
        <f t="shared" si="42"/>
        <v>0</v>
      </c>
      <c r="BA315" s="546">
        <f t="shared" si="42"/>
        <v>13</v>
      </c>
      <c r="BB315" s="546">
        <f t="shared" si="42"/>
        <v>6</v>
      </c>
      <c r="BC315" s="910">
        <f t="shared" si="38"/>
        <v>19</v>
      </c>
      <c r="BD315" s="758" t="s">
        <v>1712</v>
      </c>
      <c r="BE315" s="759"/>
    </row>
    <row r="316" spans="1:57" s="707" customFormat="1" ht="12.75">
      <c r="A316" s="741">
        <v>53</v>
      </c>
      <c r="B316" s="844" t="s">
        <v>418</v>
      </c>
      <c r="C316" s="546">
        <f>'[5]7'!C316+'[5]7'!H316-'[5]7'!L316+'[5]7'!P316-'[5]7'!T316</f>
        <v>0</v>
      </c>
      <c r="D316" s="546">
        <f>'[5]7'!D316+'[5]7'!I316-'[5]7'!M316+'[5]7'!Q316-'[5]7'!U316</f>
        <v>0</v>
      </c>
      <c r="E316" s="546">
        <f>'[5]7'!E316+'[5]7'!J316-'[5]7'!N316+'[5]7'!R316-'[5]7'!V316</f>
        <v>0</v>
      </c>
      <c r="F316" s="546">
        <f>'[5]7'!F316+'[5]7'!K316-'[5]7'!O316+'[5]7'!S316-'[5]7'!W316</f>
        <v>8</v>
      </c>
      <c r="G316" s="729">
        <f t="shared" si="36"/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f>G316+H316+I316+J316+K316-L316-M316-N316-O316+P316+Q316+R316+S316-T316-U316-V316-W316</f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f t="shared" si="35"/>
        <v>0</v>
      </c>
      <c r="AX316" s="733">
        <f t="shared" si="40"/>
        <v>0</v>
      </c>
      <c r="AY316" s="546">
        <f t="shared" si="42"/>
        <v>0</v>
      </c>
      <c r="AZ316" s="546">
        <f t="shared" si="42"/>
        <v>0</v>
      </c>
      <c r="BA316" s="546">
        <f t="shared" si="42"/>
        <v>0</v>
      </c>
      <c r="BB316" s="546">
        <f t="shared" si="42"/>
        <v>8</v>
      </c>
      <c r="BC316" s="910">
        <f t="shared" si="38"/>
        <v>8</v>
      </c>
      <c r="BD316" s="757"/>
      <c r="BE316" s="759"/>
    </row>
    <row r="317" spans="1:57" s="707" customFormat="1" ht="12.75">
      <c r="A317" s="741">
        <v>54</v>
      </c>
      <c r="B317" s="844" t="s">
        <v>1525</v>
      </c>
      <c r="C317" s="546">
        <f>'[5]7'!C317+'[5]7'!H317-'[5]7'!L317+'[5]7'!P317-'[5]7'!T317</f>
        <v>0</v>
      </c>
      <c r="D317" s="546">
        <f>'[5]7'!D317+'[5]7'!I317-'[5]7'!M317+'[5]7'!Q317-'[5]7'!U317</f>
        <v>0</v>
      </c>
      <c r="E317" s="546">
        <f>'[5]7'!E317+'[5]7'!J317-'[5]7'!N317+'[5]7'!R317-'[5]7'!V317</f>
        <v>1</v>
      </c>
      <c r="F317" s="546">
        <f>'[5]7'!F317+'[5]7'!K317-'[5]7'!O317+'[5]7'!S317-'[5]7'!W317</f>
        <v>0</v>
      </c>
      <c r="G317" s="729">
        <f t="shared" si="36"/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f>G317+H317+I317+J317+K317-L317-M317-N317-O317+P317+Q317+R317+S317-T317-U317-V317-W317</f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f t="shared" si="35"/>
        <v>0</v>
      </c>
      <c r="AX317" s="733">
        <f t="shared" si="40"/>
        <v>0</v>
      </c>
      <c r="AY317" s="546">
        <f t="shared" si="42"/>
        <v>0</v>
      </c>
      <c r="AZ317" s="546">
        <f t="shared" si="42"/>
        <v>0</v>
      </c>
      <c r="BA317" s="546">
        <f t="shared" si="42"/>
        <v>1</v>
      </c>
      <c r="BB317" s="546">
        <f t="shared" si="42"/>
        <v>0</v>
      </c>
      <c r="BC317" s="910">
        <f t="shared" si="38"/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f>'[5]7'!C318+'[5]7'!H318-'[5]7'!L318+'[5]7'!P318-'[5]7'!T318</f>
        <v>1</v>
      </c>
      <c r="D318" s="546">
        <f>'[5]7'!D318+'[5]7'!I318-'[5]7'!M318+'[5]7'!Q318-'[5]7'!U318</f>
        <v>4</v>
      </c>
      <c r="E318" s="546">
        <f>'[5]7'!E318+'[5]7'!J318-'[5]7'!N318+'[5]7'!R318-'[5]7'!V318</f>
        <v>0</v>
      </c>
      <c r="F318" s="546">
        <f>'[5]7'!F318+'[5]7'!K318-'[5]7'!O318+'[5]7'!S318-'[5]7'!W318</f>
        <v>1</v>
      </c>
      <c r="G318" s="729">
        <f t="shared" si="36"/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f>G318+H318+I318+J318+K318-L318-M318-N318-O318+P318+Q318+R318+S318-T318-U318-V318-W318</f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f t="shared" si="35"/>
        <v>0</v>
      </c>
      <c r="AX318" s="733">
        <f t="shared" si="40"/>
        <v>0</v>
      </c>
      <c r="AY318" s="546">
        <f t="shared" si="42"/>
        <v>1</v>
      </c>
      <c r="AZ318" s="546">
        <f t="shared" si="42"/>
        <v>4</v>
      </c>
      <c r="BA318" s="546">
        <f t="shared" si="42"/>
        <v>0</v>
      </c>
      <c r="BB318" s="546">
        <f>F318+K318-O318+S318-W318-AB318-AF318-AJ318-AN318-AR318-AV318</f>
        <v>1</v>
      </c>
      <c r="BC318" s="910">
        <f t="shared" si="38"/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f>'[5]7'!C319+'[5]7'!H319-'[5]7'!L319+'[5]7'!P319-'[5]7'!T319</f>
        <v>1</v>
      </c>
      <c r="D319" s="546">
        <f>'[5]7'!D319+'[5]7'!I319-'[5]7'!M319+'[5]7'!Q319-'[5]7'!U319</f>
        <v>0</v>
      </c>
      <c r="E319" s="546">
        <f>'[5]7'!E319+'[5]7'!J319-'[5]7'!N319+'[5]7'!R319-'[5]7'!V319</f>
        <v>17</v>
      </c>
      <c r="F319" s="546">
        <f>'[5]7'!F319+'[5]7'!K319-'[5]7'!O319+'[5]7'!S319-'[5]7'!W319</f>
        <v>111</v>
      </c>
      <c r="G319" s="729">
        <f t="shared" si="36"/>
        <v>129</v>
      </c>
      <c r="H319" s="900"/>
      <c r="I319" s="900"/>
      <c r="J319" s="900"/>
      <c r="K319" s="900">
        <v>1</v>
      </c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f t="shared" si="39"/>
        <v>130</v>
      </c>
      <c r="Y319" s="900"/>
      <c r="Z319" s="900"/>
      <c r="AA319" s="900"/>
      <c r="AB319" s="900">
        <v>1</v>
      </c>
      <c r="AC319" s="900"/>
      <c r="AD319" s="900"/>
      <c r="AE319" s="900"/>
      <c r="AF319" s="900">
        <v>2</v>
      </c>
      <c r="AG319" s="900"/>
      <c r="AH319" s="900"/>
      <c r="AI319" s="900"/>
      <c r="AJ319" s="900">
        <v>1</v>
      </c>
      <c r="AK319" s="900"/>
      <c r="AL319" s="900"/>
      <c r="AM319" s="900"/>
      <c r="AN319" s="900"/>
      <c r="AO319" s="900"/>
      <c r="AP319" s="900"/>
      <c r="AQ319" s="900"/>
      <c r="AR319" s="900">
        <v>2</v>
      </c>
      <c r="AS319" s="900"/>
      <c r="AT319" s="900"/>
      <c r="AU319" s="900"/>
      <c r="AV319" s="900">
        <v>2</v>
      </c>
      <c r="AW319" s="729">
        <f t="shared" si="35"/>
        <v>0</v>
      </c>
      <c r="AX319" s="733">
        <f t="shared" si="40"/>
        <v>8</v>
      </c>
      <c r="AY319" s="546">
        <f t="shared" si="42"/>
        <v>1</v>
      </c>
      <c r="AZ319" s="546">
        <f t="shared" si="42"/>
        <v>0</v>
      </c>
      <c r="BA319" s="546">
        <f t="shared" si="42"/>
        <v>17</v>
      </c>
      <c r="BB319" s="546">
        <f>F319+K319-O319+S319-W319-AB319-AF319-AJ319-AN319-AR319-AV319</f>
        <v>104</v>
      </c>
      <c r="BC319" s="910">
        <f t="shared" si="38"/>
        <v>122</v>
      </c>
      <c r="BD319" s="776" t="s">
        <v>1713</v>
      </c>
      <c r="BE319" s="759"/>
    </row>
    <row r="320" spans="1:57" s="707" customFormat="1" ht="12.75">
      <c r="A320" s="741">
        <v>57</v>
      </c>
      <c r="B320" s="865" t="s">
        <v>1414</v>
      </c>
      <c r="C320" s="546">
        <f>'[5]7'!C320+'[5]7'!H320-'[5]7'!L320+'[5]7'!P320-'[5]7'!T320</f>
        <v>0</v>
      </c>
      <c r="D320" s="546">
        <f>'[5]7'!D320+'[5]7'!I320-'[5]7'!M320+'[5]7'!Q320-'[5]7'!U320</f>
        <v>0</v>
      </c>
      <c r="E320" s="546">
        <f>'[5]7'!E320+'[5]7'!J320-'[5]7'!N320+'[5]7'!R320-'[5]7'!V320</f>
        <v>2</v>
      </c>
      <c r="F320" s="546">
        <f>'[5]7'!F320+'[5]7'!K320-'[5]7'!O320+'[5]7'!S320-'[5]7'!W320</f>
        <v>7</v>
      </c>
      <c r="G320" s="729">
        <f t="shared" si="36"/>
        <v>9</v>
      </c>
      <c r="H320" s="900"/>
      <c r="I320" s="900"/>
      <c r="J320" s="900"/>
      <c r="K320" s="900">
        <v>1</v>
      </c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f t="shared" si="39"/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f t="shared" si="35"/>
        <v>0</v>
      </c>
      <c r="AX320" s="733">
        <f t="shared" si="40"/>
        <v>0</v>
      </c>
      <c r="AY320" s="546">
        <f t="shared" si="42"/>
        <v>0</v>
      </c>
      <c r="AZ320" s="546">
        <f t="shared" si="42"/>
        <v>0</v>
      </c>
      <c r="BA320" s="546">
        <f t="shared" si="42"/>
        <v>2</v>
      </c>
      <c r="BB320" s="546">
        <f t="shared" si="42"/>
        <v>8</v>
      </c>
      <c r="BC320" s="910">
        <f t="shared" si="38"/>
        <v>10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f>'[5]7'!C321+'[5]7'!H321-'[5]7'!L321+'[5]7'!P321-'[5]7'!T321</f>
        <v>1</v>
      </c>
      <c r="D321" s="546">
        <f>'[5]7'!D321+'[5]7'!I321-'[5]7'!M321+'[5]7'!Q321-'[5]7'!U321</f>
        <v>1</v>
      </c>
      <c r="E321" s="546">
        <f>'[5]7'!E321+'[5]7'!J321-'[5]7'!N321+'[5]7'!R321-'[5]7'!V321</f>
        <v>3</v>
      </c>
      <c r="F321" s="546">
        <f>'[5]7'!F321+'[5]7'!K321-'[5]7'!O321+'[5]7'!S321-'[5]7'!W321</f>
        <v>11</v>
      </c>
      <c r="G321" s="729">
        <f t="shared" si="36"/>
        <v>16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f t="shared" si="39"/>
        <v>16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>
        <v>1</v>
      </c>
      <c r="AO321" s="900"/>
      <c r="AP321" s="900"/>
      <c r="AQ321" s="900"/>
      <c r="AR321" s="900"/>
      <c r="AS321" s="900"/>
      <c r="AT321" s="900"/>
      <c r="AU321" s="900"/>
      <c r="AV321" s="900"/>
      <c r="AW321" s="729">
        <f t="shared" si="35"/>
        <v>0</v>
      </c>
      <c r="AX321" s="733">
        <f t="shared" si="40"/>
        <v>1</v>
      </c>
      <c r="AY321" s="546">
        <f t="shared" si="42"/>
        <v>1</v>
      </c>
      <c r="AZ321" s="546">
        <f t="shared" si="42"/>
        <v>1</v>
      </c>
      <c r="BA321" s="546">
        <f t="shared" si="42"/>
        <v>3</v>
      </c>
      <c r="BB321" s="546">
        <f t="shared" si="42"/>
        <v>10</v>
      </c>
      <c r="BC321" s="910">
        <f t="shared" si="38"/>
        <v>15</v>
      </c>
      <c r="BD321" s="758" t="s">
        <v>1714</v>
      </c>
      <c r="BE321" s="759"/>
    </row>
    <row r="322" spans="1:57" s="707" customFormat="1" ht="12.75">
      <c r="A322" s="741">
        <v>59</v>
      </c>
      <c r="B322" s="865" t="s">
        <v>431</v>
      </c>
      <c r="C322" s="546">
        <f>'[5]7'!C322+'[5]7'!H322-'[5]7'!L322+'[5]7'!P322-'[5]7'!T322</f>
        <v>0</v>
      </c>
      <c r="D322" s="546">
        <f>'[5]7'!D322+'[5]7'!I322-'[5]7'!M322+'[5]7'!Q322-'[5]7'!U322</f>
        <v>0</v>
      </c>
      <c r="E322" s="546">
        <f>'[5]7'!E322+'[5]7'!J322-'[5]7'!N322+'[5]7'!R322-'[5]7'!V322</f>
        <v>1</v>
      </c>
      <c r="F322" s="546">
        <f>'[5]7'!F322+'[5]7'!K322-'[5]7'!O322+'[5]7'!S322-'[5]7'!W322</f>
        <v>5</v>
      </c>
      <c r="G322" s="729">
        <f t="shared" si="36"/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f t="shared" si="39"/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f t="shared" si="35"/>
        <v>0</v>
      </c>
      <c r="AX322" s="733">
        <f t="shared" si="40"/>
        <v>0</v>
      </c>
      <c r="AY322" s="546">
        <f t="shared" si="42"/>
        <v>0</v>
      </c>
      <c r="AZ322" s="546">
        <f t="shared" si="42"/>
        <v>0</v>
      </c>
      <c r="BA322" s="546">
        <f t="shared" si="42"/>
        <v>1</v>
      </c>
      <c r="BB322" s="546">
        <f t="shared" si="42"/>
        <v>5</v>
      </c>
      <c r="BC322" s="910">
        <f t="shared" si="38"/>
        <v>6</v>
      </c>
      <c r="BD322" s="758"/>
      <c r="BE322" s="759"/>
    </row>
    <row r="323" spans="1:57" s="707" customFormat="1" ht="12.75">
      <c r="A323" s="741">
        <v>60</v>
      </c>
      <c r="B323" s="865" t="s">
        <v>1526</v>
      </c>
      <c r="C323" s="546">
        <f>'[5]7'!C323+'[5]7'!H323-'[5]7'!L323+'[5]7'!P323-'[5]7'!T323</f>
        <v>0</v>
      </c>
      <c r="D323" s="546">
        <f>'[5]7'!D323+'[5]7'!I323-'[5]7'!M323+'[5]7'!Q323-'[5]7'!U323</f>
        <v>1</v>
      </c>
      <c r="E323" s="546">
        <f>'[5]7'!E323+'[5]7'!J323-'[5]7'!N323+'[5]7'!R323-'[5]7'!V323</f>
        <v>0</v>
      </c>
      <c r="F323" s="546">
        <f>'[5]7'!F323+'[5]7'!K323-'[5]7'!O323+'[5]7'!S323-'[5]7'!W323</f>
        <v>0</v>
      </c>
      <c r="G323" s="729">
        <f t="shared" si="36"/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f t="shared" si="39"/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f t="shared" si="35"/>
        <v>0</v>
      </c>
      <c r="AX323" s="733">
        <f t="shared" si="40"/>
        <v>0</v>
      </c>
      <c r="AY323" s="546">
        <f t="shared" si="42"/>
        <v>0</v>
      </c>
      <c r="AZ323" s="546">
        <f t="shared" si="42"/>
        <v>1</v>
      </c>
      <c r="BA323" s="546">
        <f t="shared" si="42"/>
        <v>0</v>
      </c>
      <c r="BB323" s="546">
        <f t="shared" si="42"/>
        <v>0</v>
      </c>
      <c r="BC323" s="910">
        <f t="shared" si="38"/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f>'[5]7'!C324+'[5]7'!H324-'[5]7'!L324+'[5]7'!P324-'[5]7'!T324</f>
        <v>2</v>
      </c>
      <c r="D324" s="546">
        <f>'[5]7'!D324+'[5]7'!I324-'[5]7'!M324+'[5]7'!Q324-'[5]7'!U324</f>
        <v>3</v>
      </c>
      <c r="E324" s="546">
        <f>'[5]7'!E324+'[5]7'!J324-'[5]7'!N324+'[5]7'!R324-'[5]7'!V324</f>
        <v>0</v>
      </c>
      <c r="F324" s="546">
        <f>'[5]7'!F324+'[5]7'!K324-'[5]7'!O324+'[5]7'!S324-'[5]7'!W324</f>
        <v>3</v>
      </c>
      <c r="G324" s="729">
        <f t="shared" si="36"/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f t="shared" si="39"/>
        <v>8</v>
      </c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f t="shared" si="35"/>
        <v>0</v>
      </c>
      <c r="AX324" s="733">
        <f t="shared" si="40"/>
        <v>0</v>
      </c>
      <c r="AY324" s="546">
        <f t="shared" si="42"/>
        <v>2</v>
      </c>
      <c r="AZ324" s="546">
        <f t="shared" si="42"/>
        <v>3</v>
      </c>
      <c r="BA324" s="546">
        <f t="shared" si="42"/>
        <v>0</v>
      </c>
      <c r="BB324" s="546">
        <f t="shared" si="42"/>
        <v>3</v>
      </c>
      <c r="BC324" s="910">
        <f t="shared" si="38"/>
        <v>8</v>
      </c>
      <c r="BD324" s="758"/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f t="shared" ref="C326:BC326" si="43">SUM(C264:C325)</f>
        <v>28</v>
      </c>
      <c r="D326" s="546">
        <f t="shared" si="43"/>
        <v>80</v>
      </c>
      <c r="E326" s="546">
        <f t="shared" si="43"/>
        <v>239</v>
      </c>
      <c r="F326" s="546">
        <f t="shared" si="43"/>
        <v>949</v>
      </c>
      <c r="G326" s="546">
        <f>SUM(G264:G325)</f>
        <v>1296</v>
      </c>
      <c r="H326" s="773">
        <f t="shared" si="43"/>
        <v>0</v>
      </c>
      <c r="I326" s="773">
        <f t="shared" si="43"/>
        <v>0</v>
      </c>
      <c r="J326" s="773">
        <f>SUM(J264:J325)</f>
        <v>3</v>
      </c>
      <c r="K326" s="773">
        <f>SUM(K264:K325)</f>
        <v>8</v>
      </c>
      <c r="L326" s="773">
        <f t="shared" si="43"/>
        <v>0</v>
      </c>
      <c r="M326" s="773">
        <f t="shared" si="43"/>
        <v>0</v>
      </c>
      <c r="N326" s="773">
        <f t="shared" si="43"/>
        <v>0</v>
      </c>
      <c r="O326" s="773">
        <f t="shared" si="43"/>
        <v>2</v>
      </c>
      <c r="P326" s="773">
        <f t="shared" si="43"/>
        <v>0</v>
      </c>
      <c r="Q326" s="773">
        <f t="shared" si="43"/>
        <v>0</v>
      </c>
      <c r="R326" s="773">
        <f t="shared" si="43"/>
        <v>0</v>
      </c>
      <c r="S326" s="773">
        <f t="shared" si="43"/>
        <v>0</v>
      </c>
      <c r="T326" s="773">
        <f t="shared" si="43"/>
        <v>0</v>
      </c>
      <c r="U326" s="773">
        <f t="shared" si="43"/>
        <v>0</v>
      </c>
      <c r="V326" s="773">
        <f t="shared" si="43"/>
        <v>0</v>
      </c>
      <c r="W326" s="773">
        <f t="shared" si="43"/>
        <v>0</v>
      </c>
      <c r="X326" s="781">
        <f>SUM(X264:X325)</f>
        <v>1305</v>
      </c>
      <c r="Y326" s="775">
        <f t="shared" si="43"/>
        <v>0</v>
      </c>
      <c r="Z326" s="775">
        <f t="shared" si="43"/>
        <v>0</v>
      </c>
      <c r="AA326" s="775">
        <f t="shared" si="43"/>
        <v>4</v>
      </c>
      <c r="AB326" s="775">
        <f t="shared" si="43"/>
        <v>24</v>
      </c>
      <c r="AC326" s="775">
        <f t="shared" si="43"/>
        <v>0</v>
      </c>
      <c r="AD326" s="775">
        <f t="shared" si="43"/>
        <v>0</v>
      </c>
      <c r="AE326" s="775">
        <f t="shared" si="43"/>
        <v>0</v>
      </c>
      <c r="AF326" s="775">
        <f t="shared" si="43"/>
        <v>5</v>
      </c>
      <c r="AG326" s="775">
        <f t="shared" si="43"/>
        <v>0</v>
      </c>
      <c r="AH326" s="775">
        <f t="shared" si="43"/>
        <v>0</v>
      </c>
      <c r="AI326" s="775">
        <f t="shared" si="43"/>
        <v>2</v>
      </c>
      <c r="AJ326" s="775">
        <f t="shared" si="43"/>
        <v>1</v>
      </c>
      <c r="AK326" s="775">
        <f t="shared" si="43"/>
        <v>0</v>
      </c>
      <c r="AL326" s="775">
        <f t="shared" si="43"/>
        <v>0</v>
      </c>
      <c r="AM326" s="775">
        <f t="shared" si="43"/>
        <v>0</v>
      </c>
      <c r="AN326" s="775">
        <f t="shared" si="43"/>
        <v>2</v>
      </c>
      <c r="AO326" s="775">
        <f t="shared" si="43"/>
        <v>0</v>
      </c>
      <c r="AP326" s="775">
        <f t="shared" si="43"/>
        <v>0</v>
      </c>
      <c r="AQ326" s="775">
        <f t="shared" si="43"/>
        <v>0</v>
      </c>
      <c r="AR326" s="775">
        <f t="shared" si="43"/>
        <v>2</v>
      </c>
      <c r="AS326" s="775">
        <f t="shared" si="43"/>
        <v>0</v>
      </c>
      <c r="AT326" s="775">
        <f t="shared" si="43"/>
        <v>2</v>
      </c>
      <c r="AU326" s="775">
        <f t="shared" si="43"/>
        <v>0</v>
      </c>
      <c r="AV326" s="775">
        <f t="shared" si="43"/>
        <v>10</v>
      </c>
      <c r="AW326" s="773">
        <f>SUM(AW264:AW325)</f>
        <v>2</v>
      </c>
      <c r="AX326" s="774">
        <f>SUM(AX264:AX325)</f>
        <v>50</v>
      </c>
      <c r="AY326" s="775">
        <f t="shared" si="43"/>
        <v>28</v>
      </c>
      <c r="AZ326" s="775">
        <f t="shared" si="43"/>
        <v>78</v>
      </c>
      <c r="BA326" s="775">
        <f t="shared" si="43"/>
        <v>236</v>
      </c>
      <c r="BB326" s="775">
        <f t="shared" si="43"/>
        <v>911</v>
      </c>
      <c r="BC326" s="773">
        <f t="shared" si="43"/>
        <v>1253</v>
      </c>
      <c r="BD326" s="754" t="str">
        <f>"Total Absence = "&amp;AW326+AX326&amp;" Persons"</f>
        <v>Total Absence = 52 Persons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f>SUM(Y330:AB330)</f>
        <v>193</v>
      </c>
      <c r="AK327" s="787" t="str">
        <f>IF(AJ327&gt;1,"Persons","Person")</f>
        <v>Persons</v>
      </c>
      <c r="AL327" s="788"/>
      <c r="AM327" s="785"/>
      <c r="AN327" s="789" t="s">
        <v>439</v>
      </c>
      <c r="AO327" s="789"/>
      <c r="AP327" s="789"/>
      <c r="AQ327" s="789"/>
      <c r="AR327" s="788">
        <f>SUM(AO330:AR330)</f>
        <v>7</v>
      </c>
      <c r="AS327" s="787" t="str">
        <f>IF(AR327&gt;1,"Persons","Person")</f>
        <v>Persons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tr">
        <f>"Total Out = "&amp;SUM(L330:O330)&amp;IF(SUM(L330:O330)&gt;1," Persons","Persons")</f>
        <v>Total Out = 16 Persons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2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2"/>
      <c r="AH328" s="912"/>
      <c r="AI328" s="912"/>
      <c r="AJ328" s="912">
        <f>SUM(AC330:AF330)</f>
        <v>19</v>
      </c>
      <c r="AK328" s="797" t="str">
        <f>IF(AJ328&gt;1,"Persons","Person")</f>
        <v>Persons</v>
      </c>
      <c r="AL328" s="798"/>
      <c r="AM328" s="912"/>
      <c r="AN328" s="799" t="s">
        <v>441</v>
      </c>
      <c r="AO328" s="799"/>
      <c r="AP328" s="799"/>
      <c r="AQ328" s="799"/>
      <c r="AR328" s="798">
        <f>SUM(AS330:AV330)</f>
        <v>55</v>
      </c>
      <c r="AS328" s="797" t="str">
        <f>IF(AR328&gt;1,"Persons","Person")</f>
        <v>Persons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tr">
        <f>"Total In =  "&amp;  SUM(H330:K330)  &amp;  IF(SUM(H330:K330)&gt;1," Persons"," Person")</f>
        <v>Total In =  31 Persons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f>SUM(AG330:AJ330)</f>
        <v>7</v>
      </c>
      <c r="AK329" s="807" t="str">
        <f>IF(AJ329&gt;1,"Persons","Person")</f>
        <v>Persons</v>
      </c>
      <c r="AL329" s="808"/>
      <c r="AM329" s="805"/>
      <c r="AN329" s="809" t="s">
        <v>444</v>
      </c>
      <c r="AO329" s="809"/>
      <c r="AP329" s="809"/>
      <c r="AQ329" s="809"/>
      <c r="AR329" s="808">
        <f>SUM(AK330:AN330)</f>
        <v>5</v>
      </c>
      <c r="AS329" s="807" t="str">
        <f>IF(AR329&gt;1,"Persons","Person")</f>
        <v>Persons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tr">
        <f>"Total Persen Absence = "&amp;ROUND(((AX330+AW330)/X330)*100,1)&amp;" %"</f>
        <v>Total Persen Absence = 3.4 %</v>
      </c>
      <c r="BE329" s="706"/>
    </row>
    <row r="330" spans="1:57" s="707" customFormat="1" ht="14.25" thickTop="1" thickBot="1">
      <c r="A330" s="814"/>
      <c r="B330" s="856" t="s">
        <v>445</v>
      </c>
      <c r="C330" s="152">
        <f t="shared" ref="C330:BC330" si="44">C40+C262+C326</f>
        <v>319</v>
      </c>
      <c r="D330" s="152">
        <f t="shared" si="44"/>
        <v>1179</v>
      </c>
      <c r="E330" s="152">
        <f t="shared" si="44"/>
        <v>1384</v>
      </c>
      <c r="F330" s="152">
        <f t="shared" si="44"/>
        <v>5604</v>
      </c>
      <c r="G330" s="152">
        <f t="shared" si="44"/>
        <v>8486</v>
      </c>
      <c r="H330" s="815">
        <f t="shared" si="44"/>
        <v>0</v>
      </c>
      <c r="I330" s="815">
        <f t="shared" si="44"/>
        <v>0</v>
      </c>
      <c r="J330" s="815">
        <f t="shared" si="44"/>
        <v>11</v>
      </c>
      <c r="K330" s="815">
        <f t="shared" si="44"/>
        <v>20</v>
      </c>
      <c r="L330" s="815">
        <f t="shared" si="44"/>
        <v>0</v>
      </c>
      <c r="M330" s="815">
        <f t="shared" si="44"/>
        <v>0</v>
      </c>
      <c r="N330" s="815">
        <f t="shared" si="44"/>
        <v>5</v>
      </c>
      <c r="O330" s="815">
        <f t="shared" si="44"/>
        <v>11</v>
      </c>
      <c r="P330" s="815">
        <f t="shared" si="44"/>
        <v>0</v>
      </c>
      <c r="Q330" s="815">
        <f t="shared" si="44"/>
        <v>0</v>
      </c>
      <c r="R330" s="815">
        <f t="shared" si="44"/>
        <v>1</v>
      </c>
      <c r="S330" s="815">
        <f t="shared" si="44"/>
        <v>2</v>
      </c>
      <c r="T330" s="815">
        <f t="shared" si="44"/>
        <v>0</v>
      </c>
      <c r="U330" s="815">
        <f t="shared" si="44"/>
        <v>0</v>
      </c>
      <c r="V330" s="815">
        <f t="shared" si="44"/>
        <v>1</v>
      </c>
      <c r="W330" s="815">
        <f t="shared" si="44"/>
        <v>2</v>
      </c>
      <c r="X330" s="816">
        <f t="shared" si="44"/>
        <v>8501</v>
      </c>
      <c r="Y330" s="815">
        <f t="shared" si="44"/>
        <v>5</v>
      </c>
      <c r="Z330" s="815">
        <f t="shared" si="44"/>
        <v>2</v>
      </c>
      <c r="AA330" s="815">
        <f t="shared" si="44"/>
        <v>21</v>
      </c>
      <c r="AB330" s="815">
        <f t="shared" si="44"/>
        <v>165</v>
      </c>
      <c r="AC330" s="815">
        <f t="shared" si="44"/>
        <v>2</v>
      </c>
      <c r="AD330" s="815">
        <f t="shared" si="44"/>
        <v>0</v>
      </c>
      <c r="AE330" s="815">
        <f t="shared" si="44"/>
        <v>0</v>
      </c>
      <c r="AF330" s="815">
        <f t="shared" si="44"/>
        <v>17</v>
      </c>
      <c r="AG330" s="815">
        <f t="shared" si="44"/>
        <v>0</v>
      </c>
      <c r="AH330" s="815">
        <f t="shared" si="44"/>
        <v>0</v>
      </c>
      <c r="AI330" s="815">
        <f t="shared" si="44"/>
        <v>2</v>
      </c>
      <c r="AJ330" s="815">
        <f t="shared" si="44"/>
        <v>5</v>
      </c>
      <c r="AK330" s="815">
        <f t="shared" si="44"/>
        <v>0</v>
      </c>
      <c r="AL330" s="815">
        <f t="shared" si="44"/>
        <v>1</v>
      </c>
      <c r="AM330" s="815">
        <f t="shared" si="44"/>
        <v>0</v>
      </c>
      <c r="AN330" s="815">
        <f t="shared" si="44"/>
        <v>4</v>
      </c>
      <c r="AO330" s="815">
        <f t="shared" si="44"/>
        <v>0</v>
      </c>
      <c r="AP330" s="815">
        <f t="shared" si="44"/>
        <v>0</v>
      </c>
      <c r="AQ330" s="815">
        <f t="shared" si="44"/>
        <v>0</v>
      </c>
      <c r="AR330" s="815">
        <f t="shared" si="44"/>
        <v>7</v>
      </c>
      <c r="AS330" s="815">
        <f t="shared" si="44"/>
        <v>0</v>
      </c>
      <c r="AT330" s="815">
        <f t="shared" si="44"/>
        <v>4</v>
      </c>
      <c r="AU330" s="815">
        <f t="shared" si="44"/>
        <v>0</v>
      </c>
      <c r="AV330" s="815">
        <f t="shared" si="44"/>
        <v>51</v>
      </c>
      <c r="AW330" s="815">
        <f t="shared" si="44"/>
        <v>14</v>
      </c>
      <c r="AX330" s="815">
        <f t="shared" si="44"/>
        <v>272</v>
      </c>
      <c r="AY330" s="815">
        <f t="shared" si="44"/>
        <v>312</v>
      </c>
      <c r="AZ330" s="815">
        <f t="shared" si="44"/>
        <v>1172</v>
      </c>
      <c r="BA330" s="815">
        <f t="shared" si="44"/>
        <v>1367</v>
      </c>
      <c r="BB330" s="815">
        <f t="shared" si="44"/>
        <v>5364</v>
      </c>
      <c r="BC330" s="815">
        <f t="shared" si="44"/>
        <v>8215</v>
      </c>
      <c r="BD330" s="817" t="str">
        <f>"Total Absence = "&amp;AW330+AX330 &amp; IF(SUM(AW330+AX330)&gt;1," Persons"," Person")</f>
        <v>Total Absence = 286 Persons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tr">
        <f>"Total Persen Hadir = "&amp;ROUND(((BC330/X330)*100),1)&amp;  " %"</f>
        <v>Total Persen Hadir = 96.6 %</v>
      </c>
      <c r="AZ331" s="822"/>
      <c r="BA331" s="822"/>
      <c r="BB331" s="822"/>
      <c r="BC331" s="823"/>
      <c r="BD331" s="824" t="str">
        <f>"Total Permanent Employee ="&amp;ROUND((((C330+D330)/G330)*100),1)&amp;  "%"</f>
        <v>Total Permanent Employee =17.7%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tr">
        <f>"Total Contract Employee="&amp;ROUND((((E330+F330)/G330)*100),1)&amp;"%"</f>
        <v>Total Contract Employee=82.3%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f>BC330-40</f>
        <v>8175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1550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f>X330-36</f>
        <v>8465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1553</v>
      </c>
      <c r="BH340" s="892" t="s">
        <v>1551</v>
      </c>
    </row>
    <row r="341" spans="2:60" s="509" customFormat="1" ht="17.25" thickTop="1" thickBot="1">
      <c r="B341" s="189"/>
      <c r="X341" s="190">
        <f>C330+D330-36</f>
        <v>1462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1552</v>
      </c>
      <c r="BH341" s="894">
        <f>G330</f>
        <v>8486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1554</v>
      </c>
      <c r="BH342" s="894">
        <f>H330+I330+J330+K330</f>
        <v>31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1555</v>
      </c>
      <c r="BH343" s="896">
        <f>L330+M330+N330+O330</f>
        <v>16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1556</v>
      </c>
      <c r="BH344" s="894">
        <f>BH341+BH342-BH343</f>
        <v>8501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1558</v>
      </c>
      <c r="BH347" s="898" t="s">
        <v>1551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1560</v>
      </c>
      <c r="BH348" s="894">
        <f>AJ327</f>
        <v>193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1557</v>
      </c>
      <c r="BH349" s="894">
        <f>AJ328</f>
        <v>19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1559</v>
      </c>
      <c r="BH350" s="894">
        <f>AJ329</f>
        <v>7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1562</v>
      </c>
      <c r="BH351" s="894">
        <f>AR327</f>
        <v>7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1561</v>
      </c>
      <c r="BH352" s="894">
        <f>AR328</f>
        <v>55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1563</v>
      </c>
      <c r="BH353" s="896">
        <f>AR329</f>
        <v>5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1564</v>
      </c>
      <c r="BH354" s="903">
        <f>BH344-BH348-BH349-BH350-BH351-BH352-BH353</f>
        <v>8215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S172:S173 K145 AG188:AJ190 O62:O82 N88:N102 L62:L102 M62:M100 M102 S189:S210 R176:R210 R174:S175 G211:BC330 K9:BC61 C9:F330 S176:S186 P62:X114 P115:W171">
    <cfRule type="cellIs" dxfId="7" priority="8" stopIfTrue="1" operator="equal">
      <formula>0</formula>
    </cfRule>
  </conditionalFormatting>
  <conditionalFormatting sqref="H134:I140 K130 J134:J142 K122 K134:K140 K62:K68 O88:O98 K91:K102 P175:Q210 H42:I102 N62:N83 K70:K87 T175:U210 V175:W181 V183:W210 J79:J104 J42:J77 S172:S173 K145 O62:O82 N88:N102 L62:L102 M62:M100 M102 R176:R210 S189:S210 R174:S175 H211:W260 K42:W61 S176:S186 P62:W171">
    <cfRule type="cellIs" dxfId="6" priority="7" stopIfTrue="1" operator="equal">
      <formula>0</formula>
    </cfRule>
  </conditionalFormatting>
  <conditionalFormatting sqref="H264:W324">
    <cfRule type="cellIs" dxfId="5" priority="6" stopIfTrue="1" operator="equal">
      <formula>0</formula>
    </cfRule>
  </conditionalFormatting>
  <conditionalFormatting sqref="Y264:AV324">
    <cfRule type="cellIs" dxfId="4" priority="5" stopIfTrue="1" operator="equal">
      <formula>0</formula>
    </cfRule>
  </conditionalFormatting>
  <conditionalFormatting sqref="Y22:AV37">
    <cfRule type="cellIs" dxfId="3" priority="4" stopIfTrue="1" operator="equal">
      <formula>0</formula>
    </cfRule>
  </conditionalFormatting>
  <conditionalFormatting sqref="Y100:AF102 AS77:AV102 AG95:AR102 AG188:AJ190 Y42:AV76 Y211:AV260">
    <cfRule type="cellIs" dxfId="2" priority="3" stopIfTrue="1" operator="equal">
      <formula>0</formula>
    </cfRule>
  </conditionalFormatting>
  <conditionalFormatting sqref="S34">
    <cfRule type="cellIs" dxfId="1" priority="2" stopIfTrue="1" operator="equal">
      <formula>0</formula>
    </cfRule>
  </conditionalFormatting>
  <conditionalFormatting sqref="R56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45.75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1508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1509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1510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1511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1512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1481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1484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1518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1522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1515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1516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1485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1487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1479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1506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1505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1507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1475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1483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1565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1519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1517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1567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1575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1523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1524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1566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1525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1526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1476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1477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1478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1520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7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G8" sqref="G8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1502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11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3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3.3333333333333335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1.3333333333333333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1.6666666666666667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1.6666666666666667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3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0.81818181818181823</v>
      </c>
      <c r="K13" s="245">
        <f t="shared" si="5"/>
        <v>0</v>
      </c>
      <c r="L13" s="245">
        <f t="shared" si="0"/>
        <v>0.27272727272727271</v>
      </c>
      <c r="M13" s="245">
        <f t="shared" si="6"/>
        <v>0.90909090909090906</v>
      </c>
      <c r="N13" s="245">
        <f t="shared" si="7"/>
        <v>0</v>
      </c>
      <c r="O13" s="245">
        <f t="shared" si="1"/>
        <v>0.30303030303030304</v>
      </c>
      <c r="P13" s="245">
        <f t="shared" si="8"/>
        <v>0.36363636363636365</v>
      </c>
      <c r="Q13" s="245">
        <f t="shared" si="9"/>
        <v>0</v>
      </c>
      <c r="R13" s="245">
        <f t="shared" si="10"/>
        <v>0.12121212121212122</v>
      </c>
      <c r="S13" s="245">
        <f t="shared" si="11"/>
        <v>0.45454545454545453</v>
      </c>
      <c r="T13" s="245">
        <f t="shared" si="12"/>
        <v>0</v>
      </c>
      <c r="U13" s="245">
        <f t="shared" si="13"/>
        <v>0.15151515151515152</v>
      </c>
      <c r="V13" s="245">
        <f t="shared" si="14"/>
        <v>0.45454545454545453</v>
      </c>
      <c r="W13" s="245">
        <f t="shared" si="15"/>
        <v>0</v>
      </c>
      <c r="X13" s="245">
        <f t="shared" si="2"/>
        <v>0.15151515151515152</v>
      </c>
      <c r="Y13" s="246">
        <f t="shared" si="16"/>
        <v>0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19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5.1818181818181817</v>
      </c>
      <c r="K15" s="245">
        <f t="shared" si="5"/>
        <v>0</v>
      </c>
      <c r="L15" s="245">
        <f t="shared" si="0"/>
        <v>0</v>
      </c>
      <c r="M15" s="245">
        <f t="shared" si="6"/>
        <v>5.7575757575757578</v>
      </c>
      <c r="N15" s="245">
        <f t="shared" si="7"/>
        <v>0</v>
      </c>
      <c r="O15" s="245">
        <f t="shared" si="1"/>
        <v>0</v>
      </c>
      <c r="P15" s="245">
        <f t="shared" si="8"/>
        <v>2.3030303030303032</v>
      </c>
      <c r="Q15" s="245">
        <f t="shared" si="9"/>
        <v>0</v>
      </c>
      <c r="R15" s="245">
        <f t="shared" si="10"/>
        <v>0</v>
      </c>
      <c r="S15" s="245">
        <f t="shared" si="11"/>
        <v>2.8787878787878789</v>
      </c>
      <c r="T15" s="245">
        <f t="shared" si="12"/>
        <v>0</v>
      </c>
      <c r="U15" s="245">
        <f t="shared" si="13"/>
        <v>0</v>
      </c>
      <c r="V15" s="245">
        <f t="shared" si="14"/>
        <v>2.8787878787878789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135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135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72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19.636363636363637</v>
      </c>
      <c r="K23" s="245">
        <f t="shared" si="5"/>
        <v>0</v>
      </c>
      <c r="L23" s="245">
        <f t="shared" si="0"/>
        <v>0.27272727272727271</v>
      </c>
      <c r="M23" s="245">
        <f t="shared" si="6"/>
        <v>21.818181818181817</v>
      </c>
      <c r="N23" s="245">
        <f t="shared" si="7"/>
        <v>0</v>
      </c>
      <c r="O23" s="245">
        <f t="shared" si="1"/>
        <v>0.30303030303030304</v>
      </c>
      <c r="P23" s="245">
        <f t="shared" si="8"/>
        <v>8.7272727272727266</v>
      </c>
      <c r="Q23" s="245">
        <f t="shared" si="9"/>
        <v>0</v>
      </c>
      <c r="R23" s="245">
        <f t="shared" si="10"/>
        <v>0.12121212121212122</v>
      </c>
      <c r="S23" s="245">
        <f t="shared" si="11"/>
        <v>10.909090909090908</v>
      </c>
      <c r="T23" s="245">
        <f t="shared" si="12"/>
        <v>0</v>
      </c>
      <c r="U23" s="245">
        <f t="shared" si="13"/>
        <v>0.15151515151515152</v>
      </c>
      <c r="V23" s="245">
        <f t="shared" si="14"/>
        <v>10.909090909090908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3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3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7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3.1111111111111112</v>
      </c>
      <c r="Q27" s="245">
        <f t="shared" si="22"/>
        <v>0</v>
      </c>
      <c r="R27" s="245">
        <f t="shared" si="23"/>
        <v>0</v>
      </c>
      <c r="S27" s="245">
        <f t="shared" si="24"/>
        <v>3.8888888888888888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146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146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137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137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56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56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80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80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25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25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75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75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38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38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5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5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31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31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15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15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20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20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19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19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36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36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36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36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38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38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38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38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41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41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36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36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37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37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36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36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40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40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35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35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34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34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38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38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38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38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38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38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40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40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39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39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33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33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35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35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37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37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39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39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39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39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39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39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0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0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40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40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36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36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32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32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32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32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3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3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36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36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35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35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35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35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35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35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31</v>
      </c>
      <c r="G100" s="244">
        <f>GLD!$AT119</f>
        <v>0</v>
      </c>
      <c r="H100" s="244">
        <f>GLD!$AV119</f>
        <v>0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31</v>
      </c>
      <c r="N100" s="245">
        <f t="shared" si="58"/>
        <v>0</v>
      </c>
      <c r="O100" s="245">
        <f t="shared" si="48"/>
        <v>0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35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35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38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38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36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36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35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35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32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32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35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35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35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35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36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36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36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36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37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37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36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36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36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36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38</v>
      </c>
      <c r="G119" s="244">
        <f>GLD!$AT138</f>
        <v>0</v>
      </c>
      <c r="H119" s="244">
        <f>GLD!$AV138</f>
        <v>0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38</v>
      </c>
      <c r="N119" s="245">
        <f t="shared" si="58"/>
        <v>0</v>
      </c>
      <c r="O119" s="245">
        <f t="shared" si="48"/>
        <v>0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36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36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37</v>
      </c>
      <c r="G122" s="244">
        <f>GLD!$AT141</f>
        <v>0</v>
      </c>
      <c r="H122" s="244">
        <f>GLD!$AV141</f>
        <v>0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37</v>
      </c>
      <c r="N122" s="245">
        <f t="shared" si="58"/>
        <v>0</v>
      </c>
      <c r="O122" s="245">
        <f t="shared" si="48"/>
        <v>0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38</v>
      </c>
      <c r="G123" s="244">
        <f>GLD!$AT142</f>
        <v>0</v>
      </c>
      <c r="H123" s="244">
        <f>GLD!$AV142</f>
        <v>0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38</v>
      </c>
      <c r="N123" s="245">
        <f t="shared" si="58"/>
        <v>0</v>
      </c>
      <c r="O123" s="245">
        <f t="shared" si="48"/>
        <v>0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30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30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30</v>
      </c>
      <c r="G125" s="244">
        <f>GLD!$AT144</f>
        <v>0</v>
      </c>
      <c r="H125" s="244">
        <f>GLD!$AV144</f>
        <v>1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30</v>
      </c>
      <c r="N125" s="245">
        <f t="shared" si="58"/>
        <v>0</v>
      </c>
      <c r="O125" s="245">
        <f t="shared" si="48"/>
        <v>1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33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33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37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37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34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34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33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33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33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33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34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34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34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34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38</v>
      </c>
      <c r="G142" s="244">
        <f>GLD!$AT161</f>
        <v>0</v>
      </c>
      <c r="H142" s="244">
        <f>GLD!$AV161</f>
        <v>0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38</v>
      </c>
      <c r="Q142" s="245">
        <f t="shared" si="60"/>
        <v>0</v>
      </c>
      <c r="R142" s="245">
        <f t="shared" si="69"/>
        <v>0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35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35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36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36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33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33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31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31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39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39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35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35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33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33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37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37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33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33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35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35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38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38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36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36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36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36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36</v>
      </c>
      <c r="G167" s="244">
        <f>GLD!$AT186</f>
        <v>0</v>
      </c>
      <c r="H167" s="244">
        <f>GLD!$AV186</f>
        <v>1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36</v>
      </c>
      <c r="T167" s="245">
        <f t="shared" si="80"/>
        <v>0</v>
      </c>
      <c r="U167" s="245">
        <f t="shared" si="70"/>
        <v>1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38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38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40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40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41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41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37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37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36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36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1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1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37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37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35</v>
      </c>
      <c r="G177" s="244">
        <f>GLD!$AT196</f>
        <v>0</v>
      </c>
      <c r="H177" s="244">
        <f>GLD!$AV196</f>
        <v>2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35</v>
      </c>
      <c r="W177" s="245">
        <f t="shared" si="82"/>
        <v>0</v>
      </c>
      <c r="X177" s="245">
        <f t="shared" si="67"/>
        <v>2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38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38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36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36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39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39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37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37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31</v>
      </c>
      <c r="G182" s="244">
        <f>GLD!$AT201</f>
        <v>0</v>
      </c>
      <c r="H182" s="244">
        <f>GLD!$AV201</f>
        <v>0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31</v>
      </c>
      <c r="W182" s="245">
        <f t="shared" si="82"/>
        <v>0</v>
      </c>
      <c r="X182" s="245">
        <f t="shared" si="67"/>
        <v>0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37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37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35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35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36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36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37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37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37</v>
      </c>
      <c r="G189" s="244">
        <f>GLD!$AT208</f>
        <v>0</v>
      </c>
      <c r="H189" s="244">
        <f>GLD!$AV208</f>
        <v>1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37</v>
      </c>
      <c r="W189" s="245">
        <f t="shared" si="82"/>
        <v>0</v>
      </c>
      <c r="X189" s="245">
        <f t="shared" si="67"/>
        <v>1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0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0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36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36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111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111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156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156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89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89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177</v>
      </c>
      <c r="G201" s="618">
        <f>GLD!$AT220</f>
        <v>0</v>
      </c>
      <c r="H201" s="618">
        <f>GLD!$AV220</f>
        <v>1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177</v>
      </c>
      <c r="N201" s="245">
        <f t="shared" si="76"/>
        <v>0</v>
      </c>
      <c r="O201" s="245">
        <f t="shared" si="85"/>
        <v>1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22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22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35</v>
      </c>
      <c r="G204" s="244">
        <f>GLD!$AT223</f>
        <v>0</v>
      </c>
      <c r="H204" s="244">
        <f>GLD!$AV223</f>
        <v>0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35</v>
      </c>
      <c r="Q204" s="245">
        <f t="shared" si="78"/>
        <v>0</v>
      </c>
      <c r="R204" s="245">
        <f t="shared" si="87"/>
        <v>0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109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109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53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53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93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93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146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146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58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58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11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11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9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9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8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8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3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3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6827</v>
      </c>
      <c r="G243" s="244">
        <f>GLD!$AT262</f>
        <v>1</v>
      </c>
      <c r="H243" s="244">
        <f>GLD!$AV262</f>
        <v>41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6827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15</v>
      </c>
      <c r="G246" s="244">
        <f>GLD!$AT265</f>
        <v>1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15</v>
      </c>
      <c r="N246" s="245">
        <f t="shared" si="94"/>
        <v>0</v>
      </c>
      <c r="O246" s="245">
        <f t="shared" si="85"/>
        <v>1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12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12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15</v>
      </c>
      <c r="G258" s="244">
        <f>GLD!$AT277</f>
        <v>0</v>
      </c>
      <c r="H258" s="244">
        <f>GLD!$AV277</f>
        <v>0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15</v>
      </c>
      <c r="K258" s="245">
        <f t="shared" si="92"/>
        <v>0</v>
      </c>
      <c r="L258" s="245">
        <f t="shared" si="90"/>
        <v>0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1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17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17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16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16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8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8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5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5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11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11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8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8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17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17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161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161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63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63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27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27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5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5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8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8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185</v>
      </c>
      <c r="G280" s="244">
        <f>GLD!$AT299</f>
        <v>0</v>
      </c>
      <c r="H280" s="244">
        <f>GLD!$AV299</f>
        <v>4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185</v>
      </c>
      <c r="N280" s="245">
        <f t="shared" si="94"/>
        <v>0</v>
      </c>
      <c r="O280" s="245">
        <f t="shared" si="102"/>
        <v>4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11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11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68</v>
      </c>
      <c r="G282" s="244">
        <f>GLD!$AT301</f>
        <v>0</v>
      </c>
      <c r="H282" s="244">
        <f>GLD!$AV301</f>
        <v>1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68</v>
      </c>
      <c r="N282" s="245">
        <f t="shared" si="94"/>
        <v>0</v>
      </c>
      <c r="O282" s="245">
        <f t="shared" si="102"/>
        <v>1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29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29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109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109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103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103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122</v>
      </c>
      <c r="G300" s="244">
        <f>GLD!$AT319</f>
        <v>0</v>
      </c>
      <c r="H300" s="244">
        <f>GLD!$AV319</f>
        <v>2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122</v>
      </c>
      <c r="W300" s="245">
        <f t="shared" si="117"/>
        <v>0</v>
      </c>
      <c r="X300" s="245">
        <f t="shared" si="103"/>
        <v>2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10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15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15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8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8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1253</v>
      </c>
      <c r="G307" s="244">
        <f>GLD!$AT326</f>
        <v>2</v>
      </c>
      <c r="H307" s="244">
        <f>GLD!$AV326</f>
        <v>10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1253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8215</v>
      </c>
      <c r="G311" s="244">
        <f>GLD!$AT330</f>
        <v>4</v>
      </c>
      <c r="H311" s="244">
        <f>GLD!$AV330</f>
        <v>51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8215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2244.636363636364</v>
      </c>
      <c r="K390" s="601">
        <f t="shared" ref="K390:X390" si="181">SUM(K3:K389)</f>
        <v>0</v>
      </c>
      <c r="L390" s="601">
        <f t="shared" si="181"/>
        <v>10.545454545454545</v>
      </c>
      <c r="M390" s="601">
        <f t="shared" si="181"/>
        <v>2339.818181818182</v>
      </c>
      <c r="N390" s="601">
        <f t="shared" si="181"/>
        <v>0</v>
      </c>
      <c r="O390" s="601">
        <f t="shared" si="181"/>
        <v>18.606060606060606</v>
      </c>
      <c r="P390" s="601">
        <f t="shared" si="181"/>
        <v>992.83838383838383</v>
      </c>
      <c r="Q390" s="601">
        <f t="shared" si="181"/>
        <v>0</v>
      </c>
      <c r="R390" s="601">
        <f t="shared" si="181"/>
        <v>4.2424242424242422</v>
      </c>
      <c r="S390" s="601">
        <f t="shared" si="181"/>
        <v>1266.7979797979799</v>
      </c>
      <c r="T390" s="601">
        <f t="shared" si="181"/>
        <v>0</v>
      </c>
      <c r="U390" s="601">
        <f t="shared" si="181"/>
        <v>10.303030303030303</v>
      </c>
      <c r="V390" s="601">
        <f t="shared" si="181"/>
        <v>1334.909090909091</v>
      </c>
      <c r="W390" s="601">
        <f t="shared" si="181"/>
        <v>0</v>
      </c>
      <c r="X390" s="601">
        <f t="shared" si="181"/>
        <v>11.303030303030303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16" priority="5" operator="notEqual">
      <formula>0</formula>
    </cfRule>
  </conditionalFormatting>
  <conditionalFormatting sqref="C3:E1048576">
    <cfRule type="containsBlanks" dxfId="15" priority="4">
      <formula>LEN(TRIM(C3))=0</formula>
    </cfRule>
  </conditionalFormatting>
  <conditionalFormatting sqref="I3:I1048576">
    <cfRule type="containsBlanks" dxfId="14" priority="3">
      <formula>LEN(TRIM(I3))=0</formula>
    </cfRule>
  </conditionalFormatting>
  <conditionalFormatting sqref="Z1:Z1048576">
    <cfRule type="notContainsBlanks" dxfId="13" priority="2">
      <formula>LEN(TRIM(Z1))&gt;0</formula>
    </cfRule>
  </conditionalFormatting>
  <conditionalFormatting sqref="B3:B1048576">
    <cfRule type="notContainsBlanks" dxfId="12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tabSelected="1" zoomScale="70" zoomScaleNormal="70" workbookViewId="0">
      <selection activeCell="A2" sqref="A2:C2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4" t="s">
        <v>1715</v>
      </c>
      <c r="B1" s="955"/>
      <c r="C1" s="956"/>
      <c r="D1" s="968" t="s">
        <v>718</v>
      </c>
      <c r="E1" s="967"/>
      <c r="F1" s="600"/>
      <c r="G1" s="949" t="s">
        <v>721</v>
      </c>
      <c r="H1" s="967"/>
      <c r="I1" s="600"/>
      <c r="J1" s="965" t="s">
        <v>724</v>
      </c>
      <c r="K1" s="967"/>
      <c r="L1" s="600"/>
      <c r="M1" s="965" t="s">
        <v>727</v>
      </c>
      <c r="N1" s="967"/>
      <c r="O1" s="600"/>
      <c r="P1" s="965" t="s">
        <v>482</v>
      </c>
      <c r="Q1" s="967"/>
      <c r="R1" s="600"/>
      <c r="S1" s="965" t="s">
        <v>1464</v>
      </c>
      <c r="T1" s="950"/>
    </row>
    <row r="2" spans="1:30" ht="30" customHeight="1" thickBot="1">
      <c r="A2" s="951" t="s">
        <v>1441</v>
      </c>
      <c r="B2" s="952"/>
      <c r="C2" s="953"/>
      <c r="D2" s="976" t="s">
        <v>1468</v>
      </c>
      <c r="E2" s="966"/>
      <c r="F2" s="599"/>
      <c r="G2" s="963" t="s">
        <v>1469</v>
      </c>
      <c r="H2" s="966"/>
      <c r="I2" s="599"/>
      <c r="J2" s="963" t="s">
        <v>1470</v>
      </c>
      <c r="K2" s="966"/>
      <c r="L2" s="599"/>
      <c r="M2" s="963" t="s">
        <v>1469</v>
      </c>
      <c r="N2" s="966"/>
      <c r="O2" s="599"/>
      <c r="P2" s="963" t="s">
        <v>1471</v>
      </c>
      <c r="Q2" s="966"/>
      <c r="R2" s="599"/>
      <c r="S2" s="963" t="s">
        <v>1467</v>
      </c>
      <c r="T2" s="964"/>
    </row>
    <row r="3" spans="1:30" ht="21.75" thickTop="1">
      <c r="A3" s="972" t="s">
        <v>1442</v>
      </c>
      <c r="B3" s="620" t="s">
        <v>1452</v>
      </c>
      <c r="C3" s="621" t="s">
        <v>732</v>
      </c>
      <c r="D3" s="622">
        <f>SUMIF('Combine (不許動)'!D:D,$C3,'Combine (不許動)'!J:J)</f>
        <v>150</v>
      </c>
      <c r="E3" s="623">
        <f t="shared" ref="E3:E10" si="0">D3/D$18</f>
        <v>6.7639583504140371E-2</v>
      </c>
      <c r="F3" s="624"/>
      <c r="G3" s="622">
        <f>SUMIF('Combine (不許動)'!D:D,$C3,'Combine (不許動)'!M:M)</f>
        <v>140</v>
      </c>
      <c r="H3" s="623">
        <f t="shared" ref="H3:H10" si="1">G3/G$18</f>
        <v>6.0401631628490736E-2</v>
      </c>
      <c r="I3" s="624"/>
      <c r="J3" s="622">
        <f>SUMIF('Combine (不許動)'!D:D,$C3,'Combine (不許動)'!P:P)</f>
        <v>59.111111111111114</v>
      </c>
      <c r="K3" s="623">
        <f t="shared" ref="K3:K10" si="2">J3/J$18</f>
        <v>5.9537495803278023E-2</v>
      </c>
      <c r="L3" s="624"/>
      <c r="M3" s="622">
        <f>SUMIF('Combine (不許動)'!D:D,$C3,'Combine (不許動)'!S:S)</f>
        <v>83.888888888888886</v>
      </c>
      <c r="N3" s="623">
        <f t="shared" ref="N3:N10" si="3">M3/M$18</f>
        <v>6.7554377003042176E-2</v>
      </c>
      <c r="O3" s="624"/>
      <c r="P3" s="622">
        <f>SUMIF('Combine (不許動)'!D:D,$C3,'Combine (不許動)'!V:V)</f>
        <v>79</v>
      </c>
      <c r="Q3" s="623">
        <f t="shared" ref="Q3:Q10" si="4">P3/P$18</f>
        <v>6.0961066292528933E-2</v>
      </c>
      <c r="R3" s="624"/>
      <c r="S3" s="622">
        <f t="shared" ref="S3:S17" si="5">D3+G3+J3+M3+P3</f>
        <v>512</v>
      </c>
      <c r="T3" s="625">
        <f t="shared" ref="T3:T10" si="6">S3/S$18</f>
        <v>6.3476320357054306E-2</v>
      </c>
    </row>
    <row r="4" spans="1:30" ht="21">
      <c r="A4" s="970"/>
      <c r="B4" s="555" t="s">
        <v>1453</v>
      </c>
      <c r="C4" s="553" t="s">
        <v>733</v>
      </c>
      <c r="D4" s="610">
        <f>SUMIF('Combine (不許動)'!D:D,$C4,'Combine (不許動)'!J:J)</f>
        <v>1345</v>
      </c>
      <c r="E4" s="561">
        <f t="shared" si="0"/>
        <v>0.60650159875379195</v>
      </c>
      <c r="F4" s="566"/>
      <c r="G4" s="610">
        <f>SUMIF('Combine (不許動)'!D:D,$C4,'Combine (不許動)'!M:M)</f>
        <v>1406</v>
      </c>
      <c r="H4" s="561">
        <f t="shared" si="1"/>
        <v>0.60660495764041411</v>
      </c>
      <c r="I4" s="566"/>
      <c r="J4" s="610">
        <f>SUMIF('Combine (不許動)'!D:D,$C4,'Combine (不許動)'!P:P)</f>
        <v>562</v>
      </c>
      <c r="K4" s="561">
        <f t="shared" si="2"/>
        <v>0.56605386047552675</v>
      </c>
      <c r="L4" s="566"/>
      <c r="M4" s="610">
        <f>SUMIF('Combine (不許動)'!D:D,$C4,'Combine (不許動)'!S:S)</f>
        <v>753</v>
      </c>
      <c r="N4" s="561">
        <f t="shared" si="3"/>
        <v>0.60637882509883023</v>
      </c>
      <c r="O4" s="566"/>
      <c r="P4" s="610">
        <f>SUMIF('Combine (不許動)'!D:D,$C4,'Combine (不許動)'!V:V)</f>
        <v>732</v>
      </c>
      <c r="Q4" s="561">
        <f t="shared" si="4"/>
        <v>0.56485443703963523</v>
      </c>
      <c r="R4" s="566"/>
      <c r="S4" s="610">
        <f>D4+G4+J4+M4+P4</f>
        <v>4798</v>
      </c>
      <c r="T4" s="561">
        <f t="shared" si="6"/>
        <v>0.59484254897098932</v>
      </c>
    </row>
    <row r="5" spans="1:30" ht="21">
      <c r="A5" s="970"/>
      <c r="B5" s="555" t="s">
        <v>1454</v>
      </c>
      <c r="C5" s="553" t="s">
        <v>734</v>
      </c>
      <c r="D5" s="610">
        <f>SUMIF('Combine (不許動)'!D:D,$C5,'Combine (不許動)'!J:J)</f>
        <v>111</v>
      </c>
      <c r="E5" s="560">
        <f t="shared" si="0"/>
        <v>5.0053291793063871E-2</v>
      </c>
      <c r="F5" s="566"/>
      <c r="G5" s="610">
        <f>SUMIF('Combine (不許動)'!D:D,$C5,'Combine (不許動)'!M:M)</f>
        <v>89</v>
      </c>
      <c r="H5" s="560">
        <f t="shared" si="1"/>
        <v>3.8398180106683395E-2</v>
      </c>
      <c r="I5" s="566"/>
      <c r="J5" s="610">
        <f>SUMIF('Combine (不許動)'!D:D,$C5,'Combine (不許動)'!P:P)</f>
        <v>35</v>
      </c>
      <c r="K5" s="560">
        <f t="shared" si="2"/>
        <v>3.5252464620361988E-2</v>
      </c>
      <c r="L5" s="566"/>
      <c r="M5" s="610">
        <f>SUMIF('Combine (不許動)'!D:D,$C5,'Combine (不許動)'!S:S)</f>
        <v>53</v>
      </c>
      <c r="N5" s="560">
        <f t="shared" si="3"/>
        <v>4.2680050106557774E-2</v>
      </c>
      <c r="O5" s="566"/>
      <c r="P5" s="610">
        <f>SUMIF('Combine (不許動)'!D:D,$C5,'Combine (不許動)'!V:V)</f>
        <v>58</v>
      </c>
      <c r="Q5" s="560">
        <f t="shared" si="4"/>
        <v>4.4756225885654151E-2</v>
      </c>
      <c r="R5" s="566"/>
      <c r="S5" s="610">
        <f t="shared" si="5"/>
        <v>346</v>
      </c>
      <c r="T5" s="559">
        <f t="shared" si="6"/>
        <v>4.2896107116290605E-2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0"/>
      <c r="B6" s="626" t="s">
        <v>1455</v>
      </c>
      <c r="C6" s="554" t="s">
        <v>735</v>
      </c>
      <c r="D6" s="627">
        <f>SUMIF('Combine (不許動)'!D:D,$C6,'Combine (不許動)'!J:J)</f>
        <v>161</v>
      </c>
      <c r="E6" s="568">
        <f t="shared" si="0"/>
        <v>7.2599819627777326E-2</v>
      </c>
      <c r="F6" s="628"/>
      <c r="G6" s="627">
        <f>SUMIF('Combine (不許動)'!D:D,$C6,'Combine (不許動)'!M:M)</f>
        <v>181</v>
      </c>
      <c r="H6" s="568">
        <f t="shared" si="1"/>
        <v>7.8090680891120173E-2</v>
      </c>
      <c r="I6" s="628"/>
      <c r="J6" s="627">
        <f>SUMIF('Combine (不許動)'!D:D,$C6,'Combine (不許動)'!P:P)</f>
        <v>112</v>
      </c>
      <c r="K6" s="568">
        <f t="shared" si="2"/>
        <v>0.11280788678515835</v>
      </c>
      <c r="L6" s="628"/>
      <c r="M6" s="627">
        <f>SUMIF('Combine (不許動)'!D:D,$C6,'Combine (不許動)'!S:S)</f>
        <v>96</v>
      </c>
      <c r="N6" s="568">
        <f t="shared" si="3"/>
        <v>7.7307260570368797E-2</v>
      </c>
      <c r="O6" s="628"/>
      <c r="P6" s="627">
        <f>SUMIF('Combine (不許動)'!D:D,$C6,'Combine (不許動)'!V:V)</f>
        <v>148</v>
      </c>
      <c r="Q6" s="568">
        <f t="shared" si="4"/>
        <v>0.11420554191511749</v>
      </c>
      <c r="R6" s="628"/>
      <c r="S6" s="627">
        <f t="shared" si="5"/>
        <v>698</v>
      </c>
      <c r="T6" s="567">
        <f t="shared" si="6"/>
        <v>8.653607736176544E-2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0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2.7055833401656145E-3</v>
      </c>
      <c r="F7" s="570"/>
      <c r="G7" s="630">
        <f>SUMIF('Combine (不許動)'!D:D,$C7,'Combine (不許動)'!M:M)</f>
        <v>5</v>
      </c>
      <c r="H7" s="571">
        <f t="shared" si="1"/>
        <v>2.1572011295889551E-3</v>
      </c>
      <c r="I7" s="570"/>
      <c r="J7" s="630">
        <f>SUMIF('Combine (不許動)'!D:D,$C7,'Combine (不許動)'!P:P)</f>
        <v>4</v>
      </c>
      <c r="K7" s="571">
        <f t="shared" si="2"/>
        <v>4.0288530994699416E-3</v>
      </c>
      <c r="L7" s="570"/>
      <c r="M7" s="631">
        <f>SUMIF('Combine (不許動)'!D:D,$C7,'Combine (不許動)'!S:S)</f>
        <v>4</v>
      </c>
      <c r="N7" s="571">
        <f t="shared" si="3"/>
        <v>3.2211358570986997E-3</v>
      </c>
      <c r="O7" s="570"/>
      <c r="P7" s="631">
        <f>SUMIF('Combine (不許動)'!D:D,$C7,'Combine (不許動)'!V:V)</f>
        <v>3</v>
      </c>
      <c r="Q7" s="571">
        <f t="shared" si="4"/>
        <v>2.3149772009821113E-3</v>
      </c>
      <c r="R7" s="570"/>
      <c r="S7" s="631">
        <f t="shared" si="5"/>
        <v>22</v>
      </c>
      <c r="T7" s="569">
        <f t="shared" si="6"/>
        <v>2.7274981403421772E-3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0"/>
      <c r="B8" s="557" t="s">
        <v>1456</v>
      </c>
      <c r="C8" s="558" t="s">
        <v>1449</v>
      </c>
      <c r="D8" s="562">
        <f>SUMIF('Combine (不許動)'!D:D,$C8,'Combine (不許動)'!J:J)</f>
        <v>39</v>
      </c>
      <c r="E8" s="560">
        <f t="shared" si="0"/>
        <v>1.7586291711076497E-2</v>
      </c>
      <c r="F8" s="566"/>
      <c r="G8" s="562">
        <f>SUMIF('Combine (不許動)'!D:D,$C8,'Combine (不許動)'!M:M)</f>
        <v>48</v>
      </c>
      <c r="H8" s="560">
        <f t="shared" si="1"/>
        <v>2.0709130844053968E-2</v>
      </c>
      <c r="I8" s="566"/>
      <c r="J8" s="563">
        <f>SUMIF('Combine (不許動)'!D:D,$C8,'Combine (不許動)'!P:P)</f>
        <v>21</v>
      </c>
      <c r="K8" s="560">
        <f t="shared" si="2"/>
        <v>2.1151478772217191E-2</v>
      </c>
      <c r="L8" s="566"/>
      <c r="M8" s="563">
        <f>SUMIF('Combine (不許動)'!D:D,$C8,'Combine (不許動)'!S:S)</f>
        <v>26</v>
      </c>
      <c r="N8" s="560">
        <f t="shared" si="3"/>
        <v>2.0937383071141548E-2</v>
      </c>
      <c r="O8" s="566"/>
      <c r="P8" s="563">
        <f>SUMIF('Combine (不許動)'!D:D,$C8,'Combine (不許動)'!V:V)</f>
        <v>25</v>
      </c>
      <c r="Q8" s="560">
        <f t="shared" si="4"/>
        <v>1.9291476674850927E-2</v>
      </c>
      <c r="R8" s="566"/>
      <c r="S8" s="563">
        <f t="shared" si="5"/>
        <v>159</v>
      </c>
      <c r="T8" s="559">
        <f t="shared" si="6"/>
        <v>1.9712372923382099E-2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0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9.0186111338853825E-4</v>
      </c>
      <c r="F9" s="566"/>
      <c r="G9" s="562">
        <f>SUMIF('Combine (不許動)'!D:D,$C9,'Combine (不許動)'!M:M)</f>
        <v>2</v>
      </c>
      <c r="H9" s="560">
        <f t="shared" si="1"/>
        <v>8.6288045183558198E-4</v>
      </c>
      <c r="I9" s="566"/>
      <c r="J9" s="563">
        <f>SUMIF('Combine (不許動)'!D:D,$C9,'Combine (不許動)'!P:P)</f>
        <v>1</v>
      </c>
      <c r="K9" s="560">
        <f t="shared" si="2"/>
        <v>1.0072132748674854E-3</v>
      </c>
      <c r="L9" s="566"/>
      <c r="M9" s="563">
        <f>SUMIF('Combine (不許動)'!D:D,$C9,'Combine (不許動)'!S:S)</f>
        <v>1</v>
      </c>
      <c r="N9" s="560">
        <f t="shared" si="3"/>
        <v>8.0528396427467493E-4</v>
      </c>
      <c r="O9" s="566"/>
      <c r="P9" s="563">
        <f>SUMIF('Combine (不許動)'!D:D,$C9,'Combine (不許動)'!V:V)</f>
        <v>1</v>
      </c>
      <c r="Q9" s="560">
        <f t="shared" si="4"/>
        <v>7.7165906699403711E-4</v>
      </c>
      <c r="R9" s="566"/>
      <c r="S9" s="563">
        <f t="shared" si="5"/>
        <v>7</v>
      </c>
      <c r="T9" s="559">
        <f t="shared" si="6"/>
        <v>8.6784031738160183E-4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0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2.7055833401656145E-3</v>
      </c>
      <c r="F10" s="566"/>
      <c r="G10" s="562">
        <f>SUMIF('Combine (不許動)'!D:D,$C10,'Combine (不許動)'!M:M)</f>
        <v>6</v>
      </c>
      <c r="H10" s="560">
        <f t="shared" si="1"/>
        <v>2.588641355506746E-3</v>
      </c>
      <c r="I10" s="566"/>
      <c r="J10" s="563">
        <f>SUMIF('Combine (不許動)'!D:D,$C10,'Combine (不許動)'!P:P)</f>
        <v>4</v>
      </c>
      <c r="K10" s="560">
        <f t="shared" si="2"/>
        <v>4.0288530994699416E-3</v>
      </c>
      <c r="L10" s="566"/>
      <c r="M10" s="563">
        <f>SUMIF('Combine (不許動)'!D:D,$C10,'Combine (不許動)'!S:S)</f>
        <v>4</v>
      </c>
      <c r="N10" s="560">
        <f t="shared" si="3"/>
        <v>3.2211358570986997E-3</v>
      </c>
      <c r="O10" s="566"/>
      <c r="P10" s="563">
        <f>SUMIF('Combine (不許動)'!D:D,$C10,'Combine (不許動)'!V:V)</f>
        <v>4</v>
      </c>
      <c r="Q10" s="560">
        <f t="shared" si="4"/>
        <v>3.0866362679761485E-3</v>
      </c>
      <c r="R10" s="566"/>
      <c r="S10" s="563">
        <f t="shared" si="5"/>
        <v>24</v>
      </c>
      <c r="T10" s="559">
        <f t="shared" si="6"/>
        <v>2.9754525167369206E-3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0"/>
      <c r="B11" s="595" t="s">
        <v>739</v>
      </c>
      <c r="C11" s="595" t="s">
        <v>739</v>
      </c>
      <c r="D11" s="564">
        <f>SUMIF('Combine (不許動)'!A:A,"QC- GU",'Combine (不許動)'!J:J)</f>
        <v>27</v>
      </c>
      <c r="E11" s="573">
        <f t="shared" ref="E11" si="7">D11/D$18</f>
        <v>1.2175125030745266E-2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27</v>
      </c>
      <c r="T11" s="572">
        <f t="shared" ref="T11" si="12">S11/S$18</f>
        <v>3.3473840813290356E-3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0"/>
      <c r="B12" s="574" t="s">
        <v>740</v>
      </c>
      <c r="C12" s="575" t="s">
        <v>740</v>
      </c>
      <c r="D12" s="562">
        <f>SUMIF('Combine (不許動)'!D:D,$C12,'Combine (不許動)'!J:J)-D11</f>
        <v>267</v>
      </c>
      <c r="E12" s="560">
        <f t="shared" ref="E12:E17" si="13">D12/D$18</f>
        <v>0.12039845863736985</v>
      </c>
      <c r="F12" s="566"/>
      <c r="G12" s="562">
        <f>SUMIF('Combine (不許動)'!D:D,$C12,'Combine (不許動)'!M:M)</f>
        <v>307</v>
      </c>
      <c r="H12" s="560">
        <f t="shared" ref="H12:H17" si="14">G12/G$18</f>
        <v>0.13245214935676183</v>
      </c>
      <c r="I12" s="566"/>
      <c r="J12" s="563">
        <f>SUMIF('Combine (不許動)'!D:D,$C12,'Combine (不許動)'!P:P)</f>
        <v>132</v>
      </c>
      <c r="K12" s="560">
        <f t="shared" ref="K12:K17" si="15">J12/J$18</f>
        <v>0.13295215228250806</v>
      </c>
      <c r="L12" s="566"/>
      <c r="M12" s="563">
        <f>SUMIF('Combine (不許動)'!D:D,$C12,'Combine (不許動)'!S:S)</f>
        <v>139</v>
      </c>
      <c r="N12" s="560">
        <f t="shared" ref="N12:N17" si="16">M12/M$18</f>
        <v>0.11193447103417982</v>
      </c>
      <c r="O12" s="566"/>
      <c r="P12" s="563">
        <f>SUMIF('Combine (不許動)'!D:D,$C12,'Combine (不許動)'!V:V)</f>
        <v>161</v>
      </c>
      <c r="Q12" s="560">
        <f t="shared" ref="Q12:Q17" si="17">P12/P$18</f>
        <v>0.12423710978603998</v>
      </c>
      <c r="R12" s="566"/>
      <c r="S12" s="563">
        <f t="shared" si="5"/>
        <v>1006</v>
      </c>
      <c r="T12" s="559">
        <f t="shared" ref="T12:T17" si="18">S12/S$18</f>
        <v>0.12472105132655592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0"/>
      <c r="B13" s="632" t="s">
        <v>1444</v>
      </c>
      <c r="C13" s="633" t="s">
        <v>741</v>
      </c>
      <c r="D13" s="562">
        <f>SUMIF('Combine (不許動)'!D:D,$C13,'Combine (不許動)'!J:J)</f>
        <v>19.636363636363637</v>
      </c>
      <c r="E13" s="560">
        <f t="shared" si="13"/>
        <v>8.8546363859965567E-3</v>
      </c>
      <c r="F13" s="566"/>
      <c r="G13" s="562">
        <f>SUMIF('Combine (不許動)'!D:D,$C13,'Combine (不許動)'!M:M)</f>
        <v>21.818181818181817</v>
      </c>
      <c r="H13" s="560">
        <f t="shared" si="14"/>
        <v>9.413241292751803E-3</v>
      </c>
      <c r="I13" s="566"/>
      <c r="J13" s="563">
        <f>SUMIF('Combine (不許動)'!D:D,$C13,'Combine (不許動)'!P:P)</f>
        <v>8.7272727272727266</v>
      </c>
      <c r="K13" s="560">
        <f t="shared" si="15"/>
        <v>8.7902249442980539E-3</v>
      </c>
      <c r="L13" s="566"/>
      <c r="M13" s="563">
        <f>SUMIF('Combine (不許動)'!D:D,$C13,'Combine (不許動)'!S:S)</f>
        <v>10.909090909090908</v>
      </c>
      <c r="N13" s="560">
        <f t="shared" si="16"/>
        <v>8.7849159739055438E-3</v>
      </c>
      <c r="O13" s="566"/>
      <c r="P13" s="563">
        <f>SUMIF('Combine (不許動)'!D:D,$C13,'Combine (不許動)'!V:V)</f>
        <v>10.909090909090908</v>
      </c>
      <c r="Q13" s="560">
        <f t="shared" si="17"/>
        <v>8.4180989126622224E-3</v>
      </c>
      <c r="R13" s="566"/>
      <c r="S13" s="563">
        <f t="shared" si="5"/>
        <v>72</v>
      </c>
      <c r="T13" s="559">
        <f t="shared" si="18"/>
        <v>8.9263575502107617E-3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0"/>
      <c r="B14" s="632" t="s">
        <v>1445</v>
      </c>
      <c r="C14" s="633" t="s">
        <v>742</v>
      </c>
      <c r="D14" s="562">
        <f>SUMIF('Combine (不許動)'!D:D,$C14,'Combine (不許動)'!J:J)</f>
        <v>31.18181818181818</v>
      </c>
      <c r="E14" s="560">
        <f t="shared" si="13"/>
        <v>1.4060834631466753E-2</v>
      </c>
      <c r="F14" s="566"/>
      <c r="G14" s="562">
        <f>SUMIF('Combine (不許動)'!D:D,$C14,'Combine (不許動)'!M:M)</f>
        <v>26.424242424242426</v>
      </c>
      <c r="H14" s="560">
        <f t="shared" si="14"/>
        <v>1.1400481121221629E-2</v>
      </c>
      <c r="I14" s="566"/>
      <c r="J14" s="563">
        <f>SUMIF('Combine (不許動)'!D:D,$C14,'Combine (不許動)'!P:P)</f>
        <v>12.969696969696969</v>
      </c>
      <c r="K14" s="560">
        <f t="shared" si="15"/>
        <v>1.3063250958887385E-2</v>
      </c>
      <c r="L14" s="566"/>
      <c r="M14" s="563">
        <f>SUMIF('Combine (不許動)'!D:D,$C14,'Combine (不許動)'!S:S)</f>
        <v>14.212121212121213</v>
      </c>
      <c r="N14" s="560">
        <f t="shared" si="16"/>
        <v>1.144479331044917E-2</v>
      </c>
      <c r="O14" s="566"/>
      <c r="P14" s="563">
        <f>SUMIF('Combine (不許動)'!D:D,$C14,'Combine (不許動)'!V:V)</f>
        <v>18.212121212121211</v>
      </c>
      <c r="Q14" s="560">
        <f t="shared" si="17"/>
        <v>1.4053548462527767E-2</v>
      </c>
      <c r="R14" s="566"/>
      <c r="S14" s="563">
        <f t="shared" si="5"/>
        <v>103</v>
      </c>
      <c r="T14" s="559">
        <f t="shared" si="18"/>
        <v>1.2769650384329284E-2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0"/>
      <c r="B15" s="632" t="s">
        <v>1446</v>
      </c>
      <c r="C15" s="633" t="s">
        <v>743</v>
      </c>
      <c r="D15" s="562">
        <f>SUMIF('Combine (不許動)'!D:D,$C15,'Combine (不許動)'!J:J)</f>
        <v>29</v>
      </c>
      <c r="E15" s="560">
        <f t="shared" si="13"/>
        <v>1.3076986144133804E-2</v>
      </c>
      <c r="F15" s="566"/>
      <c r="G15" s="562">
        <f>SUMIF('Combine (不許動)'!D:D,$C15,'Combine (不許動)'!M:M)</f>
        <v>34</v>
      </c>
      <c r="H15" s="560">
        <f t="shared" si="14"/>
        <v>1.4668967681204894E-2</v>
      </c>
      <c r="I15" s="566"/>
      <c r="J15" s="563">
        <f>SUMIF('Combine (不許動)'!D:D,$C15,'Combine (不許動)'!P:P)</f>
        <v>15</v>
      </c>
      <c r="K15" s="560">
        <f t="shared" si="15"/>
        <v>1.510819912301228E-2</v>
      </c>
      <c r="L15" s="566"/>
      <c r="M15" s="563">
        <f>SUMIF('Combine (不許動)'!D:D,$C15,'Combine (不許動)'!S:S)</f>
        <v>21</v>
      </c>
      <c r="N15" s="560">
        <f t="shared" si="16"/>
        <v>1.6910963249768176E-2</v>
      </c>
      <c r="O15" s="566"/>
      <c r="P15" s="563">
        <f>SUMIF('Combine (不許動)'!D:D,$C15,'Combine (不許動)'!V:V)</f>
        <v>27</v>
      </c>
      <c r="Q15" s="560">
        <f t="shared" si="17"/>
        <v>2.0834794808839003E-2</v>
      </c>
      <c r="R15" s="566"/>
      <c r="S15" s="563">
        <f t="shared" si="5"/>
        <v>126</v>
      </c>
      <c r="T15" s="559">
        <f t="shared" si="18"/>
        <v>1.5621125712868833E-2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0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6.3130277937197676E-3</v>
      </c>
      <c r="F16" s="566"/>
      <c r="G16" s="562">
        <f>SUMIF('Combine (不許動)'!D:D,$C16,'Combine (不許動)'!M:M)</f>
        <v>15</v>
      </c>
      <c r="H16" s="560">
        <f t="shared" si="14"/>
        <v>6.4716033887668653E-3</v>
      </c>
      <c r="I16" s="566"/>
      <c r="J16" s="563">
        <f>SUMIF('Combine (不許動)'!D:D,$C16,'Combine (不許動)'!P:P)</f>
        <v>8</v>
      </c>
      <c r="K16" s="560">
        <f t="shared" si="15"/>
        <v>8.0577061989398832E-3</v>
      </c>
      <c r="L16" s="566"/>
      <c r="M16" s="563">
        <f>SUMIF('Combine (不許動)'!D:D,$C16,'Combine (不許動)'!S:S)</f>
        <v>12</v>
      </c>
      <c r="N16" s="560">
        <f t="shared" si="16"/>
        <v>9.6634075712960996E-3</v>
      </c>
      <c r="O16" s="566"/>
      <c r="P16" s="563">
        <f>SUMIF('Combine (不許動)'!D:D,$C16,'Combine (不許動)'!V:V)</f>
        <v>8</v>
      </c>
      <c r="Q16" s="560">
        <f t="shared" si="17"/>
        <v>6.1732725359522969E-3</v>
      </c>
      <c r="R16" s="566"/>
      <c r="S16" s="563">
        <f t="shared" si="5"/>
        <v>57</v>
      </c>
      <c r="T16" s="559">
        <f t="shared" si="18"/>
        <v>7.0666997272501864E-3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1"/>
      <c r="B17" s="693" t="s">
        <v>1466</v>
      </c>
      <c r="C17" s="694" t="s">
        <v>745</v>
      </c>
      <c r="D17" s="605">
        <f>SUMIF('Combine (不許動)'!D:D,$C17,'Combine (不許動)'!J:J)</f>
        <v>36.818181818181813</v>
      </c>
      <c r="E17" s="606">
        <f t="shared" si="13"/>
        <v>1.6602443223743543E-2</v>
      </c>
      <c r="F17" s="607"/>
      <c r="G17" s="605">
        <f>SUMIF('Combine (不許動)'!D:D,$C17,'Combine (不許動)'!M:M)</f>
        <v>36.575757575757578</v>
      </c>
      <c r="H17" s="606">
        <f t="shared" si="14"/>
        <v>1.5780253111599207E-2</v>
      </c>
      <c r="I17" s="607"/>
      <c r="J17" s="608">
        <f>SUMIF('Combine (不許動)'!D:D,$C17,'Combine (不許動)'!P:P)</f>
        <v>18.030303030303028</v>
      </c>
      <c r="K17" s="606">
        <f t="shared" si="15"/>
        <v>1.8160360562004658E-2</v>
      </c>
      <c r="L17" s="607"/>
      <c r="M17" s="608">
        <f>SUMIF('Combine (不許動)'!D:D,$C17,'Combine (不許動)'!S:S)</f>
        <v>23.787878787878789</v>
      </c>
      <c r="N17" s="606">
        <f t="shared" si="16"/>
        <v>1.9155997331988483E-2</v>
      </c>
      <c r="O17" s="607"/>
      <c r="P17" s="608">
        <f>SUMIF('Combine (不許動)'!D:D,$C17,'Combine (不許動)'!V:V)</f>
        <v>20.787878787878789</v>
      </c>
      <c r="Q17" s="606">
        <f t="shared" si="17"/>
        <v>1.6041155150239683E-2</v>
      </c>
      <c r="R17" s="607"/>
      <c r="S17" s="608">
        <f t="shared" si="5"/>
        <v>136</v>
      </c>
      <c r="T17" s="609">
        <f t="shared" si="18"/>
        <v>1.686089759484255E-2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0" t="s">
        <v>746</v>
      </c>
      <c r="B18" s="961"/>
      <c r="C18" s="962"/>
      <c r="D18" s="611">
        <f>SUM(D3:D17)-D11</f>
        <v>2217.6363636363635</v>
      </c>
      <c r="E18" s="596"/>
      <c r="F18" s="597"/>
      <c r="G18" s="611">
        <f>SUM(G3:G17)-G11</f>
        <v>2317.818181818182</v>
      </c>
      <c r="H18" s="596"/>
      <c r="I18" s="597"/>
      <c r="J18" s="611">
        <f>SUM(J3:J17)-J11</f>
        <v>992.83838383838383</v>
      </c>
      <c r="K18" s="596"/>
      <c r="L18" s="597"/>
      <c r="M18" s="611">
        <f>SUM(M3:M17)-M11</f>
        <v>1241.7979797979799</v>
      </c>
      <c r="N18" s="596"/>
      <c r="O18" s="597"/>
      <c r="P18" s="611">
        <f>SUM(P3:P17)-P11</f>
        <v>1295.909090909091</v>
      </c>
      <c r="Q18" s="596"/>
      <c r="R18" s="597"/>
      <c r="S18" s="611">
        <f>SUM(S3:S17)-S11</f>
        <v>8066</v>
      </c>
      <c r="T18" s="598"/>
      <c r="U18" s="697" t="s">
        <v>1503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7" t="s">
        <v>1441</v>
      </c>
      <c r="B20" s="958"/>
      <c r="C20" s="959"/>
      <c r="D20" s="968" t="s">
        <v>1498</v>
      </c>
      <c r="E20" s="967"/>
      <c r="F20" s="600"/>
      <c r="G20" s="949" t="s">
        <v>721</v>
      </c>
      <c r="H20" s="967"/>
      <c r="I20" s="600"/>
      <c r="J20" s="965" t="s">
        <v>724</v>
      </c>
      <c r="K20" s="967"/>
      <c r="L20" s="600"/>
      <c r="M20" s="965" t="s">
        <v>727</v>
      </c>
      <c r="N20" s="967"/>
      <c r="O20" s="600"/>
      <c r="P20" s="965" t="s">
        <v>482</v>
      </c>
      <c r="Q20" s="967"/>
      <c r="R20" s="600"/>
      <c r="S20" s="949" t="s">
        <v>1464</v>
      </c>
      <c r="T20" s="950"/>
      <c r="U20" s="531"/>
      <c r="V20" s="531"/>
      <c r="W20" s="531"/>
    </row>
    <row r="21" spans="1:30" s="496" customFormat="1" ht="21">
      <c r="A21" s="969" t="s">
        <v>1499</v>
      </c>
      <c r="B21" s="635" t="s">
        <v>1489</v>
      </c>
      <c r="C21" s="636" t="s">
        <v>1493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22</v>
      </c>
      <c r="H21" s="571">
        <f>G21/G$24</f>
        <v>9.4024399720257969E-3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22</v>
      </c>
      <c r="T21" s="569">
        <f>S21/S$24</f>
        <v>2.6987242394504417E-3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70"/>
      <c r="B22" s="634" t="s">
        <v>1490</v>
      </c>
      <c r="C22" s="637" t="s">
        <v>1491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39</v>
      </c>
      <c r="Q22" s="571">
        <f t="shared" ref="Q22:Q23" si="24">P22/P$24</f>
        <v>2.9215472623263416E-2</v>
      </c>
      <c r="R22" s="566"/>
      <c r="S22" s="642">
        <f t="shared" si="19"/>
        <v>39</v>
      </c>
      <c r="T22" s="569">
        <f t="shared" ref="T22:T23" si="25">S22/S$24</f>
        <v>4.7841020608439646E-3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1"/>
      <c r="B23" s="638" t="s">
        <v>1488</v>
      </c>
      <c r="C23" s="639" t="s">
        <v>1492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25</v>
      </c>
      <c r="N23" s="571">
        <f t="shared" si="23"/>
        <v>1.9734796233245356E-2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25</v>
      </c>
      <c r="T23" s="569">
        <f t="shared" si="25"/>
        <v>3.0667320902845927E-3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73" t="s">
        <v>1500</v>
      </c>
      <c r="B24" s="974"/>
      <c r="C24" s="975"/>
      <c r="D24" s="611">
        <f>D18+SUM(D21:D23)</f>
        <v>2217.6363636363635</v>
      </c>
      <c r="E24" s="596"/>
      <c r="F24" s="597"/>
      <c r="G24" s="611">
        <f>G18+SUM(G21:G23)</f>
        <v>2339.818181818182</v>
      </c>
      <c r="H24" s="596"/>
      <c r="I24" s="597"/>
      <c r="J24" s="611">
        <f>J18+SUM(J21:J23)</f>
        <v>992.83838383838383</v>
      </c>
      <c r="K24" s="596"/>
      <c r="L24" s="597"/>
      <c r="M24" s="611">
        <f>M18+SUM(M21:M23)</f>
        <v>1266.7979797979799</v>
      </c>
      <c r="N24" s="596"/>
      <c r="O24" s="597"/>
      <c r="P24" s="611">
        <f>P18+SUM(P21:P23)</f>
        <v>1334.909090909091</v>
      </c>
      <c r="Q24" s="596"/>
      <c r="R24" s="597"/>
      <c r="S24" s="643">
        <f>S18+SUM(S21:S23)</f>
        <v>8152</v>
      </c>
      <c r="T24" s="598"/>
      <c r="U24" s="531" t="s">
        <v>1504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4" t="s">
        <v>0</v>
      </c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4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4" t="s">
        <v>1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4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5"/>
      <c r="C5" s="916" t="s">
        <v>3</v>
      </c>
      <c r="D5" s="917" t="s">
        <v>4</v>
      </c>
      <c r="E5" s="918"/>
      <c r="F5" s="918"/>
      <c r="G5" s="919"/>
      <c r="H5" s="12" t="s">
        <v>5</v>
      </c>
      <c r="I5" s="923" t="s">
        <v>6</v>
      </c>
      <c r="J5" s="924"/>
      <c r="K5" s="924"/>
      <c r="L5" s="924"/>
      <c r="M5" s="924"/>
      <c r="N5" s="924"/>
      <c r="O5" s="924"/>
      <c r="P5" s="925"/>
      <c r="Q5" s="926" t="s">
        <v>7</v>
      </c>
      <c r="R5" s="927"/>
      <c r="S5" s="927"/>
      <c r="T5" s="927"/>
      <c r="U5" s="927"/>
      <c r="V5" s="927"/>
      <c r="W5" s="927"/>
      <c r="X5" s="928"/>
      <c r="Y5" s="13" t="s">
        <v>5</v>
      </c>
      <c r="Z5" s="929" t="s">
        <v>8</v>
      </c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1"/>
      <c r="AX5" s="917" t="s">
        <v>9</v>
      </c>
      <c r="AY5" s="919"/>
      <c r="AZ5" s="937" t="s">
        <v>10</v>
      </c>
      <c r="BA5" s="938"/>
      <c r="BB5" s="938"/>
      <c r="BC5" s="939"/>
      <c r="BD5" s="14" t="s">
        <v>5</v>
      </c>
      <c r="BE5" s="15" t="s">
        <v>11</v>
      </c>
      <c r="BF5" s="1"/>
    </row>
    <row r="6" spans="1:58" s="2" customFormat="1" ht="12.75">
      <c r="B6" s="915"/>
      <c r="C6" s="916"/>
      <c r="D6" s="920"/>
      <c r="E6" s="921"/>
      <c r="F6" s="921"/>
      <c r="G6" s="922"/>
      <c r="H6" s="16"/>
      <c r="I6" s="932" t="s">
        <v>12</v>
      </c>
      <c r="J6" s="933"/>
      <c r="K6" s="933"/>
      <c r="L6" s="934"/>
      <c r="M6" s="932" t="s">
        <v>13</v>
      </c>
      <c r="N6" s="933"/>
      <c r="O6" s="933"/>
      <c r="P6" s="934"/>
      <c r="Q6" s="943" t="s">
        <v>12</v>
      </c>
      <c r="R6" s="944"/>
      <c r="S6" s="944"/>
      <c r="T6" s="945"/>
      <c r="U6" s="943" t="s">
        <v>13</v>
      </c>
      <c r="V6" s="944"/>
      <c r="W6" s="944"/>
      <c r="X6" s="945"/>
      <c r="Y6" s="17"/>
      <c r="Z6" s="932" t="s">
        <v>14</v>
      </c>
      <c r="AA6" s="933"/>
      <c r="AB6" s="933"/>
      <c r="AC6" s="934"/>
      <c r="AD6" s="932" t="s">
        <v>15</v>
      </c>
      <c r="AE6" s="933"/>
      <c r="AF6" s="933"/>
      <c r="AG6" s="934"/>
      <c r="AH6" s="932" t="s">
        <v>16</v>
      </c>
      <c r="AI6" s="933"/>
      <c r="AJ6" s="933"/>
      <c r="AK6" s="934"/>
      <c r="AL6" s="932" t="s">
        <v>17</v>
      </c>
      <c r="AM6" s="933"/>
      <c r="AN6" s="933"/>
      <c r="AO6" s="934"/>
      <c r="AP6" s="932" t="s">
        <v>18</v>
      </c>
      <c r="AQ6" s="933"/>
      <c r="AR6" s="933"/>
      <c r="AS6" s="934"/>
      <c r="AT6" s="932" t="s">
        <v>19</v>
      </c>
      <c r="AU6" s="933"/>
      <c r="AV6" s="933"/>
      <c r="AW6" s="934"/>
      <c r="AX6" s="920"/>
      <c r="AY6" s="922"/>
      <c r="AZ6" s="940"/>
      <c r="BA6" s="941"/>
      <c r="BB6" s="941"/>
      <c r="BC6" s="942"/>
      <c r="BD6" s="18"/>
      <c r="BE6" s="19"/>
      <c r="BF6" s="1"/>
    </row>
    <row r="7" spans="1:58" s="2" customFormat="1" ht="12.75">
      <c r="B7" s="915"/>
      <c r="C7" s="916"/>
      <c r="D7" s="935" t="s">
        <v>20</v>
      </c>
      <c r="E7" s="936"/>
      <c r="F7" s="935" t="s">
        <v>21</v>
      </c>
      <c r="G7" s="936"/>
      <c r="H7" s="16"/>
      <c r="I7" s="932" t="s">
        <v>16</v>
      </c>
      <c r="J7" s="934"/>
      <c r="K7" s="932" t="s">
        <v>22</v>
      </c>
      <c r="L7" s="934"/>
      <c r="M7" s="932" t="s">
        <v>16</v>
      </c>
      <c r="N7" s="934"/>
      <c r="O7" s="932" t="s">
        <v>22</v>
      </c>
      <c r="P7" s="934"/>
      <c r="Q7" s="935" t="s">
        <v>16</v>
      </c>
      <c r="R7" s="936"/>
      <c r="S7" s="935" t="s">
        <v>22</v>
      </c>
      <c r="T7" s="936"/>
      <c r="U7" s="935" t="s">
        <v>16</v>
      </c>
      <c r="V7" s="936"/>
      <c r="W7" s="935" t="s">
        <v>22</v>
      </c>
      <c r="X7" s="936"/>
      <c r="Y7" s="17"/>
      <c r="Z7" s="932" t="s">
        <v>16</v>
      </c>
      <c r="AA7" s="934"/>
      <c r="AB7" s="932" t="s">
        <v>22</v>
      </c>
      <c r="AC7" s="934"/>
      <c r="AD7" s="932" t="s">
        <v>16</v>
      </c>
      <c r="AE7" s="934"/>
      <c r="AF7" s="932" t="s">
        <v>22</v>
      </c>
      <c r="AG7" s="934"/>
      <c r="AH7" s="932" t="s">
        <v>16</v>
      </c>
      <c r="AI7" s="934"/>
      <c r="AJ7" s="932" t="s">
        <v>22</v>
      </c>
      <c r="AK7" s="934"/>
      <c r="AL7" s="932" t="s">
        <v>16</v>
      </c>
      <c r="AM7" s="934"/>
      <c r="AN7" s="932" t="s">
        <v>22</v>
      </c>
      <c r="AO7" s="934"/>
      <c r="AP7" s="932" t="s">
        <v>16</v>
      </c>
      <c r="AQ7" s="934"/>
      <c r="AR7" s="932" t="s">
        <v>22</v>
      </c>
      <c r="AS7" s="934"/>
      <c r="AT7" s="932" t="s">
        <v>16</v>
      </c>
      <c r="AU7" s="934"/>
      <c r="AV7" s="932" t="s">
        <v>22</v>
      </c>
      <c r="AW7" s="934"/>
      <c r="AX7" s="20" t="s">
        <v>16</v>
      </c>
      <c r="AY7" s="21" t="s">
        <v>22</v>
      </c>
      <c r="AZ7" s="935" t="s">
        <v>20</v>
      </c>
      <c r="BA7" s="936"/>
      <c r="BB7" s="935" t="s">
        <v>21</v>
      </c>
      <c r="BC7" s="936"/>
      <c r="BD7" s="18"/>
      <c r="BE7" s="22"/>
      <c r="BF7" s="1"/>
    </row>
    <row r="8" spans="1:58" s="2" customFormat="1" ht="13.5" thickBot="1">
      <c r="B8" s="915"/>
      <c r="C8" s="91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11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46273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10" priority="2">
      <formula>SUM($B$3:$B$37)&lt;&gt;$B$38</formula>
    </cfRule>
  </conditionalFormatting>
  <conditionalFormatting sqref="C2">
    <cfRule type="expression" dxfId="9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46273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8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46273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2026-09-08T06:16:50Z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