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Z292" i="8" l="1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O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UMI FATIKAH</t>
        </r>
      </text>
    </comment>
    <comment ref="N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SULTONI</t>
        </r>
      </text>
    </comment>
    <comment ref="O5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AWALIYAH I</t>
        </r>
      </text>
    </comment>
    <comment ref="K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ANISWATUL LATIFAH</t>
        </r>
      </text>
    </comment>
    <comment ref="K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TRISYANI L</t>
        </r>
      </text>
    </comment>
    <comment ref="O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TRIYANI</t>
        </r>
      </text>
    </comment>
    <comment ref="N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ACHMAD NUR MUJIB</t>
        </r>
      </text>
    </comment>
    <comment ref="O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AMBARWATI
KISWATI</t>
        </r>
      </text>
    </comment>
    <comment ref="K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SAWIJI</t>
        </r>
      </text>
    </comment>
    <comment ref="O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DEWI MARYAM</t>
        </r>
      </text>
    </comment>
    <comment ref="O9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ANISATUN NASRIYAH</t>
        </r>
      </text>
    </comment>
    <comment ref="J9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ACHMAD SHOBIRIN</t>
        </r>
      </text>
    </comment>
    <comment ref="K9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NIKEN OCTAVIA</t>
        </r>
      </text>
    </comment>
    <comment ref="J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M.ADITYA MUZAQI</t>
        </r>
      </text>
    </comment>
    <comment ref="O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INDAH EKA PUTRI
</t>
        </r>
      </text>
    </comment>
    <comment ref="O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LAILY SUADAH</t>
        </r>
      </text>
    </comment>
    <comment ref="J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 IHYAN MAULANA</t>
        </r>
      </text>
    </comment>
    <comment ref="K1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KRISTIN SETIAFANI
DINDA NURUL Q
SITI LESTARI</t>
        </r>
      </text>
    </comment>
    <comment ref="J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FARID YOGI</t>
        </r>
      </text>
    </comment>
    <comment ref="N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ALI MUSTOFA</t>
        </r>
      </text>
    </comment>
    <comment ref="O1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MAUNAH</t>
        </r>
      </text>
    </comment>
    <comment ref="O1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KHARIMATUL KHOLIQ</t>
        </r>
      </text>
    </comment>
    <comment ref="K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SELFIANA SARI</t>
        </r>
      </text>
    </comment>
    <comment ref="O15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INDAH NULMALIK</t>
        </r>
      </text>
    </comment>
    <comment ref="K1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FIKA ROICHATULISMA</t>
        </r>
      </text>
    </comment>
    <comment ref="K16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ROPIAH</t>
        </r>
      </text>
    </comment>
    <comment ref="O1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ULIL MAGHFIROH</t>
        </r>
      </text>
    </comment>
    <comment ref="O2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ISNANIAH</t>
        </r>
      </text>
    </comment>
    <comment ref="O2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VINA ASTRIYANI
MAFIROH
SITI MUNADHIROH
AZIZATUL KHUSNA
INTAN AULIA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USWATUN HASANAH</t>
        </r>
      </text>
    </comment>
    <comment ref="O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INDAH APRI MAULIDA</t>
        </r>
      </text>
    </comment>
    <comment ref="O3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ANITA DEWI T</t>
        </r>
      </text>
    </comment>
    <comment ref="O3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ISWANDIYAH 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<sst xmlns="http://schemas.openxmlformats.org/spreadsheetml/2006/main" count="7306" uniqueCount="1711">
  <si>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</si>
  <si>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</si>
  <si>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</si>
  <si>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</si>
  <si>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</si>
  <si>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</si>
  <si>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</si>
  <si>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</si>
  <si>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</si>
  <si>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</si>
  <si>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</si>
  <si>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</si>
  <si>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</si>
  <si>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</si>
  <si>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</si>
  <si>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</si>
  <si>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</si>
  <si>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</si>
  <si>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</si>
  <si>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</si>
  <si>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</si>
  <si>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</si>
  <si>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</si>
  <si>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</si>
  <si>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</si>
  <si>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</si>
  <si>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</si>
  <si>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</si>
  <si>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</si>
  <si>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</si>
  <si>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</si>
  <si>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</si>
  <si>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</si>
  <si>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</si>
  <si>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</si>
  <si>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</si>
  <si>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</si>
  <si>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</si>
  <si>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</si>
  <si>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</si>
  <si>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</si>
  <si>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</si>
  <si>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</si>
  <si>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</si>
  <si>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</si>
  <si>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</si>
  <si>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</si>
  <si>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</si>
  <si>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</si>
  <si>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</si>
  <si>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</si>
  <si>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</si>
  <si>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</si>
  <si>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</si>
  <si>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</si>
  <si>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</si>
  <si>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</si>
  <si>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</si>
  <si>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</si>
  <si>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</si>
  <si>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</si>
  <si>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</si>
  <si>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</si>
  <si>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</si>
  <si>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</si>
  <si>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</si>
  <si>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</si>
  <si>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</si>
  <si>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</si>
  <si>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</si>
  <si>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</si>
  <si>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</si>
  <si>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</si>
  <si>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</si>
  <si>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</si>
  <si>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</si>
  <si>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</si>
  <si>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</si>
  <si>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</si>
  <si>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</si>
  <si>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</si>
  <si>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</si>
  <si>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</si>
  <si>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</si>
  <si>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</si>
  <si>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</si>
  <si>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</si>
  <si>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</si>
  <si>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</si>
  <si>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</si>
  <si>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</si>
  <si>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</si>
  <si>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</si>
  <si>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</si>
  <si>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</si>
  <si>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</si>
  <si>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</si>
  <si>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</si>
  <si>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</si>
  <si>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</si>
  <si>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</si>
  <si>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</si>
  <si>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</si>
  <si>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</si>
  <si>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</si>
  <si>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</si>
  <si>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</si>
  <si>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</si>
  <si>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</si>
  <si>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</si>
  <si>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</si>
  <si>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</si>
  <si>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</si>
  <si>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</si>
  <si>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</si>
  <si>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</si>
  <si>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</si>
  <si>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</si>
  <si>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</si>
  <si>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</si>
  <si>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</si>
  <si>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</si>
  <si>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</si>
  <si>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</si>
  <si>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</si>
  <si>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</si>
  <si>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</si>
  <si>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</si>
  <si>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</si>
  <si>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</si>
  <si>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</si>
  <si>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</si>
  <si>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</si>
  <si>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</si>
  <si>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</si>
  <si>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</si>
  <si>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</si>
  <si>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</si>
  <si>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</si>
  <si>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</si>
  <si>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</si>
  <si>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</si>
  <si>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</si>
  <si>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</si>
  <si>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</si>
  <si>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</si>
  <si>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</si>
  <si>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</si>
  <si>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</si>
  <si>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</si>
  <si>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</si>
  <si>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</si>
  <si>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</si>
  <si>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</si>
  <si>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</si>
  <si>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</si>
  <si>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</si>
  <si>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</si>
  <si>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</si>
  <si>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</si>
  <si>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</si>
  <si>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</si>
  <si>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</si>
  <si>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</si>
  <si>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</si>
  <si>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</si>
  <si>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</si>
  <si>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</si>
  <si>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</si>
  <si>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</si>
  <si>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</si>
  <si>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</si>
  <si>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</si>
  <si>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</si>
  <si>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</si>
  <si>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</si>
  <si>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</si>
  <si>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</si>
  <si>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</si>
  <si>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</si>
  <si>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</si>
  <si>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</si>
  <si>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</si>
  <si>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</si>
  <si>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</si>
  <si>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</si>
  <si>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</si>
  <si>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</si>
  <si>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</si>
  <si>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</si>
  <si>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</si>
  <si>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</si>
  <si>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</si>
  <si>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</si>
  <si>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</si>
  <si>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</si>
  <si>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</si>
  <si>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</si>
  <si>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</si>
  <si>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</si>
  <si>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</si>
  <si>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</si>
  <si>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</si>
  <si>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</si>
  <si>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</si>
  <si>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</si>
  <si>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</si>
  <si>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</si>
  <si>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</si>
  <si>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</si>
  <si>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</si>
  <si>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</si>
  <si>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</si>
  <si>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</si>
  <si>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</si>
  <si>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</si>
  <si>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</si>
  <si>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</si>
  <si>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</si>
  <si>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</si>
  <si>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</si>
  <si>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</si>
  <si>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</si>
  <si>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</si>
  <si>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</si>
  <si>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</si>
  <si>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</si>
  <si>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</si>
  <si>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</si>
  <si>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</si>
  <si>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</si>
  <si>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</si>
  <si>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</si>
  <si>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</si>
  <si>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</si>
  <si>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</si>
  <si>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</si>
  <si>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</si>
  <si>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</si>
  <si>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</si>
  <si>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</si>
  <si>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</si>
  <si>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</si>
  <si>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</si>
  <si>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</si>
  <si>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</si>
  <si>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</si>
  <si>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</si>
  <si>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</si>
  <si>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</si>
  <si>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</si>
  <si>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</si>
  <si>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</si>
  <si>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</si>
  <si>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</si>
  <si>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</si>
  <si>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</si>
  <si>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</si>
  <si>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</si>
  <si>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</si>
  <si>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</si>
  <si>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</si>
  <si>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</si>
  <si>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</si>
  <si>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</si>
  <si>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</si>
  <si>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</si>
  <si>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</si>
  <si>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</si>
  <si>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</si>
  <si>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</si>
  <si>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</si>
  <si>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</si>
  <si>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</si>
  <si>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</si>
  <si>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</si>
  <si>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</si>
  <si>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</si>
  <si>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</si>
  <si>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</si>
  <si>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</si>
  <si>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</si>
  <si>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</si>
  <si>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</si>
  <si>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</si>
  <si>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</si>
  <si>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</si>
  <si>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</si>
  <si>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</si>
  <si>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</si>
  <si>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</si>
  <si>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</si>
  <si>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</si>
  <si>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</si>
  <si>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</si>
  <si>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</si>
  <si>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</si>
  <si>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</si>
  <si>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</si>
  <si>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</si>
  <si>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</si>
  <si>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</si>
  <si>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</si>
  <si>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</si>
  <si>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</si>
  <si>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</si>
  <si>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</si>
  <si>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</si>
  <si>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</si>
  <si>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</si>
  <si>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</si>
  <si>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</si>
  <si>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</si>
  <si>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</si>
  <si>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</si>
  <si>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</si>
  <si>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</si>
  <si>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</si>
  <si>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</si>
  <si>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</si>
  <si>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</si>
  <si>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</si>
  <si>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</si>
  <si>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</si>
  <si>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</si>
  <si>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</si>
  <si>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</si>
  <si>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</si>
  <si>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</si>
  <si>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</si>
  <si>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</si>
  <si>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</si>
  <si>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</si>
  <si>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</si>
  <si>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</si>
  <si>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</si>
  <si>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</si>
  <si>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</si>
  <si>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</si>
  <si>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</si>
  <si>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</si>
  <si>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</si>
  <si>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</si>
  <si>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</si>
  <si>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</si>
  <si>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</si>
  <si>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</si>
  <si>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</si>
  <si>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</si>
  <si>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</si>
  <si>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</si>
  <si>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</si>
  <si>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</si>
  <si>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</si>
  <si>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</si>
  <si>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</si>
  <si>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</si>
  <si>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</si>
  <si>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</si>
  <si>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</si>
  <si>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</si>
  <si>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</si>
  <si>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</si>
  <si>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</si>
  <si>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</si>
  <si>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</si>
  <si>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</si>
  <si>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</si>
  <si>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</si>
  <si>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</si>
  <si>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</si>
  <si>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</si>
  <si>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</si>
  <si>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</si>
  <si>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</si>
  <si>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</si>
  <si>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</si>
  <si>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</si>
  <si>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</si>
  <si>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</si>
  <si>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</si>
  <si>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</si>
  <si>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</si>
  <si>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</si>
  <si>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</si>
  <si>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</si>
  <si>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</si>
  <si>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</si>
  <si>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</si>
  <si>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</si>
  <si>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</si>
  <si>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</si>
  <si>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</si>
  <si>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</si>
  <si>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</si>
  <si>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</si>
  <si>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</si>
  <si>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</si>
  <si>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</si>
  <si>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</si>
  <si>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</si>
  <si>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</si>
  <si>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</si>
  <si>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</si>
  <si>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</si>
  <si>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</si>
  <si>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</si>
  <si>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</si>
  <si>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</si>
  <si>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</si>
  <si>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</si>
  <si>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</si>
  <si>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</si>
  <si>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</si>
  <si>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</si>
  <si>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</si>
  <si>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</si>
  <si>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</si>
  <si>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</si>
  <si>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</si>
  <si>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</si>
  <si>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</si>
  <si>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</si>
  <si>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</si>
  <si>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</si>
  <si>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</si>
  <si>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</si>
  <si>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</si>
  <si>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</si>
  <si>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</si>
  <si>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</si>
  <si>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</si>
  <si>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</si>
  <si>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</si>
  <si>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</si>
  <si>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</si>
  <si>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</si>
  <si>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</si>
  <si>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</si>
  <si>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</si>
  <si>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</si>
  <si>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</si>
  <si>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</si>
  <si>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</si>
  <si>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</si>
  <si>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</si>
  <si>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</si>
  <si>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</si>
  <si>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</si>
  <si>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</si>
  <si>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</si>
  <si>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</si>
  <si>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</si>
  <si>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</si>
  <si>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</si>
  <si>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</si>
  <si>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</si>
  <si>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</si>
  <si>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</si>
  <si>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</si>
  <si>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</si>
  <si>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</si>
  <si>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</si>
  <si>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</si>
  <si>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</si>
  <si>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</si>
  <si>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</si>
  <si>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</si>
  <si>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</si>
  <si>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</si>
  <si>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</si>
  <si>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</si>
  <si>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</si>
  <si>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</si>
  <si>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</si>
  <si>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</si>
  <si>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</si>
  <si>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</si>
  <si>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</si>
  <si>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</si>
  <si>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</si>
  <si>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</si>
  <si>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</si>
  <si>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</si>
  <si>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</si>
  <si>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</si>
  <si>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</si>
  <si>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</si>
  <si>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</si>
  <si>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</si>
  <si>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</si>
  <si>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</si>
  <si>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</si>
  <si>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</si>
  <si>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</si>
  <si>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</si>
  <si>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</si>
  <si>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</si>
  <si>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</si>
  <si>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</si>
  <si>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</si>
  <si>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</si>
  <si>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</si>
  <si>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</si>
  <si>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</si>
  <si>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</si>
  <si>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</si>
  <si>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</si>
  <si>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</si>
  <si>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</si>
  <si>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</si>
  <si>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</si>
  <si>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</si>
  <si>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</si>
  <si>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</si>
  <si>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</si>
  <si>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</si>
  <si>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</si>
  <si>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</si>
  <si>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</si>
  <si>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</si>
  <si>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</si>
  <si>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</si>
  <si>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</si>
  <si>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</si>
  <si>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</si>
  <si>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</si>
  <si>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</si>
  <si>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</si>
  <si>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</si>
  <si>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</si>
  <si>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</si>
  <si>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</si>
  <si>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</si>
  <si>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</si>
  <si>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</si>
  <si>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</si>
  <si>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</si>
  <si>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</si>
  <si>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</si>
  <si>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</si>
  <si>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</si>
  <si>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</si>
  <si>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</si>
  <si>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</si>
  <si>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</si>
  <si>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</si>
  <si>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</si>
  <si>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</si>
  <si>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</si>
  <si>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</si>
  <si>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</si>
  <si>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</si>
  <si>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</si>
  <si>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</si>
  <si>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</si>
  <si>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</si>
  <si>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</si>
  <si>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</si>
  <si>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</si>
  <si>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</si>
  <si>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</si>
  <si>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</si>
  <si>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</si>
  <si>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</si>
  <si>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</si>
  <si>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</si>
  <si>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</si>
  <si>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</si>
  <si>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</si>
  <si>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</si>
  <si>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</si>
  <si>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</si>
  <si>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</si>
  <si>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</si>
  <si>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</si>
  <si>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</si>
  <si>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</si>
  <si>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</si>
  <si>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</si>
  <si>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</si>
  <si>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</si>
  <si>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</si>
  <si>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</si>
  <si>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</si>
  <si>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</si>
  <si>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</si>
  <si>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</si>
  <si>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</si>
  <si>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</si>
  <si>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</si>
  <si>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</si>
  <si>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</si>
  <si>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</si>
  <si>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</si>
  <si>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</si>
  <si>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</si>
  <si>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</si>
  <si>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</si>
  <si>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</si>
  <si>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</si>
  <si>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</si>
  <si>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</si>
  <si>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</si>
  <si>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</si>
  <si>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</si>
  <si>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</si>
  <si>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</si>
  <si>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</si>
  <si>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</si>
  <si>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</si>
  <si>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</si>
  <si>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</si>
  <si>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</si>
  <si>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</si>
  <si>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</si>
  <si>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</si>
  <si>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</si>
  <si>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</si>
  <si>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</si>
  <si>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</si>
  <si>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</si>
  <si>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</si>
  <si>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</si>
  <si>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</si>
  <si>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</si>
  <si>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</si>
  <si>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</si>
  <si>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</si>
  <si>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</si>
  <si>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</si>
  <si>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</si>
  <si>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</si>
  <si>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</si>
  <si>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</si>
  <si>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</si>
  <si>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</si>
  <si>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</si>
  <si>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</si>
  <si>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</si>
  <si>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</si>
  <si>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</si>
  <si>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</si>
  <si>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</si>
  <si>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</si>
  <si>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</si>
  <si>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</si>
  <si>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</si>
  <si>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</si>
  <si>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</si>
  <si>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</si>
  <si>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</si>
  <si>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</si>
  <si>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</si>
  <si>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</si>
  <si>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</si>
  <si>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</si>
  <si>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</si>
  <si>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</si>
  <si>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</si>
  <si>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</si>
  <si>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</si>
  <si>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</si>
  <si>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</si>
  <si>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</si>
  <si>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</si>
  <si>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</si>
  <si>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</si>
  <si>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</si>
  <si>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</si>
  <si>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</si>
  <si>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</si>
  <si>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</si>
  <si>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</si>
  <si>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</si>
  <si>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</si>
  <si>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</si>
  <si>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</si>
  <si>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</si>
  <si>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</si>
  <si>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</si>
  <si>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</si>
  <si>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</si>
  <si>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</si>
  <si>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</si>
  <si>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</si>
  <si>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</si>
  <si>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</si>
  <si>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</si>
  <si>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</si>
  <si>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</si>
  <si>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</si>
  <si>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</si>
  <si>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</si>
  <si>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</si>
  <si>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</si>
  <si>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</si>
  <si>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</si>
  <si>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</si>
  <si>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</si>
  <si>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</si>
  <si>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</si>
  <si>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</si>
  <si>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</si>
  <si>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</si>
  <si>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</si>
  <si>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</si>
  <si>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</si>
  <si>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</si>
  <si>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</si>
  <si>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</si>
  <si>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</si>
  <si>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</si>
  <si>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</si>
  <si>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</si>
  <si>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</si>
  <si>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</si>
  <si>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</si>
  <si>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</si>
  <si>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</si>
  <si>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</si>
  <si>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</si>
  <si>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</si>
  <si>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</si>
  <si>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</si>
  <si>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</si>
  <si>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</si>
  <si>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</si>
  <si>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</si>
  <si>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</si>
  <si>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</si>
  <si>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</si>
  <si>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</si>
  <si>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</si>
  <si>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</si>
  <si>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</si>
  <si>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</si>
  <si>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</si>
  <si>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</si>
  <si>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</si>
  <si>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</si>
  <si>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</si>
  <si>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</si>
  <si>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</si>
  <si>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</si>
  <si>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</si>
  <si>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</si>
  <si>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</si>
  <si>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</si>
  <si>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</si>
  <si>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</si>
  <si>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</si>
  <si>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</si>
  <si>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</si>
  <si>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</si>
  <si>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</si>
  <si>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</si>
  <si>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</si>
  <si>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</si>
  <si>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</si>
  <si>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</si>
  <si>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</si>
  <si>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</si>
  <si>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</si>
  <si>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</si>
  <si>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</si>
  <si>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</si>
  <si>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</si>
  <si>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</si>
  <si>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</si>
  <si>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</si>
  <si>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</si>
  <si>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</si>
  <si>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</si>
  <si>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</si>
  <si>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</si>
  <si>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</si>
  <si>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</si>
  <si>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</si>
  <si>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</si>
  <si>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</si>
  <si>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</si>
  <si>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</si>
  <si>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</si>
  <si>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</si>
  <si>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</si>
  <si>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</si>
  <si>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</si>
  <si>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</si>
  <si>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</si>
  <si>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</si>
  <si>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</si>
  <si>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</si>
  <si>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</si>
  <si>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</si>
  <si>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</si>
  <si>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</si>
  <si>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</si>
  <si>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</si>
  <si>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</si>
  <si>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</si>
  <si>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</si>
  <si>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</si>
  <si>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</si>
  <si>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</si>
  <si>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</si>
  <si>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</si>
  <si>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</si>
  <si>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</si>
  <si>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</si>
  <si>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</si>
  <si>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</si>
  <si>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</si>
  <si>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</si>
  <si>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</si>
  <si>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</si>
  <si>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</si>
  <si>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</si>
  <si>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</si>
  <si>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</si>
  <si>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</si>
  <si>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</si>
  <si>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</si>
  <si>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</si>
  <si>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</si>
  <si>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</si>
  <si>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</si>
  <si>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</si>
  <si>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</si>
  <si>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</si>
  <si>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</si>
  <si>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</si>
  <si>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</si>
  <si>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</si>
  <si>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</si>
  <si>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</si>
  <si>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</si>
  <si>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</si>
  <si>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</si>
  <si>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</si>
  <si>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</si>
  <si>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</si>
  <si>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</si>
  <si>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</si>
  <si>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</si>
  <si>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</si>
  <si>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</si>
  <si>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</si>
  <si>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</si>
  <si>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</si>
  <si>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</si>
  <si>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</si>
  <si>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</si>
  <si>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</si>
  <si>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</si>
  <si>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</si>
  <si>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</si>
  <si>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</si>
  <si>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</si>
  <si>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</si>
  <si>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</si>
  <si>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</si>
  <si>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</si>
  <si>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</si>
  <si>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</si>
  <si>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</si>
  <si>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</si>
  <si>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</si>
  <si>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</si>
  <si>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</si>
  <si>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</si>
  <si>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</si>
  <si>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</si>
  <si>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</si>
  <si>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</si>
  <si>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</si>
  <si>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</si>
  <si>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</si>
  <si>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</si>
  <si>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</si>
  <si>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</si>
  <si>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</si>
  <si>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</si>
  <si>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</si>
  <si>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</si>
  <si>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</si>
  <si>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</si>
  <si>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</si>
  <si>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</si>
  <si>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</si>
  <si>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</si>
  <si>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</si>
  <si>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</si>
  <si>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</si>
  <si>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</si>
  <si>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</si>
  <si>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</si>
  <si>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</si>
  <si>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</si>
  <si>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</si>
  <si>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</si>
  <si>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</si>
  <si>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</si>
  <si>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</si>
  <si>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</si>
  <si>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</si>
  <si>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</si>
  <si>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</si>
  <si>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</si>
  <si>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</si>
  <si>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</si>
  <si>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</si>
  <si>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</si>
  <si>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</si>
  <si>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</si>
  <si>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</si>
  <si>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</si>
  <si>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</si>
  <si>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</si>
  <si>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</si>
  <si>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</si>
  <si>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</si>
  <si>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</si>
  <si>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</si>
  <si>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</si>
  <si>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</si>
  <si>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</si>
  <si>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</si>
  <si>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</si>
  <si>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</si>
  <si>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</si>
  <si>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</si>
  <si>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</si>
  <si>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</si>
  <si>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</si>
  <si>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</si>
  <si>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</si>
  <si>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</si>
  <si>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</si>
  <si>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</si>
  <si>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</si>
  <si>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</si>
  <si>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</si>
  <si>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</si>
  <si>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</si>
  <si>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</si>
  <si>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</si>
  <si>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</si>
  <si>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</si>
  <si>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</si>
  <si>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</si>
  <si>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</si>
  <si>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</si>
  <si>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</si>
  <si>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</si>
  <si>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</si>
  <si>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</si>
  <si>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</si>
  <si>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</si>
  <si>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</si>
  <si>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</si>
  <si>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</si>
  <si>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</si>
  <si>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</si>
  <si>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</si>
  <si>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</si>
  <si>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</si>
  <si>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</si>
  <si>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</si>
  <si>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</si>
  <si>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</si>
  <si>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</si>
  <si>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</si>
  <si>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</si>
  <si>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</si>
  <si>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</si>
  <si>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</si>
  <si>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</si>
  <si>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</si>
  <si>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</si>
  <si>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</si>
  <si>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</si>
  <si>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</si>
  <si>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</si>
  <si>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</si>
  <si>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</si>
  <si>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</si>
  <si>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</si>
  <si>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</si>
  <si>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</si>
  <si>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</si>
  <si>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</si>
  <si>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</si>
  <si>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</si>
  <si>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</si>
  <si>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</si>
  <si>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</si>
  <si>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</si>
  <si>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</si>
  <si>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</si>
  <si>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</si>
  <si>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</si>
  <si>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</si>
  <si>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</si>
  <si>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</si>
  <si>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</si>
  <si>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</si>
  <si>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</si>
  <si>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</si>
  <si>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</si>
  <si>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</si>
  <si>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</si>
  <si>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</si>
  <si>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</si>
  <si>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</si>
  <si>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</si>
  <si>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</si>
  <si>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</si>
  <si>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</si>
  <si>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</si>
  <si>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</si>
  <si>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</si>
  <si>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</si>
  <si>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</si>
  <si>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</si>
  <si>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</si>
  <si>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</si>
  <si>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</si>
  <si>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</si>
  <si>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</si>
  <si>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</si>
  <si>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</si>
  <si>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</si>
  <si>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</si>
  <si>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</si>
  <si>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</si>
  <si>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</si>
  <si>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</si>
  <si>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</si>
  <si>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</si>
  <si>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</si>
  <si>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</si>
  <si>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</si>
  <si>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</si>
  <si>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</si>
  <si>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</si>
  <si>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</si>
  <si>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</si>
  <si>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</si>
  <si>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</si>
  <si>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</si>
  <si>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</si>
  <si>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</si>
  <si>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</si>
  <si>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</si>
  <si>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</si>
  <si>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</si>
  <si>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</si>
  <si>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</si>
  <si>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</si>
  <si>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</si>
  <si>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</si>
  <si>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</si>
  <si>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</si>
  <si>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</si>
  <si>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</si>
  <si>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</si>
  <si>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</si>
  <si>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</si>
  <si>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</si>
  <si>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</si>
  <si>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</si>
  <si>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</si>
  <si>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</si>
  <si>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</si>
  <si>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</si>
  <si>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</si>
  <si>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</si>
  <si>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</si>
  <si>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</si>
  <si>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</si>
  <si>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</si>
  <si>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</si>
  <si>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</si>
  <si>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</si>
  <si>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</si>
  <si>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</si>
  <si>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</si>
  <si>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</si>
  <si>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</si>
  <si>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</si>
  <si>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</si>
  <si>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</si>
  <si>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</si>
  <si>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</si>
  <si>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</si>
  <si>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</si>
  <si>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</si>
  <si>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</si>
  <si>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</si>
  <si>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</si>
  <si>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</si>
  <si>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</si>
  <si>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</si>
  <si>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</si>
  <si>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</si>
  <si>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</si>
  <si>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</si>
  <si>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</si>
  <si>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</si>
  <si>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</si>
  <si>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</si>
  <si>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</si>
  <si>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</si>
  <si>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</si>
  <si>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</si>
  <si>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</si>
  <si>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</si>
  <si>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</si>
  <si>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</si>
  <si>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</si>
  <si>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</si>
  <si>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</si>
  <si>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</si>
  <si>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</si>
  <si>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</si>
  <si>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</si>
  <si>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</si>
  <si>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</si>
  <si>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</si>
  <si>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</si>
  <si>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</si>
  <si>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</si>
  <si>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</si>
  <si>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</si>
  <si>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</si>
  <si>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</si>
  <si>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</si>
  <si>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</si>
  <si>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</si>
  <si>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</si>
  <si>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</si>
  <si>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</si>
  <si>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</si>
  <si>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</si>
  <si>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</si>
  <si>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</si>
  <si>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</si>
  <si>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</si>
  <si>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</si>
  <si>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</si>
  <si>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</si>
  <si>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</si>
  <si>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</si>
  <si>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</si>
  <si>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</si>
  <si>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</si>
  <si>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</si>
  <si>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</si>
  <si>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</si>
  <si>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</si>
  <si>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</si>
  <si>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</si>
  <si>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</si>
  <si>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</si>
  <si>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</si>
  <si>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</si>
  <si>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</si>
  <si>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</si>
  <si>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</si>
  <si>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</si>
  <si>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</si>
  <si>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</si>
  <si>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</si>
  <si>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</si>
  <si>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</si>
  <si>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</si>
  <si>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</si>
  <si>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</si>
  <si>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</si>
  <si>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</si>
  <si>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</si>
  <si>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</si>
  <si>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</si>
  <si>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</si>
  <si>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</si>
  <si>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</si>
  <si>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</si>
  <si>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</si>
  <si>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</si>
  <si>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</si>
  <si>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</si>
  <si>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</si>
  <si>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</si>
  <si>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</si>
  <si>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</si>
  <si>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</si>
  <si>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</si>
  <si>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</si>
  <si>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</si>
  <si>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</si>
  <si>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</si>
  <si>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</si>
  <si>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</si>
  <si>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</si>
  <si>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</si>
  <si>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</si>
  <si>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</si>
  <si>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</si>
  <si>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</si>
  <si>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</si>
  <si>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</si>
  <si>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</si>
  <si>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</si>
  <si>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</si>
  <si>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</si>
  <si>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</si>
  <si>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</si>
  <si>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</si>
  <si>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</si>
  <si>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</si>
  <si>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</si>
  <si>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</si>
  <si>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</si>
  <si>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</si>
  <si>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</si>
  <si>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</si>
  <si>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</si>
  <si>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</si>
  <si>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</si>
  <si>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</si>
  <si>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</si>
  <si>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</si>
  <si>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</si>
  <si>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</si>
  <si>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</si>
  <si>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</si>
  <si>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</si>
  <si>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</si>
  <si>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</si>
  <si>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</si>
  <si>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</si>
  <si>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</si>
  <si>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</si>
  <si>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</si>
  <si>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</si>
  <si>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</si>
  <si>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</si>
  <si>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</si>
  <si>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</si>
  <si>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</si>
  <si>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</si>
  <si>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</si>
  <si>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</si>
  <si>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</si>
  <si>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</si>
  <si>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</si>
  <si>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</si>
  <si>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</si>
  <si>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</si>
  <si>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</si>
  <si>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</si>
  <si>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</si>
  <si>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</si>
  <si>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</si>
  <si>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</si>
  <si>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</si>
  <si>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</si>
  <si>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</si>
  <si>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</si>
  <si>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</si>
  <si>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</si>
  <si>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</si>
  <si>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</si>
  <si>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</si>
  <si>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</si>
  <si>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</si>
  <si>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</si>
  <si>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</si>
  <si>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</si>
  <si>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</si>
  <si>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</si>
  <si>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</si>
  <si>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</si>
  <si>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</si>
  <si>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</si>
  <si>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</si>
  <si>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</si>
  <si>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</si>
  <si>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</si>
  <si>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</si>
  <si>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</si>
  <si>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</si>
  <si>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</si>
  <si>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</si>
  <si>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</si>
  <si>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</si>
  <si>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</si>
  <si>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</si>
  <si>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</si>
  <si>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</si>
  <si>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</si>
  <si>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</si>
  <si>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</si>
  <si>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</si>
  <si>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</si>
  <si>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</si>
  <si>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</si>
  <si>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</si>
  <si>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</si>
  <si>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</si>
  <si>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</si>
  <si>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</si>
  <si>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</si>
  <si>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</si>
  <si>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</si>
  <si>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</si>
  <si>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</si>
  <si>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</si>
  <si>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</si>
  <si>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</si>
  <si>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</si>
  <si>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</si>
  <si>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</si>
  <si>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</si>
  <si>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</si>
  <si>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</si>
  <si>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</si>
  <si>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</si>
  <si>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</si>
  <si>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</si>
  <si>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</si>
  <si>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</si>
  <si>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</si>
  <si>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</si>
  <si>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</si>
  <si>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</si>
  <si>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</si>
  <si>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</si>
  <si>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</si>
  <si>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</si>
  <si>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</si>
  <si>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</si>
  <si>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</si>
  <si>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</si>
  <si>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</si>
  <si>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</si>
  <si>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</si>
  <si>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</si>
  <si>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</si>
  <si>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</si>
  <si>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</si>
  <si>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</si>
  <si>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</si>
  <si>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</si>
  <si>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</si>
  <si>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</si>
  <si>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</si>
  <si>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</si>
  <si>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</si>
  <si>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</si>
  <si>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</si>
  <si>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</si>
  <si>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</si>
  <si>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</si>
  <si>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</si>
  <si>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</si>
  <si>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</si>
  <si>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</si>
  <si>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</si>
  <si>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</si>
  <si>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</si>
  <si>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</si>
  <si>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</si>
  <si>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</si>
  <si>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</si>
  <si>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</si>
  <si>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</si>
  <si>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</si>
  <si>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</si>
  <si>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</si>
  <si>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</si>
  <si>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</si>
  <si>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</si>
  <si>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</si>
  <si>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</si>
  <si>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</si>
  <si>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</si>
  <si>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</si>
  <si>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</si>
  <si>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</si>
  <si>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</si>
  <si>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</si>
  <si>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</si>
  <si>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</si>
  <si>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</si>
  <si>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</si>
  <si>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</si>
  <si>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</si>
  <si>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</si>
  <si>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</si>
  <si>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</si>
  <si>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</si>
  <si>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</si>
  <si>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</si>
  <si>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</si>
  <si>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</si>
  <si>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</si>
  <si>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</si>
  <si>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</si>
  <si>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</si>
  <si>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</si>
  <si>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</si>
  <si>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</si>
  <si>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</si>
  <si>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</si>
  <si>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</si>
  <si>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</si>
  <si>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</si>
  <si>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</si>
  <si>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</si>
  <si>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</si>
  <si>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</si>
  <si>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</si>
  <si>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</si>
  <si>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</si>
  <si>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</si>
  <si>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</si>
  <si>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</si>
  <si>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</si>
  <si>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</si>
  <si>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</si>
  <si>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</si>
  <si>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</si>
  <si>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</si>
  <si>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</si>
  <si>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</si>
  <si>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</si>
  <si>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</si>
  <si>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</si>
  <si>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</si>
  <si>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</si>
  <si>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</si>
  <si>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</si>
  <si>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</si>
  <si>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</si>
  <si>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</si>
  <si>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</si>
  <si>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</si>
  <si>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</si>
  <si>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</si>
  <si>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</si>
  <si>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</si>
  <si>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</si>
  <si>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</si>
  <si>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</si>
  <si>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</si>
  <si>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</si>
  <si>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</si>
  <si>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</si>
  <si>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</si>
  <si>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</si>
  <si>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</si>
  <si>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</si>
  <si>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</si>
  <si>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</si>
  <si>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</si>
  <si>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</si>
  <si>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</si>
  <si>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</si>
  <si>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</si>
  <si>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</si>
  <si>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</si>
  <si>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</si>
  <si>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</si>
  <si>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</si>
  <si>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</si>
  <si>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</si>
  <si>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</si>
  <si>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</si>
  <si>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</si>
  <si>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</si>
  <si>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</si>
  <si>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</si>
  <si>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</si>
  <si>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</si>
  <si>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</si>
  <si>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</si>
  <si>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</si>
  <si>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</si>
  <si>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</si>
  <si>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</si>
  <si>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</si>
  <si>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</si>
  <si>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</si>
  <si>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</si>
  <si>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</si>
  <si>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</si>
  <si>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</si>
  <si>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</si>
  <si>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</si>
  <si>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</si>
  <si>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</si>
  <si>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</si>
  <si>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</si>
  <si>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</si>
  <si>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</si>
  <si>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</si>
  <si>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</si>
  <si>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</si>
  <si>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</si>
  <si>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</si>
  <si>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</si>
  <si>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</si>
  <si>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</si>
  <si>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</si>
  <si>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</si>
  <si>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</si>
  <si>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</si>
  <si>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</si>
  <si>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</si>
  <si>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</si>
  <si>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</si>
  <si>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</si>
  <si>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</si>
  <si>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</si>
  <si>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</si>
  <si>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</si>
  <si>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</si>
  <si>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</si>
  <si>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</si>
  <si>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</si>
  <si>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</si>
  <si>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</si>
  <si>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</si>
  <si>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</si>
  <si>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</si>
  <si>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</si>
  <si>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</si>
  <si>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</si>
  <si>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</si>
  <si>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</si>
  <si>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</si>
  <si>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</si>
  <si>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</si>
  <si>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</si>
  <si>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</si>
  <si>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</si>
  <si>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</si>
  <si>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</si>
  <si>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</si>
  <si>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</si>
  <si>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</si>
  <si>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</si>
  <si>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</si>
  <si>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</si>
  <si>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</si>
  <si>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</si>
  <si>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</si>
  <si>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</si>
  <si>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</si>
  <si>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</si>
  <si>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</si>
  <si>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</si>
  <si>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</si>
  <si>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</si>
  <si>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</si>
  <si>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</si>
  <si>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</si>
  <si>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</si>
  <si>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</si>
  <si>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</si>
  <si>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</si>
  <si>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</si>
  <si>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</si>
  <si>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</si>
  <si>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</si>
  <si>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</si>
  <si>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</si>
  <si>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>MISKHUT TOYIBAH (CM)</t>
  </si>
  <si>
    <t>YATUL M (CM)</t>
  </si>
  <si>
    <t xml:space="preserve"> NOVIA DITA W (CM),</t>
  </si>
  <si>
    <t>TUTIK WIDYANINGSIH (CM),</t>
  </si>
  <si>
    <t xml:space="preserve">LAILATUN NISHFAH (CM), </t>
  </si>
  <si>
    <t xml:space="preserve">KHOMSATUN (CM), </t>
  </si>
  <si>
    <t xml:space="preserve">ANIS CHOLIFAH, SRI WAHYUNI (CM), </t>
  </si>
  <si>
    <t>MARDHIYAH (CM),</t>
  </si>
  <si>
    <t>SITI MAGHFIROH (CM)</t>
  </si>
  <si>
    <t xml:space="preserve">MUTMAINAH (CM), </t>
  </si>
  <si>
    <t>DIMAS RAHAYU KRISTIYANI (CM),</t>
  </si>
  <si>
    <t>MIFTAH (WN)</t>
  </si>
  <si>
    <t>SITI DAMILIA (CM)</t>
  </si>
  <si>
    <t>SRI (WN)</t>
  </si>
  <si>
    <t>KHUMAEROH (CM),</t>
  </si>
  <si>
    <t>FITRI SUSIANINGSIH, HANI PRAMUDITA SARI(CM),</t>
  </si>
  <si>
    <t>NUR (WN)</t>
  </si>
  <si>
    <t>ADY (WN)</t>
  </si>
  <si>
    <t>Total Permanent Employee =17.3%</t>
  </si>
  <si>
    <t>Total Contract Employee=82.7%</t>
  </si>
  <si>
    <t>UUN  (CM), TRI (WN)</t>
  </si>
  <si>
    <t>NAIMATUL (WN)</t>
  </si>
  <si>
    <t>DINA PUJI LESTARI(CM),</t>
  </si>
  <si>
    <t xml:space="preserve">EMY ASMINIATI  (CM), </t>
  </si>
  <si>
    <t>ILHAM (CN)</t>
  </si>
  <si>
    <t>SITI (S)</t>
  </si>
  <si>
    <t xml:space="preserve">KHOTIMATUS SA'DIYAH (CM) </t>
  </si>
  <si>
    <t>FENDIANTO (WN)</t>
  </si>
  <si>
    <t>DATE : August 26, 2026</t>
  </si>
  <si>
    <t>DZIRWATUN (P)</t>
  </si>
  <si>
    <t>Total Absence = 2 Persons</t>
  </si>
  <si>
    <t>RINI OKTAFIYAH (CM), FARIZI (S), KHOERUL, SUSILOWATI (WN)</t>
  </si>
  <si>
    <t>SITI ROIFAH (CM). ADINDA, SINTA (WN), LAILY (P), SUJIATI (S)</t>
  </si>
  <si>
    <t>KHAIRIN KURNIAWATI (CM),ASRI (WN)</t>
  </si>
  <si>
    <t>ULIN (WN)</t>
  </si>
  <si>
    <t>BAMBANG (WN)</t>
  </si>
  <si>
    <t>OCTA (WN)</t>
  </si>
  <si>
    <t>FATIN, ZUMROTUS (P)</t>
  </si>
  <si>
    <t>TRI (WN)</t>
  </si>
  <si>
    <t>TUTIK, SULAMI (WN)</t>
  </si>
  <si>
    <t>YUYUN (WN)</t>
  </si>
  <si>
    <t>DIAN,GITA, TAMARA (WN)</t>
  </si>
  <si>
    <t>ERIK,PUTRI, SAMSUL (WN)</t>
  </si>
  <si>
    <t>ALIF, INTAN (WN)</t>
  </si>
  <si>
    <t xml:space="preserve"> SRI HANDAYANI. IKA SAFITRI  (CM)</t>
  </si>
  <si>
    <t>SITI (WN)</t>
  </si>
  <si>
    <t>HIDAYATUN (WN)</t>
  </si>
  <si>
    <t>LULUK CHOIRIYAH  (CM), SUTIYANAH (WN)</t>
  </si>
  <si>
    <t>PUJI ASTUTI (CM), RUBAI, SINTIA (WN)</t>
  </si>
  <si>
    <t>PRIHATINA (Wn)</t>
  </si>
  <si>
    <t>PUTRI, SUYATMI (WN)</t>
  </si>
  <si>
    <t>RIBUT WINARTI (CM),</t>
  </si>
  <si>
    <t>HILDA (WN)</t>
  </si>
  <si>
    <t>LUTFI WN)</t>
  </si>
  <si>
    <t>ALYSA, KHUSNUL, KAMAL, SUHARTATIK (WN)</t>
  </si>
  <si>
    <t>RUKANAH (CN)</t>
  </si>
  <si>
    <t>OKTAFIA (WN), ZULI (S)</t>
  </si>
  <si>
    <t>MUNIAH (CM)</t>
  </si>
  <si>
    <t>TORIKUL (WN)</t>
  </si>
  <si>
    <t>SITI IDAYAH (CM)</t>
  </si>
  <si>
    <t>ULYA, SUMIAH (WN)</t>
  </si>
  <si>
    <t>SRI EKO SUSILOWATI (CM), SAEFUL SAFITRI (WN)</t>
  </si>
  <si>
    <t>MUNJAENAH (WN)</t>
  </si>
  <si>
    <t>IDA (P)</t>
  </si>
  <si>
    <t>ANIS, IMROATUS, SYINTIA (WN)</t>
  </si>
  <si>
    <t>MUAKHIROH (CM), KHASANAH (WN)</t>
  </si>
  <si>
    <t>UMI KHOLISOH, SUSANTI (CM), SITI(CN)</t>
  </si>
  <si>
    <t>ANISA, EKA, MAULAL, SURYANI, WIDYA (WN)</t>
  </si>
  <si>
    <t>IKHWANSAH (WN)</t>
  </si>
  <si>
    <t>SITI MAROH (CM), FAIDAH (WN)</t>
  </si>
  <si>
    <t>ASTINI NOVI (WN)</t>
  </si>
  <si>
    <t>LINDA, RINA (WN)</t>
  </si>
  <si>
    <t>YULIKAH (WN)</t>
  </si>
  <si>
    <t>SITI WAHYUNI (CM)</t>
  </si>
  <si>
    <t>DEWI PUJI ASTUTI (CM),  SRI (S)</t>
  </si>
  <si>
    <t>NUR (S)</t>
  </si>
  <si>
    <t>DWI,RIA (S)</t>
  </si>
  <si>
    <t>SITI (Wn)</t>
  </si>
  <si>
    <t>MUSTAQIM (WN)</t>
  </si>
  <si>
    <t xml:space="preserve">ZULFATUL UMAYAH (CM), </t>
  </si>
  <si>
    <t>NUR CHASANAH (CM), LAYINA, SEPTI (WN)</t>
  </si>
  <si>
    <t>MUNAWAROH, RAHMAWATI (WN)</t>
  </si>
  <si>
    <t>NAFISATUL (WN)</t>
  </si>
  <si>
    <t>SUNDARSIH (WN)</t>
  </si>
  <si>
    <t>ANJAR FITRIANA (CM).</t>
  </si>
  <si>
    <t>SITI MASLULAH (CM), EKA (WN)</t>
  </si>
  <si>
    <t>MIFTAHUL (WN)</t>
  </si>
  <si>
    <t>SEPTI MALA AMELIA (CM), NISWATUN (WN)</t>
  </si>
  <si>
    <t>SUSANTI (Wn)</t>
  </si>
  <si>
    <t>SITI (P)</t>
  </si>
  <si>
    <t>AGUSTINA DEWI (CM), SITI (S)</t>
  </si>
  <si>
    <t>NOVI ISMA, ZULFA HIMMATUL (CM), TITIN (CN)</t>
  </si>
  <si>
    <t xml:space="preserve"> NUR EVIYANA  (CM), </t>
  </si>
  <si>
    <t>FAIZATUL (WN)</t>
  </si>
  <si>
    <t>ALY (WN), SANTI (CN)</t>
  </si>
  <si>
    <t>KHOIRUNISA, AFIFL, SURYATI (WN)</t>
  </si>
  <si>
    <t>FIFIN (WN)</t>
  </si>
  <si>
    <t>NUR (CN)</t>
  </si>
  <si>
    <t>VIRNA (WN)</t>
  </si>
  <si>
    <t>FAJAR ANDRI (CM), PURWANTI (WN)</t>
  </si>
  <si>
    <t>USWATUN (WN)</t>
  </si>
  <si>
    <t>SITI KHUSNIATI(CM)</t>
  </si>
  <si>
    <t>DIANA (OL), DIAN, HENI, LINDA (WN),UMI (CN)</t>
  </si>
  <si>
    <t>ARI (WN), ISTIKHAROH (S), MASKINAH (CN)</t>
  </si>
  <si>
    <t>SAIFUL, NAILUL (WN)</t>
  </si>
  <si>
    <t>NUR ALIFAH (CM), NUR (WN)</t>
  </si>
  <si>
    <t>FITRI, HENI (WN)</t>
  </si>
  <si>
    <t>INAROTUL,NURUL, UI (WN)</t>
  </si>
  <si>
    <t>YASIRLY, ZULIANA (WN)</t>
  </si>
  <si>
    <t>ADE, INDAH (WN)</t>
  </si>
  <si>
    <t>LUKMAN (OL), NURUL (WN)</t>
  </si>
  <si>
    <t>SITI NURUL ULYA (CM), KRISNAWATI (WN)</t>
  </si>
  <si>
    <t>SITI TRISNOWATI(CM), SULIS, RISKA (WN)</t>
  </si>
  <si>
    <t>SETYO (WN)</t>
  </si>
  <si>
    <t>SAFARUDIN (WN)</t>
  </si>
  <si>
    <t>NADA SILVIA (CM), SAYIDATUL (WN)</t>
  </si>
  <si>
    <t>BELLA, DEWI, SULIS, YUNIAR (WN)</t>
  </si>
  <si>
    <t>ISRI NASIFAH. LEILA WAHYU TRIYANTI , SAPUTRI HANDAYANI  (CM).  QIYAROTUN (WN), TITK (OL)</t>
  </si>
  <si>
    <t>VINNA YUNITA (CM), AMALIA, DENI, DIAH (WN)</t>
  </si>
  <si>
    <t>FITRI, INDAH, LAILATUS, TISNA, TRI (WN)</t>
  </si>
  <si>
    <t>ENDANG SETYOWATI, CIKITA MEISA. UMI KULSU  (CM), VINA,PURWANTI (P), NOVIA (CN)</t>
  </si>
  <si>
    <t>MELIA (S)</t>
  </si>
  <si>
    <t>FATMAWATI  (CN)</t>
  </si>
  <si>
    <t>EDI (OL)</t>
  </si>
  <si>
    <t>Total Absence = 39 Persons</t>
  </si>
  <si>
    <t>Total In =  14 Persons</t>
  </si>
  <si>
    <r>
      <t xml:space="preserve">2026/08/26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</si>
  <si>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185 Persons</t>
  </si>
  <si>
    <t>Total Out = 27 Persons</t>
  </si>
  <si>
    <t>Total Persen Absence = 2.7 %</t>
  </si>
  <si>
    <t>Total Absence = 226 Persons</t>
  </si>
  <si>
    <t>Total Persen Hadir = 97.3 %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</si>
</sst>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B311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1607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5</v>
      </c>
      <c r="F24" s="546">
        <v>2</v>
      </c>
      <c r="G24" s="729">
        <v>7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7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1579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>
        <v>1</v>
      </c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1</v>
      </c>
      <c r="AY34" s="546">
        <v>1</v>
      </c>
      <c r="AZ34" s="546">
        <v>14</v>
      </c>
      <c r="BA34" s="546">
        <v>1</v>
      </c>
      <c r="BB34" s="546">
        <v>4</v>
      </c>
      <c r="BC34" s="734">
        <v>20</v>
      </c>
      <c r="BD34" s="761" t="s">
        <v>1608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34</v>
      </c>
      <c r="F40" s="546">
        <v>26</v>
      </c>
      <c r="G40" s="546">
        <v>136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136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1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1</v>
      </c>
      <c r="AY40" s="69">
        <v>26</v>
      </c>
      <c r="AZ40" s="69">
        <v>49</v>
      </c>
      <c r="BA40" s="69">
        <v>34</v>
      </c>
      <c r="BB40" s="69">
        <v>25</v>
      </c>
      <c r="BC40" s="69">
        <v>134</v>
      </c>
      <c r="BD40" s="754" t="s">
        <v>1609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>
        <v>1</v>
      </c>
      <c r="Z42" s="900">
        <v>1</v>
      </c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4</v>
      </c>
      <c r="AX42" s="733">
        <v>0</v>
      </c>
      <c r="AY42" s="546">
        <v>14</v>
      </c>
      <c r="AZ42" s="546">
        <v>34</v>
      </c>
      <c r="BA42" s="546">
        <v>4</v>
      </c>
      <c r="BB42" s="546">
        <v>20</v>
      </c>
      <c r="BC42" s="734">
        <v>72</v>
      </c>
      <c r="BD42" s="745" t="s">
        <v>1610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>
        <v>1</v>
      </c>
      <c r="P49" s="737"/>
      <c r="Q49" s="737"/>
      <c r="R49" s="737"/>
      <c r="S49" s="737"/>
      <c r="T49" s="737"/>
      <c r="U49" s="737"/>
      <c r="V49" s="737"/>
      <c r="W49" s="737"/>
      <c r="X49" s="732">
        <v>149</v>
      </c>
      <c r="Y49" s="900"/>
      <c r="Z49" s="900"/>
      <c r="AA49" s="900"/>
      <c r="AB49" s="900">
        <v>3</v>
      </c>
      <c r="AC49" s="900"/>
      <c r="AD49" s="900"/>
      <c r="AE49" s="900"/>
      <c r="AF49" s="900">
        <v>1</v>
      </c>
      <c r="AG49" s="900"/>
      <c r="AH49" s="900"/>
      <c r="AI49" s="900"/>
      <c r="AJ49" s="900">
        <v>1</v>
      </c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6</v>
      </c>
      <c r="AY49" s="546">
        <v>0</v>
      </c>
      <c r="AZ49" s="546">
        <v>0</v>
      </c>
      <c r="BA49" s="546">
        <v>31</v>
      </c>
      <c r="BB49" s="546">
        <v>112</v>
      </c>
      <c r="BC49" s="734">
        <v>143</v>
      </c>
      <c r="BD49" s="757" t="s">
        <v>1611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32</v>
      </c>
      <c r="F51" s="546">
        <v>109</v>
      </c>
      <c r="G51" s="729">
        <v>143</v>
      </c>
      <c r="H51" s="900"/>
      <c r="I51" s="900"/>
      <c r="J51" s="900"/>
      <c r="K51" s="900"/>
      <c r="L51" s="900"/>
      <c r="M51" s="900"/>
      <c r="N51" s="900">
        <v>1</v>
      </c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142</v>
      </c>
      <c r="Y51" s="900"/>
      <c r="Z51" s="900"/>
      <c r="AA51" s="900"/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3</v>
      </c>
      <c r="AY51" s="546">
        <v>2</v>
      </c>
      <c r="AZ51" s="546">
        <v>0</v>
      </c>
      <c r="BA51" s="546">
        <v>31</v>
      </c>
      <c r="BB51" s="546">
        <v>106</v>
      </c>
      <c r="BC51" s="734">
        <v>139</v>
      </c>
      <c r="BD51" s="757" t="s">
        <v>1612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>
        <v>1</v>
      </c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1</v>
      </c>
      <c r="AY53" s="546">
        <v>0</v>
      </c>
      <c r="AZ53" s="546">
        <v>0</v>
      </c>
      <c r="BA53" s="546">
        <v>22</v>
      </c>
      <c r="BB53" s="546">
        <v>38</v>
      </c>
      <c r="BC53" s="734">
        <v>60</v>
      </c>
      <c r="BD53" s="757" t="s">
        <v>1613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>
        <v>1</v>
      </c>
      <c r="P55" s="737"/>
      <c r="Q55" s="737"/>
      <c r="R55" s="737"/>
      <c r="S55" s="737"/>
      <c r="T55" s="765"/>
      <c r="U55" s="737"/>
      <c r="V55" s="765"/>
      <c r="W55" s="765"/>
      <c r="X55" s="732">
        <v>105</v>
      </c>
      <c r="Y55" s="900"/>
      <c r="Z55" s="900"/>
      <c r="AA55" s="900"/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1</v>
      </c>
      <c r="AY55" s="546">
        <v>0</v>
      </c>
      <c r="AZ55" s="546">
        <v>0</v>
      </c>
      <c r="BA55" s="546">
        <v>37</v>
      </c>
      <c r="BB55" s="546">
        <v>67</v>
      </c>
      <c r="BC55" s="734">
        <v>104</v>
      </c>
      <c r="BD55" s="757" t="s">
        <v>1614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15</v>
      </c>
      <c r="F58" s="546">
        <v>57</v>
      </c>
      <c r="G58" s="729">
        <v>73</v>
      </c>
      <c r="H58" s="900"/>
      <c r="I58" s="900"/>
      <c r="J58" s="900"/>
      <c r="K58" s="900">
        <v>1</v>
      </c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74</v>
      </c>
      <c r="Y58" s="900"/>
      <c r="Z58" s="900"/>
      <c r="AA58" s="900"/>
      <c r="AB58" s="900">
        <v>2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2</v>
      </c>
      <c r="AY58" s="546">
        <v>0</v>
      </c>
      <c r="AZ58" s="546">
        <v>1</v>
      </c>
      <c r="BA58" s="546">
        <v>15</v>
      </c>
      <c r="BB58" s="546">
        <v>56</v>
      </c>
      <c r="BC58" s="734">
        <v>72</v>
      </c>
      <c r="BD58" s="757" t="s">
        <v>1615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>
        <v>1</v>
      </c>
      <c r="AC60" s="900"/>
      <c r="AD60" s="900"/>
      <c r="AE60" s="900"/>
      <c r="AF60" s="900"/>
      <c r="AG60" s="900"/>
      <c r="AH60" s="900"/>
      <c r="AI60" s="900"/>
      <c r="AJ60" s="900">
        <v>2</v>
      </c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7</v>
      </c>
      <c r="BB60" s="546">
        <v>32</v>
      </c>
      <c r="BC60" s="734">
        <v>39</v>
      </c>
      <c r="BD60" s="758" t="s">
        <v>1616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>
        <v>1</v>
      </c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1</v>
      </c>
      <c r="AX63" s="733">
        <v>0</v>
      </c>
      <c r="AY63" s="546">
        <v>0</v>
      </c>
      <c r="AZ63" s="546">
        <v>16</v>
      </c>
      <c r="BA63" s="546">
        <v>4</v>
      </c>
      <c r="BB63" s="546">
        <v>13</v>
      </c>
      <c r="BC63" s="734">
        <v>33</v>
      </c>
      <c r="BD63" s="745" t="s">
        <v>1617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>
        <v>2</v>
      </c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2</v>
      </c>
      <c r="AX66" s="733">
        <v>0</v>
      </c>
      <c r="AY66" s="546">
        <v>2</v>
      </c>
      <c r="AZ66" s="546">
        <v>17</v>
      </c>
      <c r="BA66" s="546">
        <v>1</v>
      </c>
      <c r="BB66" s="546">
        <v>15</v>
      </c>
      <c r="BC66" s="734">
        <v>35</v>
      </c>
      <c r="BD66" s="745" t="s">
        <v>1618</v>
      </c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>
        <v>1</v>
      </c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1</v>
      </c>
      <c r="AX72" s="733">
        <v>0</v>
      </c>
      <c r="AY72" s="546">
        <v>7</v>
      </c>
      <c r="AZ72" s="546">
        <v>8</v>
      </c>
      <c r="BA72" s="546">
        <v>0</v>
      </c>
      <c r="BB72" s="546">
        <v>3</v>
      </c>
      <c r="BC72" s="734">
        <v>18</v>
      </c>
      <c r="BD72" s="761" t="s">
        <v>1619</v>
      </c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9</v>
      </c>
      <c r="BA75" s="546">
        <v>0</v>
      </c>
      <c r="BB75" s="546">
        <v>8</v>
      </c>
      <c r="BC75" s="734">
        <v>19</v>
      </c>
      <c r="BD75" s="745" t="s">
        <v>1595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31</v>
      </c>
      <c r="G77" s="729">
        <v>39</v>
      </c>
      <c r="H77" s="900"/>
      <c r="I77" s="900"/>
      <c r="J77" s="900"/>
      <c r="K77" s="900">
        <v>1</v>
      </c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40</v>
      </c>
      <c r="Y77" s="728"/>
      <c r="Z77" s="728"/>
      <c r="AA77" s="900"/>
      <c r="AB77" s="900">
        <v>3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3</v>
      </c>
      <c r="AY77" s="546">
        <v>0</v>
      </c>
      <c r="AZ77" s="546">
        <v>2</v>
      </c>
      <c r="BA77" s="546">
        <v>6</v>
      </c>
      <c r="BB77" s="546">
        <v>29</v>
      </c>
      <c r="BC77" s="734">
        <v>37</v>
      </c>
      <c r="BD77" s="745" t="s">
        <v>1620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34</v>
      </c>
      <c r="G78" s="729">
        <v>40</v>
      </c>
      <c r="H78" s="900"/>
      <c r="I78" s="900"/>
      <c r="J78" s="730"/>
      <c r="K78" s="900"/>
      <c r="L78" s="900"/>
      <c r="M78" s="900"/>
      <c r="N78" s="900"/>
      <c r="O78" s="900">
        <v>1</v>
      </c>
      <c r="P78" s="737"/>
      <c r="Q78" s="737"/>
      <c r="R78" s="737"/>
      <c r="S78" s="737"/>
      <c r="T78" s="737"/>
      <c r="U78" s="737"/>
      <c r="V78" s="737"/>
      <c r="W78" s="737"/>
      <c r="X78" s="732">
        <v>39</v>
      </c>
      <c r="Y78" s="728"/>
      <c r="Z78" s="728"/>
      <c r="AA78" s="900"/>
      <c r="AB78" s="900">
        <v>3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3</v>
      </c>
      <c r="AY78" s="546">
        <v>0</v>
      </c>
      <c r="AZ78" s="546">
        <v>1</v>
      </c>
      <c r="BA78" s="546">
        <v>5</v>
      </c>
      <c r="BB78" s="546">
        <v>30</v>
      </c>
      <c r="BC78" s="734">
        <v>36</v>
      </c>
      <c r="BD78" s="745" t="s">
        <v>1621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27</v>
      </c>
      <c r="G79" s="729">
        <v>39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39</v>
      </c>
      <c r="Y79" s="728"/>
      <c r="Z79" s="728"/>
      <c r="AA79" s="900"/>
      <c r="AB79" s="900">
        <v>2</v>
      </c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2</v>
      </c>
      <c r="AY79" s="546">
        <v>2</v>
      </c>
      <c r="AZ79" s="546">
        <v>2</v>
      </c>
      <c r="BA79" s="546">
        <v>8</v>
      </c>
      <c r="BB79" s="546">
        <v>25</v>
      </c>
      <c r="BC79" s="734">
        <v>37</v>
      </c>
      <c r="BD79" s="745" t="s">
        <v>1622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3</v>
      </c>
      <c r="F81" s="546">
        <v>28</v>
      </c>
      <c r="G81" s="729">
        <v>39</v>
      </c>
      <c r="H81" s="739"/>
      <c r="I81" s="900"/>
      <c r="J81" s="900"/>
      <c r="K81" s="900"/>
      <c r="L81" s="900"/>
      <c r="M81" s="900"/>
      <c r="N81" s="900">
        <v>1</v>
      </c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38</v>
      </c>
      <c r="Y81" s="728"/>
      <c r="Z81" s="728"/>
      <c r="AA81" s="900"/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2</v>
      </c>
      <c r="AY81" s="546">
        <v>2</v>
      </c>
      <c r="AZ81" s="546">
        <v>6</v>
      </c>
      <c r="BA81" s="546">
        <v>2</v>
      </c>
      <c r="BB81" s="546">
        <v>26</v>
      </c>
      <c r="BC81" s="718">
        <v>36</v>
      </c>
      <c r="BD81" s="746" t="s">
        <v>1623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9</v>
      </c>
      <c r="BB82" s="546">
        <v>20</v>
      </c>
      <c r="BC82" s="734">
        <v>39</v>
      </c>
      <c r="BD82" s="745" t="s">
        <v>1585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7</v>
      </c>
      <c r="F83" s="546">
        <v>28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>
        <v>1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1</v>
      </c>
      <c r="AY83" s="546">
        <v>0</v>
      </c>
      <c r="AZ83" s="546">
        <v>6</v>
      </c>
      <c r="BA83" s="546">
        <v>7</v>
      </c>
      <c r="BB83" s="546">
        <v>27</v>
      </c>
      <c r="BC83" s="718">
        <v>40</v>
      </c>
      <c r="BD83" s="745" t="s">
        <v>1624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/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0</v>
      </c>
      <c r="AY84" s="546">
        <v>0</v>
      </c>
      <c r="AZ84" s="546">
        <v>10</v>
      </c>
      <c r="BA84" s="546">
        <v>9</v>
      </c>
      <c r="BB84" s="546">
        <v>17</v>
      </c>
      <c r="BC84" s="734">
        <v>36</v>
      </c>
      <c r="BD84" s="745"/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21</v>
      </c>
      <c r="G85" s="729">
        <v>36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>
        <v>1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1</v>
      </c>
      <c r="AY85" s="546">
        <v>2</v>
      </c>
      <c r="AZ85" s="546">
        <v>8</v>
      </c>
      <c r="BA85" s="546">
        <v>5</v>
      </c>
      <c r="BB85" s="546">
        <v>20</v>
      </c>
      <c r="BC85" s="734">
        <v>35</v>
      </c>
      <c r="BD85" s="745" t="s">
        <v>1625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23</v>
      </c>
      <c r="G86" s="729">
        <v>40</v>
      </c>
      <c r="H86" s="739"/>
      <c r="I86" s="900"/>
      <c r="J86" s="900"/>
      <c r="K86" s="730"/>
      <c r="L86" s="900"/>
      <c r="M86" s="900"/>
      <c r="N86" s="730"/>
      <c r="O86" s="730">
        <v>2</v>
      </c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1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2</v>
      </c>
      <c r="AY86" s="546">
        <v>1</v>
      </c>
      <c r="AZ86" s="546">
        <v>7</v>
      </c>
      <c r="BA86" s="546">
        <v>9</v>
      </c>
      <c r="BB86" s="546">
        <v>19</v>
      </c>
      <c r="BC86" s="734">
        <v>36</v>
      </c>
      <c r="BD86" s="745" t="s">
        <v>1626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24</v>
      </c>
      <c r="G87" s="729">
        <v>38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38</v>
      </c>
      <c r="Y87" s="728"/>
      <c r="Z87" s="728"/>
      <c r="AA87" s="900"/>
      <c r="AB87" s="900">
        <v>2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3</v>
      </c>
      <c r="AY87" s="546">
        <v>2</v>
      </c>
      <c r="AZ87" s="546">
        <v>6</v>
      </c>
      <c r="BA87" s="546">
        <v>6</v>
      </c>
      <c r="BB87" s="546">
        <v>21</v>
      </c>
      <c r="BC87" s="734">
        <v>35</v>
      </c>
      <c r="BD87" s="745" t="s">
        <v>1627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38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24</v>
      </c>
      <c r="BC88" s="734">
        <v>38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6</v>
      </c>
      <c r="F89" s="546">
        <v>25</v>
      </c>
      <c r="G89" s="729">
        <v>40</v>
      </c>
      <c r="H89" s="739"/>
      <c r="I89" s="900"/>
      <c r="J89" s="900"/>
      <c r="K89" s="730">
        <v>1</v>
      </c>
      <c r="L89" s="900"/>
      <c r="M89" s="900"/>
      <c r="N89" s="900"/>
      <c r="O89" s="900">
        <v>1</v>
      </c>
      <c r="P89" s="762"/>
      <c r="Q89" s="737"/>
      <c r="R89" s="737"/>
      <c r="S89" s="737"/>
      <c r="T89" s="737"/>
      <c r="U89" s="737"/>
      <c r="V89" s="737"/>
      <c r="W89" s="737"/>
      <c r="X89" s="732">
        <v>40</v>
      </c>
      <c r="Y89" s="728"/>
      <c r="Z89" s="728"/>
      <c r="AA89" s="900"/>
      <c r="AB89" s="900">
        <v>1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1</v>
      </c>
      <c r="AY89" s="546">
        <v>1</v>
      </c>
      <c r="AZ89" s="546">
        <v>8</v>
      </c>
      <c r="BA89" s="546">
        <v>6</v>
      </c>
      <c r="BB89" s="546">
        <v>24</v>
      </c>
      <c r="BC89" s="734">
        <v>39</v>
      </c>
      <c r="BD89" s="745" t="s">
        <v>1628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24</v>
      </c>
      <c r="G90" s="729">
        <v>38</v>
      </c>
      <c r="H90" s="739"/>
      <c r="I90" s="900"/>
      <c r="J90" s="900"/>
      <c r="K90" s="730"/>
      <c r="L90" s="900"/>
      <c r="M90" s="900"/>
      <c r="N90" s="900"/>
      <c r="O90" s="900">
        <v>1</v>
      </c>
      <c r="P90" s="762"/>
      <c r="Q90" s="737"/>
      <c r="R90" s="737"/>
      <c r="S90" s="737"/>
      <c r="T90" s="737"/>
      <c r="U90" s="737"/>
      <c r="V90" s="737"/>
      <c r="W90" s="737"/>
      <c r="X90" s="732">
        <v>37</v>
      </c>
      <c r="Y90" s="728"/>
      <c r="Z90" s="728"/>
      <c r="AA90" s="900"/>
      <c r="AB90" s="900">
        <v>2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2</v>
      </c>
      <c r="AY90" s="546">
        <v>0</v>
      </c>
      <c r="AZ90" s="546">
        <v>9</v>
      </c>
      <c r="BA90" s="546">
        <v>5</v>
      </c>
      <c r="BB90" s="546">
        <v>21</v>
      </c>
      <c r="BC90" s="734">
        <v>35</v>
      </c>
      <c r="BD90" s="745" t="s">
        <v>1629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20</v>
      </c>
      <c r="BC92" s="734">
        <v>41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1630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8</v>
      </c>
      <c r="F94" s="546">
        <v>23</v>
      </c>
      <c r="G94" s="729">
        <v>40</v>
      </c>
      <c r="H94" s="909"/>
      <c r="I94" s="730"/>
      <c r="J94" s="730">
        <v>1</v>
      </c>
      <c r="K94" s="730">
        <v>1</v>
      </c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42</v>
      </c>
      <c r="Y94" s="728"/>
      <c r="Z94" s="728"/>
      <c r="AA94" s="900"/>
      <c r="AB94" s="900">
        <v>1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1</v>
      </c>
      <c r="AY94" s="546">
        <v>0</v>
      </c>
      <c r="AZ94" s="546">
        <v>9</v>
      </c>
      <c r="BA94" s="546">
        <v>9</v>
      </c>
      <c r="BB94" s="546">
        <v>23</v>
      </c>
      <c r="BC94" s="734">
        <v>41</v>
      </c>
      <c r="BD94" s="745" t="s">
        <v>1631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27</v>
      </c>
      <c r="BC95" s="734">
        <v>40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20</v>
      </c>
      <c r="G96" s="729">
        <v>34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34</v>
      </c>
      <c r="Y96" s="728"/>
      <c r="Z96" s="728"/>
      <c r="AA96" s="900"/>
      <c r="AB96" s="900">
        <v>1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6</v>
      </c>
      <c r="BB96" s="546">
        <v>19</v>
      </c>
      <c r="BC96" s="734">
        <v>33</v>
      </c>
      <c r="BD96" s="758" t="s">
        <v>1632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4</v>
      </c>
      <c r="F97" s="546">
        <v>31</v>
      </c>
      <c r="G97" s="729">
        <v>41</v>
      </c>
      <c r="H97" s="909"/>
      <c r="I97" s="747"/>
      <c r="J97" s="730">
        <v>1</v>
      </c>
      <c r="K97" s="730"/>
      <c r="L97" s="730"/>
      <c r="M97" s="747"/>
      <c r="N97" s="730"/>
      <c r="O97" s="730">
        <v>2</v>
      </c>
      <c r="P97" s="873"/>
      <c r="Q97" s="873"/>
      <c r="R97" s="765"/>
      <c r="S97" s="737"/>
      <c r="T97" s="718"/>
      <c r="U97" s="718"/>
      <c r="V97" s="737"/>
      <c r="W97" s="737"/>
      <c r="X97" s="732">
        <v>40</v>
      </c>
      <c r="Y97" s="728"/>
      <c r="Z97" s="728"/>
      <c r="AA97" s="900"/>
      <c r="AB97" s="900">
        <v>4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4</v>
      </c>
      <c r="AY97" s="546">
        <v>0</v>
      </c>
      <c r="AZ97" s="546">
        <v>6</v>
      </c>
      <c r="BA97" s="546">
        <v>5</v>
      </c>
      <c r="BB97" s="546">
        <v>25</v>
      </c>
      <c r="BC97" s="734">
        <v>36</v>
      </c>
      <c r="BD97" s="758" t="s">
        <v>1633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31</v>
      </c>
      <c r="G99" s="729">
        <v>42</v>
      </c>
      <c r="H99" s="909"/>
      <c r="I99" s="747"/>
      <c r="J99" s="730"/>
      <c r="K99" s="730"/>
      <c r="L99" s="747"/>
      <c r="M99" s="747"/>
      <c r="N99" s="730"/>
      <c r="O99" s="730">
        <v>1</v>
      </c>
      <c r="P99" s="911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/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>
        <v>1</v>
      </c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1634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4</v>
      </c>
      <c r="F100" s="546">
        <v>29</v>
      </c>
      <c r="G100" s="729">
        <v>43</v>
      </c>
      <c r="H100" s="909"/>
      <c r="I100" s="747"/>
      <c r="J100" s="730">
        <v>1</v>
      </c>
      <c r="K100" s="730"/>
      <c r="L100" s="747"/>
      <c r="M100" s="730"/>
      <c r="N100" s="730"/>
      <c r="O100" s="730"/>
      <c r="P100" s="911"/>
      <c r="Q100" s="718"/>
      <c r="R100" s="737"/>
      <c r="S100" s="737"/>
      <c r="T100" s="766"/>
      <c r="U100" s="766"/>
      <c r="V100" s="765"/>
      <c r="W100" s="765"/>
      <c r="X100" s="732">
        <v>44</v>
      </c>
      <c r="Y100" s="728"/>
      <c r="Z100" s="728"/>
      <c r="AA100" s="900"/>
      <c r="AB100" s="900">
        <v>1</v>
      </c>
      <c r="AC100" s="728"/>
      <c r="AD100" s="728"/>
      <c r="AE100" s="728"/>
      <c r="AF100" s="900">
        <v>1</v>
      </c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2</v>
      </c>
      <c r="AY100" s="546">
        <v>0</v>
      </c>
      <c r="AZ100" s="546">
        <v>10</v>
      </c>
      <c r="BA100" s="546">
        <v>5</v>
      </c>
      <c r="BB100" s="546">
        <v>27</v>
      </c>
      <c r="BC100" s="718">
        <v>42</v>
      </c>
      <c r="BD100" s="746" t="s">
        <v>1635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>
        <v>1</v>
      </c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1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8">
        <v>39</v>
      </c>
      <c r="BD102" s="758" t="s">
        <v>1636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>
        <v>1</v>
      </c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8">
        <v>37</v>
      </c>
      <c r="BD103" s="758" t="s">
        <v>1637</v>
      </c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10</v>
      </c>
      <c r="BB104" s="546">
        <v>17</v>
      </c>
      <c r="BC104" s="718">
        <v>37</v>
      </c>
      <c r="BD104" s="746" t="s">
        <v>1638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2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2</v>
      </c>
      <c r="AY105" s="546">
        <v>0</v>
      </c>
      <c r="AZ105" s="546">
        <v>6</v>
      </c>
      <c r="BA105" s="546">
        <v>6</v>
      </c>
      <c r="BB105" s="546">
        <v>27</v>
      </c>
      <c r="BC105" s="718">
        <v>39</v>
      </c>
      <c r="BD105" s="875" t="s">
        <v>1639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7</v>
      </c>
      <c r="F108" s="546">
        <v>27</v>
      </c>
      <c r="G108" s="729">
        <v>41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37"/>
      <c r="S108" s="737"/>
      <c r="T108" s="718"/>
      <c r="U108" s="718"/>
      <c r="V108" s="737"/>
      <c r="W108" s="737"/>
      <c r="X108" s="732">
        <v>41</v>
      </c>
      <c r="Y108" s="728"/>
      <c r="Z108" s="728"/>
      <c r="AA108" s="900">
        <v>1</v>
      </c>
      <c r="AB108" s="900">
        <v>1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3</v>
      </c>
      <c r="AY108" s="546">
        <v>0</v>
      </c>
      <c r="AZ108" s="546">
        <v>7</v>
      </c>
      <c r="BA108" s="546">
        <v>6</v>
      </c>
      <c r="BB108" s="546">
        <v>25</v>
      </c>
      <c r="BC108" s="734">
        <v>38</v>
      </c>
      <c r="BD108" s="745" t="s">
        <v>1640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16</v>
      </c>
      <c r="G109" s="729">
        <v>38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/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0</v>
      </c>
      <c r="AY109" s="546">
        <v>0</v>
      </c>
      <c r="AZ109" s="546">
        <v>7</v>
      </c>
      <c r="BA109" s="546">
        <v>15</v>
      </c>
      <c r="BB109" s="546">
        <v>16</v>
      </c>
      <c r="BC109" s="734">
        <v>38</v>
      </c>
      <c r="BD109" s="745"/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>
        <v>1</v>
      </c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20</v>
      </c>
      <c r="BC110" s="734">
        <v>33</v>
      </c>
      <c r="BD110" s="745" t="s">
        <v>1641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>
        <v>1</v>
      </c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21</v>
      </c>
      <c r="BC111" s="734">
        <v>36</v>
      </c>
      <c r="BD111" s="745" t="s">
        <v>1642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>
        <v>3</v>
      </c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v>39</v>
      </c>
      <c r="Y112" s="728"/>
      <c r="Z112" s="728"/>
      <c r="AA112" s="900"/>
      <c r="AB112" s="900">
        <v>3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3</v>
      </c>
      <c r="AY112" s="546">
        <v>0</v>
      </c>
      <c r="AZ112" s="546">
        <v>6</v>
      </c>
      <c r="BA112" s="546">
        <v>10</v>
      </c>
      <c r="BB112" s="546">
        <v>20</v>
      </c>
      <c r="BC112" s="734">
        <v>36</v>
      </c>
      <c r="BD112" s="745" t="s">
        <v>1643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20</v>
      </c>
      <c r="BC115" s="734">
        <v>35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>
        <v>1</v>
      </c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2</v>
      </c>
      <c r="AY116" s="546">
        <v>0</v>
      </c>
      <c r="AZ116" s="546">
        <v>7</v>
      </c>
      <c r="BA116" s="546">
        <v>4</v>
      </c>
      <c r="BB116" s="546">
        <v>23</v>
      </c>
      <c r="BC116" s="734">
        <v>34</v>
      </c>
      <c r="BD116" s="745" t="s">
        <v>1599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23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1</v>
      </c>
      <c r="BB117" s="546">
        <v>23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>
        <v>1</v>
      </c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1644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>
        <v>1</v>
      </c>
      <c r="AS119" s="764"/>
      <c r="AT119" s="764"/>
      <c r="AU119" s="764"/>
      <c r="AV119" s="730">
        <v>2</v>
      </c>
      <c r="AW119" s="729">
        <v>0</v>
      </c>
      <c r="AX119" s="733">
        <v>3</v>
      </c>
      <c r="AY119" s="546">
        <v>0</v>
      </c>
      <c r="AZ119" s="546">
        <v>7</v>
      </c>
      <c r="BA119" s="546">
        <v>5</v>
      </c>
      <c r="BB119" s="546">
        <v>22</v>
      </c>
      <c r="BC119" s="734">
        <v>34</v>
      </c>
      <c r="BD119" s="745" t="s">
        <v>1645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1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/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0</v>
      </c>
      <c r="AY120" s="546">
        <v>1</v>
      </c>
      <c r="AZ120" s="546">
        <v>9</v>
      </c>
      <c r="BA120" s="546">
        <v>4</v>
      </c>
      <c r="BB120" s="546">
        <v>23</v>
      </c>
      <c r="BC120" s="734">
        <v>37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26</v>
      </c>
      <c r="G121" s="729">
        <v>40</v>
      </c>
      <c r="H121" s="739"/>
      <c r="I121" s="730"/>
      <c r="J121" s="730">
        <v>1</v>
      </c>
      <c r="K121" s="730"/>
      <c r="L121" s="730"/>
      <c r="M121" s="730"/>
      <c r="N121" s="730">
        <v>1</v>
      </c>
      <c r="O121" s="730"/>
      <c r="P121" s="911"/>
      <c r="Q121" s="737"/>
      <c r="R121" s="737"/>
      <c r="S121" s="737"/>
      <c r="T121" s="718"/>
      <c r="U121" s="737"/>
      <c r="V121" s="737"/>
      <c r="W121" s="737"/>
      <c r="X121" s="732">
        <v>40</v>
      </c>
      <c r="Y121" s="728"/>
      <c r="Z121" s="728"/>
      <c r="AA121" s="900"/>
      <c r="AB121" s="900">
        <v>5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5</v>
      </c>
      <c r="AY121" s="546">
        <v>0</v>
      </c>
      <c r="AZ121" s="546">
        <v>5</v>
      </c>
      <c r="BA121" s="546">
        <v>9</v>
      </c>
      <c r="BB121" s="546">
        <v>21</v>
      </c>
      <c r="BC121" s="734">
        <v>35</v>
      </c>
      <c r="BD121" s="745" t="s">
        <v>1646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/>
      <c r="AW122" s="729">
        <v>0</v>
      </c>
      <c r="AX122" s="733">
        <v>0</v>
      </c>
      <c r="AY122" s="546">
        <v>0</v>
      </c>
      <c r="AZ122" s="546">
        <v>16</v>
      </c>
      <c r="BA122" s="546">
        <v>10</v>
      </c>
      <c r="BB122" s="546">
        <v>13</v>
      </c>
      <c r="BC122" s="734">
        <v>39</v>
      </c>
      <c r="BD122" s="745"/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>
        <v>1</v>
      </c>
      <c r="P123" s="911"/>
      <c r="Q123" s="737"/>
      <c r="R123" s="765"/>
      <c r="S123" s="737"/>
      <c r="T123" s="718"/>
      <c r="U123" s="718"/>
      <c r="V123" s="737"/>
      <c r="W123" s="737"/>
      <c r="X123" s="732">
        <v>36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>
        <v>1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4">
        <v>36</v>
      </c>
      <c r="BD124" s="758" t="s">
        <v>1647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1591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9">
        <v>35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35</v>
      </c>
      <c r="Y127" s="728"/>
      <c r="Z127" s="728"/>
      <c r="AA127" s="900"/>
      <c r="AB127" s="900">
        <v>1</v>
      </c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1</v>
      </c>
      <c r="AY127" s="546">
        <v>0</v>
      </c>
      <c r="AZ127" s="546">
        <v>5</v>
      </c>
      <c r="BA127" s="546">
        <v>5</v>
      </c>
      <c r="BB127" s="546">
        <v>24</v>
      </c>
      <c r="BC127" s="734">
        <v>34</v>
      </c>
      <c r="BD127" s="745" t="s">
        <v>1595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>
        <v>1</v>
      </c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1648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4</v>
      </c>
      <c r="BB129" s="546">
        <v>26</v>
      </c>
      <c r="BC129" s="734">
        <v>35</v>
      </c>
      <c r="BD129" s="758" t="s">
        <v>1600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20</v>
      </c>
      <c r="G130" s="729">
        <v>37</v>
      </c>
      <c r="H130" s="739"/>
      <c r="I130" s="730"/>
      <c r="J130" s="730"/>
      <c r="K130" s="730"/>
      <c r="L130" s="730"/>
      <c r="M130" s="730"/>
      <c r="N130" s="730"/>
      <c r="O130" s="730">
        <v>1</v>
      </c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21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21</v>
      </c>
      <c r="BC131" s="734">
        <v>36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>
        <v>2</v>
      </c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2</v>
      </c>
      <c r="AY132" s="546">
        <v>2</v>
      </c>
      <c r="AZ132" s="546">
        <v>7</v>
      </c>
      <c r="BA132" s="546">
        <v>5</v>
      </c>
      <c r="BB132" s="546">
        <v>21</v>
      </c>
      <c r="BC132" s="734">
        <v>35</v>
      </c>
      <c r="BD132" s="758" t="s">
        <v>1649</v>
      </c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>
        <v>2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2</v>
      </c>
      <c r="AY133" s="546">
        <v>3</v>
      </c>
      <c r="AZ133" s="546">
        <v>3</v>
      </c>
      <c r="BA133" s="546">
        <v>2</v>
      </c>
      <c r="BB133" s="546">
        <v>28</v>
      </c>
      <c r="BC133" s="734">
        <v>36</v>
      </c>
      <c r="BD133" s="745" t="s">
        <v>1650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27</v>
      </c>
      <c r="G135" s="729">
        <v>40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40</v>
      </c>
      <c r="Y135" s="728"/>
      <c r="Z135" s="728"/>
      <c r="AA135" s="900"/>
      <c r="AB135" s="900">
        <v>1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4</v>
      </c>
      <c r="BB135" s="546">
        <v>26</v>
      </c>
      <c r="BC135" s="734">
        <v>39</v>
      </c>
      <c r="BD135" s="745" t="s">
        <v>1592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09"/>
      <c r="I136" s="747"/>
      <c r="J136" s="730"/>
      <c r="K136" s="730"/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22</v>
      </c>
      <c r="BC136" s="734">
        <v>35</v>
      </c>
      <c r="BD136" s="745" t="s">
        <v>1651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1601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25</v>
      </c>
      <c r="G138" s="729">
        <v>36</v>
      </c>
      <c r="H138" s="909"/>
      <c r="I138" s="747"/>
      <c r="J138" s="730"/>
      <c r="K138" s="730">
        <v>1</v>
      </c>
      <c r="L138" s="730"/>
      <c r="M138" s="730"/>
      <c r="N138" s="730"/>
      <c r="O138" s="730"/>
      <c r="P138" s="911"/>
      <c r="Q138" s="718"/>
      <c r="R138" s="765"/>
      <c r="S138" s="765"/>
      <c r="T138" s="766"/>
      <c r="U138" s="766"/>
      <c r="V138" s="765"/>
      <c r="W138" s="765"/>
      <c r="X138" s="732">
        <v>37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25</v>
      </c>
      <c r="BC138" s="734">
        <v>36</v>
      </c>
      <c r="BD138" s="745" t="s">
        <v>1652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27</v>
      </c>
      <c r="BC139" s="734">
        <v>36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1589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>
        <v>1</v>
      </c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2</v>
      </c>
      <c r="AY142" s="546">
        <v>0</v>
      </c>
      <c r="AZ142" s="546">
        <v>1</v>
      </c>
      <c r="BA142" s="546">
        <v>6</v>
      </c>
      <c r="BB142" s="546">
        <v>29</v>
      </c>
      <c r="BC142" s="734">
        <v>36</v>
      </c>
      <c r="BD142" s="745" t="s">
        <v>1653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30</v>
      </c>
      <c r="G143" s="729">
        <v>36</v>
      </c>
      <c r="H143" s="900"/>
      <c r="I143" s="900"/>
      <c r="J143" s="900"/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/>
      <c r="AC143" s="728"/>
      <c r="AD143" s="728"/>
      <c r="AE143" s="728"/>
      <c r="AF143" s="900">
        <v>1</v>
      </c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6</v>
      </c>
      <c r="BB143" s="546">
        <v>29</v>
      </c>
      <c r="BC143" s="734">
        <v>35</v>
      </c>
      <c r="BD143" s="745" t="s">
        <v>1654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1602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2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2</v>
      </c>
      <c r="AY146" s="546">
        <v>0</v>
      </c>
      <c r="AZ146" s="546">
        <v>5</v>
      </c>
      <c r="BA146" s="546">
        <v>0</v>
      </c>
      <c r="BB146" s="546">
        <v>29</v>
      </c>
      <c r="BC146" s="734">
        <v>34</v>
      </c>
      <c r="BD146" s="745" t="s">
        <v>1655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>
        <v>1</v>
      </c>
      <c r="AS147" s="764"/>
      <c r="AT147" s="764"/>
      <c r="AU147" s="764"/>
      <c r="AV147" s="730"/>
      <c r="AW147" s="729">
        <v>0</v>
      </c>
      <c r="AX147" s="733">
        <v>1</v>
      </c>
      <c r="AY147" s="546">
        <v>1</v>
      </c>
      <c r="AZ147" s="546">
        <v>3</v>
      </c>
      <c r="BA147" s="546">
        <v>13</v>
      </c>
      <c r="BB147" s="546">
        <v>17</v>
      </c>
      <c r="BC147" s="734">
        <v>34</v>
      </c>
      <c r="BD147" s="745" t="s">
        <v>1603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9">
        <v>36</v>
      </c>
      <c r="H148" s="739"/>
      <c r="I148" s="730"/>
      <c r="J148" s="730"/>
      <c r="K148" s="730"/>
      <c r="L148" s="730"/>
      <c r="M148" s="730"/>
      <c r="N148" s="730"/>
      <c r="O148" s="730"/>
      <c r="P148" s="911"/>
      <c r="Q148" s="718"/>
      <c r="R148" s="765"/>
      <c r="S148" s="765"/>
      <c r="T148" s="766"/>
      <c r="U148" s="766"/>
      <c r="V148" s="765"/>
      <c r="W148" s="765"/>
      <c r="X148" s="732">
        <v>36</v>
      </c>
      <c r="Y148" s="728"/>
      <c r="Z148" s="728"/>
      <c r="AA148" s="900"/>
      <c r="AB148" s="900">
        <v>1</v>
      </c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1</v>
      </c>
      <c r="AY148" s="546">
        <v>0</v>
      </c>
      <c r="AZ148" s="546">
        <v>5</v>
      </c>
      <c r="BA148" s="546">
        <v>7</v>
      </c>
      <c r="BB148" s="546">
        <v>23</v>
      </c>
      <c r="BC148" s="734">
        <v>35</v>
      </c>
      <c r="BD148" s="745" t="s">
        <v>1656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>
        <v>1</v>
      </c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1</v>
      </c>
      <c r="AY151" s="546">
        <v>0</v>
      </c>
      <c r="AZ151" s="546">
        <v>8</v>
      </c>
      <c r="BA151" s="546">
        <v>10</v>
      </c>
      <c r="BB151" s="546">
        <v>18</v>
      </c>
      <c r="BC151" s="734">
        <v>36</v>
      </c>
      <c r="BD151" s="745" t="s">
        <v>1590</v>
      </c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>
        <v>1</v>
      </c>
      <c r="P152" s="911"/>
      <c r="Q152" s="718"/>
      <c r="R152" s="765"/>
      <c r="S152" s="737"/>
      <c r="T152" s="718"/>
      <c r="U152" s="718"/>
      <c r="V152" s="737"/>
      <c r="W152" s="737"/>
      <c r="X152" s="732">
        <v>35</v>
      </c>
      <c r="Y152" s="728"/>
      <c r="Z152" s="728"/>
      <c r="AA152" s="900"/>
      <c r="AB152" s="900">
        <v>1</v>
      </c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1</v>
      </c>
      <c r="AY152" s="546">
        <v>2</v>
      </c>
      <c r="AZ152" s="546">
        <v>3</v>
      </c>
      <c r="BA152" s="546">
        <v>6</v>
      </c>
      <c r="BB152" s="546">
        <v>23</v>
      </c>
      <c r="BC152" s="734">
        <v>34</v>
      </c>
      <c r="BD152" s="758" t="s">
        <v>1657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19</v>
      </c>
      <c r="G153" s="729">
        <v>33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37"/>
      <c r="T153" s="718"/>
      <c r="U153" s="718"/>
      <c r="V153" s="737"/>
      <c r="W153" s="737"/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19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1658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21</v>
      </c>
      <c r="G156" s="729">
        <v>35</v>
      </c>
      <c r="H156" s="739"/>
      <c r="I156" s="730"/>
      <c r="J156" s="730"/>
      <c r="K156" s="730">
        <v>1</v>
      </c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/>
      <c r="AB156" s="900">
        <v>2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3</v>
      </c>
      <c r="AY156" s="546">
        <v>0</v>
      </c>
      <c r="AZ156" s="546">
        <v>9</v>
      </c>
      <c r="BA156" s="546">
        <v>5</v>
      </c>
      <c r="BB156" s="546">
        <v>19</v>
      </c>
      <c r="BC156" s="734">
        <v>33</v>
      </c>
      <c r="BD156" s="758" t="s">
        <v>1659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10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>
        <v>2</v>
      </c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2</v>
      </c>
      <c r="AY160" s="546">
        <v>0</v>
      </c>
      <c r="AZ160" s="546">
        <v>11</v>
      </c>
      <c r="BA160" s="546">
        <v>4</v>
      </c>
      <c r="BB160" s="546">
        <v>18</v>
      </c>
      <c r="BC160" s="734">
        <v>33</v>
      </c>
      <c r="BD160" s="758" t="s">
        <v>1660</v>
      </c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>
        <v>1</v>
      </c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36</v>
      </c>
      <c r="Y163" s="728"/>
      <c r="Z163" s="728"/>
      <c r="AA163" s="900"/>
      <c r="AB163" s="900">
        <v>1</v>
      </c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1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 t="s">
        <v>1661</v>
      </c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>
        <v>1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1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 t="s">
        <v>1662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/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1</v>
      </c>
      <c r="AY167" s="546">
        <v>0</v>
      </c>
      <c r="AZ167" s="546">
        <v>7</v>
      </c>
      <c r="BA167" s="546">
        <v>13</v>
      </c>
      <c r="BB167" s="546">
        <v>16</v>
      </c>
      <c r="BC167" s="734">
        <v>36</v>
      </c>
      <c r="BD167" s="758" t="s">
        <v>1663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>
        <v>1</v>
      </c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2</v>
      </c>
      <c r="AY170" s="546">
        <v>2</v>
      </c>
      <c r="AZ170" s="546">
        <v>5</v>
      </c>
      <c r="BA170" s="546">
        <v>2</v>
      </c>
      <c r="BB170" s="546">
        <v>26</v>
      </c>
      <c r="BC170" s="734">
        <v>35</v>
      </c>
      <c r="BD170" s="758" t="s">
        <v>1664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20</v>
      </c>
      <c r="G172" s="729">
        <v>35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35</v>
      </c>
      <c r="Y172" s="728"/>
      <c r="Z172" s="728"/>
      <c r="AA172" s="900"/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1</v>
      </c>
      <c r="AY172" s="546">
        <v>1</v>
      </c>
      <c r="AZ172" s="546">
        <v>8</v>
      </c>
      <c r="BA172" s="546">
        <v>6</v>
      </c>
      <c r="BB172" s="546">
        <v>19</v>
      </c>
      <c r="BC172" s="734">
        <v>34</v>
      </c>
      <c r="BD172" s="758" t="s">
        <v>1665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>
        <v>1</v>
      </c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1</v>
      </c>
      <c r="AY174" s="546">
        <v>6</v>
      </c>
      <c r="AZ174" s="546">
        <v>6</v>
      </c>
      <c r="BA174" s="546">
        <v>5</v>
      </c>
      <c r="BB174" s="546">
        <v>18</v>
      </c>
      <c r="BC174" s="734">
        <v>35</v>
      </c>
      <c r="BD174" s="758" t="s">
        <v>1604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>
        <v>1</v>
      </c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1666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>
        <v>1</v>
      </c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1</v>
      </c>
      <c r="AY178" s="546">
        <v>4</v>
      </c>
      <c r="AZ178" s="546">
        <v>2</v>
      </c>
      <c r="BA178" s="546">
        <v>3</v>
      </c>
      <c r="BB178" s="546">
        <v>28</v>
      </c>
      <c r="BC178" s="734">
        <v>37</v>
      </c>
      <c r="BD178" s="758" t="s">
        <v>1667</v>
      </c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>
        <v>1</v>
      </c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1</v>
      </c>
      <c r="AY180" s="546">
        <v>4</v>
      </c>
      <c r="AZ180" s="546">
        <v>12</v>
      </c>
      <c r="BA180" s="546">
        <v>0</v>
      </c>
      <c r="BB180" s="546">
        <v>22</v>
      </c>
      <c r="BC180" s="734">
        <v>38</v>
      </c>
      <c r="BD180" s="758" t="s">
        <v>1668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/>
      <c r="AC181" s="728"/>
      <c r="AD181" s="728"/>
      <c r="AE181" s="728"/>
      <c r="AF181" s="900">
        <v>1</v>
      </c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4</v>
      </c>
      <c r="BA181" s="546">
        <v>12</v>
      </c>
      <c r="BB181" s="546">
        <v>23</v>
      </c>
      <c r="BC181" s="734">
        <v>40</v>
      </c>
      <c r="BD181" s="758" t="s">
        <v>1669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>
        <v>1</v>
      </c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6</v>
      </c>
      <c r="BB182" s="546">
        <v>24</v>
      </c>
      <c r="BC182" s="734">
        <v>37</v>
      </c>
      <c r="BD182" s="758" t="s">
        <v>1670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1584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25</v>
      </c>
      <c r="BC188" s="718">
        <v>37</v>
      </c>
      <c r="BD188" s="746" t="s">
        <v>1586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v>0</v>
      </c>
      <c r="AX190" s="733">
        <v>1</v>
      </c>
      <c r="AY190" s="546">
        <v>7</v>
      </c>
      <c r="AZ190" s="546">
        <v>6</v>
      </c>
      <c r="BA190" s="546">
        <v>2</v>
      </c>
      <c r="BB190" s="546">
        <v>25</v>
      </c>
      <c r="BC190" s="734">
        <v>40</v>
      </c>
      <c r="BD190" s="758" t="s">
        <v>1671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>
        <v>1</v>
      </c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3</v>
      </c>
      <c r="BB191" s="546">
        <v>32</v>
      </c>
      <c r="BC191" s="734">
        <v>37</v>
      </c>
      <c r="BD191" s="758" t="s">
        <v>1672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>
        <v>1</v>
      </c>
      <c r="AS192" s="764"/>
      <c r="AT192" s="764"/>
      <c r="AU192" s="764"/>
      <c r="AV192" s="730"/>
      <c r="AW192" s="729">
        <v>0</v>
      </c>
      <c r="AX192" s="733">
        <v>2</v>
      </c>
      <c r="AY192" s="546">
        <v>3</v>
      </c>
      <c r="AZ192" s="546">
        <v>4</v>
      </c>
      <c r="BA192" s="546">
        <v>1</v>
      </c>
      <c r="BB192" s="546">
        <v>27</v>
      </c>
      <c r="BC192" s="734">
        <v>35</v>
      </c>
      <c r="BD192" s="758" t="s">
        <v>1673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1593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1605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1587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14</v>
      </c>
      <c r="F197" s="546">
        <v>24</v>
      </c>
      <c r="G197" s="729">
        <v>41</v>
      </c>
      <c r="H197" s="739"/>
      <c r="I197" s="730"/>
      <c r="J197" s="730"/>
      <c r="K197" s="730"/>
      <c r="L197" s="730"/>
      <c r="M197" s="730"/>
      <c r="N197" s="730"/>
      <c r="O197" s="730">
        <v>1</v>
      </c>
      <c r="P197" s="846"/>
      <c r="Q197" s="737"/>
      <c r="R197" s="767"/>
      <c r="S197" s="767"/>
      <c r="T197" s="767"/>
      <c r="U197" s="767"/>
      <c r="V197" s="767"/>
      <c r="W197" s="767"/>
      <c r="X197" s="732">
        <v>40</v>
      </c>
      <c r="Y197" s="728"/>
      <c r="Z197" s="728"/>
      <c r="AA197" s="900">
        <v>1</v>
      </c>
      <c r="AB197" s="900">
        <v>2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3</v>
      </c>
      <c r="AY197" s="546">
        <v>1</v>
      </c>
      <c r="AZ197" s="546">
        <v>2</v>
      </c>
      <c r="BA197" s="546">
        <v>13</v>
      </c>
      <c r="BB197" s="546">
        <v>21</v>
      </c>
      <c r="BC197" s="734">
        <v>37</v>
      </c>
      <c r="BD197" s="758" t="s">
        <v>1674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>
        <v>1</v>
      </c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12</v>
      </c>
      <c r="BB198" s="546">
        <v>25</v>
      </c>
      <c r="BC198" s="734">
        <v>38</v>
      </c>
      <c r="BD198" s="758" t="s">
        <v>1675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>
        <v>1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>
        <v>1</v>
      </c>
      <c r="AS199" s="764"/>
      <c r="AT199" s="764"/>
      <c r="AU199" s="764"/>
      <c r="AV199" s="730"/>
      <c r="AW199" s="729">
        <v>0</v>
      </c>
      <c r="AX199" s="733">
        <v>2</v>
      </c>
      <c r="AY199" s="546">
        <v>0</v>
      </c>
      <c r="AZ199" s="546">
        <v>4</v>
      </c>
      <c r="BA199" s="546">
        <v>1</v>
      </c>
      <c r="BB199" s="546">
        <v>31</v>
      </c>
      <c r="BC199" s="734">
        <v>36</v>
      </c>
      <c r="BD199" s="758" t="s">
        <v>1676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27</v>
      </c>
      <c r="BC200" s="734">
        <v>37</v>
      </c>
      <c r="BD200" s="758" t="s">
        <v>1580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1</v>
      </c>
      <c r="F201" s="546">
        <v>29</v>
      </c>
      <c r="G201" s="729">
        <v>32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32</v>
      </c>
      <c r="Y201" s="728"/>
      <c r="Z201" s="728"/>
      <c r="AA201" s="900"/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2</v>
      </c>
      <c r="AY201" s="546">
        <v>0</v>
      </c>
      <c r="AZ201" s="546">
        <v>2</v>
      </c>
      <c r="BA201" s="546">
        <v>1</v>
      </c>
      <c r="BB201" s="546">
        <v>27</v>
      </c>
      <c r="BC201" s="734">
        <v>30</v>
      </c>
      <c r="BD201" s="758" t="s">
        <v>1594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>
        <v>1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34</v>
      </c>
      <c r="BC202" s="734">
        <v>37</v>
      </c>
      <c r="BD202" s="758" t="s">
        <v>1677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37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2</v>
      </c>
      <c r="AY203" s="546">
        <v>0</v>
      </c>
      <c r="AZ203" s="546">
        <v>2</v>
      </c>
      <c r="BA203" s="546">
        <v>3</v>
      </c>
      <c r="BB203" s="546">
        <v>30</v>
      </c>
      <c r="BC203" s="734">
        <v>35</v>
      </c>
      <c r="BD203" s="758" t="s">
        <v>1678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1</v>
      </c>
      <c r="AY204" s="546">
        <v>2</v>
      </c>
      <c r="AZ204" s="546">
        <v>0</v>
      </c>
      <c r="BA204" s="546">
        <v>4</v>
      </c>
      <c r="BB204" s="546">
        <v>30</v>
      </c>
      <c r="BC204" s="734">
        <v>36</v>
      </c>
      <c r="BD204" s="758" t="s">
        <v>1679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10</v>
      </c>
      <c r="BB205" s="546">
        <v>24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22</v>
      </c>
      <c r="G208" s="729">
        <v>38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38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1582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7</v>
      </c>
      <c r="BB210" s="546">
        <v>29</v>
      </c>
      <c r="BC210" s="734">
        <v>38</v>
      </c>
      <c r="BD210" s="758" t="s">
        <v>1680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>
        <v>1</v>
      </c>
      <c r="P212" s="737"/>
      <c r="Q212" s="737"/>
      <c r="R212" s="737"/>
      <c r="S212" s="737"/>
      <c r="T212" s="737"/>
      <c r="U212" s="737"/>
      <c r="V212" s="737"/>
      <c r="W212" s="737"/>
      <c r="X212" s="732">
        <v>108</v>
      </c>
      <c r="Y212" s="900"/>
      <c r="Z212" s="900"/>
      <c r="AA212" s="900"/>
      <c r="AB212" s="900">
        <v>1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1</v>
      </c>
      <c r="AY212" s="546">
        <v>0</v>
      </c>
      <c r="AZ212" s="546">
        <v>10</v>
      </c>
      <c r="BA212" s="546">
        <v>7</v>
      </c>
      <c r="BB212" s="546">
        <v>90</v>
      </c>
      <c r="BC212" s="734">
        <v>107</v>
      </c>
      <c r="BD212" s="758" t="s">
        <v>1624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144</v>
      </c>
      <c r="G215" s="729">
        <v>162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162</v>
      </c>
      <c r="Y215" s="900"/>
      <c r="Z215" s="900"/>
      <c r="AA215" s="900"/>
      <c r="AB215" s="900">
        <v>3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>
        <v>1</v>
      </c>
      <c r="AO215" s="730"/>
      <c r="AP215" s="730"/>
      <c r="AQ215" s="730"/>
      <c r="AR215" s="730">
        <v>1</v>
      </c>
      <c r="AS215" s="730"/>
      <c r="AT215" s="730"/>
      <c r="AU215" s="730"/>
      <c r="AV215" s="730"/>
      <c r="AW215" s="729">
        <v>0</v>
      </c>
      <c r="AX215" s="733">
        <v>5</v>
      </c>
      <c r="AY215" s="546">
        <v>0</v>
      </c>
      <c r="AZ215" s="546">
        <v>0</v>
      </c>
      <c r="BA215" s="546">
        <v>18</v>
      </c>
      <c r="BB215" s="546">
        <v>139</v>
      </c>
      <c r="BC215" s="734">
        <v>157</v>
      </c>
      <c r="BD215" s="758" t="s">
        <v>1681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86</v>
      </c>
      <c r="G217" s="729">
        <v>92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92</v>
      </c>
      <c r="Y217" s="900"/>
      <c r="Z217" s="900"/>
      <c r="AA217" s="900"/>
      <c r="AB217" s="900">
        <v>1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>
        <v>1</v>
      </c>
      <c r="AS217" s="730"/>
      <c r="AT217" s="730"/>
      <c r="AU217" s="730"/>
      <c r="AV217" s="730"/>
      <c r="AW217" s="729">
        <v>0</v>
      </c>
      <c r="AX217" s="733">
        <v>3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 t="s">
        <v>1682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172</v>
      </c>
      <c r="G220" s="729">
        <v>185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185</v>
      </c>
      <c r="Y220" s="900"/>
      <c r="Z220" s="900"/>
      <c r="AA220" s="900">
        <v>1</v>
      </c>
      <c r="AB220" s="900">
        <v>2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3</v>
      </c>
      <c r="AY220" s="546">
        <v>0</v>
      </c>
      <c r="AZ220" s="546">
        <v>1</v>
      </c>
      <c r="BA220" s="546">
        <v>11</v>
      </c>
      <c r="BB220" s="546">
        <v>170</v>
      </c>
      <c r="BC220" s="734">
        <v>182</v>
      </c>
      <c r="BD220" s="758" t="s">
        <v>1683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>
        <v>1</v>
      </c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2</v>
      </c>
      <c r="AY223" s="546">
        <v>0</v>
      </c>
      <c r="AZ223" s="546">
        <v>10</v>
      </c>
      <c r="BA223" s="546">
        <v>3</v>
      </c>
      <c r="BB223" s="546">
        <v>23</v>
      </c>
      <c r="BC223" s="734">
        <v>36</v>
      </c>
      <c r="BD223" s="758" t="s">
        <v>1684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>
        <v>2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2</v>
      </c>
      <c r="AY226" s="546">
        <v>0</v>
      </c>
      <c r="AZ226" s="546">
        <v>3</v>
      </c>
      <c r="BA226" s="546">
        <v>16</v>
      </c>
      <c r="BB226" s="546">
        <v>93</v>
      </c>
      <c r="BC226" s="734">
        <v>112</v>
      </c>
      <c r="BD226" s="758" t="s">
        <v>1685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44</v>
      </c>
      <c r="G228" s="729">
        <v>54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3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3</v>
      </c>
      <c r="AY228" s="546">
        <v>0</v>
      </c>
      <c r="AZ228" s="546">
        <v>10</v>
      </c>
      <c r="BA228" s="546">
        <v>0</v>
      </c>
      <c r="BB228" s="546">
        <v>41</v>
      </c>
      <c r="BC228" s="734">
        <v>51</v>
      </c>
      <c r="BD228" s="758" t="s">
        <v>1686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>
        <v>2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2</v>
      </c>
      <c r="AY231" s="546">
        <v>0</v>
      </c>
      <c r="AZ231" s="546">
        <v>0</v>
      </c>
      <c r="BA231" s="546">
        <v>9</v>
      </c>
      <c r="BB231" s="546">
        <v>83</v>
      </c>
      <c r="BC231" s="734">
        <v>92</v>
      </c>
      <c r="BD231" s="758" t="s">
        <v>1687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145</v>
      </c>
      <c r="G234" s="729">
        <v>154</v>
      </c>
      <c r="H234" s="900"/>
      <c r="I234" s="900"/>
      <c r="J234" s="900"/>
      <c r="K234" s="900"/>
      <c r="L234" s="900"/>
      <c r="M234" s="900"/>
      <c r="N234" s="900"/>
      <c r="O234" s="900">
        <v>5</v>
      </c>
      <c r="P234" s="737"/>
      <c r="Q234" s="737"/>
      <c r="R234" s="737"/>
      <c r="S234" s="737"/>
      <c r="T234" s="737"/>
      <c r="U234" s="737"/>
      <c r="V234" s="737"/>
      <c r="W234" s="737"/>
      <c r="X234" s="732">
        <v>149</v>
      </c>
      <c r="Y234" s="900"/>
      <c r="Z234" s="900"/>
      <c r="AA234" s="900"/>
      <c r="AB234" s="900">
        <v>5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5</v>
      </c>
      <c r="AY234" s="546">
        <v>0</v>
      </c>
      <c r="AZ234" s="546">
        <v>0</v>
      </c>
      <c r="BA234" s="546">
        <v>9</v>
      </c>
      <c r="BB234" s="546">
        <v>135</v>
      </c>
      <c r="BC234" s="734">
        <v>144</v>
      </c>
      <c r="BD234" s="758" t="s">
        <v>1688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1596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>
        <v>1</v>
      </c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1</v>
      </c>
      <c r="AX245" s="733">
        <v>0</v>
      </c>
      <c r="AY245" s="546">
        <v>7</v>
      </c>
      <c r="AZ245" s="546">
        <v>0</v>
      </c>
      <c r="BA245" s="546">
        <v>9</v>
      </c>
      <c r="BB245" s="546">
        <v>0</v>
      </c>
      <c r="BC245" s="734">
        <v>16</v>
      </c>
      <c r="BD245" s="758" t="s">
        <v>1606</v>
      </c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>
        <v>1</v>
      </c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>
        <v>1</v>
      </c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2</v>
      </c>
      <c r="AY250" s="546">
        <v>5</v>
      </c>
      <c r="AZ250" s="546">
        <v>0</v>
      </c>
      <c r="BA250" s="546">
        <v>1</v>
      </c>
      <c r="BB250" s="546">
        <v>0</v>
      </c>
      <c r="BC250" s="718">
        <v>6</v>
      </c>
      <c r="BD250" s="707" t="s">
        <v>1689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1113</v>
      </c>
      <c r="F262" s="546">
        <v>4674</v>
      </c>
      <c r="G262" s="546">
        <v>7078</v>
      </c>
      <c r="H262" s="546">
        <v>0</v>
      </c>
      <c r="I262" s="546">
        <v>0</v>
      </c>
      <c r="J262" s="546">
        <v>4</v>
      </c>
      <c r="K262" s="546">
        <v>10</v>
      </c>
      <c r="L262" s="546">
        <v>0</v>
      </c>
      <c r="M262" s="546">
        <v>0</v>
      </c>
      <c r="N262" s="546">
        <v>3</v>
      </c>
      <c r="O262" s="546">
        <v>20</v>
      </c>
      <c r="P262" s="546">
        <v>0</v>
      </c>
      <c r="Q262" s="546">
        <v>0</v>
      </c>
      <c r="R262" s="546">
        <v>0</v>
      </c>
      <c r="S262" s="546">
        <v>0</v>
      </c>
      <c r="T262" s="546">
        <v>0</v>
      </c>
      <c r="U262" s="546">
        <v>0</v>
      </c>
      <c r="V262" s="546">
        <v>0</v>
      </c>
      <c r="W262" s="546">
        <v>0</v>
      </c>
      <c r="X262" s="101">
        <v>7069</v>
      </c>
      <c r="Y262" s="101">
        <v>3</v>
      </c>
      <c r="Z262" s="101">
        <v>6</v>
      </c>
      <c r="AA262" s="101">
        <v>5</v>
      </c>
      <c r="AB262" s="101">
        <v>100</v>
      </c>
      <c r="AC262" s="101">
        <v>1</v>
      </c>
      <c r="AD262" s="101">
        <v>0</v>
      </c>
      <c r="AE262" s="101">
        <v>0</v>
      </c>
      <c r="AF262" s="101">
        <v>9</v>
      </c>
      <c r="AG262" s="101">
        <v>0</v>
      </c>
      <c r="AH262" s="101">
        <v>0</v>
      </c>
      <c r="AI262" s="101">
        <v>0</v>
      </c>
      <c r="AJ262" s="101">
        <v>5</v>
      </c>
      <c r="AK262" s="101">
        <v>0</v>
      </c>
      <c r="AL262" s="101">
        <v>0</v>
      </c>
      <c r="AM262" s="101">
        <v>1</v>
      </c>
      <c r="AN262" s="101">
        <v>1</v>
      </c>
      <c r="AO262" s="101">
        <v>0</v>
      </c>
      <c r="AP262" s="101">
        <v>0</v>
      </c>
      <c r="AQ262" s="101">
        <v>0</v>
      </c>
      <c r="AR262" s="101">
        <v>8</v>
      </c>
      <c r="AS262" s="101">
        <v>0</v>
      </c>
      <c r="AT262" s="101">
        <v>1</v>
      </c>
      <c r="AU262" s="101">
        <v>0</v>
      </c>
      <c r="AV262" s="101">
        <v>45</v>
      </c>
      <c r="AW262" s="773">
        <v>11</v>
      </c>
      <c r="AX262" s="774">
        <v>174</v>
      </c>
      <c r="AY262" s="775">
        <v>255</v>
      </c>
      <c r="AZ262" s="775">
        <v>1025</v>
      </c>
      <c r="BA262" s="775">
        <v>1108</v>
      </c>
      <c r="BB262" s="775">
        <v>4496</v>
      </c>
      <c r="BC262" s="773">
        <v>6884</v>
      </c>
      <c r="BD262" s="754" t="s">
        <v>1706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0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2</v>
      </c>
      <c r="AX265" s="733">
        <v>0</v>
      </c>
      <c r="AY265" s="546">
        <v>1</v>
      </c>
      <c r="AZ265" s="546">
        <v>5</v>
      </c>
      <c r="BA265" s="546">
        <v>3</v>
      </c>
      <c r="BB265" s="546">
        <v>7</v>
      </c>
      <c r="BC265" s="910">
        <v>16</v>
      </c>
      <c r="BD265" s="758" t="s">
        <v>1690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0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0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0">
        <v>8</v>
      </c>
      <c r="BD268" s="758" t="s">
        <v>1588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12</v>
      </c>
      <c r="BB276" s="546">
        <v>0</v>
      </c>
      <c r="BC276" s="910">
        <v>13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>
        <v>2</v>
      </c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3</v>
      </c>
      <c r="AY277" s="546">
        <v>0</v>
      </c>
      <c r="AZ277" s="546">
        <v>0</v>
      </c>
      <c r="BA277" s="546">
        <v>3</v>
      </c>
      <c r="BB277" s="546">
        <v>9</v>
      </c>
      <c r="BC277" s="910">
        <v>12</v>
      </c>
      <c r="BD277" s="758" t="s">
        <v>1691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>
        <v>1</v>
      </c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1</v>
      </c>
      <c r="AX278" s="733">
        <v>0</v>
      </c>
      <c r="AY278" s="546">
        <v>0</v>
      </c>
      <c r="AZ278" s="546">
        <v>0</v>
      </c>
      <c r="BA278" s="546">
        <v>0</v>
      </c>
      <c r="BB278" s="546">
        <v>1</v>
      </c>
      <c r="BC278" s="910">
        <v>1</v>
      </c>
      <c r="BD278" s="758" t="s">
        <v>1692</v>
      </c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1</v>
      </c>
      <c r="AY279" s="546">
        <v>0</v>
      </c>
      <c r="AZ279" s="546">
        <v>0</v>
      </c>
      <c r="BA279" s="546">
        <v>14</v>
      </c>
      <c r="BB279" s="546">
        <v>1</v>
      </c>
      <c r="BC279" s="910">
        <v>15</v>
      </c>
      <c r="BD279" s="758" t="s">
        <v>1693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>
        <v>1</v>
      </c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2</v>
      </c>
      <c r="AY280" s="546">
        <v>0</v>
      </c>
      <c r="AZ280" s="546">
        <v>0</v>
      </c>
      <c r="BA280" s="546">
        <v>3</v>
      </c>
      <c r="BB280" s="546">
        <v>13</v>
      </c>
      <c r="BC280" s="910">
        <v>16</v>
      </c>
      <c r="BD280" s="758" t="s">
        <v>1694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0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0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0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129</v>
      </c>
      <c r="G291" s="729">
        <v>168</v>
      </c>
      <c r="H291" s="900"/>
      <c r="I291" s="900"/>
      <c r="J291" s="900"/>
      <c r="K291" s="900"/>
      <c r="L291" s="900"/>
      <c r="M291" s="900"/>
      <c r="N291" s="900"/>
      <c r="O291" s="900">
        <v>1</v>
      </c>
      <c r="P291" s="737"/>
      <c r="Q291" s="737"/>
      <c r="R291" s="737"/>
      <c r="S291" s="737"/>
      <c r="T291" s="737"/>
      <c r="U291" s="737"/>
      <c r="V291" s="737"/>
      <c r="W291" s="737"/>
      <c r="X291" s="732">
        <v>167</v>
      </c>
      <c r="Y291" s="900"/>
      <c r="Z291" s="900"/>
      <c r="AA291" s="900"/>
      <c r="AB291" s="900">
        <v>4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4</v>
      </c>
      <c r="AY291" s="546">
        <v>0</v>
      </c>
      <c r="AZ291" s="546">
        <v>2</v>
      </c>
      <c r="BA291" s="546">
        <v>37</v>
      </c>
      <c r="BB291" s="546">
        <v>124</v>
      </c>
      <c r="BC291" s="910">
        <v>163</v>
      </c>
      <c r="BD291" s="776" t="s">
        <v>1695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0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0</v>
      </c>
      <c r="AY293" s="546">
        <v>0</v>
      </c>
      <c r="AZ293" s="546">
        <v>1</v>
      </c>
      <c r="BA293" s="546">
        <v>18</v>
      </c>
      <c r="BB293" s="546">
        <v>47</v>
      </c>
      <c r="BC293" s="910">
        <v>66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0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0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0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181</v>
      </c>
      <c r="G299" s="729">
        <v>191</v>
      </c>
      <c r="H299" s="900"/>
      <c r="I299" s="900"/>
      <c r="J299" s="900"/>
      <c r="K299" s="900"/>
      <c r="L299" s="900"/>
      <c r="M299" s="900"/>
      <c r="N299" s="900"/>
      <c r="O299" s="900">
        <v>1</v>
      </c>
      <c r="P299" s="737"/>
      <c r="Q299" s="737"/>
      <c r="R299" s="737"/>
      <c r="S299" s="737"/>
      <c r="T299" s="737"/>
      <c r="U299" s="737"/>
      <c r="V299" s="737"/>
      <c r="W299" s="737"/>
      <c r="X299" s="732">
        <v>190</v>
      </c>
      <c r="Y299" s="900"/>
      <c r="Z299" s="900"/>
      <c r="AA299" s="900"/>
      <c r="AB299" s="900">
        <v>1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5</v>
      </c>
      <c r="AY299" s="546">
        <v>0</v>
      </c>
      <c r="AZ299" s="546">
        <v>0</v>
      </c>
      <c r="BA299" s="546">
        <v>10</v>
      </c>
      <c r="BB299" s="546">
        <v>175</v>
      </c>
      <c r="BC299" s="910">
        <v>185</v>
      </c>
      <c r="BD299" s="776" t="s">
        <v>1696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>
        <v>1</v>
      </c>
      <c r="P300" s="737"/>
      <c r="Q300" s="737"/>
      <c r="R300" s="737"/>
      <c r="S300" s="737"/>
      <c r="T300" s="737"/>
      <c r="U300" s="737"/>
      <c r="V300" s="737"/>
      <c r="W300" s="737"/>
      <c r="X300" s="732"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0">
        <v>11</v>
      </c>
      <c r="BD300" s="776" t="s">
        <v>1581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24</v>
      </c>
      <c r="F301" s="546">
        <v>43</v>
      </c>
      <c r="G301" s="729">
        <v>68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68</v>
      </c>
      <c r="Y301" s="900"/>
      <c r="Z301" s="900"/>
      <c r="AA301" s="900"/>
      <c r="AB301" s="900">
        <v>3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v>0</v>
      </c>
      <c r="AX301" s="733">
        <v>4</v>
      </c>
      <c r="AY301" s="546">
        <v>0</v>
      </c>
      <c r="AZ301" s="546">
        <v>1</v>
      </c>
      <c r="BA301" s="546">
        <v>24</v>
      </c>
      <c r="BB301" s="546">
        <v>39</v>
      </c>
      <c r="BC301" s="910">
        <v>64</v>
      </c>
      <c r="BD301" s="776" t="s">
        <v>1697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0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104</v>
      </c>
      <c r="G306" s="729">
        <v>118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118</v>
      </c>
      <c r="Y306" s="900"/>
      <c r="Z306" s="900"/>
      <c r="AA306" s="900"/>
      <c r="AB306" s="900">
        <v>5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5</v>
      </c>
      <c r="AY306" s="546">
        <v>0</v>
      </c>
      <c r="AZ306" s="546">
        <v>1</v>
      </c>
      <c r="BA306" s="546">
        <v>13</v>
      </c>
      <c r="BB306" s="546">
        <v>99</v>
      </c>
      <c r="BC306" s="910">
        <v>113</v>
      </c>
      <c r="BD306" s="745" t="s">
        <v>1698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0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0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0</v>
      </c>
      <c r="AY313" s="546">
        <v>0</v>
      </c>
      <c r="AZ313" s="546">
        <v>0</v>
      </c>
      <c r="BA313" s="546">
        <v>3</v>
      </c>
      <c r="BB313" s="546">
        <v>105</v>
      </c>
      <c r="BC313" s="910">
        <v>108</v>
      </c>
      <c r="BD313" s="757"/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1583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>
        <v>1</v>
      </c>
      <c r="P319" s="737"/>
      <c r="Q319" s="737"/>
      <c r="R319" s="737"/>
      <c r="S319" s="737"/>
      <c r="T319" s="737"/>
      <c r="U319" s="737"/>
      <c r="V319" s="737"/>
      <c r="W319" s="737"/>
      <c r="X319" s="732">
        <v>128</v>
      </c>
      <c r="Y319" s="900"/>
      <c r="Z319" s="900"/>
      <c r="AA319" s="900"/>
      <c r="AB319" s="900"/>
      <c r="AC319" s="900"/>
      <c r="AD319" s="900"/>
      <c r="AE319" s="900"/>
      <c r="AF319" s="900">
        <v>2</v>
      </c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>
        <v>1</v>
      </c>
      <c r="AS319" s="900"/>
      <c r="AT319" s="900"/>
      <c r="AU319" s="900"/>
      <c r="AV319" s="900">
        <v>3</v>
      </c>
      <c r="AW319" s="729">
        <v>0</v>
      </c>
      <c r="AX319" s="733">
        <v>6</v>
      </c>
      <c r="AY319" s="546">
        <v>1</v>
      </c>
      <c r="AZ319" s="546">
        <v>0</v>
      </c>
      <c r="BA319" s="546">
        <v>16</v>
      </c>
      <c r="BB319" s="546">
        <v>105</v>
      </c>
      <c r="BC319" s="910">
        <v>122</v>
      </c>
      <c r="BD319" s="776" t="s">
        <v>1699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0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0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>
        <v>1</v>
      </c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1</v>
      </c>
      <c r="AY322" s="546">
        <v>0</v>
      </c>
      <c r="AZ322" s="546">
        <v>0</v>
      </c>
      <c r="BA322" s="546">
        <v>1</v>
      </c>
      <c r="BB322" s="546">
        <v>4</v>
      </c>
      <c r="BC322" s="910">
        <v>5</v>
      </c>
      <c r="BD322" s="758" t="s">
        <v>1700</v>
      </c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>
        <v>1</v>
      </c>
      <c r="AQ323" s="900"/>
      <c r="AR323" s="900"/>
      <c r="AS323" s="900"/>
      <c r="AT323" s="900"/>
      <c r="AU323" s="900"/>
      <c r="AV323" s="900"/>
      <c r="AW323" s="729">
        <v>1</v>
      </c>
      <c r="AX323" s="733">
        <v>0</v>
      </c>
      <c r="AY323" s="546">
        <v>0</v>
      </c>
      <c r="AZ323" s="546">
        <v>0</v>
      </c>
      <c r="BA323" s="546">
        <v>0</v>
      </c>
      <c r="BB323" s="546">
        <v>0</v>
      </c>
      <c r="BC323" s="910">
        <v>0</v>
      </c>
      <c r="BD323" s="758" t="s">
        <v>1701</v>
      </c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>
        <v>1</v>
      </c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1</v>
      </c>
      <c r="AX324" s="733">
        <v>0</v>
      </c>
      <c r="AY324" s="546">
        <v>1</v>
      </c>
      <c r="AZ324" s="546">
        <v>3</v>
      </c>
      <c r="BA324" s="546">
        <v>0</v>
      </c>
      <c r="BB324" s="546">
        <v>3</v>
      </c>
      <c r="BC324" s="910">
        <v>7</v>
      </c>
      <c r="BD324" s="758" t="s">
        <v>1702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240</v>
      </c>
      <c r="F326" s="546">
        <v>956</v>
      </c>
      <c r="G326" s="546">
        <v>1304</v>
      </c>
      <c r="H326" s="773">
        <v>0</v>
      </c>
      <c r="I326" s="773">
        <v>0</v>
      </c>
      <c r="J326" s="773">
        <v>0</v>
      </c>
      <c r="K326" s="773">
        <v>0</v>
      </c>
      <c r="L326" s="773">
        <v>0</v>
      </c>
      <c r="M326" s="773">
        <v>0</v>
      </c>
      <c r="N326" s="773">
        <v>0</v>
      </c>
      <c r="O326" s="773">
        <v>4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1300</v>
      </c>
      <c r="Y326" s="775">
        <v>1</v>
      </c>
      <c r="Z326" s="775">
        <v>1</v>
      </c>
      <c r="AA326" s="775">
        <v>1</v>
      </c>
      <c r="AB326" s="775">
        <v>16</v>
      </c>
      <c r="AC326" s="775">
        <v>0</v>
      </c>
      <c r="AD326" s="775">
        <v>0</v>
      </c>
      <c r="AE326" s="775">
        <v>0</v>
      </c>
      <c r="AF326" s="775">
        <v>4</v>
      </c>
      <c r="AG326" s="775">
        <v>0</v>
      </c>
      <c r="AH326" s="775">
        <v>0</v>
      </c>
      <c r="AI326" s="775">
        <v>0</v>
      </c>
      <c r="AJ326" s="775">
        <v>0</v>
      </c>
      <c r="AK326" s="775">
        <v>1</v>
      </c>
      <c r="AL326" s="775">
        <v>0</v>
      </c>
      <c r="AM326" s="775">
        <v>0</v>
      </c>
      <c r="AN326" s="775">
        <v>0</v>
      </c>
      <c r="AO326" s="775">
        <v>0</v>
      </c>
      <c r="AP326" s="775">
        <v>1</v>
      </c>
      <c r="AQ326" s="775">
        <v>0</v>
      </c>
      <c r="AR326" s="775">
        <v>1</v>
      </c>
      <c r="AS326" s="775">
        <v>0</v>
      </c>
      <c r="AT326" s="775">
        <v>2</v>
      </c>
      <c r="AU326" s="775">
        <v>0</v>
      </c>
      <c r="AV326" s="775">
        <v>11</v>
      </c>
      <c r="AW326" s="773">
        <v>6</v>
      </c>
      <c r="AX326" s="774">
        <v>33</v>
      </c>
      <c r="AY326" s="775">
        <v>27</v>
      </c>
      <c r="AZ326" s="775">
        <v>75</v>
      </c>
      <c r="BA326" s="775">
        <v>239</v>
      </c>
      <c r="BB326" s="775">
        <v>920</v>
      </c>
      <c r="BC326" s="773">
        <v>1261</v>
      </c>
      <c r="BD326" s="754" t="s">
        <v>1703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133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10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1707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14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60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1704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6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3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1708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1161</v>
      </c>
      <c r="E330" s="152">
        <v>1387</v>
      </c>
      <c r="F330" s="152">
        <v>5656</v>
      </c>
      <c r="G330" s="152">
        <v>8518</v>
      </c>
      <c r="H330" s="815">
        <v>0</v>
      </c>
      <c r="I330" s="815">
        <v>0</v>
      </c>
      <c r="J330" s="815">
        <v>4</v>
      </c>
      <c r="K330" s="815">
        <v>10</v>
      </c>
      <c r="L330" s="815">
        <v>0</v>
      </c>
      <c r="M330" s="815">
        <v>0</v>
      </c>
      <c r="N330" s="815">
        <v>3</v>
      </c>
      <c r="O330" s="815">
        <v>24</v>
      </c>
      <c r="P330" s="815">
        <v>0</v>
      </c>
      <c r="Q330" s="815">
        <v>0</v>
      </c>
      <c r="R330" s="815">
        <v>0</v>
      </c>
      <c r="S330" s="815">
        <v>0</v>
      </c>
      <c r="T330" s="815">
        <v>0</v>
      </c>
      <c r="U330" s="815">
        <v>0</v>
      </c>
      <c r="V330" s="815">
        <v>0</v>
      </c>
      <c r="W330" s="815">
        <v>0</v>
      </c>
      <c r="X330" s="816">
        <v>8505</v>
      </c>
      <c r="Y330" s="815">
        <v>4</v>
      </c>
      <c r="Z330" s="815">
        <v>7</v>
      </c>
      <c r="AA330" s="815">
        <v>6</v>
      </c>
      <c r="AB330" s="815">
        <v>116</v>
      </c>
      <c r="AC330" s="815">
        <v>1</v>
      </c>
      <c r="AD330" s="815">
        <v>0</v>
      </c>
      <c r="AE330" s="815">
        <v>0</v>
      </c>
      <c r="AF330" s="815">
        <v>13</v>
      </c>
      <c r="AG330" s="815">
        <v>0</v>
      </c>
      <c r="AH330" s="815">
        <v>0</v>
      </c>
      <c r="AI330" s="815">
        <v>0</v>
      </c>
      <c r="AJ330" s="815">
        <v>6</v>
      </c>
      <c r="AK330" s="815">
        <v>1</v>
      </c>
      <c r="AL330" s="815">
        <v>0</v>
      </c>
      <c r="AM330" s="815">
        <v>1</v>
      </c>
      <c r="AN330" s="815">
        <v>1</v>
      </c>
      <c r="AO330" s="815">
        <v>0</v>
      </c>
      <c r="AP330" s="815">
        <v>1</v>
      </c>
      <c r="AQ330" s="815">
        <v>0</v>
      </c>
      <c r="AR330" s="815">
        <v>9</v>
      </c>
      <c r="AS330" s="815">
        <v>0</v>
      </c>
      <c r="AT330" s="815">
        <v>4</v>
      </c>
      <c r="AU330" s="815">
        <v>0</v>
      </c>
      <c r="AV330" s="815">
        <v>56</v>
      </c>
      <c r="AW330" s="815">
        <v>18</v>
      </c>
      <c r="AX330" s="815">
        <v>208</v>
      </c>
      <c r="AY330" s="815">
        <v>308</v>
      </c>
      <c r="AZ330" s="815">
        <v>1149</v>
      </c>
      <c r="BA330" s="815">
        <v>1381</v>
      </c>
      <c r="BB330" s="815">
        <v>5441</v>
      </c>
      <c r="BC330" s="815">
        <v>8279</v>
      </c>
      <c r="BD330" s="817" t="s">
        <v>1709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1710</v>
      </c>
      <c r="AZ331" s="822"/>
      <c r="BA331" s="822"/>
      <c r="BB331" s="822"/>
      <c r="BC331" s="823"/>
      <c r="BD331" s="824" t="s">
        <v>1597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1598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8239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8469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1439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8518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14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27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8505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133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14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6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10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60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3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8279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S176:S186 K9:BC61 G211:BC330 P115:W171 R176:R210 P62:X114 C9:F33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143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143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139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139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104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104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72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72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39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39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33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33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35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35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36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36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36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36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40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40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35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35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35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35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38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38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39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39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41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41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41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41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40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40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33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33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42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42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39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39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38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38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38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38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36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36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36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36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34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34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35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35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39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39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34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34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35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35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39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39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34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34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34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34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33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33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36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36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35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35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34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34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37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37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37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37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35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35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36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36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35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35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36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36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107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107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157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157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182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182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36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36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112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112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92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92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144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144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16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16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6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6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6884</v>
      </c>
      <c r="G243" s="244">
        <f>GLD!$AT262</f>
        <v>1</v>
      </c>
      <c r="H243" s="244">
        <f>GLD!$AV262</f>
        <v>45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6884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13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13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12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12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1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15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15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16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16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163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163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66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66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185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185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64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64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113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113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122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122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5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5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0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0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1261</v>
      </c>
      <c r="G307" s="244">
        <f>GLD!$AT326</f>
        <v>2</v>
      </c>
      <c r="H307" s="244">
        <f>GLD!$AV326</f>
        <v>11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1261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8279</v>
      </c>
      <c r="G311" s="244">
        <f>GLD!$AT330</f>
        <v>4</v>
      </c>
      <c r="H311" s="244">
        <f>GLD!$AV330</f>
        <v>56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8279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2272.636363636364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2344.818181818182</v>
      </c>
      <c r="N390" s="601">
        <f t="shared" si="181"/>
        <v>0</v>
      </c>
      <c r="O390" s="601">
        <f t="shared" si="181"/>
        <v>20.606060606060606</v>
      </c>
      <c r="P390" s="601">
        <f t="shared" si="181"/>
        <v>1012.2828282828283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1278.3535353535356</v>
      </c>
      <c r="T390" s="601">
        <f t="shared" si="181"/>
        <v>0</v>
      </c>
      <c r="U390" s="601">
        <f t="shared" si="181"/>
        <v>8.3030303030303028</v>
      </c>
      <c r="V390" s="601">
        <f t="shared" si="181"/>
        <v>1334.909090909091</v>
      </c>
      <c r="W390" s="601">
        <f t="shared" si="181"/>
        <v>0</v>
      </c>
      <c r="X390" s="601">
        <f t="shared" si="181"/>
        <v>13.303030303030303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1705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147</v>
      </c>
      <c r="E3" s="623">
        <f t="shared" ref="E3:E10" si="0">D3/D$18</f>
        <v>6.5547853581417972E-2</v>
      </c>
      <c r="F3" s="624"/>
      <c r="G3" s="622">
        <f>SUMIF('Combine (不許動)'!D:D,$C3,'Combine (不許動)'!M:M)</f>
        <v>143</v>
      </c>
      <c r="H3" s="623">
        <f t="shared" ref="H3:H10" si="1">G3/G$18</f>
        <v>6.1536655973710976E-2</v>
      </c>
      <c r="I3" s="624"/>
      <c r="J3" s="622">
        <f>SUMIF('Combine (不許動)'!D:D,$C3,'Combine (不許動)'!P:P)</f>
        <v>63.555555555555557</v>
      </c>
      <c r="K3" s="623">
        <f t="shared" ref="K3:K10" si="2">J3/J$18</f>
        <v>6.2784385726830053E-2</v>
      </c>
      <c r="L3" s="624"/>
      <c r="M3" s="622">
        <f>SUMIF('Combine (不許動)'!D:D,$C3,'Combine (不許動)'!S:S)</f>
        <v>108.44444444444444</v>
      </c>
      <c r="N3" s="623">
        <f t="shared" ref="N3:N10" si="3">M3/M$18</f>
        <v>8.4831340818761508E-2</v>
      </c>
      <c r="O3" s="624"/>
      <c r="P3" s="622">
        <f>SUMIF('Combine (不許動)'!D:D,$C3,'Combine (不許動)'!V:V)</f>
        <v>76</v>
      </c>
      <c r="Q3" s="623">
        <f t="shared" ref="Q3:Q10" si="4">P3/P$18</f>
        <v>5.8736738565305972E-2</v>
      </c>
      <c r="R3" s="624"/>
      <c r="S3" s="622">
        <f t="shared" ref="S3:S17" si="5">D3+G3+J3+M3+P3</f>
        <v>538</v>
      </c>
      <c r="T3" s="625">
        <f t="shared" ref="T3:T10" si="6">S3/S$18</f>
        <v>6.6004171267329159E-2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1366</v>
      </c>
      <c r="E4" s="561">
        <f t="shared" si="0"/>
        <v>0.60910454416474125</v>
      </c>
      <c r="F4" s="566"/>
      <c r="G4" s="610">
        <f>SUMIF('Combine (不許動)'!D:D,$C4,'Combine (不許動)'!M:M)</f>
        <v>1419</v>
      </c>
      <c r="H4" s="561">
        <f t="shared" si="1"/>
        <v>0.61063297081605505</v>
      </c>
      <c r="I4" s="566"/>
      <c r="J4" s="610">
        <f>SUMIF('Combine (不許動)'!D:D,$C4,'Combine (不許動)'!P:P)</f>
        <v>567</v>
      </c>
      <c r="K4" s="561">
        <f t="shared" si="2"/>
        <v>0.56012014049652747</v>
      </c>
      <c r="L4" s="566"/>
      <c r="M4" s="610">
        <f>SUMIF('Combine (不許動)'!D:D,$C4,'Combine (不許動)'!S:S)</f>
        <v>762</v>
      </c>
      <c r="N4" s="561">
        <f t="shared" si="3"/>
        <v>0.59607923702363363</v>
      </c>
      <c r="O4" s="566"/>
      <c r="P4" s="610">
        <f>SUMIF('Combine (不許動)'!D:D,$C4,'Combine (不許動)'!V:V)</f>
        <v>735</v>
      </c>
      <c r="Q4" s="561">
        <f t="shared" si="4"/>
        <v>0.56804609007236695</v>
      </c>
      <c r="R4" s="566"/>
      <c r="S4" s="610">
        <f>D4+G4+J4+M4+P4</f>
        <v>4849</v>
      </c>
      <c r="T4" s="561">
        <f t="shared" si="6"/>
        <v>0.59489633173843703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107</v>
      </c>
      <c r="E5" s="560">
        <f t="shared" si="0"/>
        <v>4.7711702947018528E-2</v>
      </c>
      <c r="F5" s="566"/>
      <c r="G5" s="610">
        <f>SUMIF('Combine (不許動)'!D:D,$C5,'Combine (不許動)'!M:M)</f>
        <v>89</v>
      </c>
      <c r="H5" s="560">
        <f t="shared" si="1"/>
        <v>3.8299037633987947E-2</v>
      </c>
      <c r="I5" s="566"/>
      <c r="J5" s="610">
        <f>SUMIF('Combine (不許動)'!D:D,$C5,'Combine (不許動)'!P:P)</f>
        <v>36</v>
      </c>
      <c r="K5" s="560">
        <f t="shared" si="2"/>
        <v>3.5563183523589045E-2</v>
      </c>
      <c r="L5" s="566"/>
      <c r="M5" s="610">
        <f>SUMIF('Combine (不許動)'!D:D,$C5,'Combine (不許動)'!S:S)</f>
        <v>51</v>
      </c>
      <c r="N5" s="560">
        <f t="shared" si="3"/>
        <v>3.9895067044888863E-2</v>
      </c>
      <c r="O5" s="566"/>
      <c r="P5" s="610">
        <f>SUMIF('Combine (不許動)'!D:D,$C5,'Combine (不許動)'!V:V)</f>
        <v>59</v>
      </c>
      <c r="Q5" s="560">
        <f t="shared" si="4"/>
        <v>4.5598257570434904E-2</v>
      </c>
      <c r="R5" s="566"/>
      <c r="S5" s="610">
        <f t="shared" si="5"/>
        <v>342</v>
      </c>
      <c r="T5" s="559">
        <f t="shared" si="6"/>
        <v>4.195804195804196E-2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162</v>
      </c>
      <c r="E6" s="568">
        <f t="shared" si="0"/>
        <v>7.2236410069317775E-2</v>
      </c>
      <c r="F6" s="628"/>
      <c r="G6" s="627">
        <f>SUMIF('Combine (不許動)'!D:D,$C6,'Combine (不許動)'!M:M)</f>
        <v>186</v>
      </c>
      <c r="H6" s="568">
        <f t="shared" si="1"/>
        <v>8.004068539237931E-2</v>
      </c>
      <c r="I6" s="628"/>
      <c r="J6" s="627">
        <f>SUMIF('Combine (不許動)'!D:D,$C6,'Combine (不許動)'!P:P)</f>
        <v>115</v>
      </c>
      <c r="K6" s="568">
        <f t="shared" si="2"/>
        <v>0.11360461403368724</v>
      </c>
      <c r="L6" s="628"/>
      <c r="M6" s="627">
        <f>SUMIF('Combine (不許動)'!D:D,$C6,'Combine (不許動)'!S:S)</f>
        <v>95</v>
      </c>
      <c r="N6" s="568">
        <f t="shared" si="3"/>
        <v>7.4314340573812587E-2</v>
      </c>
      <c r="O6" s="628"/>
      <c r="P6" s="627">
        <f>SUMIF('Combine (不許動)'!D:D,$C6,'Combine (不許動)'!V:V)</f>
        <v>146</v>
      </c>
      <c r="Q6" s="568">
        <f t="shared" si="4"/>
        <v>0.11283636619124569</v>
      </c>
      <c r="R6" s="628"/>
      <c r="S6" s="627">
        <f t="shared" si="5"/>
        <v>704</v>
      </c>
      <c r="T6" s="567">
        <f t="shared" si="6"/>
        <v>8.6369770580296892E-2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2.6754225951599177E-3</v>
      </c>
      <c r="F7" s="570"/>
      <c r="G7" s="630">
        <f>SUMIF('Combine (不許動)'!D:D,$C7,'Combine (不許動)'!M:M)</f>
        <v>5</v>
      </c>
      <c r="H7" s="571">
        <f t="shared" si="1"/>
        <v>2.1516313277521321E-3</v>
      </c>
      <c r="I7" s="570"/>
      <c r="J7" s="630">
        <f>SUMIF('Combine (不許動)'!D:D,$C7,'Combine (不許動)'!P:P)</f>
        <v>4</v>
      </c>
      <c r="K7" s="571">
        <f t="shared" si="2"/>
        <v>3.9514648359543388E-3</v>
      </c>
      <c r="L7" s="570"/>
      <c r="M7" s="631">
        <f>SUMIF('Combine (不許動)'!D:D,$C7,'Combine (不許動)'!S:S)</f>
        <v>4</v>
      </c>
      <c r="N7" s="571">
        <f t="shared" si="3"/>
        <v>3.1290248662657933E-3</v>
      </c>
      <c r="O7" s="570"/>
      <c r="P7" s="631">
        <f>SUMIF('Combine (不許動)'!D:D,$C7,'Combine (不許動)'!V:V)</f>
        <v>3</v>
      </c>
      <c r="Q7" s="571">
        <f t="shared" si="4"/>
        <v>2.3185554696831304E-3</v>
      </c>
      <c r="R7" s="570"/>
      <c r="S7" s="631">
        <f t="shared" si="5"/>
        <v>22</v>
      </c>
      <c r="T7" s="569">
        <f t="shared" si="6"/>
        <v>2.6990553306342779E-3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42</v>
      </c>
      <c r="E8" s="560">
        <f t="shared" si="0"/>
        <v>1.8727958166119423E-2</v>
      </c>
      <c r="F8" s="566"/>
      <c r="G8" s="562">
        <f>SUMIF('Combine (不許動)'!D:D,$C8,'Combine (不許動)'!M:M)</f>
        <v>46</v>
      </c>
      <c r="H8" s="560">
        <f t="shared" si="1"/>
        <v>1.9795008215319612E-2</v>
      </c>
      <c r="I8" s="566"/>
      <c r="J8" s="563">
        <f>SUMIF('Combine (不許動)'!D:D,$C8,'Combine (不許動)'!P:P)</f>
        <v>22</v>
      </c>
      <c r="K8" s="560">
        <f t="shared" si="2"/>
        <v>2.1733056597748861E-2</v>
      </c>
      <c r="L8" s="566"/>
      <c r="M8" s="563">
        <f>SUMIF('Combine (不許動)'!D:D,$C8,'Combine (不許動)'!S:S)</f>
        <v>24</v>
      </c>
      <c r="N8" s="560">
        <f t="shared" si="3"/>
        <v>1.877414919759476E-2</v>
      </c>
      <c r="O8" s="566"/>
      <c r="P8" s="563">
        <f>SUMIF('Combine (不許動)'!D:D,$C8,'Combine (不許動)'!V:V)</f>
        <v>25</v>
      </c>
      <c r="Q8" s="560">
        <f t="shared" si="4"/>
        <v>1.9321295580692757E-2</v>
      </c>
      <c r="R8" s="566"/>
      <c r="S8" s="563">
        <f t="shared" si="5"/>
        <v>159</v>
      </c>
      <c r="T8" s="559">
        <f t="shared" si="6"/>
        <v>1.9506808980493191E-2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8.9180753171997252E-4</v>
      </c>
      <c r="F9" s="566"/>
      <c r="G9" s="562">
        <f>SUMIF('Combine (不許動)'!D:D,$C9,'Combine (不許動)'!M:M)</f>
        <v>2</v>
      </c>
      <c r="H9" s="560">
        <f t="shared" si="1"/>
        <v>8.606525311008528E-4</v>
      </c>
      <c r="I9" s="566"/>
      <c r="J9" s="563">
        <f>SUMIF('Combine (不許動)'!D:D,$C9,'Combine (不許動)'!P:P)</f>
        <v>1</v>
      </c>
      <c r="K9" s="560">
        <f t="shared" si="2"/>
        <v>9.8786620898858469E-4</v>
      </c>
      <c r="L9" s="566"/>
      <c r="M9" s="563">
        <f>SUMIF('Combine (不許動)'!D:D,$C9,'Combine (不許動)'!S:S)</f>
        <v>1</v>
      </c>
      <c r="N9" s="560">
        <f t="shared" si="3"/>
        <v>7.8225621656644831E-4</v>
      </c>
      <c r="O9" s="566"/>
      <c r="P9" s="563">
        <f>SUMIF('Combine (不許動)'!D:D,$C9,'Combine (不許動)'!V:V)</f>
        <v>1</v>
      </c>
      <c r="Q9" s="560">
        <f t="shared" si="4"/>
        <v>7.7285182322771025E-4</v>
      </c>
      <c r="R9" s="566"/>
      <c r="S9" s="563">
        <f t="shared" si="5"/>
        <v>7</v>
      </c>
      <c r="T9" s="559">
        <f t="shared" si="6"/>
        <v>8.5879033247454302E-4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2.6754225951599177E-3</v>
      </c>
      <c r="F10" s="566"/>
      <c r="G10" s="562">
        <f>SUMIF('Combine (不許動)'!D:D,$C10,'Combine (不許動)'!M:M)</f>
        <v>6</v>
      </c>
      <c r="H10" s="560">
        <f t="shared" si="1"/>
        <v>2.5819575933025583E-3</v>
      </c>
      <c r="I10" s="566"/>
      <c r="J10" s="563">
        <f>SUMIF('Combine (不許動)'!D:D,$C10,'Combine (不許動)'!P:P)</f>
        <v>4</v>
      </c>
      <c r="K10" s="560">
        <f t="shared" si="2"/>
        <v>3.9514648359543388E-3</v>
      </c>
      <c r="L10" s="566"/>
      <c r="M10" s="563">
        <f>SUMIF('Combine (不許動)'!D:D,$C10,'Combine (不許動)'!S:S)</f>
        <v>4</v>
      </c>
      <c r="N10" s="560">
        <f t="shared" si="3"/>
        <v>3.1290248662657933E-3</v>
      </c>
      <c r="O10" s="566"/>
      <c r="P10" s="563">
        <f>SUMIF('Combine (不許動)'!D:D,$C10,'Combine (不許動)'!V:V)</f>
        <v>4</v>
      </c>
      <c r="Q10" s="560">
        <f t="shared" si="4"/>
        <v>3.091407292910841E-3</v>
      </c>
      <c r="R10" s="566"/>
      <c r="S10" s="563">
        <f t="shared" si="5"/>
        <v>24</v>
      </c>
      <c r="T10" s="559">
        <f t="shared" si="6"/>
        <v>2.944423997055576E-3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1.3377112975799587E-2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3.6805299963194702E-3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273</v>
      </c>
      <c r="E12" s="560">
        <f t="shared" ref="E12:E17" si="13">D12/D$18</f>
        <v>0.12173172807977624</v>
      </c>
      <c r="F12" s="566"/>
      <c r="G12" s="562">
        <f>SUMIF('Combine (不許動)'!D:D,$C12,'Combine (不許動)'!M:M)</f>
        <v>296</v>
      </c>
      <c r="H12" s="560">
        <f t="shared" ref="H12:H17" si="14">G12/G$18</f>
        <v>0.1273765746029262</v>
      </c>
      <c r="I12" s="566"/>
      <c r="J12" s="563">
        <f>SUMIF('Combine (不許動)'!D:D,$C12,'Combine (不許動)'!P:P)</f>
        <v>136</v>
      </c>
      <c r="K12" s="560">
        <f t="shared" ref="K12:K17" si="15">J12/J$18</f>
        <v>0.13434980442244751</v>
      </c>
      <c r="L12" s="566"/>
      <c r="M12" s="563">
        <f>SUMIF('Combine (不許動)'!D:D,$C12,'Combine (不許動)'!S:S)</f>
        <v>144</v>
      </c>
      <c r="N12" s="560">
        <f t="shared" ref="N12:N17" si="16">M12/M$18</f>
        <v>0.11264489518556856</v>
      </c>
      <c r="O12" s="566"/>
      <c r="P12" s="563">
        <f>SUMIF('Combine (不許動)'!D:D,$C12,'Combine (不許動)'!V:V)</f>
        <v>161</v>
      </c>
      <c r="Q12" s="560">
        <f t="shared" ref="Q12:Q17" si="17">P12/P$18</f>
        <v>0.12442914353966135</v>
      </c>
      <c r="R12" s="566"/>
      <c r="S12" s="563">
        <f t="shared" si="5"/>
        <v>1010</v>
      </c>
      <c r="T12" s="559">
        <f t="shared" ref="T12:T17" si="18">S12/S$18</f>
        <v>0.12391117654275549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19.636363636363637</v>
      </c>
      <c r="E13" s="560">
        <f t="shared" si="13"/>
        <v>8.7559284932506396E-3</v>
      </c>
      <c r="F13" s="566"/>
      <c r="G13" s="562">
        <f>SUMIF('Combine (不許動)'!D:D,$C13,'Combine (不許動)'!M:M)</f>
        <v>21.818181818181817</v>
      </c>
      <c r="H13" s="560">
        <f t="shared" si="14"/>
        <v>9.3889367029183924E-3</v>
      </c>
      <c r="I13" s="566"/>
      <c r="J13" s="563">
        <f>SUMIF('Combine (不許動)'!D:D,$C13,'Combine (不許動)'!P:P)</f>
        <v>8.7272727272727266</v>
      </c>
      <c r="K13" s="560">
        <f t="shared" si="15"/>
        <v>8.6213778239003745E-3</v>
      </c>
      <c r="L13" s="566"/>
      <c r="M13" s="563">
        <f>SUMIF('Combine (不許動)'!D:D,$C13,'Combine (不許動)'!S:S)</f>
        <v>10.909090909090908</v>
      </c>
      <c r="N13" s="560">
        <f t="shared" si="16"/>
        <v>8.5337041807248895E-3</v>
      </c>
      <c r="O13" s="566"/>
      <c r="P13" s="563">
        <f>SUMIF('Combine (不許動)'!D:D,$C13,'Combine (不許動)'!V:V)</f>
        <v>10.909090909090908</v>
      </c>
      <c r="Q13" s="560">
        <f t="shared" si="17"/>
        <v>8.431110798847747E-3</v>
      </c>
      <c r="R13" s="566"/>
      <c r="S13" s="563">
        <f t="shared" si="5"/>
        <v>72</v>
      </c>
      <c r="T13" s="559">
        <f t="shared" si="18"/>
        <v>8.8332719911667287E-3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35.18181818181818</v>
      </c>
      <c r="E14" s="560">
        <f t="shared" si="13"/>
        <v>1.568770521707406E-2</v>
      </c>
      <c r="F14" s="566"/>
      <c r="G14" s="562">
        <f>SUMIF('Combine (不許動)'!D:D,$C14,'Combine (不許動)'!M:M)</f>
        <v>25.424242424242426</v>
      </c>
      <c r="H14" s="560">
        <f t="shared" si="14"/>
        <v>1.0940719296872962E-2</v>
      </c>
      <c r="I14" s="566"/>
      <c r="J14" s="563">
        <f>SUMIF('Combine (不許動)'!D:D,$C14,'Combine (不許動)'!P:P)</f>
        <v>11.969696969696969</v>
      </c>
      <c r="K14" s="560">
        <f t="shared" si="15"/>
        <v>1.1824459168196693E-2</v>
      </c>
      <c r="L14" s="566"/>
      <c r="M14" s="563">
        <f>SUMIF('Combine (不許動)'!D:D,$C14,'Combine (不許動)'!S:S)</f>
        <v>15.212121212121213</v>
      </c>
      <c r="N14" s="560">
        <f t="shared" si="16"/>
        <v>1.1899776385344153E-2</v>
      </c>
      <c r="O14" s="566"/>
      <c r="P14" s="563">
        <f>SUMIF('Combine (不許動)'!D:D,$C14,'Combine (不許動)'!V:V)</f>
        <v>17.212121212121211</v>
      </c>
      <c r="Q14" s="560">
        <f t="shared" si="17"/>
        <v>1.3302419260404224E-2</v>
      </c>
      <c r="R14" s="566"/>
      <c r="S14" s="563">
        <f t="shared" si="5"/>
        <v>105</v>
      </c>
      <c r="T14" s="559">
        <f t="shared" si="18"/>
        <v>1.2881854987118146E-2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27</v>
      </c>
      <c r="E15" s="560">
        <f t="shared" si="13"/>
        <v>1.2039401678219628E-2</v>
      </c>
      <c r="F15" s="566"/>
      <c r="G15" s="562">
        <f>SUMIF('Combine (不許動)'!D:D,$C15,'Combine (不許動)'!M:M)</f>
        <v>32</v>
      </c>
      <c r="H15" s="560">
        <f t="shared" si="14"/>
        <v>1.3770440497613645E-2</v>
      </c>
      <c r="I15" s="566"/>
      <c r="J15" s="563">
        <f>SUMIF('Combine (不許動)'!D:D,$C15,'Combine (不許動)'!P:P)</f>
        <v>17</v>
      </c>
      <c r="K15" s="560">
        <f t="shared" si="15"/>
        <v>1.6793725552805939E-2</v>
      </c>
      <c r="L15" s="566"/>
      <c r="M15" s="563">
        <f>SUMIF('Combine (不許動)'!D:D,$C15,'Combine (不許動)'!S:S)</f>
        <v>23</v>
      </c>
      <c r="N15" s="560">
        <f t="shared" si="16"/>
        <v>1.7991892981028313E-2</v>
      </c>
      <c r="O15" s="566"/>
      <c r="P15" s="563">
        <f>SUMIF('Combine (不許動)'!D:D,$C15,'Combine (不許動)'!V:V)</f>
        <v>28</v>
      </c>
      <c r="Q15" s="560">
        <f t="shared" si="17"/>
        <v>2.1639851050375886E-2</v>
      </c>
      <c r="R15" s="566"/>
      <c r="S15" s="563">
        <f t="shared" si="5"/>
        <v>127</v>
      </c>
      <c r="T15" s="559">
        <f t="shared" si="18"/>
        <v>1.5580910317752423E-2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6.2426527220398077E-3</v>
      </c>
      <c r="F16" s="566"/>
      <c r="G16" s="562">
        <f>SUMIF('Combine (不許動)'!D:D,$C16,'Combine (不許動)'!M:M)</f>
        <v>16</v>
      </c>
      <c r="H16" s="560">
        <f t="shared" si="14"/>
        <v>6.8852202488068224E-3</v>
      </c>
      <c r="I16" s="566"/>
      <c r="J16" s="563">
        <f>SUMIF('Combine (不許動)'!D:D,$C16,'Combine (不許動)'!P:P)</f>
        <v>8</v>
      </c>
      <c r="K16" s="560">
        <f t="shared" si="15"/>
        <v>7.9029296719086775E-3</v>
      </c>
      <c r="L16" s="566"/>
      <c r="M16" s="563">
        <f>SUMIF('Combine (不許動)'!D:D,$C16,'Combine (不許動)'!S:S)</f>
        <v>12</v>
      </c>
      <c r="N16" s="560">
        <f t="shared" si="16"/>
        <v>9.3870745987973802E-3</v>
      </c>
      <c r="O16" s="566"/>
      <c r="P16" s="563">
        <f>SUMIF('Combine (不許動)'!D:D,$C16,'Combine (不許動)'!V:V)</f>
        <v>8</v>
      </c>
      <c r="Q16" s="560">
        <f t="shared" si="17"/>
        <v>6.182814585821682E-3</v>
      </c>
      <c r="R16" s="566"/>
      <c r="S16" s="563">
        <f t="shared" si="5"/>
        <v>58</v>
      </c>
      <c r="T16" s="559">
        <f t="shared" si="18"/>
        <v>7.1156913262176418E-3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35.818181818181813</v>
      </c>
      <c r="E17" s="606">
        <f t="shared" si="13"/>
        <v>1.5971462158984959E-2</v>
      </c>
      <c r="F17" s="607"/>
      <c r="G17" s="605">
        <f>SUMIF('Combine (不許動)'!D:D,$C17,'Combine (不許動)'!M:M)</f>
        <v>36.575757575757578</v>
      </c>
      <c r="H17" s="606">
        <f t="shared" si="14"/>
        <v>1.5739509167253474E-2</v>
      </c>
      <c r="I17" s="607"/>
      <c r="J17" s="608">
        <f>SUMIF('Combine (不許動)'!D:D,$C17,'Combine (不許動)'!P:P)</f>
        <v>18.030303030303028</v>
      </c>
      <c r="K17" s="606">
        <f t="shared" si="15"/>
        <v>1.781152710146084E-2</v>
      </c>
      <c r="L17" s="607"/>
      <c r="M17" s="608">
        <f>SUMIF('Combine (不許動)'!D:D,$C17,'Combine (不許動)'!S:S)</f>
        <v>23.787878787878789</v>
      </c>
      <c r="N17" s="606">
        <f t="shared" si="16"/>
        <v>1.8608216060747331E-2</v>
      </c>
      <c r="O17" s="607"/>
      <c r="P17" s="608">
        <f>SUMIF('Combine (不許動)'!D:D,$C17,'Combine (不許動)'!V:V)</f>
        <v>19.787878787878789</v>
      </c>
      <c r="Q17" s="606">
        <f t="shared" si="17"/>
        <v>1.5293098199021055E-2</v>
      </c>
      <c r="R17" s="607"/>
      <c r="S17" s="608">
        <f t="shared" si="5"/>
        <v>134</v>
      </c>
      <c r="T17" s="609">
        <f t="shared" si="18"/>
        <v>1.6439700650226968E-2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2242.6363636363635</v>
      </c>
      <c r="E18" s="596"/>
      <c r="F18" s="597"/>
      <c r="G18" s="611">
        <f>SUM(G3:G17)-G11</f>
        <v>2323.818181818182</v>
      </c>
      <c r="H18" s="596"/>
      <c r="I18" s="597"/>
      <c r="J18" s="611">
        <f>SUM(J3:J17)-J11</f>
        <v>1012.2828282828283</v>
      </c>
      <c r="K18" s="596"/>
      <c r="L18" s="597"/>
      <c r="M18" s="611">
        <f>SUM(M3:M17)-M11</f>
        <v>1278.3535353535353</v>
      </c>
      <c r="N18" s="596"/>
      <c r="O18" s="597"/>
      <c r="P18" s="611">
        <f>SUM(P3:P17)-P11</f>
        <v>1293.909090909091</v>
      </c>
      <c r="Q18" s="596"/>
      <c r="R18" s="597"/>
      <c r="S18" s="611">
        <f>SUM(S3:S17)-S11</f>
        <v>8151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8.9559182723994869E-3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2.5569219530013395E-3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41</v>
      </c>
      <c r="Q22" s="571">
        <f t="shared" ref="Q22:Q23" si="24">P22/P$24</f>
        <v>3.0713701988558974E-2</v>
      </c>
      <c r="R22" s="566"/>
      <c r="S22" s="642">
        <f t="shared" si="19"/>
        <v>41</v>
      </c>
      <c r="T22" s="569">
        <f t="shared" ref="T22:T23" si="25">S22/S$24</f>
        <v>4.99208571776452E-3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2242.6363636363635</v>
      </c>
      <c r="E24" s="596"/>
      <c r="F24" s="597"/>
      <c r="G24" s="611">
        <f>G18+SUM(G21:G23)</f>
        <v>2344.818181818182</v>
      </c>
      <c r="H24" s="596"/>
      <c r="I24" s="597"/>
      <c r="J24" s="611">
        <f>J18+SUM(J21:J23)</f>
        <v>1012.2828282828283</v>
      </c>
      <c r="K24" s="596"/>
      <c r="L24" s="597"/>
      <c r="M24" s="611">
        <f>M18+SUM(M21:M23)</f>
        <v>1278.3535353535353</v>
      </c>
      <c r="N24" s="596"/>
      <c r="O24" s="597"/>
      <c r="P24" s="611">
        <f>P18+SUM(P21:P23)</f>
        <v>1334.909090909091</v>
      </c>
      <c r="Q24" s="596"/>
      <c r="R24" s="597"/>
      <c r="S24" s="643">
        <f>S18+SUM(S21:S23)</f>
        <v>8213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46261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46261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46261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2026-08-27T04:33:27Z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