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6b76f8247210dc/MFFUK/Bachelor thesis/DARP/Data/"/>
    </mc:Choice>
  </mc:AlternateContent>
  <xr:revisionPtr revIDLastSave="41" documentId="8_{072AFCD0-2EAC-4009-A9FD-72EFAD9AFDBE}" xr6:coauthVersionLast="47" xr6:coauthVersionMax="47" xr10:uidLastSave="{AFF00838-01BF-4765-96BE-70D47CDB8737}"/>
  <bookViews>
    <workbookView xWindow="-105" yWindow="0" windowWidth="29010" windowHeight="17385" xr2:uid="{00000000-000D-0000-FFFF-FFFF00000000}"/>
  </bookViews>
  <sheets>
    <sheet name="darp_simulation_20230224180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G25" i="1"/>
  <c r="E22" i="1"/>
  <c r="E23" i="1"/>
  <c r="E24" i="1"/>
  <c r="E25" i="1"/>
  <c r="E26" i="1"/>
  <c r="E27" i="1"/>
  <c r="E28" i="1"/>
  <c r="E29" i="1"/>
  <c r="E30" i="1"/>
  <c r="F30" i="1" s="1"/>
  <c r="E31" i="1"/>
  <c r="E32" i="1"/>
  <c r="E33" i="1"/>
  <c r="E34" i="1"/>
  <c r="E20" i="1"/>
  <c r="E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F25" i="1" l="1"/>
  <c r="G20" i="1"/>
  <c r="F20" i="1"/>
</calcChain>
</file>

<file path=xl/sharedStrings.xml><?xml version="1.0" encoding="utf-8"?>
<sst xmlns="http://schemas.openxmlformats.org/spreadsheetml/2006/main" count="38" uniqueCount="13">
  <si>
    <t>Ins</t>
  </si>
  <si>
    <t>Evo</t>
  </si>
  <si>
    <t>Mip</t>
  </si>
  <si>
    <t>Evo3</t>
  </si>
  <si>
    <t>Evo1</t>
  </si>
  <si>
    <t>Evo2</t>
  </si>
  <si>
    <t>BestFit</t>
  </si>
  <si>
    <t>Evolution</t>
  </si>
  <si>
    <t>MIP</t>
  </si>
  <si>
    <t>Optimum estimation</t>
  </si>
  <si>
    <t>Evolution V1</t>
  </si>
  <si>
    <t>Evolution V2</t>
  </si>
  <si>
    <t>Evolution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</si>
</sst>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/>
  </cellXfs>
  <cellStyles count="43">
    <cellStyle name="20 % – Zvýraznění 1" xfId="20" builtinId="30" customBuiltin="1"/>
    <cellStyle name="20 % – Zvýraznění 2" xfId="24" builtinId="34" customBuiltin="1"/>
    <cellStyle name="20 % – Zvýraznění 3" xfId="28" builtinId="38" customBuiltin="1"/>
    <cellStyle name="20 % – Zvýraznění 4" xfId="32" builtinId="42" customBuiltin="1"/>
    <cellStyle name="20 % – Zvýraznění 5" xfId="36" builtinId="46" customBuiltin="1"/>
    <cellStyle name="20 % – Zvýraznění 6" xfId="40" builtinId="50" customBuiltin="1"/>
    <cellStyle name="40 % – Zvýraznění 1" xfId="21" builtinId="31" customBuiltin="1"/>
    <cellStyle name="40 % – Zvýraznění 2" xfId="25" builtinId="35" customBuiltin="1"/>
    <cellStyle name="40 % – Zvýraznění 3" xfId="29" builtinId="39" customBuiltin="1"/>
    <cellStyle name="40 % – Zvýraznění 4" xfId="33" builtinId="43" customBuiltin="1"/>
    <cellStyle name="40 % – Zvýraznění 5" xfId="37" builtinId="47" customBuiltin="1"/>
    <cellStyle name="40 % – Zvýraznění 6" xfId="41" builtinId="51" customBuiltin="1"/>
    <cellStyle name="60 % – Zvýraznění 1" xfId="22" builtinId="32" customBuiltin="1"/>
    <cellStyle name="60 % – Zvýraznění 2" xfId="26" builtinId="36" customBuiltin="1"/>
    <cellStyle name="60 % – Zvýraznění 3" xfId="30" builtinId="40" customBuiltin="1"/>
    <cellStyle name="60 % – Zvýraznění 4" xfId="34" builtinId="44" customBuiltin="1"/>
    <cellStyle name="60 % – Zvýraznění 5" xfId="38" builtinId="48" customBuiltin="1"/>
    <cellStyle name="60 % – Zvýraznění 6" xfId="42" builtinId="52" customBuiltin="1"/>
    <cellStyle name="Celkem" xfId="18" builtinId="25" customBuiltin="1"/>
    <cellStyle name="Kontrolní buňka" xfId="14" builtinId="23" customBuiltin="1"/>
    <cellStyle name="Nadpis 1" xfId="3" builtinId="16" customBuiltin="1"/>
    <cellStyle name="Nadpis 2" xfId="4" builtinId="17" customBuiltin="1"/>
    <cellStyle name="Nadpis 3" xfId="5" builtinId="18" customBuiltin="1"/>
    <cellStyle name="Nadpis 4" xfId="6" builtinId="19" customBuiltin="1"/>
    <cellStyle name="Název" xfId="2" builtinId="15" customBuiltin="1"/>
    <cellStyle name="Neutrální" xfId="9" builtinId="28" customBuiltin="1"/>
    <cellStyle name="Normální" xfId="0" builtinId="0"/>
    <cellStyle name="Poznámka" xfId="16" builtinId="10" customBuiltin="1"/>
    <cellStyle name="Procenta" xfId="1" builtinId="5"/>
    <cellStyle name="Propojená buňka" xfId="13" builtinId="24" customBuiltin="1"/>
    <cellStyle name="Správně" xfId="7" builtinId="26" customBuiltin="1"/>
    <cellStyle name="Špatně" xfId="8" builtinId="27" customBuiltin="1"/>
    <cellStyle name="Text upozornění" xfId="15" builtinId="11" customBuiltin="1"/>
    <cellStyle name="Vstup" xfId="10" builtinId="20" customBuiltin="1"/>
    <cellStyle name="Výpočet" xfId="12" builtinId="22" customBuiltin="1"/>
    <cellStyle name="Výstup" xfId="11" builtinId="21" customBuiltin="1"/>
    <cellStyle name="Vysvětlující text" xfId="17" builtinId="53" customBuiltin="1"/>
    <cellStyle name="Zvýraznění 1" xfId="19" builtinId="29" customBuiltin="1"/>
    <cellStyle name="Zvýraznění 2" xfId="23" builtinId="33" customBuiltin="1"/>
    <cellStyle name="Zvýraznění 3" xfId="27" builtinId="37" customBuiltin="1"/>
    <cellStyle name="Zvýraznění 4" xfId="31" builtinId="41" customBuiltin="1"/>
    <cellStyle name="Zvýraznění 5" xfId="35" builtinId="45" customBuiltin="1"/>
    <cellStyle name="Zvýraznění 6" xfId="39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darp_simulation_20230224180018!$G$2</c:f>
              <c:strCache>
                <c:ptCount val="1"/>
                <c:pt idx="0">
                  <c:v>BestFit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darp_simulation_20230224180018!$G$3:$G$7</c:f>
              <c:numCache>
                <c:formatCode>General</c:formatCode>
                <c:ptCount val="5"/>
                <c:pt idx="0">
                  <c:v>1112</c:v>
                </c:pt>
                <c:pt idx="1">
                  <c:v>1182</c:v>
                </c:pt>
                <c:pt idx="2">
                  <c:v>1379</c:v>
                </c:pt>
                <c:pt idx="3">
                  <c:v>882</c:v>
                </c:pt>
                <c:pt idx="4">
                  <c:v>1216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2A-433B-A6DD-979885AB0028}"/>
            </c:ext>
          </c:extLst>
        </c:ser>
        <c:ser>
          <c:idx val="1"/>
          <c:order val="1"/>
          <c:tx>
            <c:strRef>
              <c:f>darp_simulation_20230224180018!$H$2</c:f>
              <c:strCache>
                <c:ptCount val="1"/>
                <c:pt idx="0">
                  <c:v>Evolution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darp_simulation_20230224180018!$H$3:$H$7</c:f>
              <c:numCache>
                <c:formatCode>General</c:formatCode>
                <c:ptCount val="5"/>
                <c:pt idx="0">
                  <c:v>1470</c:v>
                </c:pt>
                <c:pt idx="1">
                  <c:v>1531</c:v>
                </c:pt>
                <c:pt idx="2">
                  <c:v>1622</c:v>
                </c:pt>
                <c:pt idx="3">
                  <c:v>1307</c:v>
                </c:pt>
                <c:pt idx="4">
                  <c:v>1555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A-433B-A6DD-979885AB0028}"/>
            </c:ext>
          </c:extLst>
        </c:ser>
        <c:ser>
          <c:idx val="2"/>
          <c:order val="2"/>
          <c:tx>
            <c:strRef>
              <c:f>darp_simulation_20230224180018!$I$2</c:f>
              <c:strCache>
                <c:ptCount val="1"/>
                <c:pt idx="0">
                  <c:v>MIP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darp_simulation_20230224180018!$I$3:$I$7</c:f>
              <c:numCache>
                <c:formatCode>General</c:formatCode>
                <c:ptCount val="5"/>
                <c:pt idx="0">
                  <c:v>1855</c:v>
                </c:pt>
                <c:pt idx="1">
                  <c:v>2347</c:v>
                </c:pt>
                <c:pt idx="2">
                  <c:v>1774</c:v>
                </c:pt>
                <c:pt idx="3">
                  <c:v>1959</c:v>
                </c:pt>
                <c:pt idx="4">
                  <c:v>1772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2A-433B-A6DD-979885AB0028}"/>
            </c:ext>
          </c:extLst>
        </c:ser>
        <c:ser>
          <c:idx val="3"/>
          <c:order val="3"/>
          <c:tx>
            <c:strRef>
              <c:f>darp_simulation_20230224180018!$J$2</c:f>
              <c:strCache>
                <c:ptCount val="1"/>
                <c:pt idx="0">
                  <c:v>Optimum estimation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darp_simulation_20230224180018!$J$3:$J$7</c:f>
              <c:numCache>
                <c:formatCode>General</c:formatCode>
                <c:ptCount val="5"/>
                <c:pt idx="0">
                  <c:v>3036.3333333333298</c:v>
                </c:pt>
                <c:pt idx="1">
                  <c:v>3212.75</c:v>
                </c:pt>
                <c:pt idx="2">
                  <c:v>3193</c:v>
                </c:pt>
                <c:pt idx="3">
                  <c:v>2572</c:v>
                </c:pt>
                <c:pt idx="4">
                  <c:v>3460.25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2A-433B-A6DD-979885AB0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70272"/>
        <c:axId val="88363616"/>
      </c:lineChart>
      <c:catAx>
        <c:axId val="8837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63616"/>
        <c:crosses val="autoZero"/>
        <c:auto val="1"/>
        <c:lblAlgn val="ctr"/>
        <c:lblOffset val="100"/>
        <c:noMultiLvlLbl val="0"/>
      </c:catAx>
      <c:valAx>
        <c:axId val="883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profit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7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darp_simulation_20230224180018!$I$20</c:f>
              <c:strCache>
                <c:ptCount val="1"/>
                <c:pt idx="0">
                  <c:v>Evolution V1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darp_simulation_20230224180018!$I$21:$I$25</c:f>
              <c:numCache>
                <c:formatCode>General</c:formatCode>
                <c:ptCount val="5"/>
                <c:pt idx="0">
                  <c:v>1600</c:v>
                </c:pt>
                <c:pt idx="1">
                  <c:v>1521</c:v>
                </c:pt>
                <c:pt idx="2">
                  <c:v>1721</c:v>
                </c:pt>
                <c:pt idx="3">
                  <c:v>1555</c:v>
                </c:pt>
                <c:pt idx="4">
                  <c:v>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7-4577-9D42-398CF8638285}"/>
            </c:ext>
          </c:extLst>
        </c:ser>
        <c:ser>
          <c:idx val="1"/>
          <c:order val="1"/>
          <c:tx>
            <c:strRef>
              <c:f>darp_simulation_20230224180018!$J$20</c:f>
              <c:strCache>
                <c:ptCount val="1"/>
                <c:pt idx="0">
                  <c:v>Evolution V2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darp_simulation_20230224180018!$J$21:$J$25</c:f>
              <c:numCache>
                <c:formatCode>General</c:formatCode>
                <c:ptCount val="5"/>
                <c:pt idx="0">
                  <c:v>1604</c:v>
                </c:pt>
                <c:pt idx="1">
                  <c:v>1553</c:v>
                </c:pt>
                <c:pt idx="2">
                  <c:v>1750</c:v>
                </c:pt>
                <c:pt idx="3">
                  <c:v>1607</c:v>
                </c:pt>
                <c:pt idx="4">
                  <c:v>1524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F7-4577-9D42-398CF8638285}"/>
            </c:ext>
          </c:extLst>
        </c:ser>
        <c:ser>
          <c:idx val="2"/>
          <c:order val="2"/>
          <c:tx>
            <c:strRef>
              <c:f>darp_simulation_20230224180018!$K$20</c:f>
              <c:strCache>
                <c:ptCount val="1"/>
                <c:pt idx="0">
                  <c:v>Evolution V3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darp_simulation_20230224180018!$K$21:$K$25</c:f>
              <c:numCache>
                <c:formatCode>General</c:formatCode>
                <c:ptCount val="5"/>
                <c:pt idx="0">
                  <c:v>1497</c:v>
                </c:pt>
                <c:pt idx="1">
                  <c:v>1550</c:v>
                </c:pt>
                <c:pt idx="2">
                  <c:v>1794</c:v>
                </c:pt>
                <c:pt idx="3">
                  <c:v>1575</c:v>
                </c:pt>
                <c:pt idx="4">
                  <c:v>1486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F7-4577-9D42-398CF8638285}"/>
            </c:ext>
          </c:extLst>
        </c:ser>
        <c:ser>
          <c:idx val="3"/>
          <c:order val="3"/>
          <c:tx>
            <c:strRef>
              <c:f>darp_simulation_20230224180018!$L$20</c:f>
              <c:strCache>
                <c:ptCount val="1"/>
                <c:pt idx="0">
                  <c:v>Optimum estimation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darp_simulation_20230224180018!$L$21:$L$25</c:f>
              <c:numCache>
                <c:formatCode>General</c:formatCode>
                <c:ptCount val="5"/>
                <c:pt idx="0">
                  <c:v>2442.75</c:v>
                </c:pt>
                <c:pt idx="1">
                  <c:v>2822.8571430000002</c:v>
                </c:pt>
                <c:pt idx="2">
                  <c:v>2906.8</c:v>
                </c:pt>
                <c:pt idx="3">
                  <c:v>2867.166667</c:v>
                </c:pt>
                <c:pt idx="4">
                  <c:v>3197.583333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F7-4577-9D42-398CF8638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70272"/>
        <c:axId val="88363616"/>
      </c:lineChart>
      <c:catAx>
        <c:axId val="8837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63616"/>
        <c:crosses val="autoZero"/>
        <c:auto val="1"/>
        <c:lblAlgn val="ctr"/>
        <c:lblOffset val="100"/>
        <c:noMultiLvlLbl val="0"/>
      </c:catAx>
      <c:valAx>
        <c:axId val="88363616"/>
        <c:scaling>
          <c:orientation val="minMax"/>
          <c:max val="3200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profit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7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426970</xdr:colOff>
      <xdr:row>0</xdr:row>
      <xdr:rowOff>189671</xdr:rowOff>
    </xdr:from>
    <xdr:to>
      <xdr:col>19</xdr:col>
      <xdr:colOff>122169</xdr:colOff>
      <xdr:row>15</xdr:row>
      <xdr:rowOff>75371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07AC53F-16F6-2BA8-0488-2CE967DD0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186773</xdr:colOff>
      <xdr:row>19</xdr:row>
      <xdr:rowOff>2071</xdr:rowOff>
    </xdr:from>
    <xdr:to>
      <xdr:col>21</xdr:col>
      <xdr:colOff>6211</xdr:colOff>
      <xdr:row>33</xdr:row>
      <xdr:rowOff>78271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4759074B-72D2-450F-B906-71A0D15BE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4"/>
  <sheetViews>
    <sheetView tabSelected="1" zoomScaleNormal="100" workbookViewId="0">
      <selection activeCell="M28" sqref="M28"/>
    </sheetView>
  </sheetViews>
  <sheetFormatPr defaultRowHeight="15" x14ac:dyDescent="0.25"/>
  <cols>
    <col min="9" max="9" width="12.7109375" customWidth="1"/>
    <col min="10" max="10" width="12.5703125" customWidth="1"/>
    <col min="11" max="11" width="12.42578125" customWidth="1"/>
    <col min="12" max="12" width="11" customWidth="1"/>
  </cols>
  <sheetData>
    <row r="2" spans="1:10" x14ac:dyDescent="0.25">
      <c r="A2" t="s">
        <v>0</v>
      </c>
      <c r="B2">
        <v>1</v>
      </c>
      <c r="C2">
        <v>1112</v>
      </c>
      <c r="D2">
        <v>3036.3333333333298</v>
      </c>
      <c r="E2" s="1">
        <f>G3/D2</f>
        <v>0.36623119991217518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0</v>
      </c>
      <c r="B3">
        <v>2</v>
      </c>
      <c r="C3">
        <v>1182</v>
      </c>
      <c r="D3">
        <v>3212.75</v>
      </c>
      <c r="E3" s="1">
        <f>G4/D3</f>
        <v>0.36790911213135163</v>
      </c>
      <c r="G3">
        <v>1112</v>
      </c>
      <c r="H3">
        <v>1470</v>
      </c>
      <c r="I3">
        <v>1855</v>
      </c>
      <c r="J3">
        <v>3036.3333333333298</v>
      </c>
    </row>
    <row r="4" spans="1:10" x14ac:dyDescent="0.25">
      <c r="A4" t="s">
        <v>0</v>
      </c>
      <c r="B4">
        <v>3</v>
      </c>
      <c r="C4">
        <v>1379</v>
      </c>
      <c r="D4">
        <v>3193</v>
      </c>
      <c r="E4" s="1">
        <f>G5/D4</f>
        <v>0.43188224240526152</v>
      </c>
      <c r="G4">
        <v>1182</v>
      </c>
      <c r="H4">
        <v>1531</v>
      </c>
      <c r="I4">
        <v>2347</v>
      </c>
      <c r="J4">
        <v>3212.75</v>
      </c>
    </row>
    <row r="5" spans="1:10" x14ac:dyDescent="0.25">
      <c r="A5" t="s">
        <v>0</v>
      </c>
      <c r="B5">
        <v>4</v>
      </c>
      <c r="C5">
        <v>882</v>
      </c>
      <c r="D5">
        <v>2572</v>
      </c>
      <c r="E5" s="1">
        <f>G6/D5</f>
        <v>0.34292379471228618</v>
      </c>
      <c r="G5">
        <v>1379</v>
      </c>
      <c r="H5">
        <v>1622</v>
      </c>
      <c r="I5">
        <v>1774</v>
      </c>
      <c r="J5">
        <v>3193</v>
      </c>
    </row>
    <row r="6" spans="1:10" x14ac:dyDescent="0.25">
      <c r="A6" t="s">
        <v>0</v>
      </c>
      <c r="B6">
        <v>5</v>
      </c>
      <c r="C6">
        <v>1216</v>
      </c>
      <c r="D6">
        <v>3460.25</v>
      </c>
      <c r="E6" s="1">
        <f>G7/D6</f>
        <v>0.35141969510873494</v>
      </c>
      <c r="G6">
        <v>882</v>
      </c>
      <c r="H6">
        <v>1307</v>
      </c>
      <c r="I6">
        <v>1959</v>
      </c>
      <c r="J6">
        <v>2572</v>
      </c>
    </row>
    <row r="7" spans="1:10" x14ac:dyDescent="0.25">
      <c r="A7" t="s">
        <v>1</v>
      </c>
      <c r="B7">
        <v>1</v>
      </c>
      <c r="C7">
        <v>1470</v>
      </c>
      <c r="D7">
        <v>3036.3333333333298</v>
      </c>
      <c r="E7" s="1">
        <f t="shared" ref="E7:E16" si="0">C7/D7</f>
        <v>0.48413656822922441</v>
      </c>
      <c r="G7">
        <v>1216</v>
      </c>
      <c r="H7">
        <v>1555</v>
      </c>
      <c r="I7">
        <v>1772</v>
      </c>
      <c r="J7">
        <v>3460.25</v>
      </c>
    </row>
    <row r="8" spans="1:10" x14ac:dyDescent="0.25">
      <c r="A8" t="s">
        <v>1</v>
      </c>
      <c r="B8">
        <v>2</v>
      </c>
      <c r="C8">
        <v>1531</v>
      </c>
      <c r="D8">
        <v>3212.75</v>
      </c>
      <c r="E8" s="1">
        <f t="shared" si="0"/>
        <v>0.4765387907555832</v>
      </c>
    </row>
    <row r="9" spans="1:10" x14ac:dyDescent="0.25">
      <c r="A9" t="s">
        <v>1</v>
      </c>
      <c r="B9">
        <v>3</v>
      </c>
      <c r="C9">
        <v>1622</v>
      </c>
      <c r="D9">
        <v>3193</v>
      </c>
      <c r="E9" s="1">
        <f t="shared" si="0"/>
        <v>0.50798621985593484</v>
      </c>
    </row>
    <row r="10" spans="1:10" x14ac:dyDescent="0.25">
      <c r="A10" t="s">
        <v>1</v>
      </c>
      <c r="B10">
        <v>4</v>
      </c>
      <c r="C10">
        <v>1307</v>
      </c>
      <c r="D10">
        <v>2572</v>
      </c>
      <c r="E10" s="1">
        <f t="shared" si="0"/>
        <v>0.50816485225505448</v>
      </c>
    </row>
    <row r="11" spans="1:10" x14ac:dyDescent="0.25">
      <c r="A11" t="s">
        <v>1</v>
      </c>
      <c r="B11">
        <v>5</v>
      </c>
      <c r="C11">
        <v>1555</v>
      </c>
      <c r="D11">
        <v>3460.25</v>
      </c>
      <c r="E11" s="1">
        <f t="shared" si="0"/>
        <v>0.44938949497868652</v>
      </c>
    </row>
    <row r="12" spans="1:10" x14ac:dyDescent="0.25">
      <c r="A12" t="s">
        <v>2</v>
      </c>
      <c r="B12">
        <v>1</v>
      </c>
      <c r="C12">
        <v>1855</v>
      </c>
      <c r="D12">
        <v>3036.3333333333298</v>
      </c>
      <c r="E12" s="1">
        <f t="shared" si="0"/>
        <v>0.61093424086068793</v>
      </c>
    </row>
    <row r="13" spans="1:10" x14ac:dyDescent="0.25">
      <c r="A13" t="s">
        <v>2</v>
      </c>
      <c r="B13">
        <v>2</v>
      </c>
      <c r="C13">
        <v>2347</v>
      </c>
      <c r="D13">
        <v>3212.75</v>
      </c>
      <c r="E13" s="1">
        <f t="shared" si="0"/>
        <v>0.73052680725235386</v>
      </c>
    </row>
    <row r="14" spans="1:10" x14ac:dyDescent="0.25">
      <c r="A14" t="s">
        <v>2</v>
      </c>
      <c r="B14">
        <v>3</v>
      </c>
      <c r="C14">
        <v>1774</v>
      </c>
      <c r="D14">
        <v>3193</v>
      </c>
      <c r="E14" s="1">
        <f t="shared" si="0"/>
        <v>0.55559035389915445</v>
      </c>
    </row>
    <row r="15" spans="1:10" x14ac:dyDescent="0.25">
      <c r="A15" t="s">
        <v>2</v>
      </c>
      <c r="B15">
        <v>4</v>
      </c>
      <c r="C15">
        <v>1959</v>
      </c>
      <c r="D15">
        <v>2572</v>
      </c>
      <c r="E15" s="1">
        <f t="shared" si="0"/>
        <v>0.76166407465007779</v>
      </c>
    </row>
    <row r="16" spans="1:10" x14ac:dyDescent="0.25">
      <c r="A16" t="s">
        <v>2</v>
      </c>
      <c r="B16">
        <v>5</v>
      </c>
      <c r="C16">
        <v>1772</v>
      </c>
      <c r="D16">
        <v>3460.25</v>
      </c>
      <c r="E16" s="1">
        <f t="shared" si="0"/>
        <v>0.51210172675384724</v>
      </c>
    </row>
    <row r="20" spans="1:12" x14ac:dyDescent="0.25">
      <c r="A20" t="s">
        <v>4</v>
      </c>
      <c r="B20">
        <v>1</v>
      </c>
      <c r="C20">
        <v>1600</v>
      </c>
      <c r="D20">
        <v>2442.75</v>
      </c>
      <c r="E20" s="2">
        <f t="shared" ref="E20" si="1">C20/D20</f>
        <v>0.65499948828164978</v>
      </c>
      <c r="F20" s="3">
        <f>AVERAGE(E20:E24)</f>
        <v>0.55452413062589279</v>
      </c>
      <c r="G20">
        <f>_xlfn.VAR.P(E20:E24)</f>
        <v>4.8054013064984602E-3</v>
      </c>
      <c r="I20" t="s">
        <v>10</v>
      </c>
      <c r="J20" t="s">
        <v>11</v>
      </c>
      <c r="K20" t="s">
        <v>12</v>
      </c>
      <c r="L20" t="s">
        <v>9</v>
      </c>
    </row>
    <row r="21" spans="1:12" x14ac:dyDescent="0.25">
      <c r="A21" t="s">
        <v>4</v>
      </c>
      <c r="B21">
        <v>2</v>
      </c>
      <c r="C21">
        <v>1521</v>
      </c>
      <c r="D21">
        <v>2822.8571430000002</v>
      </c>
      <c r="E21" s="2">
        <f t="shared" ref="E21:E34" si="2">C21/D21</f>
        <v>0.53881578944641617</v>
      </c>
      <c r="F21" s="3"/>
      <c r="I21">
        <v>1600</v>
      </c>
      <c r="J21">
        <v>1604</v>
      </c>
      <c r="K21">
        <v>1497</v>
      </c>
      <c r="L21">
        <v>2442.75</v>
      </c>
    </row>
    <row r="22" spans="1:12" x14ac:dyDescent="0.25">
      <c r="A22" t="s">
        <v>4</v>
      </c>
      <c r="B22">
        <v>3</v>
      </c>
      <c r="C22">
        <v>1721</v>
      </c>
      <c r="D22">
        <v>2906.8</v>
      </c>
      <c r="E22" s="2">
        <f t="shared" si="2"/>
        <v>0.59205999724783265</v>
      </c>
      <c r="F22" s="3"/>
      <c r="I22">
        <v>1521</v>
      </c>
      <c r="J22">
        <v>1553</v>
      </c>
      <c r="K22">
        <v>1550</v>
      </c>
      <c r="L22">
        <v>2822.8571430000002</v>
      </c>
    </row>
    <row r="23" spans="1:12" x14ac:dyDescent="0.25">
      <c r="A23" t="s">
        <v>4</v>
      </c>
      <c r="B23">
        <v>4</v>
      </c>
      <c r="C23">
        <v>1555</v>
      </c>
      <c r="D23">
        <v>2867.166667</v>
      </c>
      <c r="E23" s="2">
        <f t="shared" si="2"/>
        <v>0.54234726494886387</v>
      </c>
      <c r="F23" s="3"/>
      <c r="I23">
        <v>1721</v>
      </c>
      <c r="J23">
        <v>1750</v>
      </c>
      <c r="K23">
        <v>1794</v>
      </c>
      <c r="L23">
        <v>2906.8</v>
      </c>
    </row>
    <row r="24" spans="1:12" x14ac:dyDescent="0.25">
      <c r="A24" t="s">
        <v>4</v>
      </c>
      <c r="B24">
        <v>5</v>
      </c>
      <c r="C24">
        <v>1421</v>
      </c>
      <c r="D24">
        <v>3197.583333</v>
      </c>
      <c r="E24" s="2">
        <f t="shared" si="2"/>
        <v>0.44439811320470124</v>
      </c>
      <c r="F24" s="3"/>
      <c r="I24">
        <v>1555</v>
      </c>
      <c r="J24">
        <v>1607</v>
      </c>
      <c r="K24">
        <v>1575</v>
      </c>
      <c r="L24">
        <v>2867.166667</v>
      </c>
    </row>
    <row r="25" spans="1:12" x14ac:dyDescent="0.25">
      <c r="A25" t="s">
        <v>5</v>
      </c>
      <c r="B25">
        <v>1</v>
      </c>
      <c r="C25">
        <v>1604</v>
      </c>
      <c r="D25">
        <v>2442.75</v>
      </c>
      <c r="E25" s="2">
        <f t="shared" si="2"/>
        <v>0.65663698700235396</v>
      </c>
      <c r="F25" s="3">
        <f>AVERAGE(E25:E29)</f>
        <v>0.5691837978040396</v>
      </c>
      <c r="G25">
        <f>_xlfn.VAR.P(E25:E29)</f>
        <v>3.5470390514321082E-3</v>
      </c>
      <c r="I25">
        <v>1421</v>
      </c>
      <c r="J25">
        <v>1524</v>
      </c>
      <c r="K25">
        <v>1486</v>
      </c>
      <c r="L25">
        <v>3197.583333</v>
      </c>
    </row>
    <row r="26" spans="1:12" x14ac:dyDescent="0.25">
      <c r="A26" t="s">
        <v>5</v>
      </c>
      <c r="B26">
        <v>2</v>
      </c>
      <c r="C26">
        <v>1553</v>
      </c>
      <c r="D26">
        <v>2822.8571430000002</v>
      </c>
      <c r="E26" s="2">
        <f t="shared" si="2"/>
        <v>0.5501518218345065</v>
      </c>
      <c r="F26" s="3"/>
    </row>
    <row r="27" spans="1:12" x14ac:dyDescent="0.25">
      <c r="A27" t="s">
        <v>5</v>
      </c>
      <c r="B27">
        <v>3</v>
      </c>
      <c r="C27">
        <v>1750</v>
      </c>
      <c r="D27">
        <v>2906.8</v>
      </c>
      <c r="E27" s="2">
        <f t="shared" si="2"/>
        <v>0.60203660382551261</v>
      </c>
      <c r="F27" s="3"/>
    </row>
    <row r="28" spans="1:12" x14ac:dyDescent="0.25">
      <c r="A28" t="s">
        <v>5</v>
      </c>
      <c r="B28">
        <v>4</v>
      </c>
      <c r="C28">
        <v>1607</v>
      </c>
      <c r="D28">
        <v>2867.166667</v>
      </c>
      <c r="E28" s="2">
        <f t="shared" si="2"/>
        <v>0.56048363650985489</v>
      </c>
      <c r="F28" s="3"/>
    </row>
    <row r="29" spans="1:12" x14ac:dyDescent="0.25">
      <c r="A29" t="s">
        <v>5</v>
      </c>
      <c r="B29">
        <v>5</v>
      </c>
      <c r="C29">
        <v>1524</v>
      </c>
      <c r="D29">
        <v>3197.583333</v>
      </c>
      <c r="E29" s="2">
        <f t="shared" si="2"/>
        <v>0.47660993984796957</v>
      </c>
      <c r="F29" s="3"/>
    </row>
    <row r="30" spans="1:12" x14ac:dyDescent="0.25">
      <c r="A30" t="s">
        <v>3</v>
      </c>
      <c r="B30">
        <v>1</v>
      </c>
      <c r="C30">
        <v>1497</v>
      </c>
      <c r="D30">
        <v>2442.75</v>
      </c>
      <c r="E30" s="2">
        <f t="shared" si="2"/>
        <v>0.61283389622351858</v>
      </c>
      <c r="F30" s="3">
        <f>AVERAGE(E30:E34)</f>
        <v>0.55862904932282054</v>
      </c>
      <c r="G30">
        <f>_xlfn.VAR.P(E30:E34)</f>
        <v>3.0722055712652145E-3</v>
      </c>
    </row>
    <row r="31" spans="1:12" x14ac:dyDescent="0.25">
      <c r="A31" t="s">
        <v>3</v>
      </c>
      <c r="B31">
        <v>2</v>
      </c>
      <c r="C31">
        <v>1550</v>
      </c>
      <c r="D31">
        <v>2822.8571430000002</v>
      </c>
      <c r="E31" s="2">
        <f t="shared" si="2"/>
        <v>0.54908906879812303</v>
      </c>
      <c r="F31" s="3"/>
    </row>
    <row r="32" spans="1:12" x14ac:dyDescent="0.25">
      <c r="A32" t="s">
        <v>3</v>
      </c>
      <c r="B32">
        <v>3</v>
      </c>
      <c r="C32">
        <v>1794</v>
      </c>
      <c r="D32">
        <v>2906.8</v>
      </c>
      <c r="E32" s="2">
        <f t="shared" si="2"/>
        <v>0.61717352415026827</v>
      </c>
      <c r="F32" s="3"/>
    </row>
    <row r="33" spans="1:6" x14ac:dyDescent="0.25">
      <c r="A33" t="s">
        <v>3</v>
      </c>
      <c r="B33">
        <v>4</v>
      </c>
      <c r="C33">
        <v>1575</v>
      </c>
      <c r="D33">
        <v>2867.166667</v>
      </c>
      <c r="E33" s="2">
        <f t="shared" si="2"/>
        <v>0.54932279247232196</v>
      </c>
      <c r="F33" s="3"/>
    </row>
    <row r="34" spans="1:6" x14ac:dyDescent="0.25">
      <c r="A34" t="s">
        <v>3</v>
      </c>
      <c r="B34">
        <v>5</v>
      </c>
      <c r="C34">
        <v>1486</v>
      </c>
      <c r="D34">
        <v>3197.583333</v>
      </c>
      <c r="E34" s="2">
        <f t="shared" si="2"/>
        <v>0.46472596496987056</v>
      </c>
      <c r="F34" s="3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darp_simulation_20230224180018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Zeman</dc:creator>
  <cp:lastModifiedBy>David Zeman</cp:lastModifiedBy>
  <dcterms:created xsi:type="dcterms:W3CDTF">2023-02-24T17:01:43Z</dcterms:created>
  <dcterms:modified xsi:type="dcterms:W3CDTF">2023-02-25T12:13:30Z</dcterms:modified>
</cp:coreProperties>
</file>