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zcollaboration-my.sharepoint.com/personal/kjxp675_astrazeneca_net/Documents/HACK_AZ_2023/Icebreaker_AZ23/HK/"/>
    </mc:Choice>
  </mc:AlternateContent>
  <xr:revisionPtr revIDLastSave="0" documentId="13_ncr:1_{557940D8-4035-4659-A298-6DFA65F802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zorky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6" l="1"/>
  <c r="G7" i="6" s="1"/>
  <c r="F8" i="6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F18" i="6"/>
  <c r="G18" i="6" s="1"/>
  <c r="F19" i="6"/>
  <c r="F20" i="6"/>
  <c r="G20" i="6" s="1"/>
  <c r="F6" i="6"/>
  <c r="G6" i="6" s="1"/>
</calcChain>
</file>

<file path=xl/sharedStrings.xml><?xml version="1.0" encoding="utf-8"?>
<sst xmlns="http://schemas.openxmlformats.org/spreadsheetml/2006/main" count="61" uniqueCount="56">
  <si>
    <t>DATUM:</t>
  </si>
  <si>
    <t xml:space="preserve">PROVEDL: </t>
  </si>
  <si>
    <t>Archiv.č.</t>
  </si>
  <si>
    <t>MĚŘENÍ KONCENTRACE A ŘEDĚNÍ</t>
  </si>
  <si>
    <t>TTC</t>
  </si>
  <si>
    <t>c DNA</t>
  </si>
  <si>
    <t>(%)</t>
  </si>
  <si>
    <r>
      <t xml:space="preserve"> (ng/</t>
    </r>
    <r>
      <rPr>
        <b/>
        <sz val="12"/>
        <rFont val="Calibri"/>
        <family val="2"/>
        <charset val="238"/>
      </rPr>
      <t>µ</t>
    </r>
    <r>
      <rPr>
        <b/>
        <sz val="12"/>
        <rFont val="Calibri"/>
        <family val="2"/>
        <charset val="238"/>
        <scheme val="minor"/>
      </rPr>
      <t>l)</t>
    </r>
  </si>
  <si>
    <t>DNA (µl)</t>
  </si>
  <si>
    <t>H2O (µl)</t>
  </si>
  <si>
    <t>Unique dual index</t>
  </si>
  <si>
    <r>
      <t xml:space="preserve">ředění na konc 130 ng/45 </t>
    </r>
    <r>
      <rPr>
        <b/>
        <sz val="10"/>
        <rFont val="Calibri"/>
        <family val="2"/>
        <charset val="238"/>
      </rPr>
      <t>µ</t>
    </r>
    <r>
      <rPr>
        <b/>
        <sz val="10"/>
        <rFont val="Calibri"/>
        <family val="2"/>
        <charset val="238"/>
        <scheme val="minor"/>
      </rPr>
      <t>l</t>
    </r>
  </si>
  <si>
    <t>M852/23</t>
  </si>
  <si>
    <t>KNB + MMR</t>
  </si>
  <si>
    <t>M854/23</t>
  </si>
  <si>
    <t>M855/23</t>
  </si>
  <si>
    <t>M863/23</t>
  </si>
  <si>
    <t>M864/23</t>
  </si>
  <si>
    <t>M865/23</t>
  </si>
  <si>
    <t>M866/23</t>
  </si>
  <si>
    <t>M867/23</t>
  </si>
  <si>
    <t>M868/23</t>
  </si>
  <si>
    <t>M871/23</t>
  </si>
  <si>
    <t>M872/23</t>
  </si>
  <si>
    <t>M873/23</t>
  </si>
  <si>
    <t>M869/23</t>
  </si>
  <si>
    <t>M870/23</t>
  </si>
  <si>
    <t>M876/23</t>
  </si>
  <si>
    <t>neředit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</si>
  <si>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</si>
  <si>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</si>
  <si>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</si>
  <si>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</si>
  <si>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</si>
  <si>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</si>
  <si>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</si>
  <si>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</si>
  <si>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</si>
  <si>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</si>
  <si>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</si>
  <si>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</si>
  <si>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</si>
  <si>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</si>
  <si>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</si>
  <si>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LU- metastáza high grade serózního ca, origo gyneko</t>
  </si>
  <si>
    <t>Kostní dřeň, lymfoplazmocelulární lymfom</t>
  </si>
  <si>
    <t>adenokarcinom rekta</t>
  </si>
  <si>
    <t>adenokarcinom pankreatu</t>
  </si>
  <si>
    <t>tubární high-grade serózní karcinom, meta v omentu</t>
  </si>
  <si>
    <t>high-grade serózní karcinom, ovárium</t>
  </si>
  <si>
    <t>Origo</t>
  </si>
  <si>
    <t xml:space="preserve">střevo, KNB </t>
  </si>
  <si>
    <t>bio jater, hepatocelulární-cholangiocelulární ca</t>
  </si>
  <si>
    <t>nosní dutina, dlaždicobuněčný karcinom</t>
  </si>
  <si>
    <t>mozek, glioblastom</t>
  </si>
  <si>
    <t>Kostní dřeň, mastocytóza,KIT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</si>
</sst>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name val="Times New Roman"/>
      <family val="1"/>
      <charset val="238"/>
    </font>
    <font>
      <sz val="12"/>
      <name val="Calibri"/>
      <family val="2"/>
      <charset val="238"/>
      <scheme val="minor"/>
    </font>
    <font>
      <b/>
      <sz val="13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indexed="23"/>
      <name val="Times New Roman"/>
      <family val="1"/>
      <charset val="238"/>
    </font>
    <font>
      <b/>
      <sz val="10"/>
      <color indexed="23"/>
      <name val="Times New Roman"/>
      <family val="1"/>
      <charset val="238"/>
    </font>
    <font>
      <b/>
      <sz val="10"/>
      <name val="Calibri"/>
      <family val="2"/>
      <charset val="238"/>
      <scheme val="minor"/>
    </font>
    <font>
      <b/>
      <sz val="10"/>
      <name val="Calibri"/>
      <family val="2"/>
      <charset val="238"/>
    </font>
    <font>
      <b/>
      <sz val="12"/>
      <name val="Calibri"/>
      <family val="2"/>
      <charset val="238"/>
    </font>
    <font>
      <sz val="12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/>
    <xf numFmtId="0" fontId="6" fillId="0" borderId="0" xfId="1" applyFont="1"/>
    <xf numFmtId="0" fontId="3" fillId="0" borderId="4" xfId="1" applyFont="1" applyBorder="1"/>
    <xf numFmtId="0" fontId="3" fillId="0" borderId="1" xfId="1" applyFont="1" applyBorder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7" fillId="5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3" xfId="1" applyFont="1" applyFill="1" applyBorder="1"/>
    <xf numFmtId="0" fontId="2" fillId="3" borderId="4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left" wrapText="1"/>
      <protection locked="0"/>
    </xf>
    <xf numFmtId="0" fontId="2" fillId="3" borderId="4" xfId="1" applyFont="1" applyFill="1" applyBorder="1" applyAlignment="1" applyProtection="1">
      <alignment horizontal="left"/>
      <protection locked="0"/>
    </xf>
    <xf numFmtId="0" fontId="2" fillId="3" borderId="1" xfId="1" applyFont="1" applyFill="1" applyBorder="1" applyAlignment="1" applyProtection="1">
      <alignment horizontal="left"/>
      <protection locked="0"/>
    </xf>
    <xf numFmtId="164" fontId="2" fillId="0" borderId="4" xfId="1" applyNumberFormat="1" applyFont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 wrapText="1"/>
    </xf>
    <xf numFmtId="0" fontId="5" fillId="2" borderId="6" xfId="1" applyFont="1" applyFill="1" applyBorder="1" applyAlignment="1">
      <alignment horizontal="center" wrapText="1"/>
    </xf>
    <xf numFmtId="0" fontId="5" fillId="5" borderId="10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/>
    </xf>
  </cellXfs>
  <cellStyles count="2">
    <cellStyle name="Normal" xfId="0" builtinId="0"/>
    <cellStyle name="normální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view="pageLayout" zoomScaleNormal="100" workbookViewId="0">
      <selection activeCell="C3" sqref="C3"/>
    </sheetView>
  </sheetViews>
  <sheetFormatPr defaultRowHeight="14.4" x14ac:dyDescent="0.3"/>
  <cols>
    <col min="1" max="1" width="4.44140625" customWidth="1"/>
    <col min="2" max="2" width="10.33203125" customWidth="1"/>
    <col min="3" max="3" width="24.6640625" customWidth="1"/>
    <col min="4" max="4" width="5.33203125" customWidth="1"/>
    <col min="5" max="5" width="9.33203125" customWidth="1"/>
    <col min="6" max="6" width="10.6640625" customWidth="1"/>
    <col min="7" max="7" width="9.109375" customWidth="1"/>
    <col min="8" max="8" width="11.6640625" customWidth="1"/>
    <col min="9" max="9" width="9.109375" customWidth="1"/>
  </cols>
  <sheetData>
    <row r="1" spans="1:8" x14ac:dyDescent="0.3">
      <c r="A1" s="4"/>
      <c r="B1" s="4"/>
      <c r="C1" s="4"/>
      <c r="D1" s="4"/>
      <c r="E1" s="4"/>
      <c r="F1" s="4"/>
      <c r="G1" s="4"/>
      <c r="H1" s="4"/>
    </row>
    <row r="2" spans="1:8" ht="17.399999999999999" x14ac:dyDescent="0.35">
      <c r="A2" s="1" t="s">
        <v>3</v>
      </c>
      <c r="B2" s="5"/>
      <c r="C2" s="5"/>
      <c r="D2" s="5"/>
      <c r="E2" s="5"/>
      <c r="F2" s="5"/>
      <c r="G2" s="5"/>
      <c r="H2" s="5"/>
    </row>
    <row r="3" spans="1:8" ht="16.5" customHeight="1" thickBot="1" x14ac:dyDescent="0.35">
      <c r="A3" s="2"/>
      <c r="B3" s="2"/>
      <c r="C3" s="2"/>
      <c r="D3" s="2"/>
      <c r="E3" s="2"/>
      <c r="F3" s="2"/>
      <c r="G3" s="2"/>
      <c r="H3" s="2"/>
    </row>
    <row r="4" spans="1:8" ht="16.5" customHeight="1" x14ac:dyDescent="0.3">
      <c r="A4" s="30"/>
      <c r="B4" s="28" t="s">
        <v>2</v>
      </c>
      <c r="C4" s="28" t="s">
        <v>50</v>
      </c>
      <c r="D4" s="10" t="s">
        <v>4</v>
      </c>
      <c r="E4" s="11" t="s">
        <v>5</v>
      </c>
      <c r="F4" s="25" t="s">
        <v>11</v>
      </c>
      <c r="G4" s="25"/>
      <c r="H4" s="26" t="s">
        <v>10</v>
      </c>
    </row>
    <row r="5" spans="1:8" ht="16.5" customHeight="1" thickBot="1" x14ac:dyDescent="0.35">
      <c r="A5" s="31"/>
      <c r="B5" s="29"/>
      <c r="C5" s="29"/>
      <c r="D5" s="12" t="s">
        <v>6</v>
      </c>
      <c r="E5" s="13" t="s">
        <v>7</v>
      </c>
      <c r="F5" s="14" t="s">
        <v>8</v>
      </c>
      <c r="G5" s="14" t="s">
        <v>9</v>
      </c>
      <c r="H5" s="27"/>
    </row>
    <row r="6" spans="1:8" ht="16.5" customHeight="1" x14ac:dyDescent="0.3">
      <c r="A6" s="6">
        <v>1</v>
      </c>
      <c r="B6" s="15" t="s">
        <v>12</v>
      </c>
      <c r="C6" s="21" t="s">
        <v>13</v>
      </c>
      <c r="D6" s="15">
        <v>60</v>
      </c>
      <c r="E6" s="15">
        <v>31</v>
      </c>
      <c r="F6" s="23">
        <f>IF(E6=0,"",IF(E6&lt;2.9,"neředit",(45*2.9)/E6))</f>
        <v>4.209677419354839</v>
      </c>
      <c r="G6" s="23">
        <f>IF(E6=0,"",IF(F6="neředit","",45-F6))</f>
        <v>40.79032258064516</v>
      </c>
      <c r="H6" s="18" t="s">
        <v>29</v>
      </c>
    </row>
    <row r="7" spans="1:8" ht="16.5" customHeight="1" x14ac:dyDescent="0.3">
      <c r="A7" s="7">
        <v>2</v>
      </c>
      <c r="B7" s="16" t="s">
        <v>14</v>
      </c>
      <c r="C7" s="22" t="s">
        <v>46</v>
      </c>
      <c r="D7" s="16">
        <v>80</v>
      </c>
      <c r="E7" s="15">
        <v>12.5</v>
      </c>
      <c r="F7" s="23">
        <f t="shared" ref="F7:F20" si="0">IF(E7=0,"",IF(E7&lt;2.9,"neředit",(45*2.9)/E7))</f>
        <v>10.44</v>
      </c>
      <c r="G7" s="23">
        <f t="shared" ref="G7:G20" si="1">IF(E7=0,"",IF(F7="neředit","",45-F7))</f>
        <v>34.56</v>
      </c>
      <c r="H7" s="18" t="s">
        <v>30</v>
      </c>
    </row>
    <row r="8" spans="1:8" ht="16.5" customHeight="1" x14ac:dyDescent="0.3">
      <c r="A8" s="7">
        <v>3</v>
      </c>
      <c r="B8" s="16" t="s">
        <v>15</v>
      </c>
      <c r="C8" s="22" t="s">
        <v>47</v>
      </c>
      <c r="D8" s="16">
        <v>40</v>
      </c>
      <c r="E8" s="15">
        <v>1.7</v>
      </c>
      <c r="F8" s="24" t="str">
        <f t="shared" si="0"/>
        <v>neředit</v>
      </c>
      <c r="G8" s="24" t="s">
        <v>28</v>
      </c>
      <c r="H8" s="18" t="s">
        <v>31</v>
      </c>
    </row>
    <row r="9" spans="1:8" ht="39.75" customHeight="1" x14ac:dyDescent="0.3">
      <c r="A9" s="7">
        <v>4</v>
      </c>
      <c r="B9" s="16" t="s">
        <v>16</v>
      </c>
      <c r="C9" s="20" t="s">
        <v>44</v>
      </c>
      <c r="D9" s="16">
        <v>70</v>
      </c>
      <c r="E9" s="15">
        <v>54.8</v>
      </c>
      <c r="F9" s="23">
        <f t="shared" si="0"/>
        <v>2.3813868613138687</v>
      </c>
      <c r="G9" s="23">
        <f t="shared" si="1"/>
        <v>42.618613138686129</v>
      </c>
      <c r="H9" s="18" t="s">
        <v>32</v>
      </c>
    </row>
    <row r="10" spans="1:8" ht="36.75" customHeight="1" x14ac:dyDescent="0.3">
      <c r="A10" s="7">
        <v>5</v>
      </c>
      <c r="B10" s="16" t="s">
        <v>17</v>
      </c>
      <c r="C10" s="20" t="s">
        <v>48</v>
      </c>
      <c r="D10" s="16">
        <v>60</v>
      </c>
      <c r="E10" s="15">
        <v>59.4</v>
      </c>
      <c r="F10" s="23">
        <f t="shared" si="0"/>
        <v>2.1969696969696972</v>
      </c>
      <c r="G10" s="23">
        <f t="shared" si="1"/>
        <v>42.803030303030305</v>
      </c>
      <c r="H10" s="19" t="s">
        <v>33</v>
      </c>
    </row>
    <row r="11" spans="1:8" ht="30" customHeight="1" x14ac:dyDescent="0.3">
      <c r="A11" s="7">
        <v>6</v>
      </c>
      <c r="B11" s="16" t="s">
        <v>18</v>
      </c>
      <c r="C11" s="20" t="s">
        <v>49</v>
      </c>
      <c r="D11" s="16">
        <v>80</v>
      </c>
      <c r="E11" s="15">
        <v>25.8</v>
      </c>
      <c r="F11" s="23">
        <f t="shared" si="0"/>
        <v>5.058139534883721</v>
      </c>
      <c r="G11" s="23">
        <f t="shared" si="1"/>
        <v>39.941860465116278</v>
      </c>
      <c r="H11" s="19" t="s">
        <v>34</v>
      </c>
    </row>
    <row r="12" spans="1:8" ht="34.5" customHeight="1" x14ac:dyDescent="0.3">
      <c r="A12" s="7">
        <v>7</v>
      </c>
      <c r="B12" s="16" t="s">
        <v>19</v>
      </c>
      <c r="C12" s="20" t="s">
        <v>48</v>
      </c>
      <c r="D12" s="16">
        <v>80</v>
      </c>
      <c r="E12" s="15">
        <v>16.899999999999999</v>
      </c>
      <c r="F12" s="23">
        <f t="shared" si="0"/>
        <v>7.7218934911242609</v>
      </c>
      <c r="G12" s="23">
        <f t="shared" si="1"/>
        <v>37.278106508875737</v>
      </c>
      <c r="H12" s="19" t="s">
        <v>35</v>
      </c>
    </row>
    <row r="13" spans="1:8" ht="16.5" customHeight="1" x14ac:dyDescent="0.3">
      <c r="A13" s="7">
        <v>8</v>
      </c>
      <c r="B13" s="16" t="s">
        <v>20</v>
      </c>
      <c r="C13" s="22" t="s">
        <v>55</v>
      </c>
      <c r="D13" s="16">
        <v>10</v>
      </c>
      <c r="E13" s="15">
        <v>21.2</v>
      </c>
      <c r="F13" s="23">
        <f t="shared" si="0"/>
        <v>6.1556603773584904</v>
      </c>
      <c r="G13" s="23">
        <f t="shared" si="1"/>
        <v>38.844339622641513</v>
      </c>
      <c r="H13" s="19" t="s">
        <v>36</v>
      </c>
    </row>
    <row r="14" spans="1:8" ht="52.5" customHeight="1" x14ac:dyDescent="0.3">
      <c r="A14" s="7">
        <v>9</v>
      </c>
      <c r="B14" s="16" t="s">
        <v>21</v>
      </c>
      <c r="C14" s="20" t="s">
        <v>45</v>
      </c>
      <c r="D14" s="16">
        <v>80</v>
      </c>
      <c r="E14" s="15">
        <v>100</v>
      </c>
      <c r="F14" s="23">
        <f t="shared" si="0"/>
        <v>1.3049999999999999</v>
      </c>
      <c r="G14" s="23">
        <f t="shared" si="1"/>
        <v>43.695</v>
      </c>
      <c r="H14" s="19" t="s">
        <v>37</v>
      </c>
    </row>
    <row r="15" spans="1:8" ht="16.5" customHeight="1" x14ac:dyDescent="0.3">
      <c r="A15" s="7">
        <v>10</v>
      </c>
      <c r="B15" s="17" t="s">
        <v>25</v>
      </c>
      <c r="C15" s="22" t="s">
        <v>51</v>
      </c>
      <c r="D15" s="17">
        <v>20</v>
      </c>
      <c r="E15" s="15">
        <v>63.2</v>
      </c>
      <c r="F15" s="23">
        <f t="shared" si="0"/>
        <v>2.0648734177215191</v>
      </c>
      <c r="G15" s="23">
        <f t="shared" si="1"/>
        <v>42.935126582278478</v>
      </c>
      <c r="H15" s="19" t="s">
        <v>38</v>
      </c>
    </row>
    <row r="16" spans="1:8" ht="16.5" customHeight="1" x14ac:dyDescent="0.3">
      <c r="A16" s="7">
        <v>11</v>
      </c>
      <c r="B16" s="17" t="s">
        <v>26</v>
      </c>
      <c r="C16" s="22" t="s">
        <v>51</v>
      </c>
      <c r="D16" s="17">
        <v>60</v>
      </c>
      <c r="E16" s="15">
        <v>25.6</v>
      </c>
      <c r="F16" s="23">
        <f t="shared" si="0"/>
        <v>5.09765625</v>
      </c>
      <c r="G16" s="23">
        <f t="shared" si="1"/>
        <v>39.90234375</v>
      </c>
      <c r="H16" s="19" t="s">
        <v>39</v>
      </c>
    </row>
    <row r="17" spans="1:8" ht="30.75" customHeight="1" x14ac:dyDescent="0.3">
      <c r="A17" s="7">
        <v>12</v>
      </c>
      <c r="B17" s="16" t="s">
        <v>22</v>
      </c>
      <c r="C17" s="20" t="s">
        <v>52</v>
      </c>
      <c r="D17" s="16">
        <v>90</v>
      </c>
      <c r="E17" s="15">
        <v>0.14000000000000001</v>
      </c>
      <c r="F17" s="24" t="str">
        <f t="shared" si="0"/>
        <v>neředit</v>
      </c>
      <c r="G17" s="24" t="s">
        <v>28</v>
      </c>
      <c r="H17" s="19" t="s">
        <v>40</v>
      </c>
    </row>
    <row r="18" spans="1:8" ht="33" customHeight="1" x14ac:dyDescent="0.3">
      <c r="A18" s="7">
        <v>13</v>
      </c>
      <c r="B18" s="16" t="s">
        <v>23</v>
      </c>
      <c r="C18" s="20" t="s">
        <v>53</v>
      </c>
      <c r="D18" s="16">
        <v>70</v>
      </c>
      <c r="E18" s="15">
        <v>67.599999999999994</v>
      </c>
      <c r="F18" s="23">
        <f t="shared" si="0"/>
        <v>1.9304733727810652</v>
      </c>
      <c r="G18" s="23">
        <f t="shared" si="1"/>
        <v>43.069526627218934</v>
      </c>
      <c r="H18" s="19" t="s">
        <v>41</v>
      </c>
    </row>
    <row r="19" spans="1:8" ht="16.5" customHeight="1" x14ac:dyDescent="0.3">
      <c r="A19" s="7">
        <v>14</v>
      </c>
      <c r="B19" s="16" t="s">
        <v>24</v>
      </c>
      <c r="C19" s="22" t="s">
        <v>54</v>
      </c>
      <c r="D19" s="16">
        <v>50</v>
      </c>
      <c r="E19" s="15">
        <v>0.98399999999999999</v>
      </c>
      <c r="F19" s="24" t="str">
        <f t="shared" si="0"/>
        <v>neředit</v>
      </c>
      <c r="G19" s="24" t="s">
        <v>28</v>
      </c>
      <c r="H19" s="19" t="s">
        <v>42</v>
      </c>
    </row>
    <row r="20" spans="1:8" ht="16.5" customHeight="1" x14ac:dyDescent="0.3">
      <c r="A20" s="7">
        <v>15</v>
      </c>
      <c r="B20" s="17" t="s">
        <v>27</v>
      </c>
      <c r="C20" s="22" t="s">
        <v>51</v>
      </c>
      <c r="D20" s="17">
        <v>35</v>
      </c>
      <c r="E20" s="15">
        <v>30.2</v>
      </c>
      <c r="F20" s="23">
        <f t="shared" si="0"/>
        <v>4.3211920529801322</v>
      </c>
      <c r="G20" s="23">
        <f t="shared" si="1"/>
        <v>40.67880794701987</v>
      </c>
      <c r="H20" s="19" t="s">
        <v>43</v>
      </c>
    </row>
    <row r="21" spans="1:8" ht="16.5" customHeight="1" x14ac:dyDescent="0.3"/>
    <row r="32" spans="1:8" ht="15.6" x14ac:dyDescent="0.3">
      <c r="A32" s="2" t="s">
        <v>1</v>
      </c>
    </row>
    <row r="33" spans="1:8" ht="15.6" x14ac:dyDescent="0.3">
      <c r="B33" s="2"/>
      <c r="C33" s="2"/>
      <c r="F33" s="3"/>
      <c r="G33" s="3"/>
      <c r="H33" s="3"/>
    </row>
    <row r="34" spans="1:8" ht="15.6" x14ac:dyDescent="0.3">
      <c r="A34" s="3"/>
      <c r="B34" s="3"/>
      <c r="C34" s="3"/>
      <c r="D34" s="8"/>
      <c r="E34" s="3"/>
      <c r="F34" s="3"/>
      <c r="G34" s="3"/>
      <c r="H34" s="3"/>
    </row>
    <row r="35" spans="1:8" ht="15.6" x14ac:dyDescent="0.3">
      <c r="A35" s="2" t="s">
        <v>0</v>
      </c>
      <c r="B35" s="3"/>
      <c r="C35" s="3"/>
      <c r="D35" s="9"/>
      <c r="E35" s="3"/>
      <c r="F35" s="3"/>
      <c r="G35" s="3"/>
      <c r="H35" s="3"/>
    </row>
    <row r="36" spans="1:8" ht="15.6" x14ac:dyDescent="0.3">
      <c r="A36" s="3"/>
      <c r="B36" s="3"/>
      <c r="C36" s="3"/>
      <c r="D36" s="3"/>
      <c r="E36" s="3"/>
      <c r="F36" s="3"/>
      <c r="G36" s="3"/>
      <c r="H36" s="3"/>
    </row>
  </sheetData>
  <mergeCells count="5">
    <mergeCell ref="F4:G4"/>
    <mergeCell ref="H4:H5"/>
    <mergeCell ref="B4:B5"/>
    <mergeCell ref="C4:C5"/>
    <mergeCell ref="A4:A5"/>
  </mergeCells>
  <pageMargins left="0.7" right="0.7" top="0.78740157499999996" bottom="0.78740157499999996" header="0.3" footer="0.3"/>
  <pageSetup paperSize="9" orientation="portrait" r:id="rId1"/>
  <headerFooter>
    <oddHeader>&amp;LÚstav patologie
&amp;R
ROCHE KAPA_účinnost od 1. 2. 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Vzorky</vt:lpstr>
    </vt:vector>
  </TitlesOfParts>
  <Company>FN 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vosmihan</dc:creator>
  <cp:lastModifiedBy>Dohnal, Aleš</cp:lastModifiedBy>
  <cp:lastPrinted>2023-10-26T13:28:44Z</cp:lastPrinted>
  <dcterms:created xsi:type="dcterms:W3CDTF">2019-03-22T13:07:42Z</dcterms:created>
  <dcterms:modified xsi:type="dcterms:W3CDTF">2023-11-24T06:59:32Z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63cd7f-2d21-486a-9f29-9c1683fdd175_Enabled">
    <vt:lpwstr>true</vt:lpwstr>
  </property>
  <property fmtid="{D5CDD505-2E9C-101B-9397-08002B2CF9AE}" pid="3" name="MSIP_Label_2063cd7f-2d21-486a-9f29-9c1683fdd175_SetDate">
    <vt:lpwstr>2023-11-22T08:47:54Z</vt:lpwstr>
  </property>
  <property fmtid="{D5CDD505-2E9C-101B-9397-08002B2CF9AE}" pid="4" name="MSIP_Label_2063cd7f-2d21-486a-9f29-9c1683fdd175_Method">
    <vt:lpwstr>Standard</vt:lpwstr>
  </property>
  <property fmtid="{D5CDD505-2E9C-101B-9397-08002B2CF9AE}" pid="5" name="MSIP_Label_2063cd7f-2d21-486a-9f29-9c1683fdd175_Name">
    <vt:lpwstr>2063cd7f-2d21-486a-9f29-9c1683fdd175</vt:lpwstr>
  </property>
  <property fmtid="{D5CDD505-2E9C-101B-9397-08002B2CF9AE}" pid="6" name="MSIP_Label_2063cd7f-2d21-486a-9f29-9c1683fdd175_SiteId">
    <vt:lpwstr>0f277086-d4e0-4971-bc1a-bbc5df0eb246</vt:lpwstr>
  </property>
  <property fmtid="{D5CDD505-2E9C-101B-9397-08002B2CF9AE}" pid="7" name="MSIP_Label_2063cd7f-2d21-486a-9f29-9c1683fdd175_ActionId">
    <vt:lpwstr>8c27cdfa-b391-478d-a115-27f35dd71646</vt:lpwstr>
  </property>
  <property fmtid="{D5CDD505-2E9C-101B-9397-08002B2CF9AE}" pid="8" name="MSIP_Label_2063cd7f-2d21-486a-9f29-9c1683fdd175_ContentBits">
    <vt:lpwstr>0</vt:lpwstr>
  </property>
</Properties>
</file>