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wart\Documents\StudyGit\WirelessNetworking\Wireshark\parsed_data\Results-dynamic\20180305_230000_PijnackerRotterdam\"/>
    </mc:Choice>
  </mc:AlternateContent>
  <bookViews>
    <workbookView xWindow="0" yWindow="0" windowWidth="28800" windowHeight="12435" activeTab="4"/>
  </bookViews>
  <sheets>
    <sheet name="Time60s" sheetId="4" r:id="rId1"/>
    <sheet name="Cumu60s" sheetId="5" r:id="rId2"/>
    <sheet name="Time30" sheetId="6" r:id="rId3"/>
    <sheet name="Cumu30s" sheetId="1" r:id="rId4"/>
    <sheet name="Area graph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3" i="1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3" i="6"/>
  <c r="C3" i="6"/>
  <c r="D3" i="6"/>
  <c r="E3" i="6"/>
  <c r="F3" i="6"/>
  <c r="G3" i="6"/>
  <c r="H3" i="6"/>
  <c r="I3" i="6"/>
  <c r="J3" i="6"/>
  <c r="K3" i="6"/>
  <c r="L3" i="6"/>
  <c r="M3" i="6"/>
  <c r="N3" i="6"/>
  <c r="B4" i="6"/>
  <c r="C4" i="6"/>
  <c r="D4" i="6"/>
  <c r="E4" i="6"/>
  <c r="F4" i="6"/>
  <c r="G4" i="6"/>
  <c r="H4" i="6"/>
  <c r="I4" i="6"/>
  <c r="J4" i="6"/>
  <c r="K4" i="6"/>
  <c r="L4" i="6"/>
  <c r="M4" i="6"/>
  <c r="N4" i="6"/>
  <c r="B5" i="6"/>
  <c r="C5" i="6"/>
  <c r="D5" i="6"/>
  <c r="E5" i="6"/>
  <c r="F5" i="6"/>
  <c r="G5" i="6"/>
  <c r="H5" i="6"/>
  <c r="I5" i="6"/>
  <c r="J5" i="6"/>
  <c r="K5" i="6"/>
  <c r="L5" i="6"/>
  <c r="M5" i="6"/>
  <c r="N5" i="6"/>
  <c r="B6" i="6"/>
  <c r="C6" i="6"/>
  <c r="D6" i="6"/>
  <c r="E6" i="6"/>
  <c r="F6" i="6"/>
  <c r="G6" i="6"/>
  <c r="H6" i="6"/>
  <c r="I6" i="6"/>
  <c r="J6" i="6"/>
  <c r="K6" i="6"/>
  <c r="L6" i="6"/>
  <c r="M6" i="6"/>
  <c r="N6" i="6"/>
  <c r="B7" i="6"/>
  <c r="C7" i="6"/>
  <c r="D7" i="6"/>
  <c r="E7" i="6"/>
  <c r="F7" i="6"/>
  <c r="G7" i="6"/>
  <c r="H7" i="6"/>
  <c r="I7" i="6"/>
  <c r="J7" i="6"/>
  <c r="K7" i="6"/>
  <c r="L7" i="6"/>
  <c r="M7" i="6"/>
  <c r="N7" i="6"/>
  <c r="B8" i="6"/>
  <c r="C8" i="6"/>
  <c r="D8" i="6"/>
  <c r="E8" i="6"/>
  <c r="F8" i="6"/>
  <c r="G8" i="6"/>
  <c r="H8" i="6"/>
  <c r="I8" i="6"/>
  <c r="J8" i="6"/>
  <c r="K8" i="6"/>
  <c r="L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P26" i="6" l="1"/>
  <c r="P20" i="6"/>
  <c r="P25" i="6"/>
  <c r="P23" i="6"/>
  <c r="P21" i="6"/>
  <c r="P22" i="6"/>
  <c r="P24" i="6"/>
  <c r="P4" i="4"/>
  <c r="P5" i="4"/>
  <c r="P6" i="4"/>
  <c r="P7" i="4"/>
  <c r="P8" i="4"/>
  <c r="P9" i="4"/>
  <c r="P10" i="4"/>
  <c r="P11" i="4"/>
  <c r="P12" i="4"/>
  <c r="P13" i="4"/>
  <c r="P14" i="4"/>
  <c r="P15" i="4"/>
  <c r="P3" i="4"/>
  <c r="O15" i="4" s="1"/>
  <c r="O11" i="4"/>
  <c r="O7" i="4" l="1"/>
  <c r="O4" i="4"/>
  <c r="O3" i="4"/>
  <c r="O14" i="4"/>
  <c r="O10" i="4"/>
  <c r="O6" i="4"/>
  <c r="O13" i="4"/>
  <c r="O9" i="4"/>
  <c r="O5" i="4"/>
  <c r="O12" i="4"/>
  <c r="O8" i="4"/>
  <c r="P4" i="6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P5" i="5" l="1"/>
  <c r="P9" i="5"/>
  <c r="P13" i="5"/>
  <c r="P5" i="6"/>
  <c r="P7" i="6"/>
  <c r="P9" i="6"/>
  <c r="P11" i="6"/>
  <c r="P13" i="6"/>
  <c r="P15" i="6"/>
  <c r="P17" i="6"/>
  <c r="P19" i="6"/>
  <c r="P3" i="6"/>
  <c r="P7" i="5"/>
  <c r="P11" i="5"/>
  <c r="P15" i="5"/>
  <c r="P3" i="5"/>
  <c r="P4" i="5"/>
  <c r="P6" i="5"/>
  <c r="P8" i="5"/>
  <c r="P10" i="5"/>
  <c r="P12" i="5"/>
  <c r="P14" i="5"/>
  <c r="P8" i="6"/>
  <c r="P12" i="6"/>
  <c r="P16" i="6"/>
  <c r="P6" i="6"/>
  <c r="P10" i="6"/>
  <c r="P14" i="6"/>
  <c r="P18" i="6"/>
  <c r="O6" i="5" l="1"/>
  <c r="O10" i="5"/>
  <c r="O14" i="5"/>
  <c r="O4" i="5"/>
  <c r="O12" i="5"/>
  <c r="O5" i="5"/>
  <c r="O13" i="5"/>
  <c r="O7" i="5"/>
  <c r="O11" i="5"/>
  <c r="O15" i="5"/>
  <c r="O3" i="5"/>
  <c r="O8" i="5"/>
  <c r="O9" i="5"/>
  <c r="O25" i="6"/>
  <c r="O24" i="6"/>
  <c r="O21" i="6"/>
  <c r="O26" i="6"/>
  <c r="O22" i="6"/>
  <c r="O20" i="6"/>
  <c r="O23" i="6"/>
  <c r="O4" i="6"/>
  <c r="O8" i="6"/>
  <c r="O12" i="6"/>
  <c r="O16" i="6"/>
  <c r="O7" i="6"/>
  <c r="O15" i="6"/>
  <c r="O5" i="6"/>
  <c r="O9" i="6"/>
  <c r="O13" i="6"/>
  <c r="O17" i="6"/>
  <c r="O3" i="6"/>
  <c r="O11" i="6"/>
  <c r="O19" i="6"/>
  <c r="O6" i="6"/>
  <c r="O10" i="6"/>
  <c r="O14" i="6"/>
  <c r="O18" i="6"/>
  <c r="P24" i="1"/>
  <c r="P23" i="1"/>
  <c r="P22" i="1"/>
  <c r="P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3" i="1" l="1"/>
  <c r="O4" i="1"/>
  <c r="O8" i="1"/>
  <c r="O12" i="1"/>
  <c r="O16" i="1"/>
  <c r="O20" i="1"/>
  <c r="O24" i="1"/>
  <c r="O10" i="1"/>
  <c r="O18" i="1"/>
  <c r="O26" i="1"/>
  <c r="O19" i="1"/>
  <c r="O5" i="1"/>
  <c r="O9" i="1"/>
  <c r="O13" i="1"/>
  <c r="O17" i="1"/>
  <c r="O21" i="1"/>
  <c r="O25" i="1"/>
  <c r="O14" i="1"/>
  <c r="O22" i="1"/>
  <c r="O7" i="1"/>
  <c r="O15" i="1"/>
  <c r="O6" i="1"/>
  <c r="O11" i="1"/>
  <c r="O23" i="1"/>
</calcChain>
</file>

<file path=xl/sharedStrings.xml><?xml version="1.0" encoding="utf-8"?>
<sst xmlns="http://schemas.openxmlformats.org/spreadsheetml/2006/main" count="84" uniqueCount="26">
  <si>
    <t>Time</t>
  </si>
  <si>
    <t>Channel</t>
  </si>
  <si>
    <t>Total</t>
  </si>
  <si>
    <t>Max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</si>
  <si>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</si>
  <si>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</si>
  <si>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</si>
  <si>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</si>
  <si>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</si>
  <si>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</si>
  <si>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</si>
  <si>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</si>
  <si>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</si>
  <si>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</si>
  <si>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</si>
  <si>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</si>
  <si>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</si>
  <si>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Label Max</t>
  </si>
  <si>
    <t>Label Total</t>
  </si>
  <si>
    <t>LabelMax</t>
  </si>
  <si>
    <t>LabelTotal</t>
  </si>
  <si>
    <t>Normal, 60s</t>
  </si>
  <si>
    <t>Cumulative, 60s</t>
  </si>
  <si>
    <t>Normal, 30s</t>
  </si>
  <si>
    <t>Cumulative, 30s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</si>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</sst>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Rotterdam - </a:t>
            </a:r>
            <a:r>
              <a:rPr lang="en-US" baseline="0"/>
              <a:t>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Cumu30s!$B$3:$B$26</c:f>
              <c:numCache>
                <c:formatCode>General</c:formatCode>
                <c:ptCount val="24"/>
                <c:pt idx="0">
                  <c:v>17</c:v>
                </c:pt>
                <c:pt idx="1">
                  <c:v>44</c:v>
                </c:pt>
                <c:pt idx="2">
                  <c:v>52</c:v>
                </c:pt>
                <c:pt idx="3">
                  <c:v>71</c:v>
                </c:pt>
                <c:pt idx="4">
                  <c:v>78</c:v>
                </c:pt>
                <c:pt idx="5">
                  <c:v>88</c:v>
                </c:pt>
                <c:pt idx="6">
                  <c:v>100</c:v>
                </c:pt>
                <c:pt idx="7">
                  <c:v>101</c:v>
                </c:pt>
                <c:pt idx="8">
                  <c:v>104</c:v>
                </c:pt>
                <c:pt idx="9">
                  <c:v>106</c:v>
                </c:pt>
                <c:pt idx="10">
                  <c:v>124</c:v>
                </c:pt>
                <c:pt idx="11">
                  <c:v>147</c:v>
                </c:pt>
                <c:pt idx="12">
                  <c:v>156</c:v>
                </c:pt>
                <c:pt idx="13">
                  <c:v>159</c:v>
                </c:pt>
                <c:pt idx="14">
                  <c:v>165</c:v>
                </c:pt>
                <c:pt idx="15">
                  <c:v>168</c:v>
                </c:pt>
                <c:pt idx="16">
                  <c:v>170</c:v>
                </c:pt>
                <c:pt idx="17">
                  <c:v>178</c:v>
                </c:pt>
                <c:pt idx="18">
                  <c:v>188</c:v>
                </c:pt>
                <c:pt idx="19">
                  <c:v>190</c:v>
                </c:pt>
                <c:pt idx="20">
                  <c:v>198</c:v>
                </c:pt>
                <c:pt idx="21">
                  <c:v>206</c:v>
                </c:pt>
                <c:pt idx="22">
                  <c:v>214</c:v>
                </c:pt>
                <c:pt idx="23">
                  <c:v>214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Cumu30s!$C$3:$C$26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Cumu30s!$D$3:$D$26</c:f>
              <c:numCache>
                <c:formatCode>General</c:formatCode>
                <c:ptCount val="24"/>
                <c:pt idx="0">
                  <c:v>5</c:v>
                </c:pt>
                <c:pt idx="1">
                  <c:v>12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59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72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Cumu30s!$E$3:$E$26</c:f>
              <c:numCache>
                <c:formatCode>General</c:formatCode>
                <c:ptCount val="24"/>
                <c:pt idx="0">
                  <c:v>3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46</c:v>
                </c:pt>
                <c:pt idx="19">
                  <c:v>47</c:v>
                </c:pt>
                <c:pt idx="20">
                  <c:v>49</c:v>
                </c:pt>
                <c:pt idx="21">
                  <c:v>52</c:v>
                </c:pt>
                <c:pt idx="22">
                  <c:v>57</c:v>
                </c:pt>
                <c:pt idx="23">
                  <c:v>57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Cumu30s!$F$3:$F$26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Cumu30s!$G$3:$G$26</c:f>
              <c:numCache>
                <c:formatCode>General</c:formatCode>
                <c:ptCount val="24"/>
                <c:pt idx="0">
                  <c:v>11</c:v>
                </c:pt>
                <c:pt idx="1">
                  <c:v>30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57</c:v>
                </c:pt>
                <c:pt idx="6">
                  <c:v>61</c:v>
                </c:pt>
                <c:pt idx="7">
                  <c:v>61</c:v>
                </c:pt>
                <c:pt idx="8">
                  <c:v>64</c:v>
                </c:pt>
                <c:pt idx="9">
                  <c:v>65</c:v>
                </c:pt>
                <c:pt idx="10">
                  <c:v>76</c:v>
                </c:pt>
                <c:pt idx="11">
                  <c:v>93</c:v>
                </c:pt>
                <c:pt idx="12">
                  <c:v>99</c:v>
                </c:pt>
                <c:pt idx="13">
                  <c:v>101</c:v>
                </c:pt>
                <c:pt idx="14">
                  <c:v>104</c:v>
                </c:pt>
                <c:pt idx="15">
                  <c:v>108</c:v>
                </c:pt>
                <c:pt idx="16">
                  <c:v>109</c:v>
                </c:pt>
                <c:pt idx="17">
                  <c:v>119</c:v>
                </c:pt>
                <c:pt idx="18">
                  <c:v>131</c:v>
                </c:pt>
                <c:pt idx="19">
                  <c:v>138</c:v>
                </c:pt>
                <c:pt idx="20">
                  <c:v>148</c:v>
                </c:pt>
                <c:pt idx="21">
                  <c:v>157</c:v>
                </c:pt>
                <c:pt idx="22">
                  <c:v>163</c:v>
                </c:pt>
                <c:pt idx="23">
                  <c:v>164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Cumu30s!$H$3:$H$26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24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Cumu30s!$I$3:$I$26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66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Cumu30s!$J$3:$J$26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17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Cumu30s!$K$3:$K$26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30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Cumu30s!$L$3:$L$26</c:f>
              <c:numCache>
                <c:formatCode>General</c:formatCode>
                <c:ptCount val="24"/>
                <c:pt idx="0">
                  <c:v>5</c:v>
                </c:pt>
                <c:pt idx="1">
                  <c:v>20</c:v>
                </c:pt>
                <c:pt idx="2">
                  <c:v>32</c:v>
                </c:pt>
                <c:pt idx="3">
                  <c:v>51</c:v>
                </c:pt>
                <c:pt idx="4">
                  <c:v>54</c:v>
                </c:pt>
                <c:pt idx="5">
                  <c:v>61</c:v>
                </c:pt>
                <c:pt idx="6">
                  <c:v>70</c:v>
                </c:pt>
                <c:pt idx="7">
                  <c:v>70</c:v>
                </c:pt>
                <c:pt idx="8">
                  <c:v>76</c:v>
                </c:pt>
                <c:pt idx="9">
                  <c:v>77</c:v>
                </c:pt>
                <c:pt idx="10">
                  <c:v>87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123</c:v>
                </c:pt>
                <c:pt idx="15">
                  <c:v>123</c:v>
                </c:pt>
                <c:pt idx="16">
                  <c:v>124</c:v>
                </c:pt>
                <c:pt idx="17">
                  <c:v>127</c:v>
                </c:pt>
                <c:pt idx="18">
                  <c:v>137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Cumu30s!$M$3:$M$26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Cumu30s!$N$3:$N$26</c:f>
              <c:numCache>
                <c:formatCode>General</c:formatCode>
                <c:ptCount val="24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00856"/>
        <c:axId val="409876496"/>
      </c:areaChart>
      <c:lineChart>
        <c:grouping val="stacke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Cumu30s!$O$3:$O$26</c:f>
              <c:numCache>
                <c:formatCode>General</c:formatCode>
                <c:ptCount val="24"/>
                <c:pt idx="0">
                  <c:v>1005</c:v>
                </c:pt>
                <c:pt idx="1">
                  <c:v>1005</c:v>
                </c:pt>
                <c:pt idx="2">
                  <c:v>1005</c:v>
                </c:pt>
                <c:pt idx="3">
                  <c:v>1005</c:v>
                </c:pt>
                <c:pt idx="4">
                  <c:v>1005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1005</c:v>
                </c:pt>
                <c:pt idx="12">
                  <c:v>1005</c:v>
                </c:pt>
                <c:pt idx="13">
                  <c:v>1005</c:v>
                </c:pt>
                <c:pt idx="14">
                  <c:v>1005</c:v>
                </c:pt>
                <c:pt idx="15">
                  <c:v>1005</c:v>
                </c:pt>
                <c:pt idx="16">
                  <c:v>1005</c:v>
                </c:pt>
                <c:pt idx="17">
                  <c:v>1005</c:v>
                </c:pt>
                <c:pt idx="18">
                  <c:v>1005</c:v>
                </c:pt>
                <c:pt idx="19">
                  <c:v>1005</c:v>
                </c:pt>
                <c:pt idx="20">
                  <c:v>1005</c:v>
                </c:pt>
                <c:pt idx="21">
                  <c:v>1005</c:v>
                </c:pt>
                <c:pt idx="22">
                  <c:v>1005</c:v>
                </c:pt>
                <c:pt idx="23">
                  <c:v>1005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Cumu30s!$P$3:$P$26</c:f>
              <c:numCache>
                <c:formatCode>General</c:formatCode>
                <c:ptCount val="24"/>
                <c:pt idx="0">
                  <c:v>68</c:v>
                </c:pt>
                <c:pt idx="1">
                  <c:v>174</c:v>
                </c:pt>
                <c:pt idx="2">
                  <c:v>248</c:v>
                </c:pt>
                <c:pt idx="3">
                  <c:v>341</c:v>
                </c:pt>
                <c:pt idx="4">
                  <c:v>367</c:v>
                </c:pt>
                <c:pt idx="5">
                  <c:v>445</c:v>
                </c:pt>
                <c:pt idx="6">
                  <c:v>505</c:v>
                </c:pt>
                <c:pt idx="7">
                  <c:v>507</c:v>
                </c:pt>
                <c:pt idx="8">
                  <c:v>531</c:v>
                </c:pt>
                <c:pt idx="9">
                  <c:v>537</c:v>
                </c:pt>
                <c:pt idx="10">
                  <c:v>597</c:v>
                </c:pt>
                <c:pt idx="11">
                  <c:v>707</c:v>
                </c:pt>
                <c:pt idx="12">
                  <c:v>745</c:v>
                </c:pt>
                <c:pt idx="13">
                  <c:v>761</c:v>
                </c:pt>
                <c:pt idx="14">
                  <c:v>784</c:v>
                </c:pt>
                <c:pt idx="15">
                  <c:v>793</c:v>
                </c:pt>
                <c:pt idx="16">
                  <c:v>799</c:v>
                </c:pt>
                <c:pt idx="17">
                  <c:v>826</c:v>
                </c:pt>
                <c:pt idx="18">
                  <c:v>881</c:v>
                </c:pt>
                <c:pt idx="19">
                  <c:v>895</c:v>
                </c:pt>
                <c:pt idx="20">
                  <c:v>939</c:v>
                </c:pt>
                <c:pt idx="21">
                  <c:v>977</c:v>
                </c:pt>
                <c:pt idx="22">
                  <c:v>1004</c:v>
                </c:pt>
                <c:pt idx="23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72968"/>
        <c:axId val="409870224"/>
      </c:lineChart>
      <c:catAx>
        <c:axId val="40980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9876496"/>
        <c:crosses val="autoZero"/>
        <c:auto val="1"/>
        <c:lblAlgn val="ctr"/>
        <c:lblOffset val="100"/>
        <c:noMultiLvlLbl val="0"/>
      </c:catAx>
      <c:valAx>
        <c:axId val="409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9800856"/>
        <c:crosses val="autoZero"/>
        <c:crossBetween val="between"/>
      </c:valAx>
      <c:valAx>
        <c:axId val="40987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9872968"/>
        <c:crosses val="max"/>
        <c:crossBetween val="between"/>
      </c:valAx>
      <c:catAx>
        <c:axId val="40987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870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Rotterdam </a:t>
            </a:r>
            <a:r>
              <a:rPr lang="en-US" baseline="0"/>
              <a:t>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Time30!$B$2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Time30!$B$3:$B$26</c:f>
              <c:numCache>
                <c:formatCode>General</c:formatCode>
                <c:ptCount val="24"/>
                <c:pt idx="0">
                  <c:v>17</c:v>
                </c:pt>
                <c:pt idx="1">
                  <c:v>27</c:v>
                </c:pt>
                <c:pt idx="2">
                  <c:v>8</c:v>
                </c:pt>
                <c:pt idx="3">
                  <c:v>19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18</c:v>
                </c:pt>
                <c:pt idx="11">
                  <c:v>23</c:v>
                </c:pt>
                <c:pt idx="12">
                  <c:v>9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10</c:v>
                </c:pt>
                <c:pt idx="19">
                  <c:v>2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Time30!$C$2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Time30!$C$3:$C$26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Time30!$D$2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Time30!$D$3:$D$26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Time30!$E$2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Time30!$E$3:$E$26</c:f>
              <c:numCache>
                <c:formatCode>General</c:formatCode>
                <c:ptCount val="24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Time30!$F$2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Time30!$F$3:$F$26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Time30!$G$2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Time30!$G$3:$G$26</c:f>
              <c:numCache>
                <c:formatCode>General</c:formatCode>
                <c:ptCount val="24"/>
                <c:pt idx="0">
                  <c:v>11</c:v>
                </c:pt>
                <c:pt idx="1">
                  <c:v>19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11</c:v>
                </c:pt>
                <c:pt idx="11">
                  <c:v>17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10</c:v>
                </c:pt>
                <c:pt idx="18">
                  <c:v>12</c:v>
                </c:pt>
                <c:pt idx="19">
                  <c:v>7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</c:ser>
        <c:ser>
          <c:idx val="6"/>
          <c:order val="6"/>
          <c:tx>
            <c:strRef>
              <c:f>Time30!$H$2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Time30!$H$3:$H$26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Time30!$I$2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Time30!$I$3:$I$26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Time30!$J$2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Time30!$J$3:$J$26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12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Time30!$K$2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Time30!$K$3:$K$26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Time30!$L$2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Time30!$L$3:$L$26</c:f>
              <c:numCache>
                <c:formatCode>General</c:formatCode>
                <c:ptCount val="24"/>
                <c:pt idx="0">
                  <c:v>5</c:v>
                </c:pt>
                <c:pt idx="1">
                  <c:v>15</c:v>
                </c:pt>
                <c:pt idx="2">
                  <c:v>12</c:v>
                </c:pt>
                <c:pt idx="3">
                  <c:v>19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10</c:v>
                </c:pt>
                <c:pt idx="11">
                  <c:v>16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10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Time30!$M$2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Time30!$M$3:$M$26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Time30!$N$2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Time30!$N$3:$N$26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10473680"/>
        <c:axId val="410469760"/>
      </c:barChart>
      <c:lineChart>
        <c:grouping val="standard"/>
        <c:varyColors val="0"/>
        <c:ser>
          <c:idx val="13"/>
          <c:order val="13"/>
          <c:tx>
            <c:strRef>
              <c:f>Time30!$O$2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Time30!$O$3:$O$26</c:f>
              <c:numCache>
                <c:formatCode>General</c:formatCode>
                <c:ptCount val="24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Time30!$P$2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Time30!$P$3:$P$26</c:f>
              <c:numCache>
                <c:formatCode>General</c:formatCode>
                <c:ptCount val="24"/>
                <c:pt idx="0">
                  <c:v>68</c:v>
                </c:pt>
                <c:pt idx="1">
                  <c:v>106</c:v>
                </c:pt>
                <c:pt idx="2">
                  <c:v>74</c:v>
                </c:pt>
                <c:pt idx="3">
                  <c:v>93</c:v>
                </c:pt>
                <c:pt idx="4">
                  <c:v>26</c:v>
                </c:pt>
                <c:pt idx="5">
                  <c:v>78</c:v>
                </c:pt>
                <c:pt idx="6">
                  <c:v>60</c:v>
                </c:pt>
                <c:pt idx="7">
                  <c:v>2</c:v>
                </c:pt>
                <c:pt idx="8">
                  <c:v>24</c:v>
                </c:pt>
                <c:pt idx="9">
                  <c:v>6</c:v>
                </c:pt>
                <c:pt idx="10">
                  <c:v>60</c:v>
                </c:pt>
                <c:pt idx="11">
                  <c:v>110</c:v>
                </c:pt>
                <c:pt idx="12">
                  <c:v>38</c:v>
                </c:pt>
                <c:pt idx="13">
                  <c:v>16</c:v>
                </c:pt>
                <c:pt idx="14">
                  <c:v>23</c:v>
                </c:pt>
                <c:pt idx="15">
                  <c:v>9</c:v>
                </c:pt>
                <c:pt idx="16">
                  <c:v>6</c:v>
                </c:pt>
                <c:pt idx="17">
                  <c:v>27</c:v>
                </c:pt>
                <c:pt idx="18">
                  <c:v>55</c:v>
                </c:pt>
                <c:pt idx="19">
                  <c:v>14</c:v>
                </c:pt>
                <c:pt idx="20">
                  <c:v>44</c:v>
                </c:pt>
                <c:pt idx="21">
                  <c:v>38</c:v>
                </c:pt>
                <c:pt idx="22">
                  <c:v>27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73680"/>
        <c:axId val="410469760"/>
      </c:lineChart>
      <c:catAx>
        <c:axId val="410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469760"/>
        <c:crosses val="autoZero"/>
        <c:auto val="1"/>
        <c:lblAlgn val="ctr"/>
        <c:lblOffset val="100"/>
        <c:noMultiLvlLbl val="0"/>
      </c:catAx>
      <c:valAx>
        <c:axId val="4104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47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Rotterdam - </a:t>
            </a:r>
            <a:r>
              <a:rPr lang="en-US" baseline="0"/>
              <a:t>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Cumu60s!$B$3:$B$15</c:f>
              <c:numCache>
                <c:formatCode>General</c:formatCode>
                <c:ptCount val="13"/>
                <c:pt idx="0">
                  <c:v>44</c:v>
                </c:pt>
                <c:pt idx="1">
                  <c:v>71</c:v>
                </c:pt>
                <c:pt idx="2">
                  <c:v>88</c:v>
                </c:pt>
                <c:pt idx="3">
                  <c:v>101</c:v>
                </c:pt>
                <c:pt idx="4">
                  <c:v>106</c:v>
                </c:pt>
                <c:pt idx="5">
                  <c:v>147</c:v>
                </c:pt>
                <c:pt idx="6">
                  <c:v>159</c:v>
                </c:pt>
                <c:pt idx="7">
                  <c:v>168</c:v>
                </c:pt>
                <c:pt idx="8">
                  <c:v>178</c:v>
                </c:pt>
                <c:pt idx="9">
                  <c:v>190</c:v>
                </c:pt>
                <c:pt idx="10">
                  <c:v>206</c:v>
                </c:pt>
                <c:pt idx="11">
                  <c:v>214</c:v>
                </c:pt>
                <c:pt idx="12">
                  <c:v>214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Cumu60s!$C$3:$C$15</c:f>
              <c:numCache>
                <c:formatCode>General</c:formatCode>
                <c:ptCount val="13"/>
                <c:pt idx="0">
                  <c:v>7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Cumu60s!$D$3:$D$15</c:f>
              <c:numCache>
                <c:formatCode>General</c:formatCode>
                <c:ptCount val="13"/>
                <c:pt idx="0">
                  <c:v>12</c:v>
                </c:pt>
                <c:pt idx="1">
                  <c:v>24</c:v>
                </c:pt>
                <c:pt idx="2">
                  <c:v>37</c:v>
                </c:pt>
                <c:pt idx="3">
                  <c:v>46</c:v>
                </c:pt>
                <c:pt idx="4">
                  <c:v>47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  <c:pt idx="9">
                  <c:v>67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Cumu60s!$E$3:$E$15</c:f>
              <c:numCache>
                <c:formatCode>General</c:formatCode>
                <c:ptCount val="13"/>
                <c:pt idx="0">
                  <c:v>11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39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57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Cumu60s!$F$3:$F$15</c:f>
              <c:numCache>
                <c:formatCode>General</c:formatCode>
                <c:ptCount val="13"/>
                <c:pt idx="0">
                  <c:v>4</c:v>
                </c:pt>
                <c:pt idx="1">
                  <c:v>20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Cumu60s!$G$3:$G$15</c:f>
              <c:numCache>
                <c:formatCode>General</c:formatCode>
                <c:ptCount val="13"/>
                <c:pt idx="0">
                  <c:v>30</c:v>
                </c:pt>
                <c:pt idx="1">
                  <c:v>47</c:v>
                </c:pt>
                <c:pt idx="2">
                  <c:v>57</c:v>
                </c:pt>
                <c:pt idx="3">
                  <c:v>61</c:v>
                </c:pt>
                <c:pt idx="4">
                  <c:v>65</c:v>
                </c:pt>
                <c:pt idx="5">
                  <c:v>93</c:v>
                </c:pt>
                <c:pt idx="6">
                  <c:v>101</c:v>
                </c:pt>
                <c:pt idx="7">
                  <c:v>108</c:v>
                </c:pt>
                <c:pt idx="8">
                  <c:v>119</c:v>
                </c:pt>
                <c:pt idx="9">
                  <c:v>138</c:v>
                </c:pt>
                <c:pt idx="10">
                  <c:v>157</c:v>
                </c:pt>
                <c:pt idx="11">
                  <c:v>163</c:v>
                </c:pt>
                <c:pt idx="12">
                  <c:v>164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Cumu60s!$H$3:$H$15</c:f>
              <c:numCache>
                <c:formatCode>General</c:formatCode>
                <c:ptCount val="13"/>
                <c:pt idx="0">
                  <c:v>5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Cumu60s!$I$3:$I$15</c:f>
              <c:numCache>
                <c:formatCode>General</c:formatCode>
                <c:ptCount val="13"/>
                <c:pt idx="0">
                  <c:v>9</c:v>
                </c:pt>
                <c:pt idx="1">
                  <c:v>18</c:v>
                </c:pt>
                <c:pt idx="2">
                  <c:v>21</c:v>
                </c:pt>
                <c:pt idx="3">
                  <c:v>33</c:v>
                </c:pt>
                <c:pt idx="4">
                  <c:v>34</c:v>
                </c:pt>
                <c:pt idx="5">
                  <c:v>46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66</c:v>
                </c:pt>
                <c:pt idx="12">
                  <c:v>66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Cumu60s!$J$3:$J$15</c:f>
              <c:numCache>
                <c:formatCode>General</c:formatCode>
                <c:ptCount val="13"/>
                <c:pt idx="0">
                  <c:v>7</c:v>
                </c:pt>
                <c:pt idx="1">
                  <c:v>16</c:v>
                </c:pt>
                <c:pt idx="2">
                  <c:v>29</c:v>
                </c:pt>
                <c:pt idx="3">
                  <c:v>32</c:v>
                </c:pt>
                <c:pt idx="4">
                  <c:v>34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Cumu60s!$K$3:$K$15</c:f>
              <c:numCache>
                <c:formatCode>General</c:formatCode>
                <c:ptCount val="13"/>
                <c:pt idx="0">
                  <c:v>8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Cumu60s!$L$3:$L$15</c:f>
              <c:numCache>
                <c:formatCode>General</c:formatCode>
                <c:ptCount val="13"/>
                <c:pt idx="0">
                  <c:v>20</c:v>
                </c:pt>
                <c:pt idx="1">
                  <c:v>51</c:v>
                </c:pt>
                <c:pt idx="2">
                  <c:v>61</c:v>
                </c:pt>
                <c:pt idx="3">
                  <c:v>70</c:v>
                </c:pt>
                <c:pt idx="4">
                  <c:v>77</c:v>
                </c:pt>
                <c:pt idx="5">
                  <c:v>103</c:v>
                </c:pt>
                <c:pt idx="6">
                  <c:v>114</c:v>
                </c:pt>
                <c:pt idx="7">
                  <c:v>123</c:v>
                </c:pt>
                <c:pt idx="8">
                  <c:v>127</c:v>
                </c:pt>
                <c:pt idx="9">
                  <c:v>139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Cumu60s!$M$3:$M$15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Cumu60s!$N$3:$N$15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24</c:v>
                </c:pt>
                <c:pt idx="4">
                  <c:v>28</c:v>
                </c:pt>
                <c:pt idx="5">
                  <c:v>34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70936"/>
        <c:axId val="410471328"/>
      </c:areaChart>
      <c:lineChart>
        <c:grouping val="standar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Cumu60s!$O$3:$O$15</c:f>
              <c:numCache>
                <c:formatCode>General</c:formatCode>
                <c:ptCount val="13"/>
                <c:pt idx="0">
                  <c:v>1005</c:v>
                </c:pt>
                <c:pt idx="1">
                  <c:v>1005</c:v>
                </c:pt>
                <c:pt idx="2">
                  <c:v>1005</c:v>
                </c:pt>
                <c:pt idx="3">
                  <c:v>1005</c:v>
                </c:pt>
                <c:pt idx="4">
                  <c:v>1005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1005</c:v>
                </c:pt>
                <c:pt idx="12">
                  <c:v>1005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Cumu60s!$P$3:$P$15</c:f>
              <c:numCache>
                <c:formatCode>General</c:formatCode>
                <c:ptCount val="13"/>
                <c:pt idx="0">
                  <c:v>174</c:v>
                </c:pt>
                <c:pt idx="1">
                  <c:v>341</c:v>
                </c:pt>
                <c:pt idx="2">
                  <c:v>445</c:v>
                </c:pt>
                <c:pt idx="3">
                  <c:v>507</c:v>
                </c:pt>
                <c:pt idx="4">
                  <c:v>537</c:v>
                </c:pt>
                <c:pt idx="5">
                  <c:v>707</c:v>
                </c:pt>
                <c:pt idx="6">
                  <c:v>761</c:v>
                </c:pt>
                <c:pt idx="7">
                  <c:v>793</c:v>
                </c:pt>
                <c:pt idx="8">
                  <c:v>826</c:v>
                </c:pt>
                <c:pt idx="9">
                  <c:v>895</c:v>
                </c:pt>
                <c:pt idx="10">
                  <c:v>977</c:v>
                </c:pt>
                <c:pt idx="11">
                  <c:v>1004</c:v>
                </c:pt>
                <c:pt idx="12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70936"/>
        <c:axId val="410471328"/>
      </c:lineChart>
      <c:catAx>
        <c:axId val="41047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471328"/>
        <c:crosses val="autoZero"/>
        <c:auto val="1"/>
        <c:lblAlgn val="ctr"/>
        <c:lblOffset val="100"/>
        <c:noMultiLvlLbl val="0"/>
      </c:catAx>
      <c:valAx>
        <c:axId val="410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470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Rotterdam - </a:t>
            </a:r>
            <a:r>
              <a:rPr lang="en-US" baseline="0"/>
              <a:t>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Cumu60s!$B$3:$B$15</c:f>
              <c:numCache>
                <c:formatCode>General</c:formatCode>
                <c:ptCount val="13"/>
                <c:pt idx="0">
                  <c:v>44</c:v>
                </c:pt>
                <c:pt idx="1">
                  <c:v>71</c:v>
                </c:pt>
                <c:pt idx="2">
                  <c:v>88</c:v>
                </c:pt>
                <c:pt idx="3">
                  <c:v>101</c:v>
                </c:pt>
                <c:pt idx="4">
                  <c:v>106</c:v>
                </c:pt>
                <c:pt idx="5">
                  <c:v>147</c:v>
                </c:pt>
                <c:pt idx="6">
                  <c:v>159</c:v>
                </c:pt>
                <c:pt idx="7">
                  <c:v>168</c:v>
                </c:pt>
                <c:pt idx="8">
                  <c:v>178</c:v>
                </c:pt>
                <c:pt idx="9">
                  <c:v>190</c:v>
                </c:pt>
                <c:pt idx="10">
                  <c:v>206</c:v>
                </c:pt>
                <c:pt idx="11">
                  <c:v>214</c:v>
                </c:pt>
                <c:pt idx="12">
                  <c:v>214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Cumu60s!$C$3:$C$15</c:f>
              <c:numCache>
                <c:formatCode>General</c:formatCode>
                <c:ptCount val="13"/>
                <c:pt idx="0">
                  <c:v>7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Cumu60s!$D$3:$D$15</c:f>
              <c:numCache>
                <c:formatCode>General</c:formatCode>
                <c:ptCount val="13"/>
                <c:pt idx="0">
                  <c:v>12</c:v>
                </c:pt>
                <c:pt idx="1">
                  <c:v>24</c:v>
                </c:pt>
                <c:pt idx="2">
                  <c:v>37</c:v>
                </c:pt>
                <c:pt idx="3">
                  <c:v>46</c:v>
                </c:pt>
                <c:pt idx="4">
                  <c:v>47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  <c:pt idx="9">
                  <c:v>67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Cumu60s!$E$3:$E$15</c:f>
              <c:numCache>
                <c:formatCode>General</c:formatCode>
                <c:ptCount val="13"/>
                <c:pt idx="0">
                  <c:v>11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39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57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Cumu60s!$F$3:$F$15</c:f>
              <c:numCache>
                <c:formatCode>General</c:formatCode>
                <c:ptCount val="13"/>
                <c:pt idx="0">
                  <c:v>4</c:v>
                </c:pt>
                <c:pt idx="1">
                  <c:v>20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Cumu60s!$G$3:$G$15</c:f>
              <c:numCache>
                <c:formatCode>General</c:formatCode>
                <c:ptCount val="13"/>
                <c:pt idx="0">
                  <c:v>30</c:v>
                </c:pt>
                <c:pt idx="1">
                  <c:v>47</c:v>
                </c:pt>
                <c:pt idx="2">
                  <c:v>57</c:v>
                </c:pt>
                <c:pt idx="3">
                  <c:v>61</c:v>
                </c:pt>
                <c:pt idx="4">
                  <c:v>65</c:v>
                </c:pt>
                <c:pt idx="5">
                  <c:v>93</c:v>
                </c:pt>
                <c:pt idx="6">
                  <c:v>101</c:v>
                </c:pt>
                <c:pt idx="7">
                  <c:v>108</c:v>
                </c:pt>
                <c:pt idx="8">
                  <c:v>119</c:v>
                </c:pt>
                <c:pt idx="9">
                  <c:v>138</c:v>
                </c:pt>
                <c:pt idx="10">
                  <c:v>157</c:v>
                </c:pt>
                <c:pt idx="11">
                  <c:v>163</c:v>
                </c:pt>
                <c:pt idx="12">
                  <c:v>164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Cumu60s!$H$3:$H$15</c:f>
              <c:numCache>
                <c:formatCode>General</c:formatCode>
                <c:ptCount val="13"/>
                <c:pt idx="0">
                  <c:v>5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Cumu60s!$I$3:$I$15</c:f>
              <c:numCache>
                <c:formatCode>General</c:formatCode>
                <c:ptCount val="13"/>
                <c:pt idx="0">
                  <c:v>9</c:v>
                </c:pt>
                <c:pt idx="1">
                  <c:v>18</c:v>
                </c:pt>
                <c:pt idx="2">
                  <c:v>21</c:v>
                </c:pt>
                <c:pt idx="3">
                  <c:v>33</c:v>
                </c:pt>
                <c:pt idx="4">
                  <c:v>34</c:v>
                </c:pt>
                <c:pt idx="5">
                  <c:v>46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66</c:v>
                </c:pt>
                <c:pt idx="12">
                  <c:v>66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Cumu60s!$J$3:$J$15</c:f>
              <c:numCache>
                <c:formatCode>General</c:formatCode>
                <c:ptCount val="13"/>
                <c:pt idx="0">
                  <c:v>7</c:v>
                </c:pt>
                <c:pt idx="1">
                  <c:v>16</c:v>
                </c:pt>
                <c:pt idx="2">
                  <c:v>29</c:v>
                </c:pt>
                <c:pt idx="3">
                  <c:v>32</c:v>
                </c:pt>
                <c:pt idx="4">
                  <c:v>34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Cumu60s!$K$3:$K$15</c:f>
              <c:numCache>
                <c:formatCode>General</c:formatCode>
                <c:ptCount val="13"/>
                <c:pt idx="0">
                  <c:v>8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Cumu60s!$L$3:$L$15</c:f>
              <c:numCache>
                <c:formatCode>General</c:formatCode>
                <c:ptCount val="13"/>
                <c:pt idx="0">
                  <c:v>20</c:v>
                </c:pt>
                <c:pt idx="1">
                  <c:v>51</c:v>
                </c:pt>
                <c:pt idx="2">
                  <c:v>61</c:v>
                </c:pt>
                <c:pt idx="3">
                  <c:v>70</c:v>
                </c:pt>
                <c:pt idx="4">
                  <c:v>77</c:v>
                </c:pt>
                <c:pt idx="5">
                  <c:v>103</c:v>
                </c:pt>
                <c:pt idx="6">
                  <c:v>114</c:v>
                </c:pt>
                <c:pt idx="7">
                  <c:v>123</c:v>
                </c:pt>
                <c:pt idx="8">
                  <c:v>127</c:v>
                </c:pt>
                <c:pt idx="9">
                  <c:v>139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Cumu60s!$M$3:$M$15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Cumu60s!$N$3:$N$15</c:f>
              <c:numCache>
                <c:formatCode>General</c:formatCode>
                <c:ptCount val="13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24</c:v>
                </c:pt>
                <c:pt idx="4">
                  <c:v>28</c:v>
                </c:pt>
                <c:pt idx="5">
                  <c:v>34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1968"/>
        <c:axId val="410980008"/>
      </c:areaChart>
      <c:lineChart>
        <c:grouping val="stacke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Cumu60s!$O$3:$O$15</c:f>
              <c:numCache>
                <c:formatCode>General</c:formatCode>
                <c:ptCount val="13"/>
                <c:pt idx="0">
                  <c:v>1005</c:v>
                </c:pt>
                <c:pt idx="1">
                  <c:v>1005</c:v>
                </c:pt>
                <c:pt idx="2">
                  <c:v>1005</c:v>
                </c:pt>
                <c:pt idx="3">
                  <c:v>1005</c:v>
                </c:pt>
                <c:pt idx="4">
                  <c:v>1005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1005</c:v>
                </c:pt>
                <c:pt idx="12">
                  <c:v>1005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Cumu60s!$P$3:$P$15</c:f>
              <c:numCache>
                <c:formatCode>General</c:formatCode>
                <c:ptCount val="13"/>
                <c:pt idx="0">
                  <c:v>174</c:v>
                </c:pt>
                <c:pt idx="1">
                  <c:v>341</c:v>
                </c:pt>
                <c:pt idx="2">
                  <c:v>445</c:v>
                </c:pt>
                <c:pt idx="3">
                  <c:v>507</c:v>
                </c:pt>
                <c:pt idx="4">
                  <c:v>537</c:v>
                </c:pt>
                <c:pt idx="5">
                  <c:v>707</c:v>
                </c:pt>
                <c:pt idx="6">
                  <c:v>761</c:v>
                </c:pt>
                <c:pt idx="7">
                  <c:v>793</c:v>
                </c:pt>
                <c:pt idx="8">
                  <c:v>826</c:v>
                </c:pt>
                <c:pt idx="9">
                  <c:v>895</c:v>
                </c:pt>
                <c:pt idx="10">
                  <c:v>977</c:v>
                </c:pt>
                <c:pt idx="11">
                  <c:v>1004</c:v>
                </c:pt>
                <c:pt idx="12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82752"/>
        <c:axId val="410972952"/>
      </c:lineChart>
      <c:catAx>
        <c:axId val="4109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0008"/>
        <c:crosses val="autoZero"/>
        <c:auto val="1"/>
        <c:lblAlgn val="ctr"/>
        <c:lblOffset val="100"/>
        <c:noMultiLvlLbl val="0"/>
      </c:catAx>
      <c:valAx>
        <c:axId val="4109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1968"/>
        <c:crosses val="autoZero"/>
        <c:crossBetween val="between"/>
      </c:valAx>
      <c:valAx>
        <c:axId val="410972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2752"/>
        <c:crosses val="max"/>
        <c:crossBetween val="between"/>
      </c:valAx>
      <c:catAx>
        <c:axId val="4109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9729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Rotterdam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Time60s!$B$3:$B$15</c:f>
              <c:numCache>
                <c:formatCode>General</c:formatCode>
                <c:ptCount val="13"/>
                <c:pt idx="0">
                  <c:v>44</c:v>
                </c:pt>
                <c:pt idx="1">
                  <c:v>27</c:v>
                </c:pt>
                <c:pt idx="2">
                  <c:v>17</c:v>
                </c:pt>
                <c:pt idx="3">
                  <c:v>13</c:v>
                </c:pt>
                <c:pt idx="4">
                  <c:v>5</c:v>
                </c:pt>
                <c:pt idx="5">
                  <c:v>41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Time60s!$C$3:$C$15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Time60s!$D$3:$D$15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Time60s!$E$3:$E$15</c:f>
              <c:numCache>
                <c:formatCode>General</c:formatCode>
                <c:ptCount val="13"/>
                <c:pt idx="0">
                  <c:v>11</c:v>
                </c:pt>
                <c:pt idx="1">
                  <c:v>7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Time60s!$F$3:$F$15</c:f>
              <c:numCache>
                <c:formatCode>General</c:formatCode>
                <c:ptCount val="13"/>
                <c:pt idx="0">
                  <c:v>4</c:v>
                </c:pt>
                <c:pt idx="1">
                  <c:v>16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Time60s!$G$3:$G$15</c:f>
              <c:numCache>
                <c:formatCode>General</c:formatCode>
                <c:ptCount val="13"/>
                <c:pt idx="0">
                  <c:v>30</c:v>
                </c:pt>
                <c:pt idx="1">
                  <c:v>17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28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19</c:v>
                </c:pt>
                <c:pt idx="10">
                  <c:v>19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Time60s!$H$2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Time60s!$H$3:$H$15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Time60s!$I$3:$I$15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Time60s!$J$3:$J$15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Time60s!$K$2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Time60s!$K$3:$K$15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Time60s!$L$3:$L$15</c:f>
              <c:numCache>
                <c:formatCode>General</c:formatCode>
                <c:ptCount val="13"/>
                <c:pt idx="0">
                  <c:v>20</c:v>
                </c:pt>
                <c:pt idx="1">
                  <c:v>31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26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12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Time60s!$M$2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Time60s!$M$3:$M$15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Time60s!$N$3:$N$15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10980400"/>
        <c:axId val="410982360"/>
      </c:barChart>
      <c:lineChart>
        <c:grouping val="standard"/>
        <c:varyColors val="0"/>
        <c:ser>
          <c:idx val="13"/>
          <c:order val="13"/>
          <c:tx>
            <c:strRef>
              <c:f>Time60s!$O$2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val>
            <c:numRef>
              <c:f>Time60s!$O$3:$O$15</c:f>
              <c:numCache>
                <c:formatCode>General</c:formatCode>
                <c:ptCount val="13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Time60s!$P$2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val>
            <c:numRef>
              <c:f>Time60s!$P$3:$P$15</c:f>
              <c:numCache>
                <c:formatCode>General</c:formatCode>
                <c:ptCount val="13"/>
                <c:pt idx="0">
                  <c:v>174</c:v>
                </c:pt>
                <c:pt idx="1">
                  <c:v>167</c:v>
                </c:pt>
                <c:pt idx="2">
                  <c:v>104</c:v>
                </c:pt>
                <c:pt idx="3">
                  <c:v>62</c:v>
                </c:pt>
                <c:pt idx="4">
                  <c:v>30</c:v>
                </c:pt>
                <c:pt idx="5">
                  <c:v>170</c:v>
                </c:pt>
                <c:pt idx="6">
                  <c:v>54</c:v>
                </c:pt>
                <c:pt idx="7">
                  <c:v>32</c:v>
                </c:pt>
                <c:pt idx="8">
                  <c:v>33</c:v>
                </c:pt>
                <c:pt idx="9">
                  <c:v>69</c:v>
                </c:pt>
                <c:pt idx="10">
                  <c:v>82</c:v>
                </c:pt>
                <c:pt idx="11">
                  <c:v>27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80400"/>
        <c:axId val="410982360"/>
      </c:lineChart>
      <c:catAx>
        <c:axId val="4109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2360"/>
        <c:crosses val="autoZero"/>
        <c:auto val="1"/>
        <c:lblAlgn val="ctr"/>
        <c:lblOffset val="100"/>
        <c:noMultiLvlLbl val="0"/>
      </c:catAx>
      <c:valAx>
        <c:axId val="4109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</a:t>
            </a:r>
            <a:r>
              <a:rPr lang="en-US" baseline="0"/>
              <a:t> Pijnacker to Rotterdam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Cumu30s!$B$3:$B$26</c:f>
              <c:numCache>
                <c:formatCode>General</c:formatCode>
                <c:ptCount val="24"/>
                <c:pt idx="0">
                  <c:v>17</c:v>
                </c:pt>
                <c:pt idx="1">
                  <c:v>44</c:v>
                </c:pt>
                <c:pt idx="2">
                  <c:v>52</c:v>
                </c:pt>
                <c:pt idx="3">
                  <c:v>71</c:v>
                </c:pt>
                <c:pt idx="4">
                  <c:v>78</c:v>
                </c:pt>
                <c:pt idx="5">
                  <c:v>88</c:v>
                </c:pt>
                <c:pt idx="6">
                  <c:v>100</c:v>
                </c:pt>
                <c:pt idx="7">
                  <c:v>101</c:v>
                </c:pt>
                <c:pt idx="8">
                  <c:v>104</c:v>
                </c:pt>
                <c:pt idx="9">
                  <c:v>106</c:v>
                </c:pt>
                <c:pt idx="10">
                  <c:v>124</c:v>
                </c:pt>
                <c:pt idx="11">
                  <c:v>147</c:v>
                </c:pt>
                <c:pt idx="12">
                  <c:v>156</c:v>
                </c:pt>
                <c:pt idx="13">
                  <c:v>159</c:v>
                </c:pt>
                <c:pt idx="14">
                  <c:v>165</c:v>
                </c:pt>
                <c:pt idx="15">
                  <c:v>168</c:v>
                </c:pt>
                <c:pt idx="16">
                  <c:v>170</c:v>
                </c:pt>
                <c:pt idx="17">
                  <c:v>178</c:v>
                </c:pt>
                <c:pt idx="18">
                  <c:v>188</c:v>
                </c:pt>
                <c:pt idx="19">
                  <c:v>190</c:v>
                </c:pt>
                <c:pt idx="20">
                  <c:v>198</c:v>
                </c:pt>
                <c:pt idx="21">
                  <c:v>206</c:v>
                </c:pt>
                <c:pt idx="22">
                  <c:v>214</c:v>
                </c:pt>
                <c:pt idx="23">
                  <c:v>214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Cumu30s!$C$3:$C$26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Cumu30s!$D$3:$D$26</c:f>
              <c:numCache>
                <c:formatCode>General</c:formatCode>
                <c:ptCount val="24"/>
                <c:pt idx="0">
                  <c:v>5</c:v>
                </c:pt>
                <c:pt idx="1">
                  <c:v>12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59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65</c:v>
                </c:pt>
                <c:pt idx="18">
                  <c:v>67</c:v>
                </c:pt>
                <c:pt idx="19">
                  <c:v>67</c:v>
                </c:pt>
                <c:pt idx="20">
                  <c:v>72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Cumu30s!$E$3:$E$26</c:f>
              <c:numCache>
                <c:formatCode>General</c:formatCode>
                <c:ptCount val="24"/>
                <c:pt idx="0">
                  <c:v>3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46</c:v>
                </c:pt>
                <c:pt idx="19">
                  <c:v>47</c:v>
                </c:pt>
                <c:pt idx="20">
                  <c:v>49</c:v>
                </c:pt>
                <c:pt idx="21">
                  <c:v>52</c:v>
                </c:pt>
                <c:pt idx="22">
                  <c:v>57</c:v>
                </c:pt>
                <c:pt idx="23">
                  <c:v>57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Cumu30s!$F$3:$F$26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Cumu30s!$G$3:$G$26</c:f>
              <c:numCache>
                <c:formatCode>General</c:formatCode>
                <c:ptCount val="24"/>
                <c:pt idx="0">
                  <c:v>11</c:v>
                </c:pt>
                <c:pt idx="1">
                  <c:v>30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57</c:v>
                </c:pt>
                <c:pt idx="6">
                  <c:v>61</c:v>
                </c:pt>
                <c:pt idx="7">
                  <c:v>61</c:v>
                </c:pt>
                <c:pt idx="8">
                  <c:v>64</c:v>
                </c:pt>
                <c:pt idx="9">
                  <c:v>65</c:v>
                </c:pt>
                <c:pt idx="10">
                  <c:v>76</c:v>
                </c:pt>
                <c:pt idx="11">
                  <c:v>93</c:v>
                </c:pt>
                <c:pt idx="12">
                  <c:v>99</c:v>
                </c:pt>
                <c:pt idx="13">
                  <c:v>101</c:v>
                </c:pt>
                <c:pt idx="14">
                  <c:v>104</c:v>
                </c:pt>
                <c:pt idx="15">
                  <c:v>108</c:v>
                </c:pt>
                <c:pt idx="16">
                  <c:v>109</c:v>
                </c:pt>
                <c:pt idx="17">
                  <c:v>119</c:v>
                </c:pt>
                <c:pt idx="18">
                  <c:v>131</c:v>
                </c:pt>
                <c:pt idx="19">
                  <c:v>138</c:v>
                </c:pt>
                <c:pt idx="20">
                  <c:v>148</c:v>
                </c:pt>
                <c:pt idx="21">
                  <c:v>157</c:v>
                </c:pt>
                <c:pt idx="22">
                  <c:v>163</c:v>
                </c:pt>
                <c:pt idx="23">
                  <c:v>164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Cumu30s!$H$3:$H$26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24</c:v>
                </c:pt>
                <c:pt idx="9">
                  <c:v>24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Cumu30s!$I$3:$I$26</c:f>
              <c:numCache>
                <c:formatCode>General</c:formatCode>
                <c:ptCount val="2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18</c:v>
                </c:pt>
                <c:pt idx="4">
                  <c:v>18</c:v>
                </c:pt>
                <c:pt idx="5">
                  <c:v>21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66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Cumu30s!$J$3:$J$26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17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Cumu30s!$K$3:$K$26</c:f>
              <c:numCache>
                <c:formatCode>General</c:formatCode>
                <c:ptCount val="24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30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Cumu30s!$L$3:$L$26</c:f>
              <c:numCache>
                <c:formatCode>General</c:formatCode>
                <c:ptCount val="24"/>
                <c:pt idx="0">
                  <c:v>5</c:v>
                </c:pt>
                <c:pt idx="1">
                  <c:v>20</c:v>
                </c:pt>
                <c:pt idx="2">
                  <c:v>32</c:v>
                </c:pt>
                <c:pt idx="3">
                  <c:v>51</c:v>
                </c:pt>
                <c:pt idx="4">
                  <c:v>54</c:v>
                </c:pt>
                <c:pt idx="5">
                  <c:v>61</c:v>
                </c:pt>
                <c:pt idx="6">
                  <c:v>70</c:v>
                </c:pt>
                <c:pt idx="7">
                  <c:v>70</c:v>
                </c:pt>
                <c:pt idx="8">
                  <c:v>76</c:v>
                </c:pt>
                <c:pt idx="9">
                  <c:v>77</c:v>
                </c:pt>
                <c:pt idx="10">
                  <c:v>87</c:v>
                </c:pt>
                <c:pt idx="11">
                  <c:v>103</c:v>
                </c:pt>
                <c:pt idx="12">
                  <c:v>110</c:v>
                </c:pt>
                <c:pt idx="13">
                  <c:v>114</c:v>
                </c:pt>
                <c:pt idx="14">
                  <c:v>123</c:v>
                </c:pt>
                <c:pt idx="15">
                  <c:v>123</c:v>
                </c:pt>
                <c:pt idx="16">
                  <c:v>124</c:v>
                </c:pt>
                <c:pt idx="17">
                  <c:v>127</c:v>
                </c:pt>
                <c:pt idx="18">
                  <c:v>137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Cumu30s!$M$3:$M$26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Cumu30s!$N$3:$N$26</c:f>
              <c:numCache>
                <c:formatCode>General</c:formatCode>
                <c:ptCount val="24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85104"/>
        <c:axId val="410985496"/>
      </c:areaChart>
      <c:lineChart>
        <c:grouping val="standar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Cumu30s!$O$3:$O$26</c:f>
              <c:numCache>
                <c:formatCode>General</c:formatCode>
                <c:ptCount val="24"/>
                <c:pt idx="0">
                  <c:v>1005</c:v>
                </c:pt>
                <c:pt idx="1">
                  <c:v>1005</c:v>
                </c:pt>
                <c:pt idx="2">
                  <c:v>1005</c:v>
                </c:pt>
                <c:pt idx="3">
                  <c:v>1005</c:v>
                </c:pt>
                <c:pt idx="4">
                  <c:v>1005</c:v>
                </c:pt>
                <c:pt idx="5">
                  <c:v>1005</c:v>
                </c:pt>
                <c:pt idx="6">
                  <c:v>1005</c:v>
                </c:pt>
                <c:pt idx="7">
                  <c:v>1005</c:v>
                </c:pt>
                <c:pt idx="8">
                  <c:v>1005</c:v>
                </c:pt>
                <c:pt idx="9">
                  <c:v>1005</c:v>
                </c:pt>
                <c:pt idx="10">
                  <c:v>1005</c:v>
                </c:pt>
                <c:pt idx="11">
                  <c:v>1005</c:v>
                </c:pt>
                <c:pt idx="12">
                  <c:v>1005</c:v>
                </c:pt>
                <c:pt idx="13">
                  <c:v>1005</c:v>
                </c:pt>
                <c:pt idx="14">
                  <c:v>1005</c:v>
                </c:pt>
                <c:pt idx="15">
                  <c:v>1005</c:v>
                </c:pt>
                <c:pt idx="16">
                  <c:v>1005</c:v>
                </c:pt>
                <c:pt idx="17">
                  <c:v>1005</c:v>
                </c:pt>
                <c:pt idx="18">
                  <c:v>1005</c:v>
                </c:pt>
                <c:pt idx="19">
                  <c:v>1005</c:v>
                </c:pt>
                <c:pt idx="20">
                  <c:v>1005</c:v>
                </c:pt>
                <c:pt idx="21">
                  <c:v>1005</c:v>
                </c:pt>
                <c:pt idx="22">
                  <c:v>1005</c:v>
                </c:pt>
                <c:pt idx="23">
                  <c:v>1005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Cumu30s!$P$3:$P$26</c:f>
              <c:numCache>
                <c:formatCode>General</c:formatCode>
                <c:ptCount val="24"/>
                <c:pt idx="0">
                  <c:v>68</c:v>
                </c:pt>
                <c:pt idx="1">
                  <c:v>174</c:v>
                </c:pt>
                <c:pt idx="2">
                  <c:v>248</c:v>
                </c:pt>
                <c:pt idx="3">
                  <c:v>341</c:v>
                </c:pt>
                <c:pt idx="4">
                  <c:v>367</c:v>
                </c:pt>
                <c:pt idx="5">
                  <c:v>445</c:v>
                </c:pt>
                <c:pt idx="6">
                  <c:v>505</c:v>
                </c:pt>
                <c:pt idx="7">
                  <c:v>507</c:v>
                </c:pt>
                <c:pt idx="8">
                  <c:v>531</c:v>
                </c:pt>
                <c:pt idx="9">
                  <c:v>537</c:v>
                </c:pt>
                <c:pt idx="10">
                  <c:v>597</c:v>
                </c:pt>
                <c:pt idx="11">
                  <c:v>707</c:v>
                </c:pt>
                <c:pt idx="12">
                  <c:v>745</c:v>
                </c:pt>
                <c:pt idx="13">
                  <c:v>761</c:v>
                </c:pt>
                <c:pt idx="14">
                  <c:v>784</c:v>
                </c:pt>
                <c:pt idx="15">
                  <c:v>793</c:v>
                </c:pt>
                <c:pt idx="16">
                  <c:v>799</c:v>
                </c:pt>
                <c:pt idx="17">
                  <c:v>826</c:v>
                </c:pt>
                <c:pt idx="18">
                  <c:v>881</c:v>
                </c:pt>
                <c:pt idx="19">
                  <c:v>895</c:v>
                </c:pt>
                <c:pt idx="20">
                  <c:v>939</c:v>
                </c:pt>
                <c:pt idx="21">
                  <c:v>977</c:v>
                </c:pt>
                <c:pt idx="22">
                  <c:v>1004</c:v>
                </c:pt>
                <c:pt idx="23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85104"/>
        <c:axId val="410985496"/>
      </c:lineChart>
      <c:catAx>
        <c:axId val="4109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5496"/>
        <c:crosses val="autoZero"/>
        <c:auto val="1"/>
        <c:lblAlgn val="ctr"/>
        <c:lblOffset val="100"/>
        <c:noMultiLvlLbl val="0"/>
      </c:catAx>
      <c:valAx>
        <c:axId val="4109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0985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114300</xdr:rowOff>
    </xdr:from>
    <xdr:to>
      <xdr:col>19</xdr:col>
      <xdr:colOff>552451</xdr:colOff>
      <xdr:row>20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</xdr:row>
      <xdr:rowOff>9525</xdr:rowOff>
    </xdr:from>
    <xdr:to>
      <xdr:col>29</xdr:col>
      <xdr:colOff>552451</xdr:colOff>
      <xdr:row>20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21</xdr:row>
      <xdr:rowOff>119062</xdr:rowOff>
    </xdr:from>
    <xdr:to>
      <xdr:col>9</xdr:col>
      <xdr:colOff>523875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21</xdr:row>
      <xdr:rowOff>123825</xdr:rowOff>
    </xdr:from>
    <xdr:to>
      <xdr:col>20</xdr:col>
      <xdr:colOff>9526</xdr:colOff>
      <xdr:row>40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161925</xdr:colOff>
      <xdr:row>21</xdr:row>
      <xdr:rowOff>95250</xdr:rowOff>
    </xdr:from>
    <xdr:to>
      <xdr:col>30</xdr:col>
      <xdr:colOff>38101</xdr:colOff>
      <xdr:row>40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485776</xdr:colOff>
      <xdr:row>21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le7" displayName="Table7" ref="A2:P15" totalsRowShown="0">
  <autoFilter ref="A2:P15"/>
  <tableColumns count="16">
    <tableColumn id="1" name="Column1"/>
    <tableColumn id="2" name="C1"/>
    <tableColumn id="3" name="C2"/>
    <tableColumn id="4" name="C3"/>
    <tableColumn id="5" name="C4"/>
    <tableColumn id="6" name="C5"/>
    <tableColumn id="7" name="C6"/>
    <tableColumn id="8" name="C7"/>
    <tableColumn id="9" name="C8"/>
    <tableColumn id="10" name="C9"/>
    <tableColumn id="11" name="C10"/>
    <tableColumn id="12" name="C11"/>
    <tableColumn id="13" name="C12"/>
    <tableColumn id="14" name="C13"/>
    <tableColumn id="15" name="Max">
      <calculatedColumnFormula>MAX(P:P)</calculatedColumnFormula>
    </tableColumn>
    <tableColumn id="16" name="Total">
      <calculatedColumnFormula>SUM(B3:N3)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:P15" totalsRowShown="0">
  <autoFilter ref="A2:P15"/>
  <tableColumns count="16">
    <tableColumn id="1" name="Column1"/>
    <tableColumn id="2" name="C1">
      <calculatedColumnFormula>SUM(Time60s!B$3:B3)</calculatedColumnFormula>
    </tableColumn>
    <tableColumn id="3" name="C2">
      <calculatedColumnFormula>SUM(Time60s!C$3:C3)</calculatedColumnFormula>
    </tableColumn>
    <tableColumn id="4" name="C3">
      <calculatedColumnFormula>SUM(Time60s!D$3:D3)</calculatedColumnFormula>
    </tableColumn>
    <tableColumn id="5" name="C4">
      <calculatedColumnFormula>SUM(Time60s!E$3:E3)</calculatedColumnFormula>
    </tableColumn>
    <tableColumn id="6" name="C5">
      <calculatedColumnFormula>SUM(Time60s!F$3:F3)</calculatedColumnFormula>
    </tableColumn>
    <tableColumn id="7" name="C6">
      <calculatedColumnFormula>SUM(Time60s!G$3:G3)</calculatedColumnFormula>
    </tableColumn>
    <tableColumn id="8" name="C7">
      <calculatedColumnFormula>SUM(Time60s!H$3:H3)</calculatedColumnFormula>
    </tableColumn>
    <tableColumn id="9" name="C8">
      <calculatedColumnFormula>SUM(Time60s!I$3:I3)</calculatedColumnFormula>
    </tableColumn>
    <tableColumn id="10" name="C9">
      <calculatedColumnFormula>SUM(Time60s!J$3:J3)</calculatedColumnFormula>
    </tableColumn>
    <tableColumn id="11" name="C10">
      <calculatedColumnFormula>SUM(Time60s!K$3:K3)</calculatedColumnFormula>
    </tableColumn>
    <tableColumn id="12" name="C11">
      <calculatedColumnFormula>SUM(Time60s!L$3:L3)</calculatedColumnFormula>
    </tableColumn>
    <tableColumn id="13" name="C12">
      <calculatedColumnFormula>SUM(Time60s!M$3:M3)</calculatedColumnFormula>
    </tableColumn>
    <tableColumn id="14" name="C13">
      <calculatedColumnFormula>SUM(Time60s!N$3:N3)</calculatedColumnFormula>
    </tableColumn>
    <tableColumn id="15" name="Max">
      <calculatedColumnFormula>MAX(P:P)</calculatedColumnFormula>
    </tableColumn>
    <tableColumn id="16" name="Total">
      <calculatedColumnFormula>SUM(B3:N3)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P26" totalsRowShown="0">
  <autoFilter ref="A2:P26"/>
  <tableColumns count="16">
    <tableColumn id="1" name="Column1"/>
    <tableColumn id="2" name="C1">
      <calculatedColumnFormula>Cumu30s!B3-Cumu30s!B2</calculatedColumnFormula>
    </tableColumn>
    <tableColumn id="3" name="C2">
      <calculatedColumnFormula>Cumu30s!C3-Cumu30s!C2</calculatedColumnFormula>
    </tableColumn>
    <tableColumn id="4" name="C3">
      <calculatedColumnFormula>Cumu30s!D3-Cumu30s!D2</calculatedColumnFormula>
    </tableColumn>
    <tableColumn id="5" name="C4">
      <calculatedColumnFormula>Cumu30s!E3-Cumu30s!E2</calculatedColumnFormula>
    </tableColumn>
    <tableColumn id="6" name="C5">
      <calculatedColumnFormula>Cumu30s!F3-Cumu30s!F2</calculatedColumnFormula>
    </tableColumn>
    <tableColumn id="7" name="C6">
      <calculatedColumnFormula>Cumu30s!G3-Cumu30s!G2</calculatedColumnFormula>
    </tableColumn>
    <tableColumn id="8" name="C7">
      <calculatedColumnFormula>Cumu30s!H3-Cumu30s!H2</calculatedColumnFormula>
    </tableColumn>
    <tableColumn id="9" name="C8">
      <calculatedColumnFormula>Cumu30s!I3-Cumu30s!I2</calculatedColumnFormula>
    </tableColumn>
    <tableColumn id="10" name="C9">
      <calculatedColumnFormula>Cumu30s!J3-Cumu30s!J2</calculatedColumnFormula>
    </tableColumn>
    <tableColumn id="11" name="C10">
      <calculatedColumnFormula>Cumu30s!K3-Cumu30s!K2</calculatedColumnFormula>
    </tableColumn>
    <tableColumn id="12" name="C11">
      <calculatedColumnFormula>Cumu30s!L3-Cumu30s!L2</calculatedColumnFormula>
    </tableColumn>
    <tableColumn id="13" name="C12">
      <calculatedColumnFormula>Cumu30s!M3-Cumu30s!M2</calculatedColumnFormula>
    </tableColumn>
    <tableColumn id="14" name="C13">
      <calculatedColumnFormula>Cumu30s!N3-Cumu30s!N2</calculatedColumnFormula>
    </tableColumn>
    <tableColumn id="15" name="Max">
      <calculatedColumnFormula>MAX(P:P)</calculatedColumnFormula>
    </tableColumn>
    <tableColumn id="16" name="Total">
      <calculatedColumnFormula>SUM(B3:N3)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umu30s" displayName="tblCumu30s" ref="A2:P26" totalsRowShown="0">
  <autoFilter ref="A2:P26"/>
  <tableColumns count="16">
    <tableColumn id="1" name="Time"/>
    <tableColumn id="2" name="C1"/>
    <tableColumn id="3" name="C2"/>
    <tableColumn id="4" name="C3"/>
    <tableColumn id="5" name="C4"/>
    <tableColumn id="6" name="C5"/>
    <tableColumn id="7" name="C6"/>
    <tableColumn id="8" name="C7"/>
    <tableColumn id="9" name="C8"/>
    <tableColumn id="10" name="C9"/>
    <tableColumn id="11" name="C10"/>
    <tableColumn id="12" name="C11"/>
    <tableColumn id="13" name="C12"/>
    <tableColumn id="14" name="C13"/>
    <tableColumn id="15" name="Max">
      <calculatedColumnFormula>MAX(P:P)</calculatedColumnFormula>
    </tableColumn>
    <tableColumn id="16" name="Total">
      <calculatedColumnFormula>SUM(B3:N3)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A16" sqref="A16"/>
    </sheetView>
  </sheetViews>
  <sheetFormatPr defaultRowHeight="15" x14ac:dyDescent="0.25"/>
  <cols>
    <col min="1" max="1" width="11" customWidth="1"/>
  </cols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21</v>
      </c>
    </row>
    <row r="2" spans="1:20" x14ac:dyDescent="0.25">
      <c r="A2" t="s">
        <v>25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44</v>
      </c>
      <c r="C3">
        <v>7</v>
      </c>
      <c r="D3">
        <v>12</v>
      </c>
      <c r="E3">
        <v>11</v>
      </c>
      <c r="F3">
        <v>4</v>
      </c>
      <c r="G3">
        <v>30</v>
      </c>
      <c r="H3">
        <v>5</v>
      </c>
      <c r="I3">
        <v>9</v>
      </c>
      <c r="J3">
        <v>7</v>
      </c>
      <c r="K3">
        <v>8</v>
      </c>
      <c r="L3">
        <v>20</v>
      </c>
      <c r="M3">
        <v>7</v>
      </c>
      <c r="N3">
        <v>10</v>
      </c>
      <c r="O3">
        <f>MAX(P:P)</f>
        <v>174</v>
      </c>
      <c r="P3">
        <f>SUM(B3:N3)</f>
        <v>174</v>
      </c>
    </row>
    <row r="4" spans="1:20" x14ac:dyDescent="0.25">
      <c r="A4">
        <v>2</v>
      </c>
      <c r="B4">
        <v>27</v>
      </c>
      <c r="C4">
        <v>9</v>
      </c>
      <c r="D4">
        <v>12</v>
      </c>
      <c r="E4">
        <v>7</v>
      </c>
      <c r="F4">
        <v>16</v>
      </c>
      <c r="G4">
        <v>17</v>
      </c>
      <c r="H4">
        <v>13</v>
      </c>
      <c r="I4">
        <v>9</v>
      </c>
      <c r="J4">
        <v>9</v>
      </c>
      <c r="K4">
        <v>7</v>
      </c>
      <c r="L4">
        <v>31</v>
      </c>
      <c r="M4">
        <v>4</v>
      </c>
      <c r="N4">
        <v>6</v>
      </c>
      <c r="O4">
        <f>MAX(P:P)</f>
        <v>174</v>
      </c>
      <c r="P4">
        <f t="shared" ref="P4:P15" si="0">SUM(B4:N4)</f>
        <v>167</v>
      </c>
    </row>
    <row r="5" spans="1:20" x14ac:dyDescent="0.25">
      <c r="A5">
        <v>3</v>
      </c>
      <c r="B5">
        <v>17</v>
      </c>
      <c r="C5">
        <v>1</v>
      </c>
      <c r="D5">
        <v>13</v>
      </c>
      <c r="E5">
        <v>13</v>
      </c>
      <c r="F5">
        <v>7</v>
      </c>
      <c r="G5">
        <v>10</v>
      </c>
      <c r="H5">
        <v>3</v>
      </c>
      <c r="I5">
        <v>3</v>
      </c>
      <c r="J5">
        <v>13</v>
      </c>
      <c r="K5">
        <v>8</v>
      </c>
      <c r="L5">
        <v>10</v>
      </c>
      <c r="M5">
        <v>3</v>
      </c>
      <c r="N5">
        <v>3</v>
      </c>
      <c r="O5">
        <f>MAX(P:P)</f>
        <v>174</v>
      </c>
      <c r="P5">
        <f t="shared" si="0"/>
        <v>104</v>
      </c>
    </row>
    <row r="6" spans="1:20" x14ac:dyDescent="0.25">
      <c r="A6">
        <v>4</v>
      </c>
      <c r="B6">
        <v>13</v>
      </c>
      <c r="C6">
        <v>2</v>
      </c>
      <c r="D6">
        <v>9</v>
      </c>
      <c r="E6">
        <v>0</v>
      </c>
      <c r="F6">
        <v>0</v>
      </c>
      <c r="G6">
        <v>4</v>
      </c>
      <c r="H6">
        <v>1</v>
      </c>
      <c r="I6">
        <v>12</v>
      </c>
      <c r="J6">
        <v>3</v>
      </c>
      <c r="K6">
        <v>3</v>
      </c>
      <c r="L6">
        <v>9</v>
      </c>
      <c r="M6">
        <v>1</v>
      </c>
      <c r="N6">
        <v>5</v>
      </c>
      <c r="O6">
        <f>MAX(P:P)</f>
        <v>174</v>
      </c>
      <c r="P6">
        <f t="shared" si="0"/>
        <v>62</v>
      </c>
    </row>
    <row r="7" spans="1:20" x14ac:dyDescent="0.25">
      <c r="A7">
        <v>5</v>
      </c>
      <c r="B7">
        <v>5</v>
      </c>
      <c r="C7">
        <v>0</v>
      </c>
      <c r="D7">
        <v>1</v>
      </c>
      <c r="E7">
        <v>3</v>
      </c>
      <c r="F7">
        <v>0</v>
      </c>
      <c r="G7">
        <v>4</v>
      </c>
      <c r="H7">
        <v>2</v>
      </c>
      <c r="I7">
        <v>1</v>
      </c>
      <c r="J7">
        <v>2</v>
      </c>
      <c r="K7">
        <v>0</v>
      </c>
      <c r="L7">
        <v>7</v>
      </c>
      <c r="M7">
        <v>1</v>
      </c>
      <c r="N7">
        <v>4</v>
      </c>
      <c r="O7">
        <f>MAX(P:P)</f>
        <v>174</v>
      </c>
      <c r="P7">
        <f t="shared" si="0"/>
        <v>30</v>
      </c>
    </row>
    <row r="8" spans="1:20" x14ac:dyDescent="0.25">
      <c r="A8">
        <v>6</v>
      </c>
      <c r="B8">
        <v>41</v>
      </c>
      <c r="C8">
        <v>8</v>
      </c>
      <c r="D8">
        <v>12</v>
      </c>
      <c r="E8">
        <v>5</v>
      </c>
      <c r="F8">
        <v>2</v>
      </c>
      <c r="G8">
        <v>28</v>
      </c>
      <c r="H8">
        <v>11</v>
      </c>
      <c r="I8">
        <v>12</v>
      </c>
      <c r="J8">
        <v>7</v>
      </c>
      <c r="K8">
        <v>9</v>
      </c>
      <c r="L8">
        <v>26</v>
      </c>
      <c r="M8">
        <v>3</v>
      </c>
      <c r="N8">
        <v>6</v>
      </c>
      <c r="O8">
        <f>MAX(P:P)</f>
        <v>174</v>
      </c>
      <c r="P8">
        <f t="shared" si="0"/>
        <v>170</v>
      </c>
    </row>
    <row r="9" spans="1:20" x14ac:dyDescent="0.25">
      <c r="A9">
        <v>7</v>
      </c>
      <c r="B9">
        <v>12</v>
      </c>
      <c r="C9">
        <v>3</v>
      </c>
      <c r="D9">
        <v>2</v>
      </c>
      <c r="E9">
        <v>3</v>
      </c>
      <c r="F9">
        <v>3</v>
      </c>
      <c r="G9">
        <v>8</v>
      </c>
      <c r="H9">
        <v>2</v>
      </c>
      <c r="I9">
        <v>4</v>
      </c>
      <c r="J9">
        <v>1</v>
      </c>
      <c r="K9">
        <v>2</v>
      </c>
      <c r="L9">
        <v>11</v>
      </c>
      <c r="M9">
        <v>0</v>
      </c>
      <c r="N9">
        <v>3</v>
      </c>
      <c r="O9">
        <f>MAX(P:P)</f>
        <v>174</v>
      </c>
      <c r="P9">
        <f t="shared" si="0"/>
        <v>54</v>
      </c>
    </row>
    <row r="10" spans="1:20" x14ac:dyDescent="0.25">
      <c r="A10">
        <v>8</v>
      </c>
      <c r="B10">
        <v>9</v>
      </c>
      <c r="C10">
        <v>0</v>
      </c>
      <c r="D10">
        <v>1</v>
      </c>
      <c r="E10">
        <v>0</v>
      </c>
      <c r="F10">
        <v>1</v>
      </c>
      <c r="G10">
        <v>7</v>
      </c>
      <c r="H10">
        <v>1</v>
      </c>
      <c r="I10">
        <v>1</v>
      </c>
      <c r="J10">
        <v>1</v>
      </c>
      <c r="K10">
        <v>1</v>
      </c>
      <c r="L10">
        <v>9</v>
      </c>
      <c r="M10">
        <v>0</v>
      </c>
      <c r="N10">
        <v>1</v>
      </c>
      <c r="O10">
        <f>MAX(P:P)</f>
        <v>174</v>
      </c>
      <c r="P10">
        <f t="shared" si="0"/>
        <v>32</v>
      </c>
    </row>
    <row r="11" spans="1:20" x14ac:dyDescent="0.25">
      <c r="A11">
        <v>9</v>
      </c>
      <c r="B11">
        <v>10</v>
      </c>
      <c r="C11">
        <v>0</v>
      </c>
      <c r="D11">
        <v>3</v>
      </c>
      <c r="E11">
        <v>0</v>
      </c>
      <c r="F11">
        <v>0</v>
      </c>
      <c r="G11">
        <v>11</v>
      </c>
      <c r="H11">
        <v>1</v>
      </c>
      <c r="I11">
        <v>1</v>
      </c>
      <c r="J11">
        <v>1</v>
      </c>
      <c r="K11">
        <v>1</v>
      </c>
      <c r="L11">
        <v>4</v>
      </c>
      <c r="M11">
        <v>0</v>
      </c>
      <c r="N11">
        <v>1</v>
      </c>
      <c r="O11">
        <f>MAX(P:P)</f>
        <v>174</v>
      </c>
      <c r="P11">
        <f t="shared" si="0"/>
        <v>33</v>
      </c>
    </row>
    <row r="12" spans="1:20" x14ac:dyDescent="0.25">
      <c r="A12">
        <v>10</v>
      </c>
      <c r="B12">
        <v>12</v>
      </c>
      <c r="C12">
        <v>3</v>
      </c>
      <c r="D12">
        <v>2</v>
      </c>
      <c r="E12">
        <v>5</v>
      </c>
      <c r="F12">
        <v>3</v>
      </c>
      <c r="G12">
        <v>19</v>
      </c>
      <c r="H12">
        <v>0</v>
      </c>
      <c r="I12">
        <v>6</v>
      </c>
      <c r="J12">
        <v>2</v>
      </c>
      <c r="K12">
        <v>3</v>
      </c>
      <c r="L12">
        <v>12</v>
      </c>
      <c r="M12">
        <v>1</v>
      </c>
      <c r="N12">
        <v>1</v>
      </c>
      <c r="O12">
        <f>MAX(P:P)</f>
        <v>174</v>
      </c>
      <c r="P12">
        <f t="shared" si="0"/>
        <v>69</v>
      </c>
    </row>
    <row r="13" spans="1:20" x14ac:dyDescent="0.25">
      <c r="A13">
        <v>11</v>
      </c>
      <c r="B13">
        <v>16</v>
      </c>
      <c r="C13">
        <v>3</v>
      </c>
      <c r="D13">
        <v>9</v>
      </c>
      <c r="E13">
        <v>5</v>
      </c>
      <c r="F13">
        <v>1</v>
      </c>
      <c r="G13">
        <v>19</v>
      </c>
      <c r="H13">
        <v>0</v>
      </c>
      <c r="I13">
        <v>6</v>
      </c>
      <c r="J13">
        <v>5</v>
      </c>
      <c r="K13">
        <v>1</v>
      </c>
      <c r="L13">
        <v>14</v>
      </c>
      <c r="M13">
        <v>0</v>
      </c>
      <c r="N13">
        <v>3</v>
      </c>
      <c r="O13">
        <f>MAX(P:P)</f>
        <v>174</v>
      </c>
      <c r="P13">
        <f t="shared" si="0"/>
        <v>82</v>
      </c>
    </row>
    <row r="14" spans="1:20" x14ac:dyDescent="0.25">
      <c r="A14">
        <v>12</v>
      </c>
      <c r="B14">
        <v>8</v>
      </c>
      <c r="C14">
        <v>3</v>
      </c>
      <c r="D14">
        <v>0</v>
      </c>
      <c r="E14">
        <v>5</v>
      </c>
      <c r="F14">
        <v>1</v>
      </c>
      <c r="G14">
        <v>6</v>
      </c>
      <c r="H14">
        <v>0</v>
      </c>
      <c r="I14">
        <v>2</v>
      </c>
      <c r="J14">
        <v>0</v>
      </c>
      <c r="K14">
        <v>1</v>
      </c>
      <c r="L14">
        <v>0</v>
      </c>
      <c r="M14">
        <v>0</v>
      </c>
      <c r="N14">
        <v>1</v>
      </c>
      <c r="O14">
        <f>MAX(P:P)</f>
        <v>174</v>
      </c>
      <c r="P14">
        <f t="shared" si="0"/>
        <v>27</v>
      </c>
    </row>
    <row r="15" spans="1:2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MAX(P:P)</f>
        <v>174</v>
      </c>
      <c r="P15">
        <f t="shared" si="0"/>
        <v>1</v>
      </c>
    </row>
    <row r="26" spans="17:28" x14ac:dyDescent="0.25">
      <c r="Q26" s="1"/>
      <c r="T26" s="1"/>
      <c r="W26" s="1"/>
      <c r="Z26" s="1"/>
      <c r="AB26" s="1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A2" sqref="A2:P15"/>
    </sheetView>
  </sheetViews>
  <sheetFormatPr defaultRowHeight="15" x14ac:dyDescent="0.25"/>
  <cols>
    <col min="1" max="1" width="11" customWidth="1"/>
  </cols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22</v>
      </c>
    </row>
    <row r="2" spans="1:20" x14ac:dyDescent="0.25">
      <c r="A2" t="s">
        <v>25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f>SUM(Time60s!B$3:B3)</f>
        <v>44</v>
      </c>
      <c r="C3">
        <f>SUM(Time60s!C$3:C3)</f>
        <v>7</v>
      </c>
      <c r="D3">
        <f>SUM(Time60s!D$3:D3)</f>
        <v>12</v>
      </c>
      <c r="E3">
        <f>SUM(Time60s!E$3:E3)</f>
        <v>11</v>
      </c>
      <c r="F3">
        <f>SUM(Time60s!F$3:F3)</f>
        <v>4</v>
      </c>
      <c r="G3">
        <f>SUM(Time60s!G$3:G3)</f>
        <v>30</v>
      </c>
      <c r="H3">
        <f>SUM(Time60s!H$3:H3)</f>
        <v>5</v>
      </c>
      <c r="I3">
        <f>SUM(Time60s!I$3:I3)</f>
        <v>9</v>
      </c>
      <c r="J3">
        <f>SUM(Time60s!J$3:J3)</f>
        <v>7</v>
      </c>
      <c r="K3">
        <f>SUM(Time60s!K$3:K3)</f>
        <v>8</v>
      </c>
      <c r="L3">
        <f>SUM(Time60s!L$3:L3)</f>
        <v>20</v>
      </c>
      <c r="M3">
        <f>SUM(Time60s!M$3:M3)</f>
        <v>7</v>
      </c>
      <c r="N3">
        <f>SUM(Time60s!N$3:N3)</f>
        <v>10</v>
      </c>
      <c r="O3">
        <f>MAX(P:P)</f>
        <v>1005</v>
      </c>
      <c r="P3">
        <f t="shared" ref="P3:P30" si="0">SUM(B3:N3)</f>
        <v>174</v>
      </c>
    </row>
    <row r="4" spans="1:20" x14ac:dyDescent="0.25">
      <c r="A4">
        <v>2</v>
      </c>
      <c r="B4">
        <f>SUM(Time60s!B$3:B4)</f>
        <v>71</v>
      </c>
      <c r="C4">
        <f>SUM(Time60s!C$3:C4)</f>
        <v>16</v>
      </c>
      <c r="D4">
        <f>SUM(Time60s!D$3:D4)</f>
        <v>24</v>
      </c>
      <c r="E4">
        <f>SUM(Time60s!E$3:E4)</f>
        <v>18</v>
      </c>
      <c r="F4">
        <f>SUM(Time60s!F$3:F4)</f>
        <v>20</v>
      </c>
      <c r="G4">
        <f>SUM(Time60s!G$3:G4)</f>
        <v>47</v>
      </c>
      <c r="H4">
        <f>SUM(Time60s!H$3:H4)</f>
        <v>18</v>
      </c>
      <c r="I4">
        <f>SUM(Time60s!I$3:I4)</f>
        <v>18</v>
      </c>
      <c r="J4">
        <f>SUM(Time60s!J$3:J4)</f>
        <v>16</v>
      </c>
      <c r="K4">
        <f>SUM(Time60s!K$3:K4)</f>
        <v>15</v>
      </c>
      <c r="L4">
        <f>SUM(Time60s!L$3:L4)</f>
        <v>51</v>
      </c>
      <c r="M4">
        <f>SUM(Time60s!M$3:M4)</f>
        <v>11</v>
      </c>
      <c r="N4">
        <f>SUM(Time60s!N$3:N4)</f>
        <v>16</v>
      </c>
      <c r="O4">
        <f t="shared" ref="O4:O30" si="1">MAX(P:P)</f>
        <v>1005</v>
      </c>
      <c r="P4">
        <f t="shared" si="0"/>
        <v>341</v>
      </c>
    </row>
    <row r="5" spans="1:20" x14ac:dyDescent="0.25">
      <c r="A5">
        <v>3</v>
      </c>
      <c r="B5">
        <f>SUM(Time60s!B$3:B5)</f>
        <v>88</v>
      </c>
      <c r="C5">
        <f>SUM(Time60s!C$3:C5)</f>
        <v>17</v>
      </c>
      <c r="D5">
        <f>SUM(Time60s!D$3:D5)</f>
        <v>37</v>
      </c>
      <c r="E5">
        <f>SUM(Time60s!E$3:E5)</f>
        <v>31</v>
      </c>
      <c r="F5">
        <f>SUM(Time60s!F$3:F5)</f>
        <v>27</v>
      </c>
      <c r="G5">
        <f>SUM(Time60s!G$3:G5)</f>
        <v>57</v>
      </c>
      <c r="H5">
        <f>SUM(Time60s!H$3:H5)</f>
        <v>21</v>
      </c>
      <c r="I5">
        <f>SUM(Time60s!I$3:I5)</f>
        <v>21</v>
      </c>
      <c r="J5">
        <f>SUM(Time60s!J$3:J5)</f>
        <v>29</v>
      </c>
      <c r="K5">
        <f>SUM(Time60s!K$3:K5)</f>
        <v>23</v>
      </c>
      <c r="L5">
        <f>SUM(Time60s!L$3:L5)</f>
        <v>61</v>
      </c>
      <c r="M5">
        <f>SUM(Time60s!M$3:M5)</f>
        <v>14</v>
      </c>
      <c r="N5">
        <f>SUM(Time60s!N$3:N5)</f>
        <v>19</v>
      </c>
      <c r="O5">
        <f t="shared" si="1"/>
        <v>1005</v>
      </c>
      <c r="P5">
        <f t="shared" si="0"/>
        <v>445</v>
      </c>
    </row>
    <row r="6" spans="1:20" x14ac:dyDescent="0.25">
      <c r="A6">
        <v>4</v>
      </c>
      <c r="B6">
        <f>SUM(Time60s!B$3:B6)</f>
        <v>101</v>
      </c>
      <c r="C6">
        <f>SUM(Time60s!C$3:C6)</f>
        <v>19</v>
      </c>
      <c r="D6">
        <f>SUM(Time60s!D$3:D6)</f>
        <v>46</v>
      </c>
      <c r="E6">
        <f>SUM(Time60s!E$3:E6)</f>
        <v>31</v>
      </c>
      <c r="F6">
        <f>SUM(Time60s!F$3:F6)</f>
        <v>27</v>
      </c>
      <c r="G6">
        <f>SUM(Time60s!G$3:G6)</f>
        <v>61</v>
      </c>
      <c r="H6">
        <f>SUM(Time60s!H$3:H6)</f>
        <v>22</v>
      </c>
      <c r="I6">
        <f>SUM(Time60s!I$3:I6)</f>
        <v>33</v>
      </c>
      <c r="J6">
        <f>SUM(Time60s!J$3:J6)</f>
        <v>32</v>
      </c>
      <c r="K6">
        <f>SUM(Time60s!K$3:K6)</f>
        <v>26</v>
      </c>
      <c r="L6">
        <f>SUM(Time60s!L$3:L6)</f>
        <v>70</v>
      </c>
      <c r="M6">
        <f>SUM(Time60s!M$3:M6)</f>
        <v>15</v>
      </c>
      <c r="N6">
        <f>SUM(Time60s!N$3:N6)</f>
        <v>24</v>
      </c>
      <c r="O6">
        <f t="shared" si="1"/>
        <v>1005</v>
      </c>
      <c r="P6">
        <f t="shared" si="0"/>
        <v>507</v>
      </c>
    </row>
    <row r="7" spans="1:20" x14ac:dyDescent="0.25">
      <c r="A7">
        <v>5</v>
      </c>
      <c r="B7">
        <f>SUM(Time60s!B$3:B7)</f>
        <v>106</v>
      </c>
      <c r="C7">
        <f>SUM(Time60s!C$3:C7)</f>
        <v>19</v>
      </c>
      <c r="D7">
        <f>SUM(Time60s!D$3:D7)</f>
        <v>47</v>
      </c>
      <c r="E7">
        <f>SUM(Time60s!E$3:E7)</f>
        <v>34</v>
      </c>
      <c r="F7">
        <f>SUM(Time60s!F$3:F7)</f>
        <v>27</v>
      </c>
      <c r="G7">
        <f>SUM(Time60s!G$3:G7)</f>
        <v>65</v>
      </c>
      <c r="H7">
        <f>SUM(Time60s!H$3:H7)</f>
        <v>24</v>
      </c>
      <c r="I7">
        <f>SUM(Time60s!I$3:I7)</f>
        <v>34</v>
      </c>
      <c r="J7">
        <f>SUM(Time60s!J$3:J7)</f>
        <v>34</v>
      </c>
      <c r="K7">
        <f>SUM(Time60s!K$3:K7)</f>
        <v>26</v>
      </c>
      <c r="L7">
        <f>SUM(Time60s!L$3:L7)</f>
        <v>77</v>
      </c>
      <c r="M7">
        <f>SUM(Time60s!M$3:M7)</f>
        <v>16</v>
      </c>
      <c r="N7">
        <f>SUM(Time60s!N$3:N7)</f>
        <v>28</v>
      </c>
      <c r="O7">
        <f t="shared" si="1"/>
        <v>1005</v>
      </c>
      <c r="P7">
        <f t="shared" si="0"/>
        <v>537</v>
      </c>
    </row>
    <row r="8" spans="1:20" x14ac:dyDescent="0.25">
      <c r="A8">
        <v>6</v>
      </c>
      <c r="B8">
        <f>SUM(Time60s!B$3:B8)</f>
        <v>147</v>
      </c>
      <c r="C8">
        <f>SUM(Time60s!C$3:C8)</f>
        <v>27</v>
      </c>
      <c r="D8">
        <f>SUM(Time60s!D$3:D8)</f>
        <v>59</v>
      </c>
      <c r="E8">
        <f>SUM(Time60s!E$3:E8)</f>
        <v>39</v>
      </c>
      <c r="F8">
        <f>SUM(Time60s!F$3:F8)</f>
        <v>29</v>
      </c>
      <c r="G8">
        <f>SUM(Time60s!G$3:G8)</f>
        <v>93</v>
      </c>
      <c r="H8">
        <f>SUM(Time60s!H$3:H8)</f>
        <v>35</v>
      </c>
      <c r="I8">
        <f>SUM(Time60s!I$3:I8)</f>
        <v>46</v>
      </c>
      <c r="J8">
        <f>SUM(Time60s!J$3:J8)</f>
        <v>41</v>
      </c>
      <c r="K8">
        <f>SUM(Time60s!K$3:K8)</f>
        <v>35</v>
      </c>
      <c r="L8">
        <f>SUM(Time60s!L$3:L8)</f>
        <v>103</v>
      </c>
      <c r="M8">
        <f>SUM(Time60s!M$3:M8)</f>
        <v>19</v>
      </c>
      <c r="N8">
        <f>SUM(Time60s!N$3:N8)</f>
        <v>34</v>
      </c>
      <c r="O8">
        <f t="shared" si="1"/>
        <v>1005</v>
      </c>
      <c r="P8">
        <f t="shared" si="0"/>
        <v>707</v>
      </c>
    </row>
    <row r="9" spans="1:20" x14ac:dyDescent="0.25">
      <c r="A9">
        <v>7</v>
      </c>
      <c r="B9">
        <f>SUM(Time60s!B$3:B9)</f>
        <v>159</v>
      </c>
      <c r="C9">
        <f>SUM(Time60s!C$3:C9)</f>
        <v>30</v>
      </c>
      <c r="D9">
        <f>SUM(Time60s!D$3:D9)</f>
        <v>61</v>
      </c>
      <c r="E9">
        <f>SUM(Time60s!E$3:E9)</f>
        <v>42</v>
      </c>
      <c r="F9">
        <f>SUM(Time60s!F$3:F9)</f>
        <v>32</v>
      </c>
      <c r="G9">
        <f>SUM(Time60s!G$3:G9)</f>
        <v>101</v>
      </c>
      <c r="H9">
        <f>SUM(Time60s!H$3:H9)</f>
        <v>37</v>
      </c>
      <c r="I9">
        <f>SUM(Time60s!I$3:I9)</f>
        <v>50</v>
      </c>
      <c r="J9">
        <f>SUM(Time60s!J$3:J9)</f>
        <v>42</v>
      </c>
      <c r="K9">
        <f>SUM(Time60s!K$3:K9)</f>
        <v>37</v>
      </c>
      <c r="L9">
        <f>SUM(Time60s!L$3:L9)</f>
        <v>114</v>
      </c>
      <c r="M9">
        <f>SUM(Time60s!M$3:M9)</f>
        <v>19</v>
      </c>
      <c r="N9">
        <f>SUM(Time60s!N$3:N9)</f>
        <v>37</v>
      </c>
      <c r="O9">
        <f t="shared" si="1"/>
        <v>1005</v>
      </c>
      <c r="P9">
        <f t="shared" si="0"/>
        <v>761</v>
      </c>
    </row>
    <row r="10" spans="1:20" x14ac:dyDescent="0.25">
      <c r="A10">
        <v>8</v>
      </c>
      <c r="B10">
        <f>SUM(Time60s!B$3:B10)</f>
        <v>168</v>
      </c>
      <c r="C10">
        <f>SUM(Time60s!C$3:C10)</f>
        <v>30</v>
      </c>
      <c r="D10">
        <f>SUM(Time60s!D$3:D10)</f>
        <v>62</v>
      </c>
      <c r="E10">
        <f>SUM(Time60s!E$3:E10)</f>
        <v>42</v>
      </c>
      <c r="F10">
        <f>SUM(Time60s!F$3:F10)</f>
        <v>33</v>
      </c>
      <c r="G10">
        <f>SUM(Time60s!G$3:G10)</f>
        <v>108</v>
      </c>
      <c r="H10">
        <f>SUM(Time60s!H$3:H10)</f>
        <v>38</v>
      </c>
      <c r="I10">
        <f>SUM(Time60s!I$3:I10)</f>
        <v>51</v>
      </c>
      <c r="J10">
        <f>SUM(Time60s!J$3:J10)</f>
        <v>43</v>
      </c>
      <c r="K10">
        <f>SUM(Time60s!K$3:K10)</f>
        <v>38</v>
      </c>
      <c r="L10">
        <f>SUM(Time60s!L$3:L10)</f>
        <v>123</v>
      </c>
      <c r="M10">
        <f>SUM(Time60s!M$3:M10)</f>
        <v>19</v>
      </c>
      <c r="N10">
        <f>SUM(Time60s!N$3:N10)</f>
        <v>38</v>
      </c>
      <c r="O10">
        <f t="shared" si="1"/>
        <v>1005</v>
      </c>
      <c r="P10">
        <f t="shared" si="0"/>
        <v>793</v>
      </c>
    </row>
    <row r="11" spans="1:20" x14ac:dyDescent="0.25">
      <c r="A11">
        <v>9</v>
      </c>
      <c r="B11">
        <f>SUM(Time60s!B$3:B11)</f>
        <v>178</v>
      </c>
      <c r="C11">
        <f>SUM(Time60s!C$3:C11)</f>
        <v>30</v>
      </c>
      <c r="D11">
        <f>SUM(Time60s!D$3:D11)</f>
        <v>65</v>
      </c>
      <c r="E11">
        <f>SUM(Time60s!E$3:E11)</f>
        <v>42</v>
      </c>
      <c r="F11">
        <f>SUM(Time60s!F$3:F11)</f>
        <v>33</v>
      </c>
      <c r="G11">
        <f>SUM(Time60s!G$3:G11)</f>
        <v>119</v>
      </c>
      <c r="H11">
        <f>SUM(Time60s!H$3:H11)</f>
        <v>39</v>
      </c>
      <c r="I11">
        <f>SUM(Time60s!I$3:I11)</f>
        <v>52</v>
      </c>
      <c r="J11">
        <f>SUM(Time60s!J$3:J11)</f>
        <v>44</v>
      </c>
      <c r="K11">
        <f>SUM(Time60s!K$3:K11)</f>
        <v>39</v>
      </c>
      <c r="L11">
        <f>SUM(Time60s!L$3:L11)</f>
        <v>127</v>
      </c>
      <c r="M11">
        <f>SUM(Time60s!M$3:M11)</f>
        <v>19</v>
      </c>
      <c r="N11">
        <f>SUM(Time60s!N$3:N11)</f>
        <v>39</v>
      </c>
      <c r="O11">
        <f t="shared" si="1"/>
        <v>1005</v>
      </c>
      <c r="P11">
        <f t="shared" si="0"/>
        <v>826</v>
      </c>
    </row>
    <row r="12" spans="1:20" x14ac:dyDescent="0.25">
      <c r="A12">
        <v>10</v>
      </c>
      <c r="B12">
        <f>SUM(Time60s!B$3:B12)</f>
        <v>190</v>
      </c>
      <c r="C12">
        <f>SUM(Time60s!C$3:C12)</f>
        <v>33</v>
      </c>
      <c r="D12">
        <f>SUM(Time60s!D$3:D12)</f>
        <v>67</v>
      </c>
      <c r="E12">
        <f>SUM(Time60s!E$3:E12)</f>
        <v>47</v>
      </c>
      <c r="F12">
        <f>SUM(Time60s!F$3:F12)</f>
        <v>36</v>
      </c>
      <c r="G12">
        <f>SUM(Time60s!G$3:G12)</f>
        <v>138</v>
      </c>
      <c r="H12">
        <f>SUM(Time60s!H$3:H12)</f>
        <v>39</v>
      </c>
      <c r="I12">
        <f>SUM(Time60s!I$3:I12)</f>
        <v>58</v>
      </c>
      <c r="J12">
        <f>SUM(Time60s!J$3:J12)</f>
        <v>46</v>
      </c>
      <c r="K12">
        <f>SUM(Time60s!K$3:K12)</f>
        <v>42</v>
      </c>
      <c r="L12">
        <f>SUM(Time60s!L$3:L12)</f>
        <v>139</v>
      </c>
      <c r="M12">
        <f>SUM(Time60s!M$3:M12)</f>
        <v>20</v>
      </c>
      <c r="N12">
        <f>SUM(Time60s!N$3:N12)</f>
        <v>40</v>
      </c>
      <c r="O12">
        <f t="shared" si="1"/>
        <v>1005</v>
      </c>
      <c r="P12">
        <f t="shared" si="0"/>
        <v>895</v>
      </c>
    </row>
    <row r="13" spans="1:20" x14ac:dyDescent="0.25">
      <c r="A13">
        <v>11</v>
      </c>
      <c r="B13">
        <f>SUM(Time60s!B$3:B13)</f>
        <v>206</v>
      </c>
      <c r="C13">
        <f>SUM(Time60s!C$3:C13)</f>
        <v>36</v>
      </c>
      <c r="D13">
        <f>SUM(Time60s!D$3:D13)</f>
        <v>76</v>
      </c>
      <c r="E13">
        <f>SUM(Time60s!E$3:E13)</f>
        <v>52</v>
      </c>
      <c r="F13">
        <f>SUM(Time60s!F$3:F13)</f>
        <v>37</v>
      </c>
      <c r="G13">
        <f>SUM(Time60s!G$3:G13)</f>
        <v>157</v>
      </c>
      <c r="H13">
        <f>SUM(Time60s!H$3:H13)</f>
        <v>39</v>
      </c>
      <c r="I13">
        <f>SUM(Time60s!I$3:I13)</f>
        <v>64</v>
      </c>
      <c r="J13">
        <f>SUM(Time60s!J$3:J13)</f>
        <v>51</v>
      </c>
      <c r="K13">
        <f>SUM(Time60s!K$3:K13)</f>
        <v>43</v>
      </c>
      <c r="L13">
        <f>SUM(Time60s!L$3:L13)</f>
        <v>153</v>
      </c>
      <c r="M13">
        <f>SUM(Time60s!M$3:M13)</f>
        <v>20</v>
      </c>
      <c r="N13">
        <f>SUM(Time60s!N$3:N13)</f>
        <v>43</v>
      </c>
      <c r="O13">
        <f t="shared" si="1"/>
        <v>1005</v>
      </c>
      <c r="P13">
        <f t="shared" si="0"/>
        <v>977</v>
      </c>
    </row>
    <row r="14" spans="1:20" x14ac:dyDescent="0.25">
      <c r="A14">
        <v>12</v>
      </c>
      <c r="B14">
        <f>SUM(Time60s!B$3:B14)</f>
        <v>214</v>
      </c>
      <c r="C14">
        <f>SUM(Time60s!C$3:C14)</f>
        <v>39</v>
      </c>
      <c r="D14">
        <f>SUM(Time60s!D$3:D14)</f>
        <v>76</v>
      </c>
      <c r="E14">
        <f>SUM(Time60s!E$3:E14)</f>
        <v>57</v>
      </c>
      <c r="F14">
        <f>SUM(Time60s!F$3:F14)</f>
        <v>38</v>
      </c>
      <c r="G14">
        <f>SUM(Time60s!G$3:G14)</f>
        <v>163</v>
      </c>
      <c r="H14">
        <f>SUM(Time60s!H$3:H14)</f>
        <v>39</v>
      </c>
      <c r="I14">
        <f>SUM(Time60s!I$3:I14)</f>
        <v>66</v>
      </c>
      <c r="J14">
        <f>SUM(Time60s!J$3:J14)</f>
        <v>51</v>
      </c>
      <c r="K14">
        <f>SUM(Time60s!K$3:K14)</f>
        <v>44</v>
      </c>
      <c r="L14">
        <f>SUM(Time60s!L$3:L14)</f>
        <v>153</v>
      </c>
      <c r="M14">
        <f>SUM(Time60s!M$3:M14)</f>
        <v>20</v>
      </c>
      <c r="N14">
        <f>SUM(Time60s!N$3:N14)</f>
        <v>44</v>
      </c>
      <c r="O14">
        <f t="shared" si="1"/>
        <v>1005</v>
      </c>
      <c r="P14">
        <f t="shared" si="0"/>
        <v>1004</v>
      </c>
    </row>
    <row r="15" spans="1:20" x14ac:dyDescent="0.25">
      <c r="A15">
        <v>13</v>
      </c>
      <c r="B15">
        <f>SUM(Time60s!B$3:B15)</f>
        <v>214</v>
      </c>
      <c r="C15">
        <f>SUM(Time60s!C$3:C15)</f>
        <v>39</v>
      </c>
      <c r="D15">
        <f>SUM(Time60s!D$3:D15)</f>
        <v>76</v>
      </c>
      <c r="E15">
        <f>SUM(Time60s!E$3:E15)</f>
        <v>57</v>
      </c>
      <c r="F15">
        <f>SUM(Time60s!F$3:F15)</f>
        <v>38</v>
      </c>
      <c r="G15">
        <f>SUM(Time60s!G$3:G15)</f>
        <v>164</v>
      </c>
      <c r="H15">
        <f>SUM(Time60s!H$3:H15)</f>
        <v>39</v>
      </c>
      <c r="I15">
        <f>SUM(Time60s!I$3:I15)</f>
        <v>66</v>
      </c>
      <c r="J15">
        <f>SUM(Time60s!J$3:J15)</f>
        <v>51</v>
      </c>
      <c r="K15">
        <f>SUM(Time60s!K$3:K15)</f>
        <v>44</v>
      </c>
      <c r="L15">
        <f>SUM(Time60s!L$3:L15)</f>
        <v>153</v>
      </c>
      <c r="M15">
        <f>SUM(Time60s!M$3:M15)</f>
        <v>20</v>
      </c>
      <c r="N15">
        <f>SUM(Time60s!N$3:N15)</f>
        <v>44</v>
      </c>
      <c r="O15">
        <f t="shared" si="1"/>
        <v>1005</v>
      </c>
      <c r="P15">
        <f t="shared" si="0"/>
        <v>1005</v>
      </c>
    </row>
    <row r="26" spans="17:17" x14ac:dyDescent="0.25">
      <c r="Q26" s="1"/>
    </row>
  </sheetData>
  <pageMargins left="0.7" right="0.7" top="0.75" bottom="0.75" header="0.3" footer="0.3"/>
  <ignoredErrors>
    <ignoredError sqref="A1:R1 Q3:R15 Q2:R2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A2" workbookViewId="0">
      <selection activeCell="A28" sqref="A28:B28"/>
    </sheetView>
  </sheetViews>
  <sheetFormatPr defaultRowHeight="15" x14ac:dyDescent="0.25"/>
  <cols>
    <col min="1" max="1" width="11" customWidth="1"/>
  </cols>
  <sheetData>
    <row r="1" spans="1:20" x14ac:dyDescent="0.25">
      <c r="A1" t="s">
        <v>0</v>
      </c>
      <c r="B1" t="s">
        <v>1</v>
      </c>
    </row>
    <row r="2" spans="1:20" x14ac:dyDescent="0.25">
      <c r="A2" t="s">
        <v>25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  <c r="Q2" t="s">
        <v>17</v>
      </c>
      <c r="R2" t="s">
        <v>18</v>
      </c>
      <c r="T2" s="2" t="s">
        <v>23</v>
      </c>
    </row>
    <row r="3" spans="1:20" x14ac:dyDescent="0.25">
      <c r="A3">
        <v>1</v>
      </c>
      <c r="B3">
        <f>Cumu30s!B3</f>
        <v>17</v>
      </c>
      <c r="C3">
        <f>Cumu30s!C3</f>
        <v>4</v>
      </c>
      <c r="D3">
        <f>Cumu30s!D3</f>
        <v>5</v>
      </c>
      <c r="E3">
        <f>Cumu30s!E3</f>
        <v>3</v>
      </c>
      <c r="F3">
        <f>Cumu30s!F3</f>
        <v>3</v>
      </c>
      <c r="G3">
        <f>Cumu30s!G3</f>
        <v>11</v>
      </c>
      <c r="H3">
        <f>Cumu30s!H3</f>
        <v>1</v>
      </c>
      <c r="I3">
        <f>Cumu30s!I3</f>
        <v>4</v>
      </c>
      <c r="J3">
        <f>Cumu30s!J3</f>
        <v>4</v>
      </c>
      <c r="K3">
        <f>Cumu30s!K3</f>
        <v>2</v>
      </c>
      <c r="L3">
        <f>Cumu30s!L3</f>
        <v>5</v>
      </c>
      <c r="M3">
        <f>Cumu30s!M3</f>
        <v>5</v>
      </c>
      <c r="N3">
        <f>Cumu30s!N3</f>
        <v>4</v>
      </c>
      <c r="O3">
        <f t="shared" ref="O3:O50" si="0">MAX(P:P)</f>
        <v>110</v>
      </c>
      <c r="P3">
        <f t="shared" ref="P3:P50" si="1">SUM(B3:N3)</f>
        <v>68</v>
      </c>
    </row>
    <row r="4" spans="1:20" x14ac:dyDescent="0.25">
      <c r="A4">
        <v>2</v>
      </c>
      <c r="B4">
        <f>Cumu30s!B4-Cumu30s!B3</f>
        <v>27</v>
      </c>
      <c r="C4">
        <f>Cumu30s!C4-Cumu30s!C3</f>
        <v>3</v>
      </c>
      <c r="D4">
        <f>Cumu30s!D4-Cumu30s!D3</f>
        <v>7</v>
      </c>
      <c r="E4">
        <f>Cumu30s!E4-Cumu30s!E3</f>
        <v>8</v>
      </c>
      <c r="F4">
        <f>Cumu30s!F4-Cumu30s!F3</f>
        <v>1</v>
      </c>
      <c r="G4">
        <f>Cumu30s!G4-Cumu30s!G3</f>
        <v>19</v>
      </c>
      <c r="H4">
        <f>Cumu30s!H4-Cumu30s!H3</f>
        <v>4</v>
      </c>
      <c r="I4">
        <f>Cumu30s!I4-Cumu30s!I3</f>
        <v>5</v>
      </c>
      <c r="J4">
        <f>Cumu30s!J4-Cumu30s!J3</f>
        <v>3</v>
      </c>
      <c r="K4">
        <f>Cumu30s!K4-Cumu30s!K3</f>
        <v>6</v>
      </c>
      <c r="L4">
        <f>Cumu30s!L4-Cumu30s!L3</f>
        <v>15</v>
      </c>
      <c r="M4">
        <f>Cumu30s!M4-Cumu30s!M3</f>
        <v>2</v>
      </c>
      <c r="N4">
        <f>Cumu30s!N4-Cumu30s!N3</f>
        <v>6</v>
      </c>
      <c r="O4">
        <f t="shared" si="0"/>
        <v>110</v>
      </c>
      <c r="P4">
        <f t="shared" si="1"/>
        <v>106</v>
      </c>
    </row>
    <row r="5" spans="1:20" x14ac:dyDescent="0.25">
      <c r="A5">
        <v>3</v>
      </c>
      <c r="B5">
        <f>Cumu30s!B5-Cumu30s!B4</f>
        <v>8</v>
      </c>
      <c r="C5">
        <f>Cumu30s!C5-Cumu30s!C4</f>
        <v>2</v>
      </c>
      <c r="D5">
        <f>Cumu30s!D5-Cumu30s!D4</f>
        <v>7</v>
      </c>
      <c r="E5">
        <f>Cumu30s!E5-Cumu30s!E4</f>
        <v>3</v>
      </c>
      <c r="F5">
        <f>Cumu30s!F5-Cumu30s!F4</f>
        <v>8</v>
      </c>
      <c r="G5">
        <f>Cumu30s!G5-Cumu30s!G4</f>
        <v>12</v>
      </c>
      <c r="H5">
        <f>Cumu30s!H5-Cumu30s!H4</f>
        <v>7</v>
      </c>
      <c r="I5">
        <f>Cumu30s!I5-Cumu30s!I4</f>
        <v>2</v>
      </c>
      <c r="J5">
        <f>Cumu30s!J5-Cumu30s!J4</f>
        <v>4</v>
      </c>
      <c r="K5">
        <f>Cumu30s!K5-Cumu30s!K4</f>
        <v>3</v>
      </c>
      <c r="L5">
        <f>Cumu30s!L5-Cumu30s!L4</f>
        <v>12</v>
      </c>
      <c r="M5">
        <f>Cumu30s!M5-Cumu30s!M4</f>
        <v>3</v>
      </c>
      <c r="N5">
        <f>Cumu30s!N5-Cumu30s!N4</f>
        <v>3</v>
      </c>
      <c r="O5">
        <f t="shared" si="0"/>
        <v>110</v>
      </c>
      <c r="P5">
        <f t="shared" si="1"/>
        <v>74</v>
      </c>
    </row>
    <row r="6" spans="1:20" x14ac:dyDescent="0.25">
      <c r="A6">
        <v>4</v>
      </c>
      <c r="B6">
        <f>Cumu30s!B6-Cumu30s!B5</f>
        <v>19</v>
      </c>
      <c r="C6">
        <f>Cumu30s!C6-Cumu30s!C5</f>
        <v>7</v>
      </c>
      <c r="D6">
        <f>Cumu30s!D6-Cumu30s!D5</f>
        <v>5</v>
      </c>
      <c r="E6">
        <f>Cumu30s!E6-Cumu30s!E5</f>
        <v>4</v>
      </c>
      <c r="F6">
        <f>Cumu30s!F6-Cumu30s!F5</f>
        <v>8</v>
      </c>
      <c r="G6">
        <f>Cumu30s!G6-Cumu30s!G5</f>
        <v>5</v>
      </c>
      <c r="H6">
        <f>Cumu30s!H6-Cumu30s!H5</f>
        <v>6</v>
      </c>
      <c r="I6">
        <f>Cumu30s!I6-Cumu30s!I5</f>
        <v>7</v>
      </c>
      <c r="J6">
        <f>Cumu30s!J6-Cumu30s!J5</f>
        <v>5</v>
      </c>
      <c r="K6">
        <f>Cumu30s!K6-Cumu30s!K5</f>
        <v>4</v>
      </c>
      <c r="L6">
        <f>Cumu30s!L6-Cumu30s!L5</f>
        <v>19</v>
      </c>
      <c r="M6">
        <f>Cumu30s!M6-Cumu30s!M5</f>
        <v>1</v>
      </c>
      <c r="N6">
        <f>Cumu30s!N6-Cumu30s!N5</f>
        <v>3</v>
      </c>
      <c r="O6">
        <f t="shared" si="0"/>
        <v>110</v>
      </c>
      <c r="P6">
        <f t="shared" si="1"/>
        <v>93</v>
      </c>
    </row>
    <row r="7" spans="1:20" x14ac:dyDescent="0.25">
      <c r="A7">
        <v>5</v>
      </c>
      <c r="B7">
        <f>Cumu30s!B7-Cumu30s!B6</f>
        <v>7</v>
      </c>
      <c r="C7">
        <f>Cumu30s!C7-Cumu30s!C6</f>
        <v>0</v>
      </c>
      <c r="D7">
        <f>Cumu30s!D7-Cumu30s!D6</f>
        <v>6</v>
      </c>
      <c r="E7">
        <f>Cumu30s!E7-Cumu30s!E6</f>
        <v>3</v>
      </c>
      <c r="F7">
        <f>Cumu30s!F7-Cumu30s!F6</f>
        <v>3</v>
      </c>
      <c r="G7">
        <f>Cumu30s!G7-Cumu30s!G6</f>
        <v>1</v>
      </c>
      <c r="H7">
        <f>Cumu30s!H7-Cumu30s!H6</f>
        <v>0</v>
      </c>
      <c r="I7">
        <f>Cumu30s!I7-Cumu30s!I6</f>
        <v>0</v>
      </c>
      <c r="J7">
        <f>Cumu30s!J7-Cumu30s!J6</f>
        <v>1</v>
      </c>
      <c r="K7">
        <f>Cumu30s!K7-Cumu30s!K6</f>
        <v>2</v>
      </c>
      <c r="L7">
        <f>Cumu30s!L7-Cumu30s!L6</f>
        <v>3</v>
      </c>
      <c r="M7">
        <f>Cumu30s!M7-Cumu30s!M6</f>
        <v>0</v>
      </c>
      <c r="N7">
        <f>Cumu30s!N7-Cumu30s!N6</f>
        <v>0</v>
      </c>
      <c r="O7">
        <f t="shared" si="0"/>
        <v>110</v>
      </c>
      <c r="P7">
        <f t="shared" si="1"/>
        <v>26</v>
      </c>
    </row>
    <row r="8" spans="1:20" x14ac:dyDescent="0.25">
      <c r="A8">
        <v>6</v>
      </c>
      <c r="B8">
        <f>Cumu30s!B8-Cumu30s!B7</f>
        <v>10</v>
      </c>
      <c r="C8">
        <f>Cumu30s!C8-Cumu30s!C7</f>
        <v>1</v>
      </c>
      <c r="D8">
        <f>Cumu30s!D8-Cumu30s!D7</f>
        <v>7</v>
      </c>
      <c r="E8">
        <f>Cumu30s!E8-Cumu30s!E7</f>
        <v>10</v>
      </c>
      <c r="F8">
        <f>Cumu30s!F8-Cumu30s!F7</f>
        <v>4</v>
      </c>
      <c r="G8">
        <f>Cumu30s!G8-Cumu30s!G7</f>
        <v>9</v>
      </c>
      <c r="H8">
        <f>Cumu30s!H8-Cumu30s!H7</f>
        <v>3</v>
      </c>
      <c r="I8">
        <f>Cumu30s!I8-Cumu30s!I7</f>
        <v>3</v>
      </c>
      <c r="J8">
        <f>Cumu30s!J8-Cumu30s!J7</f>
        <v>12</v>
      </c>
      <c r="K8">
        <f>Cumu30s!K8-Cumu30s!K7</f>
        <v>6</v>
      </c>
      <c r="L8">
        <f>Cumu30s!L8-Cumu30s!L7</f>
        <v>7</v>
      </c>
      <c r="M8">
        <f>Cumu30s!M8-Cumu30s!M7</f>
        <v>3</v>
      </c>
      <c r="N8">
        <f>Cumu30s!N8-Cumu30s!N7</f>
        <v>3</v>
      </c>
      <c r="O8">
        <f t="shared" si="0"/>
        <v>110</v>
      </c>
      <c r="P8">
        <f t="shared" si="1"/>
        <v>78</v>
      </c>
    </row>
    <row r="9" spans="1:20" x14ac:dyDescent="0.25">
      <c r="A9">
        <v>7</v>
      </c>
      <c r="B9">
        <f>Cumu30s!B9-Cumu30s!B8</f>
        <v>12</v>
      </c>
      <c r="C9">
        <f>Cumu30s!C9-Cumu30s!C8</f>
        <v>2</v>
      </c>
      <c r="D9">
        <f>Cumu30s!D9-Cumu30s!D8</f>
        <v>9</v>
      </c>
      <c r="E9">
        <f>Cumu30s!E9-Cumu30s!E8</f>
        <v>0</v>
      </c>
      <c r="F9">
        <f>Cumu30s!F9-Cumu30s!F8</f>
        <v>0</v>
      </c>
      <c r="G9">
        <f>Cumu30s!G9-Cumu30s!G8</f>
        <v>4</v>
      </c>
      <c r="H9">
        <f>Cumu30s!H9-Cumu30s!H8</f>
        <v>1</v>
      </c>
      <c r="I9">
        <f>Cumu30s!I9-Cumu30s!I8</f>
        <v>11</v>
      </c>
      <c r="J9">
        <f>Cumu30s!J9-Cumu30s!J8</f>
        <v>3</v>
      </c>
      <c r="K9">
        <f>Cumu30s!K9-Cumu30s!K8</f>
        <v>3</v>
      </c>
      <c r="L9">
        <f>Cumu30s!L9-Cumu30s!L8</f>
        <v>9</v>
      </c>
      <c r="M9">
        <f>Cumu30s!M9-Cumu30s!M8</f>
        <v>1</v>
      </c>
      <c r="N9">
        <f>Cumu30s!N9-Cumu30s!N8</f>
        <v>5</v>
      </c>
      <c r="O9">
        <f t="shared" si="0"/>
        <v>110</v>
      </c>
      <c r="P9">
        <f t="shared" si="1"/>
        <v>60</v>
      </c>
    </row>
    <row r="10" spans="1:20" x14ac:dyDescent="0.25">
      <c r="A10">
        <v>8</v>
      </c>
      <c r="B10">
        <f>Cumu30s!B10-Cumu30s!B9</f>
        <v>1</v>
      </c>
      <c r="C10">
        <f>Cumu30s!C10-Cumu30s!C9</f>
        <v>0</v>
      </c>
      <c r="D10">
        <f>Cumu30s!D10-Cumu30s!D9</f>
        <v>0</v>
      </c>
      <c r="E10">
        <f>Cumu30s!E10-Cumu30s!E9</f>
        <v>0</v>
      </c>
      <c r="F10">
        <f>Cumu30s!F10-Cumu30s!F9</f>
        <v>0</v>
      </c>
      <c r="G10">
        <f>Cumu30s!G10-Cumu30s!G9</f>
        <v>0</v>
      </c>
      <c r="H10">
        <f>Cumu30s!H10-Cumu30s!H9</f>
        <v>0</v>
      </c>
      <c r="I10">
        <f>Cumu30s!I10-Cumu30s!I9</f>
        <v>1</v>
      </c>
      <c r="J10">
        <f>Cumu30s!J10-Cumu30s!J9</f>
        <v>0</v>
      </c>
      <c r="K10">
        <f>Cumu30s!K10-Cumu30s!K9</f>
        <v>0</v>
      </c>
      <c r="L10">
        <f>Cumu30s!L10-Cumu30s!L9</f>
        <v>0</v>
      </c>
      <c r="M10">
        <f>Cumu30s!M10-Cumu30s!M9</f>
        <v>0</v>
      </c>
      <c r="N10">
        <f>Cumu30s!N10-Cumu30s!N9</f>
        <v>0</v>
      </c>
      <c r="O10">
        <f t="shared" si="0"/>
        <v>110</v>
      </c>
      <c r="P10">
        <f t="shared" si="1"/>
        <v>2</v>
      </c>
    </row>
    <row r="11" spans="1:20" x14ac:dyDescent="0.25">
      <c r="A11">
        <v>9</v>
      </c>
      <c r="B11">
        <f>Cumu30s!B11-Cumu30s!B10</f>
        <v>3</v>
      </c>
      <c r="C11">
        <f>Cumu30s!C11-Cumu30s!C10</f>
        <v>0</v>
      </c>
      <c r="D11">
        <f>Cumu30s!D11-Cumu30s!D10</f>
        <v>0</v>
      </c>
      <c r="E11">
        <f>Cumu30s!E11-Cumu30s!E10</f>
        <v>3</v>
      </c>
      <c r="F11">
        <f>Cumu30s!F11-Cumu30s!F10</f>
        <v>0</v>
      </c>
      <c r="G11">
        <f>Cumu30s!G11-Cumu30s!G10</f>
        <v>3</v>
      </c>
      <c r="H11">
        <f>Cumu30s!H11-Cumu30s!H10</f>
        <v>2</v>
      </c>
      <c r="I11">
        <f>Cumu30s!I11-Cumu30s!I10</f>
        <v>1</v>
      </c>
      <c r="J11">
        <f>Cumu30s!J11-Cumu30s!J10</f>
        <v>2</v>
      </c>
      <c r="K11">
        <f>Cumu30s!K11-Cumu30s!K10</f>
        <v>0</v>
      </c>
      <c r="L11">
        <f>Cumu30s!L11-Cumu30s!L10</f>
        <v>6</v>
      </c>
      <c r="M11">
        <f>Cumu30s!M11-Cumu30s!M10</f>
        <v>1</v>
      </c>
      <c r="N11">
        <f>Cumu30s!N11-Cumu30s!N10</f>
        <v>3</v>
      </c>
      <c r="O11">
        <f t="shared" si="0"/>
        <v>110</v>
      </c>
      <c r="P11">
        <f t="shared" si="1"/>
        <v>24</v>
      </c>
    </row>
    <row r="12" spans="1:20" x14ac:dyDescent="0.25">
      <c r="A12">
        <v>10</v>
      </c>
      <c r="B12">
        <f>Cumu30s!B12-Cumu30s!B11</f>
        <v>2</v>
      </c>
      <c r="C12">
        <f>Cumu30s!C12-Cumu30s!C11</f>
        <v>0</v>
      </c>
      <c r="D12">
        <f>Cumu30s!D12-Cumu30s!D11</f>
        <v>1</v>
      </c>
      <c r="E12">
        <f>Cumu30s!E12-Cumu30s!E11</f>
        <v>0</v>
      </c>
      <c r="F12">
        <f>Cumu30s!F12-Cumu30s!F11</f>
        <v>0</v>
      </c>
      <c r="G12">
        <f>Cumu30s!G12-Cumu30s!G11</f>
        <v>1</v>
      </c>
      <c r="H12">
        <f>Cumu30s!H12-Cumu30s!H11</f>
        <v>0</v>
      </c>
      <c r="I12">
        <f>Cumu30s!I12-Cumu30s!I11</f>
        <v>0</v>
      </c>
      <c r="J12">
        <f>Cumu30s!J12-Cumu30s!J11</f>
        <v>0</v>
      </c>
      <c r="K12">
        <f>Cumu30s!K12-Cumu30s!K11</f>
        <v>0</v>
      </c>
      <c r="L12">
        <f>Cumu30s!L12-Cumu30s!L11</f>
        <v>1</v>
      </c>
      <c r="M12">
        <f>Cumu30s!M12-Cumu30s!M11</f>
        <v>0</v>
      </c>
      <c r="N12">
        <f>Cumu30s!N12-Cumu30s!N11</f>
        <v>1</v>
      </c>
      <c r="O12">
        <f t="shared" si="0"/>
        <v>110</v>
      </c>
      <c r="P12">
        <f t="shared" si="1"/>
        <v>6</v>
      </c>
    </row>
    <row r="13" spans="1:20" x14ac:dyDescent="0.25">
      <c r="A13">
        <v>11</v>
      </c>
      <c r="B13">
        <f>Cumu30s!B13-Cumu30s!B12</f>
        <v>18</v>
      </c>
      <c r="C13">
        <f>Cumu30s!C13-Cumu30s!C12</f>
        <v>3</v>
      </c>
      <c r="D13">
        <f>Cumu30s!D13-Cumu30s!D12</f>
        <v>2</v>
      </c>
      <c r="E13">
        <f>Cumu30s!E13-Cumu30s!E12</f>
        <v>0</v>
      </c>
      <c r="F13">
        <f>Cumu30s!F13-Cumu30s!F12</f>
        <v>0</v>
      </c>
      <c r="G13">
        <f>Cumu30s!G13-Cumu30s!G12</f>
        <v>11</v>
      </c>
      <c r="H13">
        <f>Cumu30s!H13-Cumu30s!H12</f>
        <v>5</v>
      </c>
      <c r="I13">
        <f>Cumu30s!I13-Cumu30s!I12</f>
        <v>5</v>
      </c>
      <c r="J13">
        <f>Cumu30s!J13-Cumu30s!J12</f>
        <v>0</v>
      </c>
      <c r="K13">
        <f>Cumu30s!K13-Cumu30s!K12</f>
        <v>4</v>
      </c>
      <c r="L13">
        <f>Cumu30s!L13-Cumu30s!L12</f>
        <v>10</v>
      </c>
      <c r="M13">
        <f>Cumu30s!M13-Cumu30s!M12</f>
        <v>0</v>
      </c>
      <c r="N13">
        <f>Cumu30s!N13-Cumu30s!N12</f>
        <v>2</v>
      </c>
      <c r="O13">
        <f t="shared" si="0"/>
        <v>110</v>
      </c>
      <c r="P13">
        <f t="shared" si="1"/>
        <v>60</v>
      </c>
    </row>
    <row r="14" spans="1:20" x14ac:dyDescent="0.25">
      <c r="A14">
        <v>12</v>
      </c>
      <c r="B14">
        <f>Cumu30s!B14-Cumu30s!B13</f>
        <v>23</v>
      </c>
      <c r="C14">
        <f>Cumu30s!C14-Cumu30s!C13</f>
        <v>5</v>
      </c>
      <c r="D14">
        <f>Cumu30s!D14-Cumu30s!D13</f>
        <v>10</v>
      </c>
      <c r="E14">
        <f>Cumu30s!E14-Cumu30s!E13</f>
        <v>5</v>
      </c>
      <c r="F14">
        <f>Cumu30s!F14-Cumu30s!F13</f>
        <v>2</v>
      </c>
      <c r="G14">
        <f>Cumu30s!G14-Cumu30s!G13</f>
        <v>17</v>
      </c>
      <c r="H14">
        <f>Cumu30s!H14-Cumu30s!H13</f>
        <v>6</v>
      </c>
      <c r="I14">
        <f>Cumu30s!I14-Cumu30s!I13</f>
        <v>7</v>
      </c>
      <c r="J14">
        <f>Cumu30s!J14-Cumu30s!J13</f>
        <v>7</v>
      </c>
      <c r="K14">
        <f>Cumu30s!K14-Cumu30s!K13</f>
        <v>5</v>
      </c>
      <c r="L14">
        <f>Cumu30s!L14-Cumu30s!L13</f>
        <v>16</v>
      </c>
      <c r="M14">
        <f>Cumu30s!M14-Cumu30s!M13</f>
        <v>3</v>
      </c>
      <c r="N14">
        <f>Cumu30s!N14-Cumu30s!N13</f>
        <v>4</v>
      </c>
      <c r="O14">
        <f t="shared" si="0"/>
        <v>110</v>
      </c>
      <c r="P14">
        <f t="shared" si="1"/>
        <v>110</v>
      </c>
    </row>
    <row r="15" spans="1:20" x14ac:dyDescent="0.25">
      <c r="A15">
        <v>13</v>
      </c>
      <c r="B15">
        <f>Cumu30s!B15-Cumu30s!B14</f>
        <v>9</v>
      </c>
      <c r="C15">
        <f>Cumu30s!C15-Cumu30s!C14</f>
        <v>2</v>
      </c>
      <c r="D15">
        <f>Cumu30s!D15-Cumu30s!D14</f>
        <v>2</v>
      </c>
      <c r="E15">
        <f>Cumu30s!E15-Cumu30s!E14</f>
        <v>2</v>
      </c>
      <c r="F15">
        <f>Cumu30s!F15-Cumu30s!F14</f>
        <v>3</v>
      </c>
      <c r="G15">
        <f>Cumu30s!G15-Cumu30s!G14</f>
        <v>6</v>
      </c>
      <c r="H15">
        <f>Cumu30s!H15-Cumu30s!H14</f>
        <v>2</v>
      </c>
      <c r="I15">
        <f>Cumu30s!I15-Cumu30s!I14</f>
        <v>1</v>
      </c>
      <c r="J15">
        <f>Cumu30s!J15-Cumu30s!J14</f>
        <v>0</v>
      </c>
      <c r="K15">
        <f>Cumu30s!K15-Cumu30s!K14</f>
        <v>1</v>
      </c>
      <c r="L15">
        <f>Cumu30s!L15-Cumu30s!L14</f>
        <v>7</v>
      </c>
      <c r="M15">
        <f>Cumu30s!M15-Cumu30s!M14</f>
        <v>0</v>
      </c>
      <c r="N15">
        <f>Cumu30s!N15-Cumu30s!N14</f>
        <v>3</v>
      </c>
      <c r="O15">
        <f t="shared" si="0"/>
        <v>110</v>
      </c>
      <c r="P15">
        <f t="shared" si="1"/>
        <v>38</v>
      </c>
      <c r="Q15" s="1"/>
    </row>
    <row r="16" spans="1:20" x14ac:dyDescent="0.25">
      <c r="A16">
        <v>14</v>
      </c>
      <c r="B16">
        <f>Cumu30s!B16-Cumu30s!B15</f>
        <v>3</v>
      </c>
      <c r="C16">
        <f>Cumu30s!C16-Cumu30s!C15</f>
        <v>1</v>
      </c>
      <c r="D16">
        <f>Cumu30s!D16-Cumu30s!D15</f>
        <v>0</v>
      </c>
      <c r="E16">
        <f>Cumu30s!E16-Cumu30s!E15</f>
        <v>1</v>
      </c>
      <c r="F16">
        <f>Cumu30s!F16-Cumu30s!F15</f>
        <v>0</v>
      </c>
      <c r="G16">
        <f>Cumu30s!G16-Cumu30s!G15</f>
        <v>2</v>
      </c>
      <c r="H16">
        <f>Cumu30s!H16-Cumu30s!H15</f>
        <v>0</v>
      </c>
      <c r="I16">
        <f>Cumu30s!I16-Cumu30s!I15</f>
        <v>3</v>
      </c>
      <c r="J16">
        <f>Cumu30s!J16-Cumu30s!J15</f>
        <v>1</v>
      </c>
      <c r="K16">
        <f>Cumu30s!K16-Cumu30s!K15</f>
        <v>1</v>
      </c>
      <c r="L16">
        <f>Cumu30s!L16-Cumu30s!L15</f>
        <v>4</v>
      </c>
      <c r="M16">
        <f>Cumu30s!M16-Cumu30s!M15</f>
        <v>0</v>
      </c>
      <c r="N16">
        <f>Cumu30s!N16-Cumu30s!N15</f>
        <v>0</v>
      </c>
      <c r="O16">
        <f t="shared" si="0"/>
        <v>110</v>
      </c>
      <c r="P16">
        <f t="shared" si="1"/>
        <v>16</v>
      </c>
    </row>
    <row r="17" spans="1:28" x14ac:dyDescent="0.25">
      <c r="A17">
        <v>15</v>
      </c>
      <c r="B17">
        <f>Cumu30s!B17-Cumu30s!B16</f>
        <v>6</v>
      </c>
      <c r="C17">
        <f>Cumu30s!C17-Cumu30s!C16</f>
        <v>0</v>
      </c>
      <c r="D17">
        <f>Cumu30s!D17-Cumu30s!D16</f>
        <v>1</v>
      </c>
      <c r="E17">
        <f>Cumu30s!E17-Cumu30s!E16</f>
        <v>0</v>
      </c>
      <c r="F17">
        <f>Cumu30s!F17-Cumu30s!F16</f>
        <v>1</v>
      </c>
      <c r="G17">
        <f>Cumu30s!G17-Cumu30s!G16</f>
        <v>3</v>
      </c>
      <c r="H17">
        <f>Cumu30s!H17-Cumu30s!H16</f>
        <v>0</v>
      </c>
      <c r="I17">
        <f>Cumu30s!I17-Cumu30s!I16</f>
        <v>1</v>
      </c>
      <c r="J17">
        <f>Cumu30s!J17-Cumu30s!J16</f>
        <v>1</v>
      </c>
      <c r="K17">
        <f>Cumu30s!K17-Cumu30s!K16</f>
        <v>1</v>
      </c>
      <c r="L17">
        <f>Cumu30s!L17-Cumu30s!L16</f>
        <v>9</v>
      </c>
      <c r="M17">
        <f>Cumu30s!M17-Cumu30s!M16</f>
        <v>0</v>
      </c>
      <c r="N17">
        <f>Cumu30s!N17-Cumu30s!N16</f>
        <v>0</v>
      </c>
      <c r="O17">
        <f t="shared" si="0"/>
        <v>110</v>
      </c>
      <c r="P17">
        <f t="shared" si="1"/>
        <v>23</v>
      </c>
    </row>
    <row r="18" spans="1:28" x14ac:dyDescent="0.25">
      <c r="A18">
        <v>16</v>
      </c>
      <c r="B18">
        <f>Cumu30s!B18-Cumu30s!B17</f>
        <v>3</v>
      </c>
      <c r="C18">
        <f>Cumu30s!C18-Cumu30s!C17</f>
        <v>0</v>
      </c>
      <c r="D18">
        <f>Cumu30s!D18-Cumu30s!D17</f>
        <v>0</v>
      </c>
      <c r="E18">
        <f>Cumu30s!E18-Cumu30s!E17</f>
        <v>0</v>
      </c>
      <c r="F18">
        <f>Cumu30s!F18-Cumu30s!F17</f>
        <v>0</v>
      </c>
      <c r="G18">
        <f>Cumu30s!G18-Cumu30s!G17</f>
        <v>4</v>
      </c>
      <c r="H18">
        <f>Cumu30s!H18-Cumu30s!H17</f>
        <v>1</v>
      </c>
      <c r="I18">
        <f>Cumu30s!I18-Cumu30s!I17</f>
        <v>0</v>
      </c>
      <c r="J18">
        <f>Cumu30s!J18-Cumu30s!J17</f>
        <v>0</v>
      </c>
      <c r="K18">
        <f>Cumu30s!K18-Cumu30s!K17</f>
        <v>0</v>
      </c>
      <c r="L18">
        <f>Cumu30s!L18-Cumu30s!L17</f>
        <v>0</v>
      </c>
      <c r="M18">
        <f>Cumu30s!M18-Cumu30s!M17</f>
        <v>0</v>
      </c>
      <c r="N18">
        <f>Cumu30s!N18-Cumu30s!N17</f>
        <v>1</v>
      </c>
      <c r="O18">
        <f t="shared" si="0"/>
        <v>110</v>
      </c>
      <c r="P18">
        <f t="shared" si="1"/>
        <v>9</v>
      </c>
    </row>
    <row r="19" spans="1:28" x14ac:dyDescent="0.25">
      <c r="A19">
        <v>17</v>
      </c>
      <c r="B19">
        <f>Cumu30s!B19-Cumu30s!B18</f>
        <v>2</v>
      </c>
      <c r="C19">
        <f>Cumu30s!C19-Cumu30s!C18</f>
        <v>0</v>
      </c>
      <c r="D19">
        <f>Cumu30s!D19-Cumu30s!D18</f>
        <v>0</v>
      </c>
      <c r="E19">
        <f>Cumu30s!E19-Cumu30s!E18</f>
        <v>0</v>
      </c>
      <c r="F19">
        <f>Cumu30s!F19-Cumu30s!F18</f>
        <v>0</v>
      </c>
      <c r="G19">
        <f>Cumu30s!G19-Cumu30s!G18</f>
        <v>1</v>
      </c>
      <c r="H19">
        <f>Cumu30s!H19-Cumu30s!H18</f>
        <v>0</v>
      </c>
      <c r="I19">
        <f>Cumu30s!I19-Cumu30s!I18</f>
        <v>0</v>
      </c>
      <c r="J19">
        <f>Cumu30s!J19-Cumu30s!J18</f>
        <v>1</v>
      </c>
      <c r="K19">
        <f>Cumu30s!K19-Cumu30s!K18</f>
        <v>1</v>
      </c>
      <c r="L19">
        <f>Cumu30s!L19-Cumu30s!L18</f>
        <v>1</v>
      </c>
      <c r="M19">
        <f>Cumu30s!M19-Cumu30s!M18</f>
        <v>0</v>
      </c>
      <c r="N19">
        <f>Cumu30s!N19-Cumu30s!N18</f>
        <v>0</v>
      </c>
      <c r="O19">
        <f t="shared" si="0"/>
        <v>110</v>
      </c>
      <c r="P19">
        <f t="shared" si="1"/>
        <v>6</v>
      </c>
    </row>
    <row r="20" spans="1:28" x14ac:dyDescent="0.25">
      <c r="A20">
        <v>18</v>
      </c>
      <c r="B20">
        <f>Cumu30s!B20-Cumu30s!B19</f>
        <v>8</v>
      </c>
      <c r="C20">
        <f>Cumu30s!C20-Cumu30s!C19</f>
        <v>0</v>
      </c>
      <c r="D20">
        <f>Cumu30s!D20-Cumu30s!D19</f>
        <v>3</v>
      </c>
      <c r="E20">
        <f>Cumu30s!E20-Cumu30s!E19</f>
        <v>0</v>
      </c>
      <c r="F20">
        <f>Cumu30s!F20-Cumu30s!F19</f>
        <v>0</v>
      </c>
      <c r="G20">
        <f>Cumu30s!G20-Cumu30s!G19</f>
        <v>10</v>
      </c>
      <c r="H20">
        <f>Cumu30s!H20-Cumu30s!H19</f>
        <v>1</v>
      </c>
      <c r="I20">
        <f>Cumu30s!I20-Cumu30s!I19</f>
        <v>1</v>
      </c>
      <c r="J20">
        <f>Cumu30s!J20-Cumu30s!J19</f>
        <v>0</v>
      </c>
      <c r="K20">
        <f>Cumu30s!K20-Cumu30s!K19</f>
        <v>0</v>
      </c>
      <c r="L20">
        <f>Cumu30s!L20-Cumu30s!L19</f>
        <v>3</v>
      </c>
      <c r="M20">
        <f>Cumu30s!M20-Cumu30s!M19</f>
        <v>0</v>
      </c>
      <c r="N20">
        <f>Cumu30s!N20-Cumu30s!N19</f>
        <v>1</v>
      </c>
      <c r="O20">
        <f t="shared" si="0"/>
        <v>110</v>
      </c>
      <c r="P20">
        <f t="shared" si="1"/>
        <v>27</v>
      </c>
    </row>
    <row r="21" spans="1:28" x14ac:dyDescent="0.25">
      <c r="A21">
        <v>19</v>
      </c>
      <c r="B21">
        <f>Cumu30s!B21-Cumu30s!B20</f>
        <v>10</v>
      </c>
      <c r="C21">
        <f>Cumu30s!C21-Cumu30s!C20</f>
        <v>3</v>
      </c>
      <c r="D21">
        <f>Cumu30s!D21-Cumu30s!D20</f>
        <v>2</v>
      </c>
      <c r="E21">
        <f>Cumu30s!E21-Cumu30s!E20</f>
        <v>4</v>
      </c>
      <c r="F21">
        <f>Cumu30s!F21-Cumu30s!F20</f>
        <v>2</v>
      </c>
      <c r="G21">
        <f>Cumu30s!G21-Cumu30s!G20</f>
        <v>12</v>
      </c>
      <c r="H21">
        <f>Cumu30s!H21-Cumu30s!H20</f>
        <v>0</v>
      </c>
      <c r="I21">
        <f>Cumu30s!I21-Cumu30s!I20</f>
        <v>5</v>
      </c>
      <c r="J21">
        <f>Cumu30s!J21-Cumu30s!J20</f>
        <v>2</v>
      </c>
      <c r="K21">
        <f>Cumu30s!K21-Cumu30s!K20</f>
        <v>3</v>
      </c>
      <c r="L21">
        <f>Cumu30s!L21-Cumu30s!L20</f>
        <v>10</v>
      </c>
      <c r="M21">
        <f>Cumu30s!M21-Cumu30s!M20</f>
        <v>1</v>
      </c>
      <c r="N21">
        <f>Cumu30s!N21-Cumu30s!N20</f>
        <v>1</v>
      </c>
      <c r="O21">
        <f t="shared" si="0"/>
        <v>110</v>
      </c>
      <c r="P21">
        <f t="shared" si="1"/>
        <v>55</v>
      </c>
    </row>
    <row r="22" spans="1:28" x14ac:dyDescent="0.25">
      <c r="A22">
        <v>20</v>
      </c>
      <c r="B22">
        <f>Cumu30s!B22-Cumu30s!B21</f>
        <v>2</v>
      </c>
      <c r="C22">
        <f>Cumu30s!C22-Cumu30s!C21</f>
        <v>0</v>
      </c>
      <c r="D22">
        <f>Cumu30s!D22-Cumu30s!D21</f>
        <v>0</v>
      </c>
      <c r="E22">
        <f>Cumu30s!E22-Cumu30s!E21</f>
        <v>1</v>
      </c>
      <c r="F22">
        <f>Cumu30s!F22-Cumu30s!F21</f>
        <v>1</v>
      </c>
      <c r="G22">
        <f>Cumu30s!G22-Cumu30s!G21</f>
        <v>7</v>
      </c>
      <c r="H22">
        <f>Cumu30s!H22-Cumu30s!H21</f>
        <v>0</v>
      </c>
      <c r="I22">
        <f>Cumu30s!I22-Cumu30s!I21</f>
        <v>1</v>
      </c>
      <c r="J22">
        <f>Cumu30s!J22-Cumu30s!J21</f>
        <v>0</v>
      </c>
      <c r="K22">
        <f>Cumu30s!K22-Cumu30s!K21</f>
        <v>0</v>
      </c>
      <c r="L22">
        <f>Cumu30s!L22-Cumu30s!L21</f>
        <v>2</v>
      </c>
      <c r="M22">
        <f>Cumu30s!M22-Cumu30s!M21</f>
        <v>0</v>
      </c>
      <c r="N22">
        <f>Cumu30s!N22-Cumu30s!N21</f>
        <v>0</v>
      </c>
      <c r="O22">
        <f t="shared" si="0"/>
        <v>110</v>
      </c>
      <c r="P22">
        <f t="shared" si="1"/>
        <v>14</v>
      </c>
    </row>
    <row r="23" spans="1:28" x14ac:dyDescent="0.25">
      <c r="A23">
        <v>21</v>
      </c>
      <c r="B23">
        <f>Cumu30s!B23-Cumu30s!B22</f>
        <v>8</v>
      </c>
      <c r="C23">
        <f>Cumu30s!C23-Cumu30s!C22</f>
        <v>1</v>
      </c>
      <c r="D23">
        <f>Cumu30s!D23-Cumu30s!D22</f>
        <v>5</v>
      </c>
      <c r="E23">
        <f>Cumu30s!E23-Cumu30s!E22</f>
        <v>2</v>
      </c>
      <c r="F23">
        <f>Cumu30s!F23-Cumu30s!F22</f>
        <v>1</v>
      </c>
      <c r="G23">
        <f>Cumu30s!G23-Cumu30s!G22</f>
        <v>10</v>
      </c>
      <c r="H23">
        <f>Cumu30s!H23-Cumu30s!H22</f>
        <v>0</v>
      </c>
      <c r="I23">
        <f>Cumu30s!I23-Cumu30s!I22</f>
        <v>3</v>
      </c>
      <c r="J23">
        <f>Cumu30s!J23-Cumu30s!J22</f>
        <v>3</v>
      </c>
      <c r="K23">
        <f>Cumu30s!K23-Cumu30s!K22</f>
        <v>1</v>
      </c>
      <c r="L23">
        <f>Cumu30s!L23-Cumu30s!L22</f>
        <v>7</v>
      </c>
      <c r="M23">
        <f>Cumu30s!M23-Cumu30s!M22</f>
        <v>0</v>
      </c>
      <c r="N23">
        <f>Cumu30s!N23-Cumu30s!N22</f>
        <v>3</v>
      </c>
      <c r="O23">
        <f t="shared" si="0"/>
        <v>110</v>
      </c>
      <c r="P23">
        <f t="shared" si="1"/>
        <v>44</v>
      </c>
    </row>
    <row r="24" spans="1:28" x14ac:dyDescent="0.25">
      <c r="A24">
        <v>22</v>
      </c>
      <c r="B24">
        <f>Cumu30s!B24-Cumu30s!B23</f>
        <v>8</v>
      </c>
      <c r="C24">
        <f>Cumu30s!C24-Cumu30s!C23</f>
        <v>2</v>
      </c>
      <c r="D24">
        <f>Cumu30s!D24-Cumu30s!D23</f>
        <v>4</v>
      </c>
      <c r="E24">
        <f>Cumu30s!E24-Cumu30s!E23</f>
        <v>3</v>
      </c>
      <c r="F24">
        <f>Cumu30s!F24-Cumu30s!F23</f>
        <v>0</v>
      </c>
      <c r="G24">
        <f>Cumu30s!G24-Cumu30s!G23</f>
        <v>9</v>
      </c>
      <c r="H24">
        <f>Cumu30s!H24-Cumu30s!H23</f>
        <v>0</v>
      </c>
      <c r="I24">
        <f>Cumu30s!I24-Cumu30s!I23</f>
        <v>3</v>
      </c>
      <c r="J24">
        <f>Cumu30s!J24-Cumu30s!J23</f>
        <v>2</v>
      </c>
      <c r="K24">
        <f>Cumu30s!K24-Cumu30s!K23</f>
        <v>0</v>
      </c>
      <c r="L24">
        <f>Cumu30s!L24-Cumu30s!L23</f>
        <v>7</v>
      </c>
      <c r="M24">
        <f>Cumu30s!M24-Cumu30s!M23</f>
        <v>0</v>
      </c>
      <c r="N24">
        <f>Cumu30s!N24-Cumu30s!N23</f>
        <v>0</v>
      </c>
      <c r="O24">
        <f t="shared" si="0"/>
        <v>110</v>
      </c>
      <c r="P24">
        <f t="shared" si="1"/>
        <v>38</v>
      </c>
    </row>
    <row r="25" spans="1:28" x14ac:dyDescent="0.25">
      <c r="A25">
        <v>23</v>
      </c>
      <c r="B25">
        <f>Cumu30s!B25-Cumu30s!B24</f>
        <v>8</v>
      </c>
      <c r="C25">
        <f>Cumu30s!C25-Cumu30s!C24</f>
        <v>3</v>
      </c>
      <c r="D25">
        <f>Cumu30s!D25-Cumu30s!D24</f>
        <v>0</v>
      </c>
      <c r="E25">
        <f>Cumu30s!E25-Cumu30s!E24</f>
        <v>5</v>
      </c>
      <c r="F25">
        <f>Cumu30s!F25-Cumu30s!F24</f>
        <v>1</v>
      </c>
      <c r="G25">
        <f>Cumu30s!G25-Cumu30s!G24</f>
        <v>6</v>
      </c>
      <c r="H25">
        <f>Cumu30s!H25-Cumu30s!H24</f>
        <v>0</v>
      </c>
      <c r="I25">
        <f>Cumu30s!I25-Cumu30s!I24</f>
        <v>2</v>
      </c>
      <c r="J25">
        <f>Cumu30s!J25-Cumu30s!J24</f>
        <v>0</v>
      </c>
      <c r="K25">
        <f>Cumu30s!K25-Cumu30s!K24</f>
        <v>1</v>
      </c>
      <c r="L25">
        <f>Cumu30s!L25-Cumu30s!L24</f>
        <v>0</v>
      </c>
      <c r="M25">
        <f>Cumu30s!M25-Cumu30s!M24</f>
        <v>0</v>
      </c>
      <c r="N25">
        <f>Cumu30s!N25-Cumu30s!N24</f>
        <v>1</v>
      </c>
      <c r="O25">
        <f t="shared" si="0"/>
        <v>110</v>
      </c>
      <c r="P25">
        <f t="shared" si="1"/>
        <v>27</v>
      </c>
    </row>
    <row r="26" spans="1:28" x14ac:dyDescent="0.25">
      <c r="A26">
        <v>24</v>
      </c>
      <c r="B26">
        <f>Cumu30s!B26-Cumu30s!B25</f>
        <v>0</v>
      </c>
      <c r="C26">
        <f>Cumu30s!C26-Cumu30s!C25</f>
        <v>0</v>
      </c>
      <c r="D26">
        <f>Cumu30s!D26-Cumu30s!D25</f>
        <v>0</v>
      </c>
      <c r="E26">
        <f>Cumu30s!E26-Cumu30s!E25</f>
        <v>0</v>
      </c>
      <c r="F26">
        <f>Cumu30s!F26-Cumu30s!F25</f>
        <v>0</v>
      </c>
      <c r="G26">
        <f>Cumu30s!G26-Cumu30s!G25</f>
        <v>1</v>
      </c>
      <c r="H26">
        <f>Cumu30s!H26-Cumu30s!H25</f>
        <v>0</v>
      </c>
      <c r="I26">
        <f>Cumu30s!I26-Cumu30s!I25</f>
        <v>0</v>
      </c>
      <c r="J26">
        <f>Cumu30s!J26-Cumu30s!J25</f>
        <v>0</v>
      </c>
      <c r="K26">
        <f>Cumu30s!K26-Cumu30s!K25</f>
        <v>0</v>
      </c>
      <c r="L26">
        <f>Cumu30s!L26-Cumu30s!L25</f>
        <v>0</v>
      </c>
      <c r="M26">
        <f>Cumu30s!M26-Cumu30s!M25</f>
        <v>0</v>
      </c>
      <c r="N26">
        <f>Cumu30s!N26-Cumu30s!N25</f>
        <v>0</v>
      </c>
      <c r="O26">
        <f t="shared" si="0"/>
        <v>110</v>
      </c>
      <c r="P26">
        <f t="shared" si="1"/>
        <v>1</v>
      </c>
      <c r="W26" s="1"/>
      <c r="Z26" s="1"/>
      <c r="AB26" s="1"/>
    </row>
    <row r="64" spans="20:20" x14ac:dyDescent="0.25">
      <c r="T64" s="2"/>
    </row>
    <row r="77" spans="17:17" x14ac:dyDescent="0.25">
      <c r="Q77" s="1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A27" sqref="A2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17</v>
      </c>
      <c r="R1" t="s">
        <v>18</v>
      </c>
      <c r="T1" s="2" t="s">
        <v>24</v>
      </c>
    </row>
    <row r="2" spans="1:20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17</v>
      </c>
      <c r="C3">
        <v>4</v>
      </c>
      <c r="D3">
        <v>5</v>
      </c>
      <c r="E3">
        <v>3</v>
      </c>
      <c r="F3">
        <v>3</v>
      </c>
      <c r="G3">
        <v>11</v>
      </c>
      <c r="H3">
        <v>1</v>
      </c>
      <c r="I3">
        <v>4</v>
      </c>
      <c r="J3">
        <v>4</v>
      </c>
      <c r="K3">
        <v>2</v>
      </c>
      <c r="L3">
        <v>5</v>
      </c>
      <c r="M3">
        <v>5</v>
      </c>
      <c r="N3">
        <v>4</v>
      </c>
      <c r="O3">
        <f>MAX(P:P)</f>
        <v>1005</v>
      </c>
      <c r="P3">
        <f t="shared" ref="P3:P25" si="0">SUM(B3:N3)</f>
        <v>68</v>
      </c>
    </row>
    <row r="4" spans="1:20" x14ac:dyDescent="0.25">
      <c r="A4">
        <v>2</v>
      </c>
      <c r="B4">
        <v>44</v>
      </c>
      <c r="C4">
        <v>7</v>
      </c>
      <c r="D4">
        <v>12</v>
      </c>
      <c r="E4">
        <v>11</v>
      </c>
      <c r="F4">
        <v>4</v>
      </c>
      <c r="G4">
        <v>30</v>
      </c>
      <c r="H4">
        <v>5</v>
      </c>
      <c r="I4">
        <v>9</v>
      </c>
      <c r="J4">
        <v>7</v>
      </c>
      <c r="K4">
        <v>8</v>
      </c>
      <c r="L4">
        <v>20</v>
      </c>
      <c r="M4">
        <v>7</v>
      </c>
      <c r="N4">
        <v>10</v>
      </c>
      <c r="O4">
        <f>MAX(P:P)</f>
        <v>1005</v>
      </c>
      <c r="P4">
        <f t="shared" si="0"/>
        <v>174</v>
      </c>
    </row>
    <row r="5" spans="1:20" x14ac:dyDescent="0.25">
      <c r="A5">
        <v>3</v>
      </c>
      <c r="B5">
        <v>52</v>
      </c>
      <c r="C5">
        <v>9</v>
      </c>
      <c r="D5">
        <v>19</v>
      </c>
      <c r="E5">
        <v>14</v>
      </c>
      <c r="F5">
        <v>12</v>
      </c>
      <c r="G5">
        <v>42</v>
      </c>
      <c r="H5">
        <v>12</v>
      </c>
      <c r="I5">
        <v>11</v>
      </c>
      <c r="J5">
        <v>11</v>
      </c>
      <c r="K5">
        <v>11</v>
      </c>
      <c r="L5">
        <v>32</v>
      </c>
      <c r="M5">
        <v>10</v>
      </c>
      <c r="N5">
        <v>13</v>
      </c>
      <c r="O5">
        <f>MAX(P:P)</f>
        <v>1005</v>
      </c>
      <c r="P5">
        <f t="shared" si="0"/>
        <v>248</v>
      </c>
    </row>
    <row r="6" spans="1:20" x14ac:dyDescent="0.25">
      <c r="A6">
        <v>4</v>
      </c>
      <c r="B6">
        <v>71</v>
      </c>
      <c r="C6">
        <v>16</v>
      </c>
      <c r="D6">
        <v>24</v>
      </c>
      <c r="E6">
        <v>18</v>
      </c>
      <c r="F6">
        <v>20</v>
      </c>
      <c r="G6">
        <v>47</v>
      </c>
      <c r="H6">
        <v>18</v>
      </c>
      <c r="I6">
        <v>18</v>
      </c>
      <c r="J6">
        <v>16</v>
      </c>
      <c r="K6">
        <v>15</v>
      </c>
      <c r="L6">
        <v>51</v>
      </c>
      <c r="M6">
        <v>11</v>
      </c>
      <c r="N6">
        <v>16</v>
      </c>
      <c r="O6">
        <f>MAX(P:P)</f>
        <v>1005</v>
      </c>
      <c r="P6">
        <f t="shared" si="0"/>
        <v>341</v>
      </c>
    </row>
    <row r="7" spans="1:20" x14ac:dyDescent="0.25">
      <c r="A7">
        <v>5</v>
      </c>
      <c r="B7">
        <v>78</v>
      </c>
      <c r="C7">
        <v>16</v>
      </c>
      <c r="D7">
        <v>30</v>
      </c>
      <c r="E7">
        <v>21</v>
      </c>
      <c r="F7">
        <v>23</v>
      </c>
      <c r="G7">
        <v>48</v>
      </c>
      <c r="H7">
        <v>18</v>
      </c>
      <c r="I7">
        <v>18</v>
      </c>
      <c r="J7">
        <v>17</v>
      </c>
      <c r="K7">
        <v>17</v>
      </c>
      <c r="L7">
        <v>54</v>
      </c>
      <c r="M7">
        <v>11</v>
      </c>
      <c r="N7">
        <v>16</v>
      </c>
      <c r="O7">
        <f>MAX(P:P)</f>
        <v>1005</v>
      </c>
      <c r="P7">
        <f t="shared" si="0"/>
        <v>367</v>
      </c>
    </row>
    <row r="8" spans="1:20" x14ac:dyDescent="0.25">
      <c r="A8">
        <v>6</v>
      </c>
      <c r="B8">
        <v>88</v>
      </c>
      <c r="C8">
        <v>17</v>
      </c>
      <c r="D8">
        <v>37</v>
      </c>
      <c r="E8">
        <v>31</v>
      </c>
      <c r="F8">
        <v>27</v>
      </c>
      <c r="G8">
        <v>57</v>
      </c>
      <c r="H8">
        <v>21</v>
      </c>
      <c r="I8">
        <v>21</v>
      </c>
      <c r="J8">
        <v>29</v>
      </c>
      <c r="K8">
        <v>23</v>
      </c>
      <c r="L8">
        <v>61</v>
      </c>
      <c r="M8">
        <v>14</v>
      </c>
      <c r="N8">
        <v>19</v>
      </c>
      <c r="O8">
        <f>MAX(P:P)</f>
        <v>1005</v>
      </c>
      <c r="P8">
        <f t="shared" si="0"/>
        <v>445</v>
      </c>
    </row>
    <row r="9" spans="1:20" x14ac:dyDescent="0.25">
      <c r="A9">
        <v>7</v>
      </c>
      <c r="B9">
        <v>100</v>
      </c>
      <c r="C9">
        <v>19</v>
      </c>
      <c r="D9">
        <v>46</v>
      </c>
      <c r="E9">
        <v>31</v>
      </c>
      <c r="F9">
        <v>27</v>
      </c>
      <c r="G9">
        <v>61</v>
      </c>
      <c r="H9">
        <v>22</v>
      </c>
      <c r="I9">
        <v>32</v>
      </c>
      <c r="J9">
        <v>32</v>
      </c>
      <c r="K9">
        <v>26</v>
      </c>
      <c r="L9">
        <v>70</v>
      </c>
      <c r="M9">
        <v>15</v>
      </c>
      <c r="N9">
        <v>24</v>
      </c>
      <c r="O9">
        <f>MAX(P:P)</f>
        <v>1005</v>
      </c>
      <c r="P9">
        <f t="shared" si="0"/>
        <v>505</v>
      </c>
    </row>
    <row r="10" spans="1:20" x14ac:dyDescent="0.25">
      <c r="A10">
        <v>8</v>
      </c>
      <c r="B10">
        <v>101</v>
      </c>
      <c r="C10">
        <v>19</v>
      </c>
      <c r="D10">
        <v>46</v>
      </c>
      <c r="E10">
        <v>31</v>
      </c>
      <c r="F10">
        <v>27</v>
      </c>
      <c r="G10">
        <v>61</v>
      </c>
      <c r="H10">
        <v>22</v>
      </c>
      <c r="I10">
        <v>33</v>
      </c>
      <c r="J10">
        <v>32</v>
      </c>
      <c r="K10">
        <v>26</v>
      </c>
      <c r="L10">
        <v>70</v>
      </c>
      <c r="M10">
        <v>15</v>
      </c>
      <c r="N10">
        <v>24</v>
      </c>
      <c r="O10">
        <f>MAX(P:P)</f>
        <v>1005</v>
      </c>
      <c r="P10">
        <f t="shared" si="0"/>
        <v>507</v>
      </c>
    </row>
    <row r="11" spans="1:20" x14ac:dyDescent="0.25">
      <c r="A11">
        <v>9</v>
      </c>
      <c r="B11">
        <v>104</v>
      </c>
      <c r="C11">
        <v>19</v>
      </c>
      <c r="D11">
        <v>46</v>
      </c>
      <c r="E11">
        <v>34</v>
      </c>
      <c r="F11">
        <v>27</v>
      </c>
      <c r="G11">
        <v>64</v>
      </c>
      <c r="H11">
        <v>24</v>
      </c>
      <c r="I11">
        <v>34</v>
      </c>
      <c r="J11">
        <v>34</v>
      </c>
      <c r="K11">
        <v>26</v>
      </c>
      <c r="L11">
        <v>76</v>
      </c>
      <c r="M11">
        <v>16</v>
      </c>
      <c r="N11">
        <v>27</v>
      </c>
      <c r="O11">
        <f>MAX(P:P)</f>
        <v>1005</v>
      </c>
      <c r="P11">
        <f t="shared" si="0"/>
        <v>531</v>
      </c>
    </row>
    <row r="12" spans="1:20" x14ac:dyDescent="0.25">
      <c r="A12">
        <v>10</v>
      </c>
      <c r="B12">
        <v>106</v>
      </c>
      <c r="C12">
        <v>19</v>
      </c>
      <c r="D12">
        <v>47</v>
      </c>
      <c r="E12">
        <v>34</v>
      </c>
      <c r="F12">
        <v>27</v>
      </c>
      <c r="G12">
        <v>65</v>
      </c>
      <c r="H12">
        <v>24</v>
      </c>
      <c r="I12">
        <v>34</v>
      </c>
      <c r="J12">
        <v>34</v>
      </c>
      <c r="K12">
        <v>26</v>
      </c>
      <c r="L12">
        <v>77</v>
      </c>
      <c r="M12">
        <v>16</v>
      </c>
      <c r="N12">
        <v>28</v>
      </c>
      <c r="O12">
        <f>MAX(P:P)</f>
        <v>1005</v>
      </c>
      <c r="P12">
        <f t="shared" si="0"/>
        <v>537</v>
      </c>
    </row>
    <row r="13" spans="1:20" x14ac:dyDescent="0.25">
      <c r="A13">
        <v>11</v>
      </c>
      <c r="B13">
        <v>124</v>
      </c>
      <c r="C13">
        <v>22</v>
      </c>
      <c r="D13">
        <v>49</v>
      </c>
      <c r="E13">
        <v>34</v>
      </c>
      <c r="F13">
        <v>27</v>
      </c>
      <c r="G13">
        <v>76</v>
      </c>
      <c r="H13">
        <v>29</v>
      </c>
      <c r="I13">
        <v>39</v>
      </c>
      <c r="J13">
        <v>34</v>
      </c>
      <c r="K13">
        <v>30</v>
      </c>
      <c r="L13">
        <v>87</v>
      </c>
      <c r="M13">
        <v>16</v>
      </c>
      <c r="N13">
        <v>30</v>
      </c>
      <c r="O13">
        <f>MAX(P:P)</f>
        <v>1005</v>
      </c>
      <c r="P13">
        <f t="shared" si="0"/>
        <v>597</v>
      </c>
    </row>
    <row r="14" spans="1:20" x14ac:dyDescent="0.25">
      <c r="A14">
        <v>12</v>
      </c>
      <c r="B14">
        <v>147</v>
      </c>
      <c r="C14">
        <v>27</v>
      </c>
      <c r="D14">
        <v>59</v>
      </c>
      <c r="E14">
        <v>39</v>
      </c>
      <c r="F14">
        <v>29</v>
      </c>
      <c r="G14">
        <v>93</v>
      </c>
      <c r="H14">
        <v>35</v>
      </c>
      <c r="I14">
        <v>46</v>
      </c>
      <c r="J14">
        <v>41</v>
      </c>
      <c r="K14">
        <v>35</v>
      </c>
      <c r="L14">
        <v>103</v>
      </c>
      <c r="M14">
        <v>19</v>
      </c>
      <c r="N14">
        <v>34</v>
      </c>
      <c r="O14">
        <f>MAX(P:P)</f>
        <v>1005</v>
      </c>
      <c r="P14">
        <f t="shared" si="0"/>
        <v>707</v>
      </c>
    </row>
    <row r="15" spans="1:20" x14ac:dyDescent="0.25">
      <c r="A15">
        <v>13</v>
      </c>
      <c r="B15">
        <v>156</v>
      </c>
      <c r="C15">
        <v>29</v>
      </c>
      <c r="D15">
        <v>61</v>
      </c>
      <c r="E15">
        <v>41</v>
      </c>
      <c r="F15">
        <v>32</v>
      </c>
      <c r="G15">
        <v>99</v>
      </c>
      <c r="H15">
        <v>37</v>
      </c>
      <c r="I15">
        <v>47</v>
      </c>
      <c r="J15">
        <v>41</v>
      </c>
      <c r="K15">
        <v>36</v>
      </c>
      <c r="L15">
        <v>110</v>
      </c>
      <c r="M15">
        <v>19</v>
      </c>
      <c r="N15">
        <v>37</v>
      </c>
      <c r="O15">
        <f>MAX(P:P)</f>
        <v>1005</v>
      </c>
      <c r="P15">
        <f t="shared" si="0"/>
        <v>745</v>
      </c>
    </row>
    <row r="16" spans="1:20" x14ac:dyDescent="0.25">
      <c r="A16">
        <v>14</v>
      </c>
      <c r="B16">
        <v>159</v>
      </c>
      <c r="C16">
        <v>30</v>
      </c>
      <c r="D16">
        <v>61</v>
      </c>
      <c r="E16">
        <v>42</v>
      </c>
      <c r="F16">
        <v>32</v>
      </c>
      <c r="G16">
        <v>101</v>
      </c>
      <c r="H16">
        <v>37</v>
      </c>
      <c r="I16">
        <v>50</v>
      </c>
      <c r="J16">
        <v>42</v>
      </c>
      <c r="K16">
        <v>37</v>
      </c>
      <c r="L16">
        <v>114</v>
      </c>
      <c r="M16">
        <v>19</v>
      </c>
      <c r="N16">
        <v>37</v>
      </c>
      <c r="O16">
        <f>MAX(P:P)</f>
        <v>1005</v>
      </c>
      <c r="P16">
        <f t="shared" si="0"/>
        <v>761</v>
      </c>
    </row>
    <row r="17" spans="1:28" x14ac:dyDescent="0.25">
      <c r="A17">
        <v>15</v>
      </c>
      <c r="B17">
        <v>165</v>
      </c>
      <c r="C17">
        <v>30</v>
      </c>
      <c r="D17">
        <v>62</v>
      </c>
      <c r="E17">
        <v>42</v>
      </c>
      <c r="F17">
        <v>33</v>
      </c>
      <c r="G17">
        <v>104</v>
      </c>
      <c r="H17">
        <v>37</v>
      </c>
      <c r="I17">
        <v>51</v>
      </c>
      <c r="J17">
        <v>43</v>
      </c>
      <c r="K17">
        <v>38</v>
      </c>
      <c r="L17">
        <v>123</v>
      </c>
      <c r="M17">
        <v>19</v>
      </c>
      <c r="N17">
        <v>37</v>
      </c>
      <c r="O17">
        <f>MAX(P:P)</f>
        <v>1005</v>
      </c>
      <c r="P17">
        <f t="shared" si="0"/>
        <v>784</v>
      </c>
    </row>
    <row r="18" spans="1:28" x14ac:dyDescent="0.25">
      <c r="A18">
        <v>16</v>
      </c>
      <c r="B18">
        <v>168</v>
      </c>
      <c r="C18">
        <v>30</v>
      </c>
      <c r="D18">
        <v>62</v>
      </c>
      <c r="E18">
        <v>42</v>
      </c>
      <c r="F18">
        <v>33</v>
      </c>
      <c r="G18">
        <v>108</v>
      </c>
      <c r="H18">
        <v>38</v>
      </c>
      <c r="I18">
        <v>51</v>
      </c>
      <c r="J18">
        <v>43</v>
      </c>
      <c r="K18">
        <v>38</v>
      </c>
      <c r="L18">
        <v>123</v>
      </c>
      <c r="M18">
        <v>19</v>
      </c>
      <c r="N18">
        <v>38</v>
      </c>
      <c r="O18">
        <f>MAX(P:P)</f>
        <v>1005</v>
      </c>
      <c r="P18">
        <f t="shared" si="0"/>
        <v>793</v>
      </c>
    </row>
    <row r="19" spans="1:28" x14ac:dyDescent="0.25">
      <c r="A19">
        <v>17</v>
      </c>
      <c r="B19">
        <v>170</v>
      </c>
      <c r="C19">
        <v>30</v>
      </c>
      <c r="D19">
        <v>62</v>
      </c>
      <c r="E19">
        <v>42</v>
      </c>
      <c r="F19">
        <v>33</v>
      </c>
      <c r="G19">
        <v>109</v>
      </c>
      <c r="H19">
        <v>38</v>
      </c>
      <c r="I19">
        <v>51</v>
      </c>
      <c r="J19">
        <v>44</v>
      </c>
      <c r="K19">
        <v>39</v>
      </c>
      <c r="L19">
        <v>124</v>
      </c>
      <c r="M19">
        <v>19</v>
      </c>
      <c r="N19">
        <v>38</v>
      </c>
      <c r="O19">
        <f>MAX(P:P)</f>
        <v>1005</v>
      </c>
      <c r="P19">
        <f t="shared" si="0"/>
        <v>799</v>
      </c>
    </row>
    <row r="20" spans="1:28" x14ac:dyDescent="0.25">
      <c r="A20">
        <v>18</v>
      </c>
      <c r="B20">
        <v>178</v>
      </c>
      <c r="C20">
        <v>30</v>
      </c>
      <c r="D20">
        <v>65</v>
      </c>
      <c r="E20">
        <v>42</v>
      </c>
      <c r="F20">
        <v>33</v>
      </c>
      <c r="G20">
        <v>119</v>
      </c>
      <c r="H20">
        <v>39</v>
      </c>
      <c r="I20">
        <v>52</v>
      </c>
      <c r="J20">
        <v>44</v>
      </c>
      <c r="K20">
        <v>39</v>
      </c>
      <c r="L20">
        <v>127</v>
      </c>
      <c r="M20">
        <v>19</v>
      </c>
      <c r="N20">
        <v>39</v>
      </c>
      <c r="O20">
        <f>MAX(P:P)</f>
        <v>1005</v>
      </c>
      <c r="P20">
        <f t="shared" si="0"/>
        <v>826</v>
      </c>
    </row>
    <row r="21" spans="1:28" x14ac:dyDescent="0.25">
      <c r="A21">
        <v>19</v>
      </c>
      <c r="B21">
        <v>188</v>
      </c>
      <c r="C21">
        <v>33</v>
      </c>
      <c r="D21">
        <v>67</v>
      </c>
      <c r="E21">
        <v>46</v>
      </c>
      <c r="F21">
        <v>35</v>
      </c>
      <c r="G21">
        <v>131</v>
      </c>
      <c r="H21">
        <v>39</v>
      </c>
      <c r="I21">
        <v>57</v>
      </c>
      <c r="J21">
        <v>46</v>
      </c>
      <c r="K21">
        <v>42</v>
      </c>
      <c r="L21">
        <v>137</v>
      </c>
      <c r="M21">
        <v>20</v>
      </c>
      <c r="N21">
        <v>40</v>
      </c>
      <c r="O21">
        <f>MAX(P:P)</f>
        <v>1005</v>
      </c>
      <c r="P21">
        <f t="shared" si="0"/>
        <v>881</v>
      </c>
    </row>
    <row r="22" spans="1:28" x14ac:dyDescent="0.25">
      <c r="A22">
        <v>20</v>
      </c>
      <c r="B22">
        <v>190</v>
      </c>
      <c r="C22">
        <v>33</v>
      </c>
      <c r="D22">
        <v>67</v>
      </c>
      <c r="E22">
        <v>47</v>
      </c>
      <c r="F22">
        <v>36</v>
      </c>
      <c r="G22">
        <v>138</v>
      </c>
      <c r="H22">
        <v>39</v>
      </c>
      <c r="I22">
        <v>58</v>
      </c>
      <c r="J22">
        <v>46</v>
      </c>
      <c r="K22">
        <v>42</v>
      </c>
      <c r="L22">
        <v>139</v>
      </c>
      <c r="M22">
        <v>20</v>
      </c>
      <c r="N22">
        <v>40</v>
      </c>
      <c r="O22">
        <f>MAX(P:P)</f>
        <v>1005</v>
      </c>
      <c r="P22">
        <f t="shared" si="0"/>
        <v>895</v>
      </c>
    </row>
    <row r="23" spans="1:28" x14ac:dyDescent="0.25">
      <c r="A23">
        <v>21</v>
      </c>
      <c r="B23">
        <v>198</v>
      </c>
      <c r="C23">
        <v>34</v>
      </c>
      <c r="D23">
        <v>72</v>
      </c>
      <c r="E23">
        <v>49</v>
      </c>
      <c r="F23">
        <v>37</v>
      </c>
      <c r="G23">
        <v>148</v>
      </c>
      <c r="H23">
        <v>39</v>
      </c>
      <c r="I23">
        <v>61</v>
      </c>
      <c r="J23">
        <v>49</v>
      </c>
      <c r="K23">
        <v>43</v>
      </c>
      <c r="L23">
        <v>146</v>
      </c>
      <c r="M23">
        <v>20</v>
      </c>
      <c r="N23">
        <v>43</v>
      </c>
      <c r="O23">
        <f>MAX(P:P)</f>
        <v>1005</v>
      </c>
      <c r="P23">
        <f t="shared" si="0"/>
        <v>939</v>
      </c>
    </row>
    <row r="24" spans="1:28" x14ac:dyDescent="0.25">
      <c r="A24">
        <v>22</v>
      </c>
      <c r="B24">
        <v>206</v>
      </c>
      <c r="C24">
        <v>36</v>
      </c>
      <c r="D24">
        <v>76</v>
      </c>
      <c r="E24">
        <v>52</v>
      </c>
      <c r="F24">
        <v>37</v>
      </c>
      <c r="G24">
        <v>157</v>
      </c>
      <c r="H24">
        <v>39</v>
      </c>
      <c r="I24">
        <v>64</v>
      </c>
      <c r="J24">
        <v>51</v>
      </c>
      <c r="K24">
        <v>43</v>
      </c>
      <c r="L24">
        <v>153</v>
      </c>
      <c r="M24">
        <v>20</v>
      </c>
      <c r="N24">
        <v>43</v>
      </c>
      <c r="O24">
        <f>MAX(P:P)</f>
        <v>1005</v>
      </c>
      <c r="P24">
        <f t="shared" si="0"/>
        <v>977</v>
      </c>
    </row>
    <row r="25" spans="1:28" x14ac:dyDescent="0.25">
      <c r="A25">
        <v>23</v>
      </c>
      <c r="B25">
        <v>214</v>
      </c>
      <c r="C25">
        <v>39</v>
      </c>
      <c r="D25">
        <v>76</v>
      </c>
      <c r="E25">
        <v>57</v>
      </c>
      <c r="F25">
        <v>38</v>
      </c>
      <c r="G25">
        <v>163</v>
      </c>
      <c r="H25">
        <v>39</v>
      </c>
      <c r="I25">
        <v>66</v>
      </c>
      <c r="J25">
        <v>51</v>
      </c>
      <c r="K25">
        <v>44</v>
      </c>
      <c r="L25">
        <v>153</v>
      </c>
      <c r="M25">
        <v>20</v>
      </c>
      <c r="N25">
        <v>44</v>
      </c>
      <c r="O25">
        <f>MAX(P:P)</f>
        <v>1005</v>
      </c>
      <c r="P25">
        <f t="shared" si="0"/>
        <v>1004</v>
      </c>
    </row>
    <row r="26" spans="1:28" x14ac:dyDescent="0.25">
      <c r="A26">
        <v>24</v>
      </c>
      <c r="B26">
        <v>214</v>
      </c>
      <c r="C26">
        <v>39</v>
      </c>
      <c r="D26">
        <v>76</v>
      </c>
      <c r="E26">
        <v>57</v>
      </c>
      <c r="F26">
        <v>38</v>
      </c>
      <c r="G26">
        <v>164</v>
      </c>
      <c r="H26">
        <v>39</v>
      </c>
      <c r="I26">
        <v>66</v>
      </c>
      <c r="J26">
        <v>51</v>
      </c>
      <c r="K26">
        <v>44</v>
      </c>
      <c r="L26">
        <v>153</v>
      </c>
      <c r="M26">
        <v>20</v>
      </c>
      <c r="N26">
        <v>44</v>
      </c>
      <c r="O26">
        <f>MAX(P:P)</f>
        <v>1005</v>
      </c>
      <c r="P26">
        <f>SUM(B26:N26)</f>
        <v>1005</v>
      </c>
      <c r="Q26" s="1"/>
      <c r="T26" s="1"/>
      <c r="W26" s="1"/>
      <c r="Z26" s="1"/>
      <c r="AB26" s="1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6"/>
  <sheetViews>
    <sheetView tabSelected="1" zoomScale="83" zoomScaleNormal="100" workbookViewId="0">
      <selection activeCell="AF15" sqref="AF15"/>
    </sheetView>
  </sheetViews>
  <sheetFormatPr defaultRowHeight="15" x14ac:dyDescent="0.25"/>
  <sheetData>
    <row r="26" spans="17:17" x14ac:dyDescent="0.25">
      <c r="Q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Time60s</vt:lpstr>
      <vt:lpstr>Cumu60s</vt:lpstr>
      <vt:lpstr>Time30</vt:lpstr>
      <vt:lpstr>Cumu30s</vt:lpstr>
      <vt:lpstr>Area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Zwart, David (NL - Amsterdam)</cp:lastModifiedBy>
  <dcterms:created xsi:type="dcterms:W3CDTF">2018-03-05T15:47:47Z</dcterms:created>
  <dcterms:modified xsi:type="dcterms:W3CDTF">2018-03-06T13:47:22Z</dcterms:modified>
</cp:coreProperties>
</file>