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greene/Documents/Senior Year/Other/Kilachand Thesis/Lab Analysis/"/>
    </mc:Choice>
  </mc:AlternateContent>
  <xr:revisionPtr revIDLastSave="0" documentId="8_{6A0065A2-0A16-5A43-8CFE-F610E7BBFD9A}" xr6:coauthVersionLast="47" xr6:coauthVersionMax="47" xr10:uidLastSave="{00000000-0000-0000-0000-000000000000}"/>
  <bookViews>
    <workbookView xWindow="380" yWindow="500" windowWidth="28040" windowHeight="16940" xr2:uid="{C105D6FB-4A86-014C-8FE8-9DDA4E0B9A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E24" i="1"/>
  <c r="F24" i="1"/>
  <c r="E23" i="1"/>
  <c r="F23" i="1"/>
  <c r="D25" i="1"/>
  <c r="D24" i="1"/>
  <c r="D23" i="1"/>
  <c r="F22" i="1"/>
  <c r="E22" i="1"/>
  <c r="D22" i="1"/>
</calcChain>
</file>

<file path=xl/sharedStrings.xml><?xml version="1.0" encoding="utf-8"?>
<sst xmlns="http://schemas.openxmlformats.org/spreadsheetml/2006/main" count="51" uniqueCount="35">
  <si>
    <t>Tube label</t>
  </si>
  <si>
    <t>Genotype</t>
  </si>
  <si>
    <t>Treatment</t>
  </si>
  <si>
    <t>Raw reads</t>
  </si>
  <si>
    <t>trimmed</t>
  </si>
  <si>
    <t>mapped</t>
  </si>
  <si>
    <t>10aA - 1</t>
  </si>
  <si>
    <t>OAW MP+</t>
  </si>
  <si>
    <t>5aC - 2</t>
  </si>
  <si>
    <t>AMB Control</t>
  </si>
  <si>
    <t>10aB - 1</t>
  </si>
  <si>
    <t>AMB MP+</t>
  </si>
  <si>
    <t>6D - 1</t>
  </si>
  <si>
    <t>5aC - 1</t>
  </si>
  <si>
    <t>OAW Control</t>
  </si>
  <si>
    <t>6B - 2</t>
  </si>
  <si>
    <t>5B - 1</t>
  </si>
  <si>
    <t>5aE - 1</t>
  </si>
  <si>
    <t>2E - 1</t>
  </si>
  <si>
    <t>2B - 1</t>
  </si>
  <si>
    <t>6B - 1</t>
  </si>
  <si>
    <t>10aC - 1</t>
  </si>
  <si>
    <t>5aA - 1</t>
  </si>
  <si>
    <t>5D - 1</t>
  </si>
  <si>
    <t>5C - 1</t>
  </si>
  <si>
    <t>10aD - 1</t>
  </si>
  <si>
    <t>5C - 2</t>
  </si>
  <si>
    <t>**29</t>
  </si>
  <si>
    <t>2A - 1</t>
  </si>
  <si>
    <t>2D - 1</t>
  </si>
  <si>
    <t>6E - 1</t>
  </si>
  <si>
    <t>totals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</si>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</sst>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vertical="top"/>
    </xf>
    <xf numFmtId="0" fontId="0" fillId="0" borderId="0" xfId="0" applyFont="1"/>
    <xf numFmtId="0" fontId="3" fillId="0" borderId="0" xfId="0" applyFont="1"/>
    <xf numFmtId="0" fontId="2" fillId="0" borderId="0" xfId="0" applyNumberFormat="1" applyFont="1" applyAlignment="1">
      <alignment vertical="top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BEE-30D1-3249-9E38-561D9D668063}">
  <dimension ref="A1:I32"/>
  <sheetViews>
    <sheetView tabSelected="1" zoomScale="110" workbookViewId="0">
      <selection activeCell="E27" sqref="E27"/>
    </sheetView>
  </sheetViews>
  <sheetFormatPr baseColWidth="10" defaultRowHeight="16" x14ac:dyDescent="0.2"/>
  <cols>
    <col min="1" max="1" width="12.83203125" style="4" customWidth="1"/>
    <col min="2" max="2" width="14" style="4" customWidth="1"/>
    <col min="3" max="3" width="15.83203125" style="4" customWidth="1"/>
    <col min="4" max="4" width="13.5" style="4" customWidth="1"/>
    <col min="5" max="5" width="12.33203125" style="4" customWidth="1"/>
    <col min="6" max="6" width="14.33203125" style="4" customWidth="1"/>
    <col min="7" max="16384" width="10.83203125" style="4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">
      <c r="A2" s="2">
        <v>2</v>
      </c>
      <c r="B2" s="2" t="s">
        <v>6</v>
      </c>
      <c r="C2" s="2" t="s">
        <v>7</v>
      </c>
      <c r="D2" s="2">
        <v>5570866</v>
      </c>
      <c r="E2" s="2">
        <v>2373894</v>
      </c>
      <c r="F2" s="6">
        <v>688099</v>
      </c>
      <c r="G2" s="3"/>
    </row>
    <row r="3" spans="1:9" x14ac:dyDescent="0.2">
      <c r="A3" s="2">
        <v>3</v>
      </c>
      <c r="B3" s="2" t="s">
        <v>8</v>
      </c>
      <c r="C3" s="2" t="s">
        <v>9</v>
      </c>
      <c r="D3" s="2">
        <v>5085548</v>
      </c>
      <c r="E3" s="2">
        <v>2439160</v>
      </c>
      <c r="F3" s="6">
        <v>818571</v>
      </c>
      <c r="G3" s="3"/>
    </row>
    <row r="4" spans="1:9" x14ac:dyDescent="0.2">
      <c r="A4" s="2">
        <v>6</v>
      </c>
      <c r="B4" s="2" t="s">
        <v>10</v>
      </c>
      <c r="C4" s="2" t="s">
        <v>11</v>
      </c>
      <c r="D4" s="2">
        <v>5426419</v>
      </c>
      <c r="E4" s="2">
        <v>1956485</v>
      </c>
      <c r="F4" s="6">
        <v>685167</v>
      </c>
      <c r="G4" s="3"/>
    </row>
    <row r="5" spans="1:9" x14ac:dyDescent="0.2">
      <c r="A5" s="2">
        <v>8</v>
      </c>
      <c r="B5" s="2" t="s">
        <v>12</v>
      </c>
      <c r="C5" s="2" t="s">
        <v>9</v>
      </c>
      <c r="D5" s="2">
        <v>6380098</v>
      </c>
      <c r="E5" s="2">
        <v>2998772</v>
      </c>
      <c r="F5" s="6">
        <v>966574</v>
      </c>
      <c r="G5" s="3"/>
    </row>
    <row r="6" spans="1:9" x14ac:dyDescent="0.2">
      <c r="A6" s="2">
        <v>9</v>
      </c>
      <c r="B6" s="2" t="s">
        <v>13</v>
      </c>
      <c r="C6" s="2" t="s">
        <v>14</v>
      </c>
      <c r="D6" s="2">
        <v>4386666</v>
      </c>
      <c r="E6" s="2">
        <v>1826327</v>
      </c>
      <c r="F6" s="6">
        <v>674017</v>
      </c>
      <c r="G6" s="3"/>
    </row>
    <row r="7" spans="1:9" x14ac:dyDescent="0.2">
      <c r="A7" s="2">
        <v>10</v>
      </c>
      <c r="B7" s="2" t="s">
        <v>15</v>
      </c>
      <c r="C7" s="2" t="s">
        <v>7</v>
      </c>
      <c r="D7" s="2">
        <v>5314015</v>
      </c>
      <c r="E7" s="2">
        <v>2437133</v>
      </c>
      <c r="F7" s="6">
        <v>834588</v>
      </c>
      <c r="G7" s="3"/>
    </row>
    <row r="8" spans="1:9" x14ac:dyDescent="0.2">
      <c r="A8" s="2">
        <v>11</v>
      </c>
      <c r="B8" s="2" t="s">
        <v>16</v>
      </c>
      <c r="C8" s="2" t="s">
        <v>14</v>
      </c>
      <c r="D8" s="2">
        <v>5816290</v>
      </c>
      <c r="E8" s="2">
        <v>2453835</v>
      </c>
      <c r="F8" s="6">
        <v>846094</v>
      </c>
      <c r="G8" s="3"/>
    </row>
    <row r="9" spans="1:9" x14ac:dyDescent="0.2">
      <c r="A9" s="2">
        <v>12</v>
      </c>
      <c r="B9" s="2" t="s">
        <v>17</v>
      </c>
      <c r="C9" s="2" t="s">
        <v>11</v>
      </c>
      <c r="D9" s="2">
        <v>4173771</v>
      </c>
      <c r="E9" s="2">
        <v>1581695</v>
      </c>
      <c r="F9" s="6">
        <v>609277</v>
      </c>
      <c r="G9" s="3"/>
    </row>
    <row r="10" spans="1:9" x14ac:dyDescent="0.2">
      <c r="A10" s="2">
        <v>15</v>
      </c>
      <c r="B10" s="2" t="s">
        <v>18</v>
      </c>
      <c r="C10" s="2" t="s">
        <v>11</v>
      </c>
      <c r="D10" s="2">
        <v>4287069</v>
      </c>
      <c r="E10" s="2">
        <v>2017225</v>
      </c>
      <c r="F10" s="6">
        <v>648174</v>
      </c>
      <c r="G10" s="3"/>
    </row>
    <row r="11" spans="1:9" x14ac:dyDescent="0.2">
      <c r="A11" s="2">
        <v>16</v>
      </c>
      <c r="B11" s="2" t="s">
        <v>19</v>
      </c>
      <c r="C11" s="2" t="s">
        <v>9</v>
      </c>
      <c r="D11" s="2">
        <v>6580408</v>
      </c>
      <c r="E11" s="2">
        <v>2819935</v>
      </c>
      <c r="F11" s="6">
        <v>880982</v>
      </c>
      <c r="G11" s="3"/>
    </row>
    <row r="12" spans="1:9" x14ac:dyDescent="0.2">
      <c r="A12" s="2">
        <v>17</v>
      </c>
      <c r="B12" s="2" t="s">
        <v>20</v>
      </c>
      <c r="C12" s="2" t="s">
        <v>11</v>
      </c>
      <c r="D12" s="2">
        <v>4731455</v>
      </c>
      <c r="E12" s="2">
        <v>1354877</v>
      </c>
      <c r="F12" s="6">
        <v>414581</v>
      </c>
      <c r="G12" s="3"/>
    </row>
    <row r="13" spans="1:9" x14ac:dyDescent="0.2">
      <c r="A13" s="2">
        <v>19</v>
      </c>
      <c r="B13" s="2" t="s">
        <v>21</v>
      </c>
      <c r="C13" s="2" t="s">
        <v>14</v>
      </c>
      <c r="D13" s="2">
        <v>5426633</v>
      </c>
      <c r="E13" s="2">
        <v>2536479</v>
      </c>
      <c r="F13" s="6">
        <v>800716</v>
      </c>
      <c r="G13" s="3"/>
      <c r="I13" s="3"/>
    </row>
    <row r="14" spans="1:9" x14ac:dyDescent="0.2">
      <c r="A14" s="2">
        <v>22</v>
      </c>
      <c r="B14" s="2" t="s">
        <v>22</v>
      </c>
      <c r="C14" s="2" t="s">
        <v>7</v>
      </c>
      <c r="D14" s="2">
        <v>6403995</v>
      </c>
      <c r="E14" s="2">
        <v>2632000</v>
      </c>
      <c r="F14" s="6">
        <v>929270</v>
      </c>
      <c r="G14" s="3"/>
      <c r="I14" s="3"/>
    </row>
    <row r="15" spans="1:9" x14ac:dyDescent="0.2">
      <c r="A15" s="2">
        <v>23</v>
      </c>
      <c r="B15" s="2" t="s">
        <v>23</v>
      </c>
      <c r="C15" s="2" t="s">
        <v>9</v>
      </c>
      <c r="D15" s="2">
        <v>4894064</v>
      </c>
      <c r="E15" s="2">
        <v>2208318</v>
      </c>
      <c r="F15" s="6">
        <v>780221</v>
      </c>
      <c r="G15" s="3"/>
      <c r="I15" s="3"/>
    </row>
    <row r="16" spans="1:9" x14ac:dyDescent="0.2">
      <c r="A16" s="2">
        <v>25</v>
      </c>
      <c r="B16" s="2" t="s">
        <v>24</v>
      </c>
      <c r="C16" s="2" t="s">
        <v>11</v>
      </c>
      <c r="D16" s="2">
        <v>4858419</v>
      </c>
      <c r="E16" s="2">
        <v>2005496</v>
      </c>
      <c r="F16" s="6">
        <v>656062</v>
      </c>
      <c r="G16" s="3"/>
      <c r="I16" s="3"/>
    </row>
    <row r="17" spans="1:9" x14ac:dyDescent="0.2">
      <c r="A17" s="2">
        <v>26</v>
      </c>
      <c r="B17" s="2" t="s">
        <v>25</v>
      </c>
      <c r="C17" s="2" t="s">
        <v>9</v>
      </c>
      <c r="D17" s="2">
        <v>4419015</v>
      </c>
      <c r="E17" s="2">
        <v>1643107</v>
      </c>
      <c r="F17" s="6">
        <v>664303</v>
      </c>
      <c r="G17" s="3"/>
      <c r="I17" s="3"/>
    </row>
    <row r="18" spans="1:9" x14ac:dyDescent="0.2">
      <c r="A18" s="2">
        <v>28</v>
      </c>
      <c r="B18" s="2" t="s">
        <v>26</v>
      </c>
      <c r="C18" s="2" t="s">
        <v>7</v>
      </c>
      <c r="D18" s="2">
        <v>5079315</v>
      </c>
      <c r="E18" s="2">
        <v>1585886</v>
      </c>
      <c r="F18" s="6">
        <v>604654</v>
      </c>
      <c r="G18" s="3"/>
      <c r="I18" s="3"/>
    </row>
    <row r="19" spans="1:9" x14ac:dyDescent="0.2">
      <c r="A19" s="2">
        <v>34</v>
      </c>
      <c r="B19" s="2" t="s">
        <v>29</v>
      </c>
      <c r="C19" s="2" t="s">
        <v>7</v>
      </c>
      <c r="D19" s="2">
        <v>4970151</v>
      </c>
      <c r="E19" s="2">
        <v>2423039</v>
      </c>
      <c r="F19" s="6">
        <v>758436</v>
      </c>
      <c r="G19" s="3"/>
      <c r="I19" s="3"/>
    </row>
    <row r="20" spans="1:9" x14ac:dyDescent="0.2">
      <c r="A20" s="2">
        <v>35</v>
      </c>
      <c r="B20" s="2" t="s">
        <v>30</v>
      </c>
      <c r="C20" s="2" t="s">
        <v>14</v>
      </c>
      <c r="D20" s="2">
        <v>5398937</v>
      </c>
      <c r="E20" s="2">
        <v>1506896</v>
      </c>
      <c r="F20" s="6">
        <v>521313</v>
      </c>
      <c r="G20" s="3"/>
      <c r="I20" s="3"/>
    </row>
    <row r="21" spans="1:9" x14ac:dyDescent="0.2">
      <c r="A21" s="2" t="s">
        <v>27</v>
      </c>
      <c r="B21" s="2" t="s">
        <v>28</v>
      </c>
      <c r="C21" s="2" t="s">
        <v>14</v>
      </c>
      <c r="D21" s="2">
        <v>5437415</v>
      </c>
      <c r="E21" s="2">
        <v>625876</v>
      </c>
      <c r="F21" s="6">
        <v>166828</v>
      </c>
      <c r="G21" s="2"/>
      <c r="I21" s="3"/>
    </row>
    <row r="22" spans="1:9" x14ac:dyDescent="0.2">
      <c r="A22" s="5" t="s">
        <v>31</v>
      </c>
      <c r="B22" s="5"/>
      <c r="C22" s="5"/>
      <c r="D22" s="5">
        <f>SUM(D2:D21)</f>
        <v>104640549</v>
      </c>
      <c r="E22" s="5">
        <f>SUM(E2:E21)</f>
        <v>41426435</v>
      </c>
      <c r="F22" s="7">
        <f>SUM(F2:F21)</f>
        <v>13947927</v>
      </c>
      <c r="I22" s="3"/>
    </row>
    <row r="23" spans="1:9" x14ac:dyDescent="0.2">
      <c r="A23" s="4" t="s">
        <v>32</v>
      </c>
      <c r="D23" s="4">
        <f>AVERAGE(D2:D21)</f>
        <v>5232027.45</v>
      </c>
      <c r="E23" s="4">
        <f t="shared" ref="E23:F23" si="0">AVERAGE(E2:E21)</f>
        <v>2071321.75</v>
      </c>
      <c r="F23" s="4">
        <f t="shared" si="0"/>
        <v>697396.35</v>
      </c>
      <c r="I23" s="3"/>
    </row>
    <row r="24" spans="1:9" x14ac:dyDescent="0.2">
      <c r="A24" s="2" t="s">
        <v>33</v>
      </c>
      <c r="D24" s="4">
        <f>MIN(D2:D21)</f>
        <v>4173771</v>
      </c>
      <c r="E24" s="4">
        <f t="shared" ref="E24:F24" si="1">MIN(E2:E21)</f>
        <v>625876</v>
      </c>
      <c r="F24" s="4">
        <f t="shared" si="1"/>
        <v>166828</v>
      </c>
      <c r="I24" s="3"/>
    </row>
    <row r="25" spans="1:9" x14ac:dyDescent="0.2">
      <c r="A25" s="2" t="s">
        <v>34</v>
      </c>
      <c r="D25" s="4">
        <f>MAX(D2:D21)</f>
        <v>6580408</v>
      </c>
      <c r="E25" s="4">
        <f t="shared" ref="E25:F25" si="2">MAX(E2:E21)</f>
        <v>2998772</v>
      </c>
      <c r="F25" s="4">
        <f t="shared" si="2"/>
        <v>966574</v>
      </c>
      <c r="I25" s="3"/>
    </row>
    <row r="26" spans="1:9" x14ac:dyDescent="0.2">
      <c r="I26" s="3"/>
    </row>
    <row r="27" spans="1:9" x14ac:dyDescent="0.2">
      <c r="I27" s="3"/>
    </row>
    <row r="28" spans="1:9" x14ac:dyDescent="0.2">
      <c r="I28" s="3"/>
    </row>
    <row r="29" spans="1:9" x14ac:dyDescent="0.2">
      <c r="I29" s="3"/>
    </row>
    <row r="30" spans="1:9" x14ac:dyDescent="0.2">
      <c r="I30" s="3"/>
    </row>
    <row r="31" spans="1:9" x14ac:dyDescent="0.2">
      <c r="I31" s="3"/>
    </row>
    <row r="32" spans="1:9" x14ac:dyDescent="0.2">
      <c r="I32" s="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2022-04-27T14:50:40Z</dcterms:created>
  <dcterms:modified xsi:type="dcterms:W3CDTF">2022-04-27T15:01:26Z</dcterms:modified>
</cp:coreProperties>
</file>