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<sst xmlns="http://schemas.openxmlformats.org/spreadsheetml/2006/main" count="17" uniqueCount="15">
  <si>
    <t xml:space="preserve">Step </t>
  </si>
  <si>
    <t>Volume of 1xTE needed (ul)</t>
  </si>
  <si>
    <t>To make standard dilution (A-H)</t>
  </si>
  <si>
    <t xml:space="preserve">Measure Standards (2x, once for verification, then with the samples) </t>
  </si>
  <si>
    <t>Number of Samples</t>
  </si>
  <si>
    <t xml:space="preserve">197.5 x number of samples </t>
  </si>
  <si>
    <t xml:space="preserve">Calculator </t>
  </si>
  <si>
    <t>Number of samples</t>
  </si>
  <si>
    <t xml:space="preserve">&lt;- Enter and it will calculate below </t>
  </si>
  <si>
    <t xml:space="preserve">Total Volume 1x TE Needed </t>
  </si>
  <si>
    <t>So combine</t>
  </si>
  <si>
    <t>in ul</t>
  </si>
  <si>
    <t xml:space="preserve">20x TE </t>
  </si>
  <si>
    <t>Molecular Grade Water</t>
  </si>
  <si>
    <t xml:space="preserve">If you need to redo your standard curve you'll need another ~2350 ul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</si>
</sst>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2" fontId="1" numFmtId="0" xfId="0" applyAlignment="1" applyFill="1" applyFont="1">
      <alignment readingOrder="0"/>
    </xf>
    <xf borderId="1" fillId="0" fontId="1" numFmtId="0" xfId="0" applyAlignment="1" applyBorder="1" applyFont="1">
      <alignment horizontal="right" readingOrder="0"/>
    </xf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0"/>
    <col customWidth="1" min="2" max="2" width="63.14"/>
    <col customWidth="1" min="3" max="3" width="52.43"/>
  </cols>
  <sheetData>
    <row r="1">
      <c r="A1" s="1" t="s">
        <v>0</v>
      </c>
      <c r="B1" s="1" t="s">
        <v>1</v>
      </c>
    </row>
    <row r="2">
      <c r="A2" s="1" t="s">
        <v>2</v>
      </c>
      <c r="B2" s="1">
        <v>712.5</v>
      </c>
    </row>
    <row r="3">
      <c r="A3" s="1" t="s">
        <v>3</v>
      </c>
      <c r="B3">
        <f>197.5*16</f>
        <v>3160</v>
      </c>
    </row>
    <row r="4">
      <c r="A4" s="1" t="s">
        <v>4</v>
      </c>
      <c r="B4" s="1" t="s">
        <v>5</v>
      </c>
    </row>
    <row r="7">
      <c r="A7" s="2" t="s">
        <v>6</v>
      </c>
      <c r="B7" s="3"/>
    </row>
    <row r="8">
      <c r="A8" s="1" t="s">
        <v>7</v>
      </c>
      <c r="B8" s="4">
        <v>12.0</v>
      </c>
      <c r="C8" s="1" t="s">
        <v>8</v>
      </c>
    </row>
    <row r="9">
      <c r="A9" s="1" t="s">
        <v>9</v>
      </c>
      <c r="B9">
        <f>B2+B3+(197.5*B8)+10</f>
        <v>6252.5</v>
      </c>
    </row>
    <row r="11">
      <c r="A11" s="2" t="s">
        <v>10</v>
      </c>
      <c r="B11" s="5" t="s">
        <v>11</v>
      </c>
    </row>
    <row r="12">
      <c r="A12" s="1" t="s">
        <v>12</v>
      </c>
      <c r="B12" s="6">
        <f>B9/20</f>
        <v>312.625</v>
      </c>
    </row>
    <row r="13">
      <c r="A13" s="1" t="s">
        <v>13</v>
      </c>
      <c r="B13" s="6">
        <f>B9-B12</f>
        <v>5939.875</v>
      </c>
    </row>
    <row r="15">
      <c r="A15" s="1" t="s">
        <v>14</v>
      </c>
    </row>
    <row r="16">
      <c r="A16" s="1" t="s">
        <v>12</v>
      </c>
      <c r="B16">
        <f>2350/20</f>
        <v>117.5</v>
      </c>
    </row>
    <row r="17">
      <c r="A17" s="1" t="s">
        <v>13</v>
      </c>
      <c r="B17">
        <f>2350-B16</f>
        <v>2232.5</v>
      </c>
    </row>
    <row r="19">
      <c r="B19">
        <f>99.5*13</f>
        <v>1293.5</v>
      </c>
    </row>
  </sheetData>
  <drawing r:id="rId1"/>
</worksheet>
</file>