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avi_\OneDrive\Documentos\GitHub\estudo_benchmark\data\final\"/>
    </mc:Choice>
  </mc:AlternateContent>
  <xr:revisionPtr revIDLastSave="0" documentId="13_ncr:1_{7FABBC3F-4156-4ADE-A731-3BCC0175EA0C}" xr6:coauthVersionLast="47" xr6:coauthVersionMax="47" xr10:uidLastSave="{00000000-0000-0000-0000-000000000000}"/>
  <bookViews>
    <workbookView xWindow="30612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C15" i="1"/>
  <c r="F17" i="2"/>
  <c r="E17" i="2"/>
  <c r="D17" i="2"/>
  <c r="C17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3" i="2"/>
  <c r="G17" i="2" s="1"/>
  <c r="G4" i="1"/>
  <c r="G5" i="1"/>
  <c r="G6" i="1"/>
  <c r="G7" i="1"/>
  <c r="G8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<sst xmlns="http://schemas.openxmlformats.org/spreadsheetml/2006/main" count="27" uniqueCount="23">
  <si>
    <t>mes</t>
  </si>
  <si>
    <t>imab5</t>
  </si>
  <si>
    <t>imab</t>
  </si>
  <si>
    <t>ihfa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</si>
  <si>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</si>
  <si>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</si>
  <si>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</si>
  <si>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</si>
  <si>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</si>
  <si>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</si>
  <si>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</si>
  <si>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</si>
  <si>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</si>
  <si>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</si>
  <si>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</si>
  <si>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</si>
  <si>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ano</t>
  </si>
  <si>
    <t>indice_IHFA</t>
  </si>
  <si>
    <t>indice_IMAB5</t>
  </si>
  <si>
    <t>indice_ihfa</t>
  </si>
  <si>
    <t>indice_imab5</t>
  </si>
  <si>
    <t>Soma</t>
  </si>
  <si>
    <t>real_smart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</si>
</sst>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2" xfId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10" fontId="0" fillId="0" borderId="7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/>
    </xf>
    <xf numFmtId="10" fontId="0" fillId="0" borderId="1" xfId="0" applyNumberForma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5"/>
  <sheetViews>
    <sheetView zoomScale="130" zoomScaleNormal="130" workbookViewId="0">
      <selection activeCell="K9" sqref="K9"/>
    </sheetView>
  </sheetViews>
  <sheetFormatPr defaultRowHeight="15" x14ac:dyDescent="0.25"/>
  <cols>
    <col min="6" max="6" width="11.5703125" bestFit="1" customWidth="1"/>
    <col min="7" max="7" width="13.42578125" bestFit="1" customWidth="1"/>
    <col min="8" max="8" width="10.5703125" bestFit="1" customWidth="1"/>
  </cols>
  <sheetData>
    <row r="2" spans="2:11" x14ac:dyDescent="0.25">
      <c r="B2" s="6" t="s">
        <v>0</v>
      </c>
      <c r="C2" s="6" t="s">
        <v>1</v>
      </c>
      <c r="D2" s="6" t="s">
        <v>2</v>
      </c>
      <c r="E2" s="6" t="s">
        <v>3</v>
      </c>
      <c r="F2" s="7" t="s">
        <v>17</v>
      </c>
      <c r="G2" s="7" t="s">
        <v>18</v>
      </c>
      <c r="H2" s="6" t="s">
        <v>22</v>
      </c>
    </row>
    <row r="3" spans="2:11" x14ac:dyDescent="0.25">
      <c r="B3" s="1" t="s">
        <v>4</v>
      </c>
      <c r="C3" s="2">
        <v>2.623831951012856E-2</v>
      </c>
      <c r="D3" s="2">
        <v>3.076371668879441E-2</v>
      </c>
      <c r="E3" s="2">
        <v>3.5619708799623277E-2</v>
      </c>
      <c r="F3" s="2">
        <v>3.416291116637462E-2</v>
      </c>
      <c r="G3" s="2">
        <f>0.7*C3+0.3*D3</f>
        <v>2.7595938663728316E-2</v>
      </c>
      <c r="H3" s="5">
        <v>2.1600000000000001E-2</v>
      </c>
      <c r="K3" s="3"/>
    </row>
    <row r="4" spans="2:11" x14ac:dyDescent="0.25">
      <c r="B4" s="1" t="s">
        <v>5</v>
      </c>
      <c r="C4" s="2">
        <v>1.562074805831082E-2</v>
      </c>
      <c r="D4" s="2">
        <v>8.2337120833602118E-3</v>
      </c>
      <c r="E4" s="2">
        <v>1.36929006719777E-2</v>
      </c>
      <c r="F4" s="2">
        <v>1.205514409539246E-2</v>
      </c>
      <c r="G4" s="2">
        <f t="shared" ref="G4:G14" si="0">0.7*C4+0.3*D4</f>
        <v>1.3404637265825638E-2</v>
      </c>
      <c r="H4" s="5">
        <v>-1.52E-2</v>
      </c>
      <c r="K4" s="3"/>
    </row>
    <row r="5" spans="2:11" x14ac:dyDescent="0.25">
      <c r="B5" s="1" t="s">
        <v>6</v>
      </c>
      <c r="C5" s="2">
        <v>7.8304992464703904E-3</v>
      </c>
      <c r="D5" s="2">
        <v>9.7471974817553431E-3</v>
      </c>
      <c r="E5" s="2">
        <v>1.0858530520097E-2</v>
      </c>
      <c r="F5" s="2">
        <v>1.05251306085945E-2</v>
      </c>
      <c r="G5" s="2">
        <f t="shared" si="0"/>
        <v>8.4055087170558755E-3</v>
      </c>
      <c r="H5" s="5">
        <v>2.2000000000000001E-3</v>
      </c>
    </row>
    <row r="6" spans="2:11" x14ac:dyDescent="0.25">
      <c r="B6" s="1" t="s">
        <v>7</v>
      </c>
      <c r="C6" s="2">
        <v>3.4057865562384659E-3</v>
      </c>
      <c r="D6" s="2">
        <v>-3.4938821395851249E-3</v>
      </c>
      <c r="E6" s="2">
        <v>-3.79278913665182E-3</v>
      </c>
      <c r="F6" s="2">
        <v>-3.7031170375318111E-3</v>
      </c>
      <c r="G6" s="2">
        <f t="shared" si="0"/>
        <v>1.3358859474913885E-3</v>
      </c>
      <c r="H6" s="5">
        <v>-2.98E-2</v>
      </c>
    </row>
    <row r="7" spans="2:11" x14ac:dyDescent="0.25">
      <c r="B7" s="1" t="s">
        <v>8</v>
      </c>
      <c r="C7" s="2">
        <v>3.0004500450031563E-4</v>
      </c>
      <c r="D7" s="2">
        <v>-8.7613933292327584E-3</v>
      </c>
      <c r="E7" s="2">
        <v>7.2259823201359366E-3</v>
      </c>
      <c r="F7" s="2">
        <v>2.4297696253253289E-3</v>
      </c>
      <c r="G7" s="2">
        <f t="shared" si="0"/>
        <v>-2.4183864956196064E-3</v>
      </c>
      <c r="H7" s="5">
        <v>2.3099999999999999E-2</v>
      </c>
    </row>
    <row r="8" spans="2:11" x14ac:dyDescent="0.25">
      <c r="B8" s="1" t="s">
        <v>9</v>
      </c>
      <c r="C8" s="2">
        <v>1.000050001667141E-4</v>
      </c>
      <c r="D8" s="2">
        <v>1.1060722444719451E-2</v>
      </c>
      <c r="E8" s="2">
        <v>2.429031789062153E-2</v>
      </c>
      <c r="F8" s="2">
        <v>2.0321439256850898E-2</v>
      </c>
      <c r="G8" s="2">
        <f t="shared" si="0"/>
        <v>3.3882202335325348E-3</v>
      </c>
      <c r="H8" s="5">
        <v>3.4599999999999999E-2</v>
      </c>
    </row>
    <row r="9" spans="2:11" x14ac:dyDescent="0.25">
      <c r="B9" s="1" t="s">
        <v>10</v>
      </c>
      <c r="C9" s="2">
        <v>4.2088323609763556E-3</v>
      </c>
      <c r="D9" s="2">
        <v>1.470710058809099E-2</v>
      </c>
      <c r="E9" s="2">
        <v>1.501155838465351E-2</v>
      </c>
      <c r="F9" s="2">
        <v>1.4920221045684761E-2</v>
      </c>
      <c r="G9" s="2">
        <f t="shared" si="0"/>
        <v>7.3583128291107459E-3</v>
      </c>
      <c r="H9" s="5">
        <v>-5.7000000000000002E-3</v>
      </c>
    </row>
    <row r="10" spans="2:11" x14ac:dyDescent="0.25">
      <c r="B10" s="1" t="s">
        <v>11</v>
      </c>
      <c r="C10" s="2">
        <v>1.9487448979754071E-2</v>
      </c>
      <c r="D10" s="2">
        <v>1.2274723566646269E-2</v>
      </c>
      <c r="E10" s="2">
        <v>1.3490182364349851E-2</v>
      </c>
      <c r="F10" s="2">
        <v>1.312554472503877E-2</v>
      </c>
      <c r="G10" s="2">
        <f t="shared" si="0"/>
        <v>1.7323631355821729E-2</v>
      </c>
      <c r="H10" s="5">
        <v>1.6799999999999999E-2</v>
      </c>
    </row>
    <row r="11" spans="2:11" x14ac:dyDescent="0.25">
      <c r="B11" s="1" t="s">
        <v>12</v>
      </c>
      <c r="C11" s="2">
        <v>-3.3942265451023519E-3</v>
      </c>
      <c r="D11" s="2">
        <v>-7.9680851629393423E-3</v>
      </c>
      <c r="E11" s="2">
        <v>-1.518354965321367E-2</v>
      </c>
      <c r="F11" s="2">
        <v>-1.301891030613137E-2</v>
      </c>
      <c r="G11" s="2">
        <f t="shared" si="0"/>
        <v>-4.7663841304534486E-3</v>
      </c>
      <c r="H11" s="5">
        <v>-2.3099999999999999E-2</v>
      </c>
    </row>
    <row r="12" spans="2:11" x14ac:dyDescent="0.25">
      <c r="B12" s="1" t="s">
        <v>13</v>
      </c>
      <c r="C12" s="2">
        <v>9.3433793717689895E-3</v>
      </c>
      <c r="D12" s="2">
        <v>-1.898196142623876E-3</v>
      </c>
      <c r="E12" s="2">
        <v>4.0080106773419111E-3</v>
      </c>
      <c r="F12" s="2">
        <v>2.2361486313521748E-3</v>
      </c>
      <c r="G12" s="2">
        <f t="shared" si="0"/>
        <v>5.9709067174511295E-3</v>
      </c>
      <c r="H12" s="5">
        <v>-9.2999999999999992E-3</v>
      </c>
    </row>
    <row r="13" spans="2:11" x14ac:dyDescent="0.25">
      <c r="B13" s="1" t="s">
        <v>14</v>
      </c>
      <c r="C13" s="2">
        <v>1.399705416292174E-2</v>
      </c>
      <c r="D13" s="2">
        <v>-9.999500016666385E-5</v>
      </c>
      <c r="E13" s="2">
        <v>1.1667540905520021E-2</v>
      </c>
      <c r="F13" s="2">
        <v>8.1372801338140174E-3</v>
      </c>
      <c r="G13" s="2">
        <f t="shared" si="0"/>
        <v>9.7679394139952181E-3</v>
      </c>
      <c r="H13" s="8"/>
    </row>
    <row r="14" spans="2:11" x14ac:dyDescent="0.25">
      <c r="B14" s="11" t="s">
        <v>15</v>
      </c>
      <c r="C14" s="2">
        <v>1.267971444884952E-2</v>
      </c>
      <c r="D14" s="2">
        <v>1.511306461571893E-2</v>
      </c>
      <c r="E14" s="2">
        <v>-2.995504496626999E-3</v>
      </c>
      <c r="F14" s="2">
        <v>2.4370662370767791E-3</v>
      </c>
      <c r="G14" s="2">
        <f t="shared" si="0"/>
        <v>1.3409719498910342E-2</v>
      </c>
      <c r="H14" s="8"/>
    </row>
    <row r="15" spans="2:11" ht="15.75" x14ac:dyDescent="0.25">
      <c r="B15" s="13" t="s">
        <v>21</v>
      </c>
      <c r="C15" s="12">
        <f>1+SUMPRODUCT(C3:C14)-1</f>
        <v>0.10981760615498359</v>
      </c>
      <c r="D15" s="12">
        <f>1+SUMPRODUCT(D3:D14)-1</f>
        <v>7.9678685694537954E-2</v>
      </c>
      <c r="E15" s="12">
        <f>1+SUMPRODUCT(E3:E14)-1</f>
        <v>0.11389288924782814</v>
      </c>
      <c r="F15" s="12">
        <f>1+SUMPRODUCT(F3:F14)-1</f>
        <v>0.10362862818184104</v>
      </c>
      <c r="G15" s="12">
        <f>1+SUMPRODUCT(G3:G14)-1</f>
        <v>0.10077593001684981</v>
      </c>
      <c r="H15" s="14">
        <f>1+SUMPRODUCT(H3:H14)-1</f>
        <v>1.5200000000000102E-2</v>
      </c>
    </row>
  </sheetData>
  <conditionalFormatting sqref="C3:H3 G4:G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F14 H4:H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7"/>
  <sheetViews>
    <sheetView showGridLines="0" tabSelected="1" zoomScale="145" zoomScaleNormal="145" workbookViewId="0">
      <selection activeCell="H5" sqref="H5"/>
    </sheetView>
  </sheetViews>
  <sheetFormatPr defaultRowHeight="15" x14ac:dyDescent="0.25"/>
  <cols>
    <col min="3" max="5" width="9.140625" style="4"/>
    <col min="6" max="6" width="10.85546875" style="4" bestFit="1" customWidth="1"/>
    <col min="7" max="7" width="12.85546875" bestFit="1" customWidth="1"/>
  </cols>
  <sheetData>
    <row r="2" spans="2:7" x14ac:dyDescent="0.25">
      <c r="B2" s="17" t="s">
        <v>16</v>
      </c>
      <c r="C2" s="17" t="s">
        <v>1</v>
      </c>
      <c r="D2" s="17" t="s">
        <v>2</v>
      </c>
      <c r="E2" s="17" t="s">
        <v>3</v>
      </c>
      <c r="F2" s="18" t="s">
        <v>19</v>
      </c>
      <c r="G2" s="17" t="s">
        <v>20</v>
      </c>
    </row>
    <row r="3" spans="2:7" x14ac:dyDescent="0.25">
      <c r="B3" s="1">
        <v>2010</v>
      </c>
      <c r="C3" s="9">
        <v>0.13065826667948041</v>
      </c>
      <c r="D3" s="9">
        <v>0.1696446678612813</v>
      </c>
      <c r="E3" s="9">
        <v>0.1039558984490736</v>
      </c>
      <c r="F3" s="15">
        <v>0.1236625292727359</v>
      </c>
      <c r="G3" s="10">
        <f>0.7*C3+0.3*D3</f>
        <v>0.14235418703402067</v>
      </c>
    </row>
    <row r="4" spans="2:7" x14ac:dyDescent="0.25">
      <c r="B4" s="1">
        <v>2011</v>
      </c>
      <c r="C4" s="10">
        <v>0.15684908126300229</v>
      </c>
      <c r="D4" s="10">
        <v>0.151309511276877</v>
      </c>
      <c r="E4" s="10">
        <v>0.11282296661836359</v>
      </c>
      <c r="F4" s="16">
        <v>0.1243689300159176</v>
      </c>
      <c r="G4" s="10">
        <f t="shared" ref="G4:G16" si="0">0.7*C4+0.3*D4</f>
        <v>0.1551872102671647</v>
      </c>
    </row>
    <row r="5" spans="2:7" x14ac:dyDescent="0.25">
      <c r="B5" s="1">
        <v>2012</v>
      </c>
      <c r="C5" s="10">
        <v>0.1711661947076695</v>
      </c>
      <c r="D5" s="10">
        <v>0.26630093392897919</v>
      </c>
      <c r="E5" s="10">
        <v>0.14763120926283069</v>
      </c>
      <c r="F5" s="16">
        <v>0.18323212666267519</v>
      </c>
      <c r="G5" s="10">
        <f t="shared" si="0"/>
        <v>0.1997066164740624</v>
      </c>
    </row>
    <row r="6" spans="2:7" x14ac:dyDescent="0.25">
      <c r="B6" s="1">
        <v>2013</v>
      </c>
      <c r="C6" s="10">
        <v>2.829284999478987E-2</v>
      </c>
      <c r="D6" s="10">
        <v>-0.10066528989191011</v>
      </c>
      <c r="E6" s="10">
        <v>8.3503746755679398E-2</v>
      </c>
      <c r="F6" s="16">
        <v>2.8253035761402531E-2</v>
      </c>
      <c r="G6" s="10">
        <f t="shared" si="0"/>
        <v>-1.039459197122012E-2</v>
      </c>
    </row>
    <row r="7" spans="2:7" x14ac:dyDescent="0.25">
      <c r="B7" s="1">
        <v>2014</v>
      </c>
      <c r="C7" s="10">
        <v>0.115943237265224</v>
      </c>
      <c r="D7" s="10">
        <v>0.1453382405773134</v>
      </c>
      <c r="E7" s="10">
        <v>7.4118150701313779E-2</v>
      </c>
      <c r="F7" s="16">
        <v>9.5484177664113656E-2</v>
      </c>
      <c r="G7" s="10">
        <f t="shared" si="0"/>
        <v>0.12476173825885081</v>
      </c>
    </row>
    <row r="8" spans="2:7" x14ac:dyDescent="0.25">
      <c r="B8" s="1">
        <v>2015</v>
      </c>
      <c r="C8" s="10">
        <v>0.1540759725295435</v>
      </c>
      <c r="D8" s="10">
        <v>8.8499345057948764E-2</v>
      </c>
      <c r="E8" s="10">
        <v>0.1752724581583753</v>
      </c>
      <c r="F8" s="16">
        <v>0.14924052422824741</v>
      </c>
      <c r="G8" s="10">
        <f t="shared" si="0"/>
        <v>0.13440298428806507</v>
      </c>
    </row>
    <row r="9" spans="2:7" x14ac:dyDescent="0.25">
      <c r="B9" s="1">
        <v>2016</v>
      </c>
      <c r="C9" s="10">
        <v>0.15476862588828921</v>
      </c>
      <c r="D9" s="10">
        <v>0.247947248220765</v>
      </c>
      <c r="E9" s="10">
        <v>0.15858565699108509</v>
      </c>
      <c r="F9" s="16">
        <v>0.185394134359989</v>
      </c>
      <c r="G9" s="10">
        <f t="shared" si="0"/>
        <v>0.18272221258803195</v>
      </c>
    </row>
    <row r="10" spans="2:7" x14ac:dyDescent="0.25">
      <c r="B10" s="1">
        <v>2017</v>
      </c>
      <c r="C10" s="10">
        <v>0.1259194604186176</v>
      </c>
      <c r="D10" s="10">
        <v>0.12727137475749359</v>
      </c>
      <c r="E10" s="10">
        <v>0.1233328214347629</v>
      </c>
      <c r="F10" s="16">
        <v>0.12451438743158209</v>
      </c>
      <c r="G10" s="10">
        <f t="shared" si="0"/>
        <v>0.12632503472028039</v>
      </c>
    </row>
    <row r="11" spans="2:7" x14ac:dyDescent="0.25">
      <c r="B11" s="1">
        <v>2018</v>
      </c>
      <c r="C11" s="10">
        <v>9.8449895435197554E-2</v>
      </c>
      <c r="D11" s="10">
        <v>0.13122373716866201</v>
      </c>
      <c r="E11" s="10">
        <v>7.1114826495410011E-2</v>
      </c>
      <c r="F11" s="16">
        <v>8.9147499697385599E-2</v>
      </c>
      <c r="G11" s="10">
        <f t="shared" si="0"/>
        <v>0.10828204795523688</v>
      </c>
    </row>
    <row r="12" spans="2:7" x14ac:dyDescent="0.25">
      <c r="B12" s="1">
        <v>2019</v>
      </c>
      <c r="C12" s="10">
        <v>0.13258202046024531</v>
      </c>
      <c r="D12" s="10">
        <v>0.2302285928964003</v>
      </c>
      <c r="E12" s="10">
        <v>0.11115498346854499</v>
      </c>
      <c r="F12" s="16">
        <v>0.14687706629690159</v>
      </c>
      <c r="G12" s="10">
        <f t="shared" si="0"/>
        <v>0.16187599219109178</v>
      </c>
    </row>
    <row r="13" spans="2:7" x14ac:dyDescent="0.25">
      <c r="B13" s="1">
        <v>2020</v>
      </c>
      <c r="C13" s="10">
        <v>7.9502190337165546E-2</v>
      </c>
      <c r="D13" s="10">
        <v>6.470737910095159E-2</v>
      </c>
      <c r="E13" s="10">
        <v>5.4956991767591168E-2</v>
      </c>
      <c r="F13" s="16">
        <v>5.7882107967599288E-2</v>
      </c>
      <c r="G13" s="10">
        <f t="shared" si="0"/>
        <v>7.5063746966301359E-2</v>
      </c>
    </row>
    <row r="14" spans="2:7" x14ac:dyDescent="0.25">
      <c r="B14" s="1">
        <v>2021</v>
      </c>
      <c r="C14" s="10">
        <v>4.6132467925021459E-2</v>
      </c>
      <c r="D14" s="10">
        <v>-1.242219950611856E-2</v>
      </c>
      <c r="E14" s="10">
        <v>1.9997320161416979E-2</v>
      </c>
      <c r="F14" s="16">
        <v>1.0271464261156309E-2</v>
      </c>
      <c r="G14" s="10">
        <f t="shared" si="0"/>
        <v>2.8566067695679452E-2</v>
      </c>
    </row>
    <row r="15" spans="2:7" x14ac:dyDescent="0.25">
      <c r="B15" s="1">
        <v>2022</v>
      </c>
      <c r="C15" s="10">
        <v>9.8559745917173647E-2</v>
      </c>
      <c r="D15" s="10">
        <v>6.385595381319531E-2</v>
      </c>
      <c r="E15" s="10">
        <v>0.13700771483450391</v>
      </c>
      <c r="F15" s="16">
        <v>0.1150621865281113</v>
      </c>
      <c r="G15" s="10">
        <f t="shared" si="0"/>
        <v>8.8148608285980132E-2</v>
      </c>
    </row>
    <row r="16" spans="2:7" x14ac:dyDescent="0.25">
      <c r="B16" s="11">
        <v>2023</v>
      </c>
      <c r="C16" s="10">
        <v>2.685424726168217E-2</v>
      </c>
      <c r="D16" s="10">
        <v>1.501155838465351E-2</v>
      </c>
      <c r="E16" s="10">
        <v>8.637086237645919E-3</v>
      </c>
      <c r="F16" s="16">
        <v>1.0549427881748201E-2</v>
      </c>
      <c r="G16" s="10">
        <f t="shared" si="0"/>
        <v>2.3301440598573572E-2</v>
      </c>
    </row>
    <row r="17" spans="2:7" ht="15.75" x14ac:dyDescent="0.25">
      <c r="B17" s="13" t="s">
        <v>21</v>
      </c>
      <c r="C17" s="12">
        <f>(1+SUMPRODUCT(C3:C16))</f>
        <v>2.5197542560831021</v>
      </c>
      <c r="D17" s="12">
        <f>(1+SUMPRODUCT(D3:D16))</f>
        <v>2.5882510536464922</v>
      </c>
      <c r="E17" s="12">
        <f>(1+SUMPRODUCT(E3:E16))</f>
        <v>2.3820918313365973</v>
      </c>
      <c r="F17" s="12">
        <f>(1+SUMPRODUCT(F3:F16))</f>
        <v>2.4439395980295657</v>
      </c>
      <c r="G17" s="12">
        <f>(1+SUMPRODUCT(G3:G16))</f>
        <v>2.540303295352119</v>
      </c>
    </row>
  </sheetData>
  <conditionalFormatting sqref="C3:G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G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 henrique</cp:lastModifiedBy>
  <dcterms:created xsi:type="dcterms:W3CDTF">2023-03-13T13:01:13Z</dcterms:created>
  <dcterms:modified xsi:type="dcterms:W3CDTF">2023-03-13T14:51:12Z</dcterms:modified>
</cp:coreProperties>
</file>