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se-\Dropbox\Solo Puertas\Registros Caja\"/>
    </mc:Choice>
  </mc:AlternateContent>
  <xr:revisionPtr revIDLastSave="0" documentId="13_ncr:1_{C957932E-C949-4AEB-B1C5-55D3C598DBB3}" xr6:coauthVersionLast="41" xr6:coauthVersionMax="41" xr10:uidLastSave="{00000000-0000-0000-0000-000000000000}"/>
  <bookViews>
    <workbookView xWindow="-120" yWindow="-120" windowWidth="29040" windowHeight="15840" xr2:uid="{27135C96-E572-463D-915C-0E7762543F25}"/>
  </bookViews>
  <sheets>
    <sheet name="28" sheetId="25" r:id="rId1"/>
    <sheet name="27" sheetId="24" r:id="rId2"/>
    <sheet name="26" sheetId="23" r:id="rId3"/>
    <sheet name="24" sheetId="21" r:id="rId4"/>
    <sheet name="23" sheetId="19" r:id="rId5"/>
    <sheet name="21" sheetId="20" r:id="rId6"/>
    <sheet name="20" sheetId="18" r:id="rId7"/>
    <sheet name="19" sheetId="17" r:id="rId8"/>
    <sheet name="18" sheetId="16" r:id="rId9"/>
    <sheet name="17" sheetId="15" r:id="rId10"/>
    <sheet name="16" sheetId="13" r:id="rId11"/>
    <sheet name="14" sheetId="14" r:id="rId12"/>
    <sheet name="13" sheetId="12" r:id="rId13"/>
    <sheet name="12" sheetId="11" r:id="rId14"/>
    <sheet name="11" sheetId="10" r:id="rId15"/>
    <sheet name="10" sheetId="9" r:id="rId16"/>
    <sheet name="9" sheetId="7" r:id="rId17"/>
    <sheet name="7" sheetId="8" r:id="rId18"/>
    <sheet name="6" sheetId="6" r:id="rId19"/>
    <sheet name="5" sheetId="5" r:id="rId20"/>
    <sheet name="4" sheetId="4" r:id="rId21"/>
    <sheet name="3" sheetId="3" r:id="rId22"/>
    <sheet name="2" sheetId="2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25" l="1"/>
  <c r="K15" i="25"/>
  <c r="K14" i="25"/>
  <c r="K13" i="25"/>
  <c r="K12" i="25"/>
  <c r="K11" i="25"/>
  <c r="K10" i="25"/>
  <c r="K9" i="25"/>
  <c r="K8" i="25"/>
  <c r="K7" i="25"/>
  <c r="K17" i="25" l="1"/>
  <c r="K18" i="25" s="1"/>
  <c r="K15" i="24"/>
  <c r="K14" i="24"/>
  <c r="K13" i="24"/>
  <c r="K12" i="24"/>
  <c r="K11" i="24"/>
  <c r="K10" i="24"/>
  <c r="K9" i="24"/>
  <c r="K8" i="24"/>
  <c r="K7" i="24"/>
  <c r="K6" i="24"/>
  <c r="K16" i="24" l="1"/>
  <c r="K17" i="24" s="1"/>
  <c r="K14" i="23"/>
  <c r="K13" i="23"/>
  <c r="K12" i="23"/>
  <c r="K11" i="23"/>
  <c r="K10" i="23"/>
  <c r="K9" i="23"/>
  <c r="K8" i="23"/>
  <c r="K7" i="23"/>
  <c r="K6" i="23"/>
  <c r="K5" i="23"/>
  <c r="K15" i="23" l="1"/>
  <c r="K16" i="23" s="1"/>
  <c r="K15" i="21"/>
  <c r="K14" i="21"/>
  <c r="K13" i="21"/>
  <c r="K12" i="21"/>
  <c r="K11" i="21"/>
  <c r="K10" i="21"/>
  <c r="K9" i="21"/>
  <c r="K8" i="21"/>
  <c r="K7" i="21"/>
  <c r="K6" i="21"/>
  <c r="K16" i="21" l="1"/>
  <c r="K17" i="21" s="1"/>
  <c r="K16" i="20"/>
  <c r="K15" i="20"/>
  <c r="K14" i="20"/>
  <c r="K13" i="20"/>
  <c r="K12" i="20"/>
  <c r="K11" i="20"/>
  <c r="K10" i="20"/>
  <c r="K9" i="20"/>
  <c r="K8" i="20"/>
  <c r="K7" i="20"/>
  <c r="K17" i="20" s="1"/>
  <c r="K18" i="20" s="1"/>
  <c r="K16" i="19"/>
  <c r="K15" i="19"/>
  <c r="K14" i="19"/>
  <c r="K13" i="19"/>
  <c r="K12" i="19"/>
  <c r="K11" i="19"/>
  <c r="K10" i="19"/>
  <c r="K9" i="19"/>
  <c r="K8" i="19"/>
  <c r="K7" i="19"/>
  <c r="K17" i="19" l="1"/>
  <c r="K18" i="19" s="1"/>
  <c r="K16" i="18"/>
  <c r="K15" i="18"/>
  <c r="K14" i="18"/>
  <c r="K13" i="18"/>
  <c r="K12" i="18"/>
  <c r="K11" i="18"/>
  <c r="K10" i="18"/>
  <c r="K9" i="18"/>
  <c r="K8" i="18"/>
  <c r="K7" i="18"/>
  <c r="K17" i="18" l="1"/>
  <c r="K18" i="18" s="1"/>
  <c r="K16" i="17"/>
  <c r="K15" i="17"/>
  <c r="K14" i="17"/>
  <c r="K13" i="17"/>
  <c r="K12" i="17"/>
  <c r="K11" i="17"/>
  <c r="K10" i="17"/>
  <c r="K9" i="17"/>
  <c r="K8" i="17"/>
  <c r="K7" i="17"/>
  <c r="K17" i="17" l="1"/>
  <c r="K18" i="17" s="1"/>
  <c r="K16" i="16"/>
  <c r="K15" i="16"/>
  <c r="K14" i="16"/>
  <c r="K13" i="16"/>
  <c r="K12" i="16"/>
  <c r="K11" i="16"/>
  <c r="K10" i="16"/>
  <c r="K9" i="16"/>
  <c r="K8" i="16"/>
  <c r="K7" i="16"/>
  <c r="K17" i="16" l="1"/>
  <c r="K18" i="16" s="1"/>
  <c r="K16" i="15"/>
  <c r="K15" i="15"/>
  <c r="K14" i="15"/>
  <c r="K13" i="15"/>
  <c r="K12" i="15"/>
  <c r="K11" i="15"/>
  <c r="K10" i="15"/>
  <c r="K9" i="15"/>
  <c r="K8" i="15"/>
  <c r="K7" i="15"/>
  <c r="K17" i="15" l="1"/>
  <c r="K18" i="15" s="1"/>
  <c r="K16" i="14" l="1"/>
  <c r="K15" i="14"/>
  <c r="K14" i="14"/>
  <c r="K13" i="14"/>
  <c r="K12" i="14"/>
  <c r="K11" i="14"/>
  <c r="K10" i="14"/>
  <c r="K9" i="14"/>
  <c r="K8" i="14"/>
  <c r="K7" i="14"/>
  <c r="K17" i="14" s="1"/>
  <c r="K18" i="14" s="1"/>
  <c r="K16" i="13" l="1"/>
  <c r="K15" i="13"/>
  <c r="K14" i="13"/>
  <c r="K13" i="13"/>
  <c r="K12" i="13"/>
  <c r="K11" i="13"/>
  <c r="K10" i="13"/>
  <c r="K9" i="13"/>
  <c r="K8" i="13"/>
  <c r="K7" i="13"/>
  <c r="K17" i="13" l="1"/>
  <c r="K18" i="13" s="1"/>
  <c r="K16" i="12"/>
  <c r="K15" i="12"/>
  <c r="K14" i="12"/>
  <c r="K13" i="12"/>
  <c r="K12" i="12"/>
  <c r="K11" i="12"/>
  <c r="K10" i="12"/>
  <c r="K9" i="12"/>
  <c r="K8" i="12"/>
  <c r="K7" i="12"/>
  <c r="K17" i="12" l="1"/>
  <c r="K18" i="12" s="1"/>
  <c r="K16" i="11"/>
  <c r="K15" i="11"/>
  <c r="K14" i="11"/>
  <c r="K13" i="11"/>
  <c r="K12" i="11"/>
  <c r="K11" i="11"/>
  <c r="K10" i="11"/>
  <c r="K9" i="11"/>
  <c r="K8" i="11"/>
  <c r="K7" i="11"/>
  <c r="K17" i="11" l="1"/>
  <c r="K18" i="11" s="1"/>
  <c r="K16" i="10" l="1"/>
  <c r="K15" i="10"/>
  <c r="K14" i="10"/>
  <c r="K13" i="10"/>
  <c r="K12" i="10"/>
  <c r="K11" i="10"/>
  <c r="K10" i="10"/>
  <c r="K9" i="10"/>
  <c r="K8" i="10"/>
  <c r="K7" i="10"/>
  <c r="K17" i="10" l="1"/>
  <c r="K18" i="10" s="1"/>
  <c r="K16" i="9"/>
  <c r="K15" i="9"/>
  <c r="K14" i="9"/>
  <c r="K13" i="9"/>
  <c r="K12" i="9"/>
  <c r="K11" i="9"/>
  <c r="K10" i="9"/>
  <c r="K9" i="9"/>
  <c r="K8" i="9"/>
  <c r="K7" i="9"/>
  <c r="K17" i="9" l="1"/>
  <c r="K18" i="9" s="1"/>
  <c r="K16" i="7"/>
  <c r="K15" i="7"/>
  <c r="K14" i="7"/>
  <c r="K13" i="7"/>
  <c r="K12" i="7"/>
  <c r="K11" i="7"/>
  <c r="K10" i="7"/>
  <c r="K9" i="7"/>
  <c r="K8" i="7"/>
  <c r="K7" i="7"/>
  <c r="K17" i="7" l="1"/>
  <c r="K18" i="7" s="1"/>
  <c r="K16" i="6"/>
  <c r="K15" i="6"/>
  <c r="K14" i="6"/>
  <c r="K13" i="6"/>
  <c r="K12" i="6"/>
  <c r="K11" i="6"/>
  <c r="K10" i="6"/>
  <c r="K9" i="6"/>
  <c r="K8" i="6"/>
  <c r="K7" i="6"/>
  <c r="K17" i="6" l="1"/>
  <c r="K18" i="6" s="1"/>
  <c r="K16" i="5"/>
  <c r="K15" i="5"/>
  <c r="K14" i="5"/>
  <c r="K13" i="5"/>
  <c r="K12" i="5"/>
  <c r="K11" i="5"/>
  <c r="K10" i="5"/>
  <c r="K9" i="5"/>
  <c r="K8" i="5"/>
  <c r="K7" i="5"/>
  <c r="K17" i="5" l="1"/>
  <c r="K18" i="5" s="1"/>
  <c r="K16" i="4"/>
  <c r="K15" i="4"/>
  <c r="K14" i="4"/>
  <c r="K13" i="4"/>
  <c r="K12" i="4"/>
  <c r="K11" i="4"/>
  <c r="K10" i="4"/>
  <c r="K9" i="4"/>
  <c r="K8" i="4"/>
  <c r="K7" i="4"/>
  <c r="K17" i="4" l="1"/>
  <c r="K18" i="4" s="1"/>
  <c r="K16" i="3"/>
  <c r="K15" i="3"/>
  <c r="K14" i="3"/>
  <c r="K13" i="3"/>
  <c r="K12" i="3"/>
  <c r="K11" i="3"/>
  <c r="K10" i="3"/>
  <c r="K9" i="3"/>
  <c r="K8" i="3"/>
  <c r="K7" i="3"/>
  <c r="K17" i="3" l="1"/>
  <c r="K18" i="3" s="1"/>
  <c r="K16" i="2"/>
  <c r="K15" i="2"/>
  <c r="K14" i="2"/>
  <c r="K13" i="2"/>
  <c r="K12" i="2"/>
  <c r="K11" i="2"/>
  <c r="K10" i="2"/>
  <c r="K9" i="2"/>
  <c r="K8" i="2"/>
  <c r="K7" i="2"/>
  <c r="K17" i="2" l="1"/>
  <c r="K18" i="2" s="1"/>
</calcChain>
</file>

<file path=xl/sharedStrings.xml><?xml version="1.0" encoding="utf-8"?>
<sst xmlns="http://schemas.openxmlformats.org/spreadsheetml/2006/main" count="1611" uniqueCount="469">
  <si>
    <t>Fecha</t>
  </si>
  <si>
    <t>Hora</t>
  </si>
  <si>
    <t>Tipo</t>
  </si>
  <si>
    <t>Codigo</t>
  </si>
  <si>
    <t>Descripcion</t>
  </si>
  <si>
    <t>Ingreso</t>
  </si>
  <si>
    <t>Egreso</t>
  </si>
  <si>
    <t>Total Ingreso</t>
  </si>
  <si>
    <t>Total Egreso</t>
  </si>
  <si>
    <t>Cierre de Caja</t>
  </si>
  <si>
    <t>Inicio</t>
  </si>
  <si>
    <t>Inicio de Caja</t>
  </si>
  <si>
    <t>Ventas</t>
  </si>
  <si>
    <t/>
  </si>
  <si>
    <t xml:space="preserve">4 pares bis 1/2 2 manija v </t>
  </si>
  <si>
    <t>Compras</t>
  </si>
  <si>
    <t>roma</t>
  </si>
  <si>
    <t>puerta combate 80*2</t>
  </si>
  <si>
    <t>ventana tat 1*1 miriam</t>
  </si>
  <si>
    <t>Otros Ingresos</t>
  </si>
  <si>
    <t>reja 2da miriam</t>
  </si>
  <si>
    <t>abono alzate estructuras</t>
  </si>
  <si>
    <t>puerta troq 90*2</t>
  </si>
  <si>
    <t>abono joge villalobos reja tat con tablero corredera</t>
  </si>
  <si>
    <t>Gastos Operacionales</t>
  </si>
  <si>
    <t>guantes yeiner</t>
  </si>
  <si>
    <t>Bancos</t>
  </si>
  <si>
    <t>ahj</t>
  </si>
  <si>
    <t>saldo reja 2da</t>
  </si>
  <si>
    <t>Otros Egresos</t>
  </si>
  <si>
    <t>puerta 2da</t>
  </si>
  <si>
    <t>gallos</t>
  </si>
  <si>
    <t xml:space="preserve">chapas fidel </t>
  </si>
  <si>
    <t>Gastos Administrativos</t>
  </si>
  <si>
    <t>tintos</t>
  </si>
  <si>
    <t>guantes reforzados</t>
  </si>
  <si>
    <t>MOD</t>
  </si>
  <si>
    <t>(Robinson) cadena Dora</t>
  </si>
  <si>
    <t>Gastos Personal</t>
  </si>
  <si>
    <t>(Yency) cadena Dora</t>
  </si>
  <si>
    <t>reja pequeña tipo banco 2da</t>
  </si>
  <si>
    <t>varilla 10 mm y 3 bis 1/2</t>
  </si>
  <si>
    <t>Bisagra</t>
  </si>
  <si>
    <t>María Ofelia Hernandez (Pendiente Entregar)</t>
  </si>
  <si>
    <t>Gloria Vera (Pendiente)</t>
  </si>
  <si>
    <t>Pedazos de varilla</t>
  </si>
  <si>
    <t>Manuel Rico (Pendiente)</t>
  </si>
  <si>
    <t>Cecilia Olmos (Cancelado)</t>
  </si>
  <si>
    <t>Saldo portón papa</t>
  </si>
  <si>
    <t>Saldo Fabio</t>
  </si>
  <si>
    <t>(Chepe) Prestamo</t>
  </si>
  <si>
    <t>(Chepe) Almuerzo</t>
  </si>
  <si>
    <t>(Yency) Almuerzo</t>
  </si>
  <si>
    <t>(Jose) Almuerzo</t>
  </si>
  <si>
    <t>Chia (Pendiente)</t>
  </si>
  <si>
    <t>Tablero y flores fidel</t>
  </si>
  <si>
    <t>Esperanza (Pendiente)</t>
  </si>
  <si>
    <t>Baño y lavamanos</t>
  </si>
  <si>
    <t>Maria Elena (Pendiente)</t>
  </si>
  <si>
    <t>(Chepe) Jabón mama</t>
  </si>
  <si>
    <t>Saldo (Edgar Castellano)</t>
  </si>
  <si>
    <t>(Jose) Plan celular</t>
  </si>
  <si>
    <t>(Chepe) extensión</t>
  </si>
  <si>
    <t>abono arriendo daza</t>
  </si>
  <si>
    <t>(Chepe) leidy</t>
  </si>
  <si>
    <t>(Victor) préstamo</t>
  </si>
  <si>
    <t>(Jhon) préstamo</t>
  </si>
  <si>
    <t>2 chapas 1 bocallave</t>
  </si>
  <si>
    <t>Famivivienda</t>
  </si>
  <si>
    <t>Orlando Rojas</t>
  </si>
  <si>
    <t>AHJ - 5 Tubos 3/4</t>
  </si>
  <si>
    <t>Saúl colmenares (Pendiente)</t>
  </si>
  <si>
    <t>2 tableros</t>
  </si>
  <si>
    <t>Seguros Jaime y Bilardo</t>
  </si>
  <si>
    <t xml:space="preserve">Discos César Solo </t>
  </si>
  <si>
    <t xml:space="preserve"> (Pendiente)</t>
  </si>
  <si>
    <t>(Yency) onces</t>
  </si>
  <si>
    <t>truper</t>
  </si>
  <si>
    <t>famivivi 5 pares bis 5/8</t>
  </si>
  <si>
    <t>José Jaimes</t>
  </si>
  <si>
    <t>libra de soldadura</t>
  </si>
  <si>
    <t>Rejas rombos</t>
  </si>
  <si>
    <t>(Robinson) Prestamo</t>
  </si>
  <si>
    <t>Gallo soldadura</t>
  </si>
  <si>
    <t>Chapas fidel</t>
  </si>
  <si>
    <t>Saldo (Jairo Tamayo)</t>
  </si>
  <si>
    <t>(Yency) Gym</t>
  </si>
  <si>
    <t>(Chepe) Gym leidy</t>
  </si>
  <si>
    <t>Prensa</t>
  </si>
  <si>
    <t>Javimezclas</t>
  </si>
  <si>
    <t>Material Roma</t>
  </si>
  <si>
    <t>Saldo (Manuel Rico)</t>
  </si>
  <si>
    <t>José Rincón (Pendiente)</t>
  </si>
  <si>
    <t>4 tableros</t>
  </si>
  <si>
    <t>Abono Saul</t>
  </si>
  <si>
    <t>Bizcocho</t>
  </si>
  <si>
    <t>(Chepe) noche de Velitas</t>
  </si>
  <si>
    <t>(Jose) noche de Velitas</t>
  </si>
  <si>
    <t>famivivienda</t>
  </si>
  <si>
    <t>famivivienda tableros</t>
  </si>
  <si>
    <t>abono ivan Alzate</t>
  </si>
  <si>
    <t>rodachina y rieles</t>
  </si>
  <si>
    <t xml:space="preserve">abono alzate factura </t>
  </si>
  <si>
    <t>taxi bilardo y victor</t>
  </si>
  <si>
    <t>Saldo (yolanda giraldo)</t>
  </si>
  <si>
    <t>AHJ tubos</t>
  </si>
  <si>
    <t>(Yency) préstamo tony</t>
  </si>
  <si>
    <t>(Chepe) fondo lara</t>
  </si>
  <si>
    <t>universidad de josé</t>
  </si>
  <si>
    <t>empaque pistola</t>
  </si>
  <si>
    <t>(Chepe) almuerzo</t>
  </si>
  <si>
    <t>(Yency) almuerzo</t>
  </si>
  <si>
    <t xml:space="preserve">4 pares manija v </t>
  </si>
  <si>
    <t>Rafael Martinez (Pendiente)</t>
  </si>
  <si>
    <t>2 rejas rombos</t>
  </si>
  <si>
    <t>6 pares bisagra 3/4</t>
  </si>
  <si>
    <t>asiento sanitario y discos</t>
  </si>
  <si>
    <t xml:space="preserve">abono fidel tableros </t>
  </si>
  <si>
    <t>sapi</t>
  </si>
  <si>
    <t xml:space="preserve">abono fidel </t>
  </si>
  <si>
    <t>Carolina Martin (Pendiente)</t>
  </si>
  <si>
    <t>javimezclas</t>
  </si>
  <si>
    <t>3 discos corte peq</t>
  </si>
  <si>
    <t>Saldo (Esperanza)</t>
  </si>
  <si>
    <t>Saldo (Maria Elena)</t>
  </si>
  <si>
    <t>Saldo (Saúl colmenares)</t>
  </si>
  <si>
    <t>lavamanos peq verde</t>
  </si>
  <si>
    <t>puerta baño 2da</t>
  </si>
  <si>
    <t>gallo</t>
  </si>
  <si>
    <t>2 insoluz  2da</t>
  </si>
  <si>
    <t>24 bisagra omega y 3 catalizadores</t>
  </si>
  <si>
    <t xml:space="preserve"> </t>
  </si>
  <si>
    <t>Saldo (Adrian Pulido)</t>
  </si>
  <si>
    <t>saldo trabajo rafael contreras</t>
  </si>
  <si>
    <t>(Chepe) préstamo</t>
  </si>
  <si>
    <t>Carlos Cárdenas (Pendiente)</t>
  </si>
  <si>
    <t>Ennio Prada (Pendiente)</t>
  </si>
  <si>
    <t>Margarita Orozco (Pendiente)</t>
  </si>
  <si>
    <t>Luis Ortiz (Pendiente)</t>
  </si>
  <si>
    <t>Saldo (Estela Bayona)</t>
  </si>
  <si>
    <t>Famivivienda manijas</t>
  </si>
  <si>
    <t>Baño completo blanco hueso</t>
  </si>
  <si>
    <t>(Jaime) Prestamo</t>
  </si>
  <si>
    <t>(Yeiner) Prestamo</t>
  </si>
  <si>
    <t>velas</t>
  </si>
  <si>
    <t>(Yency) sueldo</t>
  </si>
  <si>
    <t>Abono Saúl</t>
  </si>
  <si>
    <t>Cliente chepe (Pendiente)</t>
  </si>
  <si>
    <t>Alberto vacca (Pendiente)</t>
  </si>
  <si>
    <t>Saldo (Gloria Vera)</t>
  </si>
  <si>
    <t>(Yency) Fondo Paola</t>
  </si>
  <si>
    <t>(Chepe) Fondo Paola</t>
  </si>
  <si>
    <t>Biscocho</t>
  </si>
  <si>
    <t>Vitrina10 (Pendiente Entregar)</t>
  </si>
  <si>
    <t>Saldo (Mauricio Moreno )</t>
  </si>
  <si>
    <t>Famivivienda chapas</t>
  </si>
  <si>
    <t>(Jhon) Prestamo</t>
  </si>
  <si>
    <t>puerta marco nuevo</t>
  </si>
  <si>
    <t>(Robinson) Cadena Dora</t>
  </si>
  <si>
    <t>(Yency) Cadena Dora</t>
  </si>
  <si>
    <t>Arriendo Daza</t>
  </si>
  <si>
    <t>Parqueadero Camioneta</t>
  </si>
  <si>
    <t>Maria Gladys Bernal (Cancelado)</t>
  </si>
  <si>
    <t>Famivivienda penazo</t>
  </si>
  <si>
    <t>Saldo Jorge Villalobos</t>
  </si>
  <si>
    <t>4 Tableros troquelados</t>
  </si>
  <si>
    <t>Saldo (José Rincón)</t>
  </si>
  <si>
    <t>William Rodriguez (Pendiente)</t>
  </si>
  <si>
    <t>baño + lavamanos</t>
  </si>
  <si>
    <t>Arriendo atrás Alex</t>
  </si>
  <si>
    <t>Reja baranda</t>
  </si>
  <si>
    <t>Edilberto (Pendiente)</t>
  </si>
  <si>
    <t>Baranda Edilberto</t>
  </si>
  <si>
    <t>lavamanos</t>
  </si>
  <si>
    <t xml:space="preserve"> (Cancelado)</t>
  </si>
  <si>
    <t>Saldo (Vitrina10)</t>
  </si>
  <si>
    <t>Abono Alzate</t>
  </si>
  <si>
    <t>Saldo (Maria Angulo)</t>
  </si>
  <si>
    <t>Saldo (Armando   )</t>
  </si>
  <si>
    <t>Saldo (Carolina Martin)</t>
  </si>
  <si>
    <t>Saldo (Rafael Martinez)</t>
  </si>
  <si>
    <t>Luz Amanda</t>
  </si>
  <si>
    <t>Baño</t>
  </si>
  <si>
    <t>Saldo (Margarita Orozco)</t>
  </si>
  <si>
    <t>Saldo (Luis Ortiz)</t>
  </si>
  <si>
    <t>Ventana segunda</t>
  </si>
  <si>
    <t>(Victor) Prestamo seguro</t>
  </si>
  <si>
    <t>(Jhon) Prestamo seguro</t>
  </si>
  <si>
    <t>(Yeiner) Prestamo seguro</t>
  </si>
  <si>
    <t>(Robinson) Prestamo seguro</t>
  </si>
  <si>
    <t>Seguros empleados</t>
  </si>
  <si>
    <t>Tableros AHJ</t>
  </si>
  <si>
    <t>Saldo (Ennio Prada1)</t>
  </si>
  <si>
    <t>Factura Metal center</t>
  </si>
  <si>
    <t>(Chepe) almuerzo y tinto</t>
  </si>
  <si>
    <t>(Yency) almuerzo y tinto</t>
  </si>
  <si>
    <t>(Jose) almuerzo y tinto</t>
  </si>
  <si>
    <t>(Chepe) maria edith</t>
  </si>
  <si>
    <t>material oscar</t>
  </si>
  <si>
    <t>Saldo (Carolina   )</t>
  </si>
  <si>
    <t>Jose Jimenez (Pendiente Entregar)</t>
  </si>
  <si>
    <t>Soldadura Jose Jaimes</t>
  </si>
  <si>
    <t>AHJ</t>
  </si>
  <si>
    <t>1 lbr Soldadura</t>
  </si>
  <si>
    <t>Truper</t>
  </si>
  <si>
    <t>Puerta anolok alta</t>
  </si>
  <si>
    <t>Hermes Ramirez (Pendiente)</t>
  </si>
  <si>
    <t>Ventana peq</t>
  </si>
  <si>
    <t>Lavamanos nuevo</t>
  </si>
  <si>
    <t>Edison Vega (Pendiente)</t>
  </si>
  <si>
    <t>Abono Andrés Moncada</t>
  </si>
  <si>
    <t>tintos + almuerzoS</t>
  </si>
  <si>
    <t>Reja roja</t>
  </si>
  <si>
    <t>(Chepe) Recibo internet</t>
  </si>
  <si>
    <t>gaseosas ayudantes</t>
  </si>
  <si>
    <t>Julian Alvaréz (Pendiente)</t>
  </si>
  <si>
    <t>(Victor) Prestamo</t>
  </si>
  <si>
    <t>Taza sola</t>
  </si>
  <si>
    <t>Anchetas</t>
  </si>
  <si>
    <t>2 discos tronzadora</t>
  </si>
  <si>
    <t xml:space="preserve">1 tapa, un tanque , 1 lavamanos grande </t>
  </si>
  <si>
    <t xml:space="preserve">saldo super láminas </t>
  </si>
  <si>
    <t>(Jose) préstamo</t>
  </si>
  <si>
    <t>chatarrería</t>
  </si>
  <si>
    <t>escobillas</t>
  </si>
  <si>
    <t>guantes jhon</t>
  </si>
  <si>
    <t>20 bocallave bonita</t>
  </si>
  <si>
    <t>Saldo (Chia)</t>
  </si>
  <si>
    <t>Dora Mayorga (Pendiente)</t>
  </si>
  <si>
    <t>tanque blanco</t>
  </si>
  <si>
    <t>lavamanos grande negro</t>
  </si>
  <si>
    <t>(Robinson) préstamo</t>
  </si>
  <si>
    <t>motas internet</t>
  </si>
  <si>
    <t>baño de segunda azul</t>
  </si>
  <si>
    <t>Abono Fidel</t>
  </si>
  <si>
    <t>Saldo (Hermes Ramirez)</t>
  </si>
  <si>
    <t>Cesar Discol</t>
  </si>
  <si>
    <t>Varillas Motas</t>
  </si>
  <si>
    <t>(Otro) Sueldo</t>
  </si>
  <si>
    <t>1 chapa y dos bocallaves Oscar</t>
  </si>
  <si>
    <t>ventana</t>
  </si>
  <si>
    <t>Lavamanos + orinal</t>
  </si>
  <si>
    <t>William Rodriguez 2 (Pendiente)</t>
  </si>
  <si>
    <t>Estructuras Alzate</t>
  </si>
  <si>
    <t>Orinal pasta</t>
  </si>
  <si>
    <t>Fidel</t>
  </si>
  <si>
    <t>Tanque con taza</t>
  </si>
  <si>
    <t>Alzate</t>
  </si>
  <si>
    <t>Varillas motas</t>
  </si>
  <si>
    <t>Norberto Camacho (Pendiente)</t>
  </si>
  <si>
    <t>chatarra</t>
  </si>
  <si>
    <t xml:space="preserve">Jose Jaimes mvta, bisagras 1/2 </t>
  </si>
  <si>
    <t>Saldo (Julian Alvaréz)</t>
  </si>
  <si>
    <t>(Jaime) Sueldo</t>
  </si>
  <si>
    <t>(Bilardo) Sueldo</t>
  </si>
  <si>
    <t>tasa sola</t>
  </si>
  <si>
    <t>Fidel chapas y portachapa</t>
  </si>
  <si>
    <t>64 par manija - 2 discos tronzadora Famivivienda</t>
  </si>
  <si>
    <t>Escobilla</t>
  </si>
  <si>
    <t>Gilberto Peña (Pendiente)</t>
  </si>
  <si>
    <t>Brigida Porras (Pendiente)</t>
  </si>
  <si>
    <t>Darly Jimenez (Pendiente)</t>
  </si>
  <si>
    <t>Fany Rosa (Pendiente)</t>
  </si>
  <si>
    <t>Saldo (Darly Jimenez)</t>
  </si>
  <si>
    <t>ventana segunda</t>
  </si>
  <si>
    <t>bocallave oscar</t>
  </si>
  <si>
    <t>Bertilda (Pendiente)</t>
  </si>
  <si>
    <t>Abono 2 ventanas pequeñas.</t>
  </si>
  <si>
    <t>(Bilardo) Prestamo</t>
  </si>
  <si>
    <t>(Jose) Prestamo</t>
  </si>
  <si>
    <t>Mario Gomez (Pendiente)</t>
  </si>
  <si>
    <t>jose jaimes</t>
  </si>
  <si>
    <t xml:space="preserve">(Chepe) casa </t>
  </si>
  <si>
    <t>(Yency) Cadena</t>
  </si>
  <si>
    <t>pintura</t>
  </si>
  <si>
    <t>tableros orlando</t>
  </si>
  <si>
    <t>puerta de segunda</t>
  </si>
  <si>
    <t xml:space="preserve">platina </t>
  </si>
  <si>
    <t>2 rejas patio</t>
  </si>
  <si>
    <t>(Yeiner) préstamo</t>
  </si>
  <si>
    <t>préstamo banco yency</t>
  </si>
  <si>
    <t>1233</t>
  </si>
  <si>
    <t xml:space="preserve">abono brigida </t>
  </si>
  <si>
    <t>saldo ventanas pequeñas</t>
  </si>
  <si>
    <t>discos tronzadora</t>
  </si>
  <si>
    <t>abono factura tee metal center</t>
  </si>
  <si>
    <t>Yesid cocuy (Pendiente)</t>
  </si>
  <si>
    <t xml:space="preserve">abono jose jaimes tableros </t>
  </si>
  <si>
    <t>orinal</t>
  </si>
  <si>
    <t>Saldo (Gilberto Peña)</t>
  </si>
  <si>
    <t>(Yency) préstamo</t>
  </si>
  <si>
    <t>1 tablro fidel</t>
  </si>
  <si>
    <t>varilla oscar</t>
  </si>
  <si>
    <t>(Leidy) almuerzo</t>
  </si>
  <si>
    <t>abono isauro trabajo</t>
  </si>
  <si>
    <t>2121</t>
  </si>
  <si>
    <t>abono william</t>
  </si>
  <si>
    <t>Saldo (Fany Rosa)</t>
  </si>
  <si>
    <t>chapas fidel</t>
  </si>
  <si>
    <t>soldadura delgada</t>
  </si>
  <si>
    <t>Ventanita peq</t>
  </si>
  <si>
    <t>Ennio Prada1 (Pendiente)</t>
  </si>
  <si>
    <t>Maryluz</t>
  </si>
  <si>
    <t>2 insoluz 9 huecos,reja y tubos</t>
  </si>
  <si>
    <t xml:space="preserve">saldo Isauro </t>
  </si>
  <si>
    <t>(Jose) almuerzo</t>
  </si>
  <si>
    <t>1 disco tronzadora</t>
  </si>
  <si>
    <t>Saldo (Carlos Cárdenas)</t>
  </si>
  <si>
    <t>1 tablero troquelado</t>
  </si>
  <si>
    <t>1 platina 1/2*1/8</t>
  </si>
  <si>
    <t>2 chapas fidel</t>
  </si>
  <si>
    <t>2 inafer fidel otras</t>
  </si>
  <si>
    <t>boquilla compresor</t>
  </si>
  <si>
    <t>portachapas</t>
  </si>
  <si>
    <t>pedazo de marco ventana</t>
  </si>
  <si>
    <t>tubo 1 c20 oscar</t>
  </si>
  <si>
    <t>Accesorios baño y tapa</t>
  </si>
  <si>
    <t>Orinal blanco</t>
  </si>
  <si>
    <t>Saldo (Yesid cocuy1)</t>
  </si>
  <si>
    <t>2 Disco flap</t>
  </si>
  <si>
    <t>vitrina20 (Cancelado)</t>
  </si>
  <si>
    <t>accesorio baño</t>
  </si>
  <si>
    <t>Saldo (Ennio Prada2)</t>
  </si>
  <si>
    <t>(Chepe) Recibo Luz</t>
  </si>
  <si>
    <t>(Jose) cuenta</t>
  </si>
  <si>
    <t>Isauro</t>
  </si>
  <si>
    <t>1/2 kl soldadura</t>
  </si>
  <si>
    <t>varillas Oscar</t>
  </si>
  <si>
    <t>(Chepe) Almuerzos</t>
  </si>
  <si>
    <t>saldo Jose Jaimes</t>
  </si>
  <si>
    <t>angulo 1''</t>
  </si>
  <si>
    <t>Diomedez (Pendiente)</t>
  </si>
  <si>
    <t xml:space="preserve">1 reja segunda </t>
  </si>
  <si>
    <t>taza de baño sola</t>
  </si>
  <si>
    <t>pedazo de marco puerta</t>
  </si>
  <si>
    <t>Carlos Martinez (Pendiente)</t>
  </si>
  <si>
    <t>material papa</t>
  </si>
  <si>
    <t>Angelica Mora3 (Pendiente Entregar)</t>
  </si>
  <si>
    <t>Rodolfo (Pendiente)</t>
  </si>
  <si>
    <t>Cesar Solo</t>
  </si>
  <si>
    <t>material AHJ</t>
  </si>
  <si>
    <t>(Chepe) Zapatos pancha</t>
  </si>
  <si>
    <t>(Yency) Sueldo</t>
  </si>
  <si>
    <t>Valdes</t>
  </si>
  <si>
    <t>accesorios baño</t>
  </si>
  <si>
    <t>material</t>
  </si>
  <si>
    <t>Saldo Jorge Martinez</t>
  </si>
  <si>
    <t>soldadura Fidel</t>
  </si>
  <si>
    <t>Material roma</t>
  </si>
  <si>
    <t>(Chepe) vueltas roma</t>
  </si>
  <si>
    <t>Saldo (Abraham alba)</t>
  </si>
  <si>
    <t>platina famivivienda</t>
  </si>
  <si>
    <t>Abono Jose Jaimes</t>
  </si>
  <si>
    <t>vitrina31 (Pendiente)</t>
  </si>
  <si>
    <t>fidel</t>
  </si>
  <si>
    <t>Jorge Nieto (Pendiente)</t>
  </si>
  <si>
    <t>Saldo (vitrina31)</t>
  </si>
  <si>
    <t>(Bilardo) prestamo</t>
  </si>
  <si>
    <t>Orinal</t>
  </si>
  <si>
    <t>llave jose</t>
  </si>
  <si>
    <t>(Jose) Plan Celular</t>
  </si>
  <si>
    <t>abono Alzate</t>
  </si>
  <si>
    <t>Saldo (Carlos Martinez)</t>
  </si>
  <si>
    <t>dobleces</t>
  </si>
  <si>
    <t>(Robinson) Sueldo</t>
  </si>
  <si>
    <t>(Victor) Sueldo</t>
  </si>
  <si>
    <t>(Yeiner) Sueldo</t>
  </si>
  <si>
    <t>(Jhon) Sueldo</t>
  </si>
  <si>
    <t>prestamo Daza (arriendo)</t>
  </si>
  <si>
    <t>Disco de tronzadora</t>
  </si>
  <si>
    <t>Jhon Alexander (Pendiente)</t>
  </si>
  <si>
    <t>Jairo Cubillos (Cancelado)</t>
  </si>
  <si>
    <t>Maria Quintero (Pendiente)</t>
  </si>
  <si>
    <t>Antonio Gutierrez (Pendiente)</t>
  </si>
  <si>
    <t>Discos Famivivienda</t>
  </si>
  <si>
    <t>Recibo luz</t>
  </si>
  <si>
    <t>(Yency) Prestamo</t>
  </si>
  <si>
    <t>Abono buzon</t>
  </si>
  <si>
    <t>tubos fidel</t>
  </si>
  <si>
    <t>Saldo (Brigida Porras)</t>
  </si>
  <si>
    <t>Saldo (Bertilda)</t>
  </si>
  <si>
    <t>(Chepe) Sueldo</t>
  </si>
  <si>
    <t>Rejas</t>
  </si>
  <si>
    <t>baño</t>
  </si>
  <si>
    <t>lavamanos blanco</t>
  </si>
  <si>
    <t>baño verde</t>
  </si>
  <si>
    <t>Abono trabajo papa</t>
  </si>
  <si>
    <t>Saldo (Maria Quintero)</t>
  </si>
  <si>
    <t>tablero</t>
  </si>
  <si>
    <t>Saldo (Jorge Nieto)</t>
  </si>
  <si>
    <t>Tablero Fidel</t>
  </si>
  <si>
    <t>Saldo (Diomedez)</t>
  </si>
  <si>
    <t>(Chepe) Fondo</t>
  </si>
  <si>
    <t>(Yency) Fondo</t>
  </si>
  <si>
    <t>baño veish</t>
  </si>
  <si>
    <t>Manijas famivivienda</t>
  </si>
  <si>
    <t>Fernanda (Pendiente)</t>
  </si>
  <si>
    <t>bandeja</t>
  </si>
  <si>
    <t>Angulo de 3/4, mas 1 corte</t>
  </si>
  <si>
    <t>Saldo factura jhon alexander 1247</t>
  </si>
  <si>
    <t>Papelera</t>
  </si>
  <si>
    <t>ángulo 11/2 y corte</t>
  </si>
  <si>
    <t>ventana y puerta 2da</t>
  </si>
  <si>
    <t>Saldo buzòn</t>
  </si>
  <si>
    <t>fidel perez doblez</t>
  </si>
  <si>
    <t>(Chepe) nova y mamá</t>
  </si>
  <si>
    <t>(Jose) novaventa</t>
  </si>
  <si>
    <t>(Yency) novaventa</t>
  </si>
  <si>
    <t>anchetas nova</t>
  </si>
  <si>
    <t>bolsas basura</t>
  </si>
  <si>
    <t>2 bocallaves</t>
  </si>
  <si>
    <t>Saldo (Fernanda)</t>
  </si>
  <si>
    <t>saldo rejas herradura</t>
  </si>
  <si>
    <t>(Chepe) salario</t>
  </si>
  <si>
    <t>(Jaime) préstamo</t>
  </si>
  <si>
    <t>2 rejas de segunda de patio</t>
  </si>
  <si>
    <t>Jesus Montes  (Pendiente)</t>
  </si>
  <si>
    <t>2 chapas izquierdas sencillas</t>
  </si>
  <si>
    <t>Luz bodega atras</t>
  </si>
  <si>
    <t>compra de 2 rejas de segunda</t>
  </si>
  <si>
    <t xml:space="preserve">Factura mal hecha de Rosember abono (corregir) </t>
  </si>
  <si>
    <t>Jose Alfredo (Pendiente)</t>
  </si>
  <si>
    <t>1 metro detablero de 9*4</t>
  </si>
  <si>
    <t>2 empaques de pistola</t>
  </si>
  <si>
    <t xml:space="preserve">4 bocallaves corrientes </t>
  </si>
  <si>
    <t xml:space="preserve">3 bocallaves doradas, 3 bocallaves corrientes y 2 rodachina ventana </t>
  </si>
  <si>
    <t>1 Orinal cafe</t>
  </si>
  <si>
    <t>Diego Pinzon  (Pendiente)</t>
  </si>
  <si>
    <t>Maria Elena Morocha (Pendiente)</t>
  </si>
  <si>
    <t>1 curva</t>
  </si>
  <si>
    <t>25 pares de manija ventana y 1 platina de 1/2*1/8</t>
  </si>
  <si>
    <t>1 platina de 1/2*1/8,  media platina de 3/4 y 3 flores</t>
  </si>
  <si>
    <t>2 angulos de 3/4</t>
  </si>
  <si>
    <t>Fabio Mesa (Pendiente)</t>
  </si>
  <si>
    <t>Pedido Cesar solo, 20 disco de tronzadora y 4 chapas</t>
  </si>
  <si>
    <t>galletas</t>
  </si>
  <si>
    <t>comida de molly</t>
  </si>
  <si>
    <t>(Leidy) Recarga</t>
  </si>
  <si>
    <t>disco flap y soldadura Jose Jaimes</t>
  </si>
  <si>
    <t>Julian Álvarez (Cancelado)</t>
  </si>
  <si>
    <t>Hoja</t>
  </si>
  <si>
    <t>Edwin Flores (Pendiente)</t>
  </si>
  <si>
    <t>Metal center</t>
  </si>
  <si>
    <t>Alvaro Azuero (Pendiente Entregar)</t>
  </si>
  <si>
    <t>Vueltas fidel</t>
  </si>
  <si>
    <t>(Jose) Pastas</t>
  </si>
  <si>
    <t>Saldo (Fabio Mesa)</t>
  </si>
  <si>
    <t>Pedazo de tee cajon</t>
  </si>
  <si>
    <t>Tablero</t>
  </si>
  <si>
    <t>Abono Tablero</t>
  </si>
  <si>
    <t>(Chepe) pa leidy</t>
  </si>
  <si>
    <t>Saldo (Rosember)</t>
  </si>
  <si>
    <t>Saldo (Jairo Cubillos)</t>
  </si>
  <si>
    <t>Portachapa</t>
  </si>
  <si>
    <t>ventana peq</t>
  </si>
  <si>
    <t>arreglo papa</t>
  </si>
  <si>
    <t>dobleces tablero</t>
  </si>
  <si>
    <t>Carlos Cuesta (Pendiente)</t>
  </si>
  <si>
    <t>Israel Perez (Pendiente)</t>
  </si>
  <si>
    <t>Lavamanos blanco</t>
  </si>
  <si>
    <t>Saldo (Jose Alfredo)</t>
  </si>
  <si>
    <t>Saldo (Edwin Flores)</t>
  </si>
  <si>
    <t>(Otro) sueldo pablo</t>
  </si>
  <si>
    <t>(Jhon) sueldo</t>
  </si>
  <si>
    <t>bocallave</t>
  </si>
  <si>
    <t>2 tubo de pulgada</t>
  </si>
  <si>
    <t>(Robinson) sueldo</t>
  </si>
  <si>
    <t>(Jaime) sueldo</t>
  </si>
  <si>
    <t>(Bilardo) sueldo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</si>
</sst>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\ _€_-;\-* #,##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9" fontId="0" fillId="0" borderId="0" xfId="0" applyNumberFormat="1"/>
    <xf numFmtId="166" fontId="0" fillId="0" borderId="0" xfId="1" applyNumberFormat="1" applyFont="1"/>
    <xf numFmtId="166" fontId="0" fillId="0" borderId="0" xfId="0" applyNumberFormat="1" applyAlignment="1">
      <alignment horizontal="right"/>
    </xf>
    <xf numFmtId="166" fontId="0" fillId="0" borderId="0" xfId="0" applyNumberFormat="1"/>
    <xf numFmtId="0" fontId="0" fillId="0" borderId="0" xfId="2" applyNumberFormat="1" applyFont="1"/>
    <xf numFmtId="0" fontId="0" fillId="0" borderId="0" xfId="0" applyNumberFormat="1"/>
    <xf numFmtId="166" fontId="0" fillId="2" borderId="0" xfId="0" applyNumberFormat="1" applyFill="1"/>
    <xf numFmtId="166" fontId="0" fillId="0" borderId="0" xfId="0" applyNumberFormat="1" applyBorder="1" applyAlignment="1">
      <alignment horizontal="right"/>
    </xf>
    <xf numFmtId="166" fontId="0" fillId="0" borderId="0" xfId="1" applyNumberFormat="1" applyFont="1" applyBorder="1"/>
    <xf numFmtId="0" fontId="0" fillId="0" borderId="0" xfId="0" applyBorder="1"/>
    <xf numFmtId="9" fontId="0" fillId="0" borderId="0" xfId="3" applyNumberFormat="1" applyFont="1"/>
    <xf numFmtId="166" fontId="0" fillId="0" borderId="0" xfId="0" applyNumberFormat="1" applyFill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369C-3BBC-4D30-8980-58E51EF2CF1A}">
  <sheetPr codeName="Hoja20"/>
  <dimension ref="A1:L25"/>
  <sheetViews>
    <sheetView tabSelected="1" workbookViewId="0">
      <selection activeCell="K32" sqref="K32"/>
    </sheetView>
  </sheetViews>
  <sheetFormatPr baseColWidth="10" defaultRowHeight="15" x14ac:dyDescent="0.25"/>
  <cols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43827</v>
      </c>
      <c r="B2" s="2">
        <v>0.38524305555555555</v>
      </c>
      <c r="C2" t="s">
        <v>10</v>
      </c>
      <c r="E2" t="s">
        <v>11</v>
      </c>
      <c r="F2">
        <v>401000</v>
      </c>
      <c r="I2">
        <v>1157000</v>
      </c>
      <c r="J2">
        <v>979000</v>
      </c>
      <c r="K2">
        <v>178000</v>
      </c>
    </row>
    <row r="3" spans="1:12" x14ac:dyDescent="0.25">
      <c r="A3" s="1">
        <v>43827</v>
      </c>
      <c r="B3" s="2">
        <v>0.38994212962962965</v>
      </c>
      <c r="C3" t="s">
        <v>12</v>
      </c>
      <c r="D3">
        <v>1255</v>
      </c>
      <c r="E3" t="s">
        <v>451</v>
      </c>
      <c r="F3">
        <v>180000</v>
      </c>
    </row>
    <row r="4" spans="1:12" x14ac:dyDescent="0.25">
      <c r="A4" s="1">
        <v>43827</v>
      </c>
      <c r="B4" s="2">
        <v>0.40466435185185184</v>
      </c>
      <c r="C4" t="s">
        <v>36</v>
      </c>
      <c r="E4" t="s">
        <v>216</v>
      </c>
      <c r="G4">
        <v>5000</v>
      </c>
    </row>
    <row r="5" spans="1:12" x14ac:dyDescent="0.25">
      <c r="A5" s="1">
        <v>43827</v>
      </c>
      <c r="B5" s="2">
        <v>0.47131944444444446</v>
      </c>
      <c r="C5" t="s">
        <v>12</v>
      </c>
      <c r="D5">
        <v>1248</v>
      </c>
      <c r="E5" t="s">
        <v>452</v>
      </c>
      <c r="F5">
        <v>0</v>
      </c>
    </row>
    <row r="6" spans="1:12" x14ac:dyDescent="0.25">
      <c r="A6" s="1">
        <v>43827</v>
      </c>
      <c r="B6" s="2">
        <v>0.48790509259259257</v>
      </c>
      <c r="C6" t="s">
        <v>12</v>
      </c>
      <c r="D6" t="s">
        <v>13</v>
      </c>
      <c r="E6" t="s">
        <v>453</v>
      </c>
      <c r="F6">
        <v>7400</v>
      </c>
      <c r="I6" t="s">
        <v>26</v>
      </c>
      <c r="J6" t="s">
        <v>444</v>
      </c>
      <c r="K6">
        <v>-14800</v>
      </c>
    </row>
    <row r="7" spans="1:12" x14ac:dyDescent="0.25">
      <c r="A7" s="1">
        <v>43827</v>
      </c>
      <c r="B7" s="2">
        <v>0.48805555555555552</v>
      </c>
      <c r="C7" t="s">
        <v>19</v>
      </c>
      <c r="D7" t="s">
        <v>13</v>
      </c>
      <c r="E7" t="s">
        <v>454</v>
      </c>
      <c r="F7">
        <v>20000</v>
      </c>
      <c r="I7" s="3">
        <v>50000</v>
      </c>
      <c r="J7">
        <v>0</v>
      </c>
      <c r="K7" s="10">
        <f>I7*J7</f>
        <v>0</v>
      </c>
      <c r="L7">
        <v>20</v>
      </c>
    </row>
    <row r="8" spans="1:12" x14ac:dyDescent="0.25">
      <c r="A8" s="1">
        <v>43827</v>
      </c>
      <c r="B8" s="2">
        <v>0.49604166666666666</v>
      </c>
      <c r="C8" t="s">
        <v>19</v>
      </c>
      <c r="D8" t="s">
        <v>13</v>
      </c>
      <c r="E8" t="s">
        <v>455</v>
      </c>
      <c r="F8">
        <v>10000</v>
      </c>
      <c r="I8" s="3">
        <v>20000</v>
      </c>
      <c r="J8" s="11">
        <v>3</v>
      </c>
      <c r="K8" s="10">
        <f t="shared" ref="K8:K16" si="0">I8*J8</f>
        <v>60000</v>
      </c>
    </row>
    <row r="9" spans="1:12" x14ac:dyDescent="0.25">
      <c r="A9" s="1">
        <v>43827</v>
      </c>
      <c r="B9" s="2">
        <v>0.50614583333333341</v>
      </c>
      <c r="C9" t="s">
        <v>12</v>
      </c>
      <c r="D9" t="s">
        <v>13</v>
      </c>
      <c r="E9" t="s">
        <v>456</v>
      </c>
      <c r="F9">
        <v>10000</v>
      </c>
      <c r="I9" s="3">
        <v>10000</v>
      </c>
      <c r="J9" s="11">
        <v>2</v>
      </c>
      <c r="K9" s="10">
        <f t="shared" si="0"/>
        <v>20000</v>
      </c>
    </row>
    <row r="10" spans="1:12" x14ac:dyDescent="0.25">
      <c r="A10" s="1">
        <v>43827</v>
      </c>
      <c r="B10" s="2">
        <v>0.50777777777777777</v>
      </c>
      <c r="C10" t="s">
        <v>12</v>
      </c>
      <c r="D10">
        <v>1264</v>
      </c>
      <c r="E10" t="s">
        <v>457</v>
      </c>
      <c r="F10">
        <v>20000</v>
      </c>
      <c r="I10" s="3">
        <v>5000</v>
      </c>
      <c r="J10" s="11">
        <v>1</v>
      </c>
      <c r="K10" s="10">
        <f t="shared" si="0"/>
        <v>5000</v>
      </c>
    </row>
    <row r="11" spans="1:12" x14ac:dyDescent="0.25">
      <c r="A11" s="1">
        <v>43827</v>
      </c>
      <c r="B11" s="2">
        <v>0.51202546296296292</v>
      </c>
      <c r="C11" t="s">
        <v>12</v>
      </c>
      <c r="D11">
        <v>1265</v>
      </c>
      <c r="E11" t="s">
        <v>458</v>
      </c>
      <c r="F11">
        <v>100000</v>
      </c>
      <c r="I11" s="3">
        <v>2000</v>
      </c>
      <c r="J11">
        <v>2</v>
      </c>
      <c r="K11" s="3">
        <f t="shared" si="0"/>
        <v>4000</v>
      </c>
    </row>
    <row r="12" spans="1:12" x14ac:dyDescent="0.25">
      <c r="A12" s="1">
        <v>43827</v>
      </c>
      <c r="B12" s="2">
        <v>0.51447916666666671</v>
      </c>
      <c r="C12" t="s">
        <v>29</v>
      </c>
      <c r="D12" t="s">
        <v>13</v>
      </c>
      <c r="E12" t="s">
        <v>459</v>
      </c>
      <c r="G12">
        <v>8000</v>
      </c>
      <c r="I12" s="3">
        <v>1000</v>
      </c>
      <c r="J12">
        <v>6</v>
      </c>
      <c r="K12" s="3">
        <f t="shared" si="0"/>
        <v>6000</v>
      </c>
    </row>
    <row r="13" spans="1:12" x14ac:dyDescent="0.25">
      <c r="A13" s="1">
        <v>43827</v>
      </c>
      <c r="B13" s="2">
        <v>0.53236111111111117</v>
      </c>
      <c r="C13" t="s">
        <v>12</v>
      </c>
      <c r="D13">
        <v>1257</v>
      </c>
      <c r="E13" t="s">
        <v>460</v>
      </c>
      <c r="F13">
        <v>50000</v>
      </c>
      <c r="I13" s="3">
        <v>500</v>
      </c>
      <c r="J13">
        <v>16</v>
      </c>
      <c r="K13" s="3">
        <f t="shared" si="0"/>
        <v>8000</v>
      </c>
    </row>
    <row r="14" spans="1:12" x14ac:dyDescent="0.25">
      <c r="A14" s="1">
        <v>43827</v>
      </c>
      <c r="B14" s="2">
        <v>0.5329976851851852</v>
      </c>
      <c r="C14" t="s">
        <v>12</v>
      </c>
      <c r="D14">
        <v>1262</v>
      </c>
      <c r="E14" t="s">
        <v>461</v>
      </c>
      <c r="F14">
        <v>330000</v>
      </c>
      <c r="I14" s="3">
        <v>200</v>
      </c>
      <c r="J14">
        <v>11</v>
      </c>
      <c r="K14" s="3">
        <f>I14*J14</f>
        <v>2200</v>
      </c>
    </row>
    <row r="15" spans="1:12" x14ac:dyDescent="0.25">
      <c r="A15" s="1">
        <v>43827</v>
      </c>
      <c r="B15" s="2">
        <v>0.63762731481481483</v>
      </c>
      <c r="C15" t="s">
        <v>36</v>
      </c>
      <c r="E15" t="s">
        <v>366</v>
      </c>
      <c r="G15">
        <v>210000</v>
      </c>
      <c r="I15" s="3">
        <v>100</v>
      </c>
      <c r="J15">
        <v>30</v>
      </c>
      <c r="K15" s="3">
        <f t="shared" si="0"/>
        <v>3000</v>
      </c>
    </row>
    <row r="16" spans="1:12" x14ac:dyDescent="0.25">
      <c r="A16" s="1">
        <v>43827</v>
      </c>
      <c r="B16" s="2">
        <v>0.63957175925925924</v>
      </c>
      <c r="C16" t="s">
        <v>36</v>
      </c>
      <c r="E16" t="s">
        <v>365</v>
      </c>
      <c r="G16">
        <v>225000</v>
      </c>
      <c r="I16" s="5">
        <v>50</v>
      </c>
      <c r="J16">
        <v>20</v>
      </c>
      <c r="K16" s="3">
        <f t="shared" si="0"/>
        <v>1000</v>
      </c>
    </row>
    <row r="17" spans="1:11" x14ac:dyDescent="0.25">
      <c r="A17" s="1">
        <v>43827</v>
      </c>
      <c r="B17" s="2">
        <v>0.64409722222222221</v>
      </c>
      <c r="C17" t="s">
        <v>36</v>
      </c>
      <c r="E17" t="s">
        <v>462</v>
      </c>
      <c r="G17">
        <v>86000</v>
      </c>
      <c r="K17" s="3">
        <f>SUM(K6:K16)</f>
        <v>94400</v>
      </c>
    </row>
    <row r="18" spans="1:11" x14ac:dyDescent="0.25">
      <c r="A18" s="1">
        <v>43827</v>
      </c>
      <c r="B18" s="2">
        <v>0.6443402777777778</v>
      </c>
      <c r="C18" t="s">
        <v>36</v>
      </c>
      <c r="E18" t="s">
        <v>463</v>
      </c>
      <c r="G18">
        <v>225000</v>
      </c>
      <c r="K18" s="13">
        <f>K2-K17</f>
        <v>83600</v>
      </c>
    </row>
    <row r="19" spans="1:11" x14ac:dyDescent="0.25">
      <c r="A19" s="1">
        <v>43827</v>
      </c>
      <c r="B19" s="2">
        <v>0.64854166666666668</v>
      </c>
      <c r="C19" t="s">
        <v>12</v>
      </c>
      <c r="D19" t="s">
        <v>13</v>
      </c>
      <c r="E19" t="s">
        <v>464</v>
      </c>
      <c r="F19">
        <v>1600</v>
      </c>
    </row>
    <row r="20" spans="1:11" x14ac:dyDescent="0.25">
      <c r="A20" s="1">
        <v>43827</v>
      </c>
      <c r="B20" s="2">
        <v>0.65842592592592586</v>
      </c>
      <c r="C20" t="s">
        <v>12</v>
      </c>
      <c r="D20" t="s">
        <v>13</v>
      </c>
      <c r="E20" t="s">
        <v>465</v>
      </c>
      <c r="F20">
        <v>27000</v>
      </c>
    </row>
    <row r="21" spans="1:11" x14ac:dyDescent="0.25">
      <c r="A21" s="1">
        <v>43827</v>
      </c>
      <c r="B21" s="2">
        <v>0.65894675925925927</v>
      </c>
      <c r="C21" t="s">
        <v>36</v>
      </c>
      <c r="E21" t="s">
        <v>466</v>
      </c>
      <c r="G21">
        <v>100000</v>
      </c>
    </row>
    <row r="22" spans="1:11" x14ac:dyDescent="0.25">
      <c r="A22" s="1">
        <v>43827</v>
      </c>
      <c r="B22" s="2">
        <v>0.65916666666666668</v>
      </c>
      <c r="C22" t="s">
        <v>36</v>
      </c>
      <c r="E22" t="s">
        <v>467</v>
      </c>
      <c r="G22">
        <v>50000</v>
      </c>
    </row>
    <row r="23" spans="1:11" x14ac:dyDescent="0.25">
      <c r="A23" s="1">
        <v>43827</v>
      </c>
      <c r="B23" s="2">
        <v>0.66700231481481476</v>
      </c>
      <c r="C23" t="s">
        <v>36</v>
      </c>
      <c r="E23" t="s">
        <v>468</v>
      </c>
      <c r="G23">
        <v>70000</v>
      </c>
    </row>
    <row r="24" spans="1:11" x14ac:dyDescent="0.25">
      <c r="A24" s="1">
        <v>43827</v>
      </c>
      <c r="B24" s="2">
        <v>0.67350694444444448</v>
      </c>
      <c r="C24" t="s">
        <v>36</v>
      </c>
      <c r="E24" t="s">
        <v>357</v>
      </c>
      <c r="G24">
        <v>50000</v>
      </c>
    </row>
    <row r="25" spans="1:11" x14ac:dyDescent="0.25">
      <c r="A25" s="1">
        <v>43827</v>
      </c>
      <c r="B25" s="2">
        <v>0.73583333333333334</v>
      </c>
      <c r="C25" t="s">
        <v>38</v>
      </c>
      <c r="E25" t="s">
        <v>381</v>
      </c>
      <c r="G25">
        <v>500000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4CB4-5CDC-451B-90D4-B72DCDFF38E3}">
  <sheetPr codeName="Hoja15"/>
  <dimension ref="A1:L30"/>
  <sheetViews>
    <sheetView workbookViewId="0">
      <selection activeCell="G30" sqref="G30"/>
    </sheetView>
  </sheetViews>
  <sheetFormatPr baseColWidth="10" defaultRowHeight="15" x14ac:dyDescent="0.25"/>
  <cols>
    <col min="4" max="4" width="9.5703125" customWidth="1"/>
    <col min="5" max="5" width="23.570312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43816</v>
      </c>
      <c r="B2" s="2">
        <v>0.42225694444444445</v>
      </c>
      <c r="C2" t="s">
        <v>10</v>
      </c>
      <c r="E2" t="s">
        <v>11</v>
      </c>
      <c r="F2">
        <v>3812550</v>
      </c>
      <c r="I2">
        <v>5043350</v>
      </c>
      <c r="J2">
        <v>2969000</v>
      </c>
      <c r="K2">
        <v>2074350</v>
      </c>
    </row>
    <row r="3" spans="1:12" x14ac:dyDescent="0.25">
      <c r="A3" s="1">
        <v>43816</v>
      </c>
      <c r="B3" s="2">
        <v>0.42225694444444445</v>
      </c>
      <c r="C3" t="s">
        <v>12</v>
      </c>
      <c r="D3" t="s">
        <v>13</v>
      </c>
      <c r="E3" t="s">
        <v>271</v>
      </c>
      <c r="F3">
        <v>140000</v>
      </c>
    </row>
    <row r="4" spans="1:12" x14ac:dyDescent="0.25">
      <c r="A4" s="1">
        <v>43816</v>
      </c>
      <c r="B4" s="2">
        <v>0.4224074074074074</v>
      </c>
      <c r="C4" t="s">
        <v>12</v>
      </c>
      <c r="D4" t="s">
        <v>13</v>
      </c>
      <c r="E4" t="s">
        <v>98</v>
      </c>
      <c r="F4">
        <v>32000</v>
      </c>
    </row>
    <row r="5" spans="1:12" x14ac:dyDescent="0.25">
      <c r="A5" s="1">
        <v>43816</v>
      </c>
      <c r="B5" s="2">
        <v>0.4301388888888889</v>
      </c>
      <c r="C5" t="s">
        <v>38</v>
      </c>
      <c r="E5" t="s">
        <v>272</v>
      </c>
      <c r="G5">
        <v>60000</v>
      </c>
    </row>
    <row r="6" spans="1:12" x14ac:dyDescent="0.25">
      <c r="A6" s="1">
        <v>43816</v>
      </c>
      <c r="B6" s="2">
        <v>0.45853009259259259</v>
      </c>
      <c r="C6" t="s">
        <v>15</v>
      </c>
      <c r="D6" t="s">
        <v>13</v>
      </c>
      <c r="E6" t="s">
        <v>274</v>
      </c>
      <c r="G6">
        <v>40000</v>
      </c>
      <c r="I6" t="s">
        <v>26</v>
      </c>
    </row>
    <row r="7" spans="1:12" x14ac:dyDescent="0.25">
      <c r="A7" s="1">
        <v>43816</v>
      </c>
      <c r="B7" s="2">
        <v>0.45881944444444445</v>
      </c>
      <c r="C7" t="s">
        <v>12</v>
      </c>
      <c r="D7" t="s">
        <v>13</v>
      </c>
      <c r="E7" t="s">
        <v>275</v>
      </c>
      <c r="F7">
        <v>120000</v>
      </c>
      <c r="I7" s="3">
        <v>50000</v>
      </c>
      <c r="J7" s="9">
        <v>29</v>
      </c>
      <c r="K7" s="10">
        <f>I7*J7</f>
        <v>1450000</v>
      </c>
      <c r="L7" s="11"/>
    </row>
    <row r="8" spans="1:12" x14ac:dyDescent="0.25">
      <c r="A8" s="1">
        <v>43816</v>
      </c>
      <c r="B8" s="2">
        <v>0.45956018518518515</v>
      </c>
      <c r="C8" t="s">
        <v>19</v>
      </c>
      <c r="D8" t="s">
        <v>13</v>
      </c>
      <c r="E8" t="s">
        <v>173</v>
      </c>
      <c r="F8">
        <v>15000</v>
      </c>
      <c r="I8" s="3">
        <v>20000</v>
      </c>
      <c r="J8" s="11">
        <v>23</v>
      </c>
      <c r="K8" s="10">
        <f t="shared" ref="K8:K16" si="0">I8*J8</f>
        <v>460000</v>
      </c>
      <c r="L8" s="11"/>
    </row>
    <row r="9" spans="1:12" x14ac:dyDescent="0.25">
      <c r="A9" s="1">
        <v>43816</v>
      </c>
      <c r="B9" s="2">
        <v>0.49152777777777779</v>
      </c>
      <c r="C9" t="s">
        <v>19</v>
      </c>
      <c r="D9" t="s">
        <v>13</v>
      </c>
      <c r="E9" t="s">
        <v>276</v>
      </c>
      <c r="F9">
        <v>90000</v>
      </c>
      <c r="I9" s="3">
        <v>10000</v>
      </c>
      <c r="J9" s="11">
        <v>5</v>
      </c>
      <c r="K9" s="10">
        <f t="shared" si="0"/>
        <v>50000</v>
      </c>
      <c r="L9" s="11"/>
    </row>
    <row r="10" spans="1:12" x14ac:dyDescent="0.25">
      <c r="A10" s="1">
        <v>43816</v>
      </c>
      <c r="B10" s="2">
        <v>0.49443287037037037</v>
      </c>
      <c r="C10" t="s">
        <v>12</v>
      </c>
      <c r="D10" t="s">
        <v>13</v>
      </c>
      <c r="E10" t="s">
        <v>277</v>
      </c>
      <c r="F10">
        <v>5800</v>
      </c>
      <c r="I10" s="3">
        <v>5000</v>
      </c>
      <c r="J10" s="11">
        <v>9</v>
      </c>
      <c r="K10" s="10">
        <f t="shared" si="0"/>
        <v>45000</v>
      </c>
      <c r="L10" s="11"/>
    </row>
    <row r="11" spans="1:12" x14ac:dyDescent="0.25">
      <c r="A11" s="1">
        <v>43816</v>
      </c>
      <c r="B11" s="2">
        <v>0.58793981481481483</v>
      </c>
      <c r="C11" t="s">
        <v>29</v>
      </c>
      <c r="D11" t="s">
        <v>13</v>
      </c>
      <c r="E11" t="s">
        <v>278</v>
      </c>
      <c r="G11">
        <v>90000</v>
      </c>
      <c r="I11" s="3">
        <v>2000</v>
      </c>
      <c r="J11">
        <v>15</v>
      </c>
      <c r="K11" s="3">
        <f t="shared" si="0"/>
        <v>30000</v>
      </c>
    </row>
    <row r="12" spans="1:12" x14ac:dyDescent="0.25">
      <c r="A12" s="1">
        <v>43816</v>
      </c>
      <c r="B12" s="2">
        <v>0.60590277777777779</v>
      </c>
      <c r="C12" t="s">
        <v>36</v>
      </c>
      <c r="E12" t="s">
        <v>279</v>
      </c>
      <c r="G12">
        <v>20000</v>
      </c>
      <c r="I12" s="3">
        <v>1000</v>
      </c>
      <c r="J12">
        <v>11</v>
      </c>
      <c r="K12" s="3">
        <f t="shared" si="0"/>
        <v>11000</v>
      </c>
    </row>
    <row r="13" spans="1:12" x14ac:dyDescent="0.25">
      <c r="A13" s="1">
        <v>43816</v>
      </c>
      <c r="B13" s="2">
        <v>0.60621527777777773</v>
      </c>
      <c r="C13" t="s">
        <v>15</v>
      </c>
      <c r="D13" t="s">
        <v>13</v>
      </c>
      <c r="E13" t="s">
        <v>280</v>
      </c>
      <c r="G13">
        <v>500000</v>
      </c>
      <c r="I13" s="3">
        <v>500</v>
      </c>
      <c r="J13">
        <v>42</v>
      </c>
      <c r="K13" s="3">
        <f t="shared" si="0"/>
        <v>21000</v>
      </c>
    </row>
    <row r="14" spans="1:12" x14ac:dyDescent="0.25">
      <c r="A14" s="1">
        <v>43816</v>
      </c>
      <c r="B14" s="2">
        <v>0.67223379629629632</v>
      </c>
      <c r="C14" t="s">
        <v>12</v>
      </c>
      <c r="D14" t="s">
        <v>13</v>
      </c>
      <c r="E14" t="s">
        <v>98</v>
      </c>
      <c r="F14">
        <v>69000</v>
      </c>
      <c r="I14" s="3">
        <v>200</v>
      </c>
      <c r="J14">
        <v>18</v>
      </c>
      <c r="K14" s="3">
        <f>I14*J14</f>
        <v>3600</v>
      </c>
    </row>
    <row r="15" spans="1:12" x14ac:dyDescent="0.25">
      <c r="A15" s="1">
        <v>43816</v>
      </c>
      <c r="B15" s="2">
        <v>0.67337962962962961</v>
      </c>
      <c r="C15" t="s">
        <v>12</v>
      </c>
      <c r="D15" t="s">
        <v>281</v>
      </c>
      <c r="E15" t="s">
        <v>282</v>
      </c>
      <c r="F15">
        <v>65000</v>
      </c>
      <c r="I15" s="3">
        <v>100</v>
      </c>
      <c r="J15">
        <v>27</v>
      </c>
      <c r="K15" s="3">
        <f t="shared" si="0"/>
        <v>2700</v>
      </c>
    </row>
    <row r="16" spans="1:12" x14ac:dyDescent="0.25">
      <c r="A16" s="1">
        <v>43816</v>
      </c>
      <c r="B16" s="2">
        <v>0.67392361111111121</v>
      </c>
      <c r="C16" t="s">
        <v>12</v>
      </c>
      <c r="D16" t="s">
        <v>13</v>
      </c>
      <c r="E16" t="s">
        <v>283</v>
      </c>
      <c r="F16">
        <v>40000</v>
      </c>
      <c r="I16" s="5">
        <v>50</v>
      </c>
      <c r="J16">
        <v>21</v>
      </c>
      <c r="K16" s="3">
        <f t="shared" si="0"/>
        <v>1050</v>
      </c>
    </row>
    <row r="17" spans="1:12" x14ac:dyDescent="0.25">
      <c r="A17" s="1">
        <v>43816</v>
      </c>
      <c r="B17" s="2">
        <v>0.68982638888888881</v>
      </c>
      <c r="C17" t="s">
        <v>15</v>
      </c>
      <c r="D17" t="s">
        <v>13</v>
      </c>
      <c r="E17" t="s">
        <v>284</v>
      </c>
      <c r="G17">
        <v>125000</v>
      </c>
      <c r="K17" s="3">
        <f>SUM(K6:K16)</f>
        <v>2074350</v>
      </c>
      <c r="L17" s="5"/>
    </row>
    <row r="18" spans="1:12" x14ac:dyDescent="0.25">
      <c r="A18" s="1">
        <v>43816</v>
      </c>
      <c r="B18" s="2">
        <v>0.69473379629629628</v>
      </c>
      <c r="C18" t="s">
        <v>15</v>
      </c>
      <c r="D18" t="s">
        <v>13</v>
      </c>
      <c r="E18" t="s">
        <v>285</v>
      </c>
      <c r="G18">
        <v>2000000</v>
      </c>
      <c r="K18" s="13">
        <f>K2-K17</f>
        <v>0</v>
      </c>
    </row>
    <row r="19" spans="1:12" x14ac:dyDescent="0.25">
      <c r="A19" s="1">
        <v>43816</v>
      </c>
      <c r="B19" s="2">
        <v>0.69725694444444442</v>
      </c>
      <c r="C19" t="s">
        <v>12</v>
      </c>
      <c r="D19">
        <v>1238</v>
      </c>
      <c r="E19" t="s">
        <v>286</v>
      </c>
      <c r="F19">
        <v>90000</v>
      </c>
    </row>
    <row r="20" spans="1:12" x14ac:dyDescent="0.25">
      <c r="A20" s="1">
        <v>43816</v>
      </c>
      <c r="B20" s="2">
        <v>0.69907407407407407</v>
      </c>
      <c r="C20" t="s">
        <v>12</v>
      </c>
      <c r="D20" t="s">
        <v>13</v>
      </c>
      <c r="E20" t="s">
        <v>287</v>
      </c>
      <c r="F20">
        <v>30000</v>
      </c>
    </row>
    <row r="21" spans="1:12" x14ac:dyDescent="0.25">
      <c r="A21" s="1">
        <v>43816</v>
      </c>
      <c r="B21" s="2">
        <v>0.7102546296296296</v>
      </c>
      <c r="C21" t="s">
        <v>19</v>
      </c>
      <c r="D21" t="s">
        <v>13</v>
      </c>
      <c r="E21" t="s">
        <v>288</v>
      </c>
      <c r="F21">
        <v>20000</v>
      </c>
    </row>
    <row r="22" spans="1:12" x14ac:dyDescent="0.25">
      <c r="A22" s="1">
        <v>43816</v>
      </c>
      <c r="B22" s="2">
        <v>0.71049768518518519</v>
      </c>
      <c r="C22" t="s">
        <v>12</v>
      </c>
      <c r="D22" t="s">
        <v>13</v>
      </c>
      <c r="E22" t="s">
        <v>98</v>
      </c>
      <c r="F22">
        <v>27000</v>
      </c>
    </row>
    <row r="23" spans="1:12" x14ac:dyDescent="0.25">
      <c r="A23" s="1">
        <v>43816</v>
      </c>
      <c r="B23" s="2">
        <v>0.71099537037037042</v>
      </c>
      <c r="C23" t="s">
        <v>12</v>
      </c>
      <c r="D23">
        <v>1232</v>
      </c>
      <c r="E23" t="s">
        <v>289</v>
      </c>
      <c r="F23">
        <v>20000</v>
      </c>
    </row>
    <row r="24" spans="1:12" x14ac:dyDescent="0.25">
      <c r="A24" s="1">
        <v>43816</v>
      </c>
      <c r="B24" s="2">
        <v>0.71657407407407403</v>
      </c>
      <c r="C24" t="s">
        <v>38</v>
      </c>
      <c r="E24" t="s">
        <v>290</v>
      </c>
      <c r="G24">
        <v>100000</v>
      </c>
    </row>
    <row r="25" spans="1:12" x14ac:dyDescent="0.25">
      <c r="A25" s="1">
        <v>43816</v>
      </c>
      <c r="B25" s="2">
        <v>0.72159722222222233</v>
      </c>
      <c r="C25" t="s">
        <v>12</v>
      </c>
      <c r="D25" t="s">
        <v>13</v>
      </c>
      <c r="E25" t="s">
        <v>291</v>
      </c>
      <c r="F25">
        <v>17000</v>
      </c>
    </row>
    <row r="26" spans="1:12" x14ac:dyDescent="0.25">
      <c r="A26" s="1">
        <v>43816</v>
      </c>
      <c r="B26" s="2">
        <v>0.72453703703703709</v>
      </c>
      <c r="C26" t="s">
        <v>15</v>
      </c>
      <c r="D26" t="s">
        <v>13</v>
      </c>
      <c r="E26" t="s">
        <v>292</v>
      </c>
      <c r="G26">
        <v>14000</v>
      </c>
    </row>
    <row r="27" spans="1:12" x14ac:dyDescent="0.25">
      <c r="A27" s="1">
        <v>43816</v>
      </c>
      <c r="B27" s="2">
        <v>0.72619212962962953</v>
      </c>
      <c r="C27" t="s">
        <v>38</v>
      </c>
      <c r="E27" t="s">
        <v>293</v>
      </c>
      <c r="G27">
        <v>7000</v>
      </c>
    </row>
    <row r="28" spans="1:12" x14ac:dyDescent="0.25">
      <c r="A28" s="1">
        <v>43816</v>
      </c>
      <c r="B28" s="2">
        <v>0.72622685185185187</v>
      </c>
      <c r="C28" t="s">
        <v>38</v>
      </c>
      <c r="E28" t="s">
        <v>110</v>
      </c>
      <c r="G28">
        <v>7000</v>
      </c>
    </row>
    <row r="29" spans="1:12" x14ac:dyDescent="0.25">
      <c r="A29" s="1">
        <v>43816</v>
      </c>
      <c r="B29" s="2">
        <v>0.72629629629629633</v>
      </c>
      <c r="C29" t="s">
        <v>38</v>
      </c>
      <c r="E29" t="s">
        <v>111</v>
      </c>
      <c r="G29">
        <v>6000</v>
      </c>
    </row>
    <row r="30" spans="1:12" x14ac:dyDescent="0.25">
      <c r="A30" s="1">
        <v>43816</v>
      </c>
      <c r="B30" s="2">
        <v>0.73623842592592592</v>
      </c>
      <c r="C30" t="s">
        <v>12</v>
      </c>
      <c r="D30" t="s">
        <v>13</v>
      </c>
      <c r="E30" t="s">
        <v>294</v>
      </c>
      <c r="F30">
        <v>450000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039D-7A29-4548-8E85-4964131C8CF1}">
  <sheetPr codeName="Hoja7"/>
  <dimension ref="A1:L27"/>
  <sheetViews>
    <sheetView workbookViewId="0">
      <selection activeCell="F8" sqref="F8"/>
    </sheetView>
  </sheetViews>
  <sheetFormatPr baseColWidth="10" defaultRowHeight="15" x14ac:dyDescent="0.25"/>
  <cols>
    <col min="5" max="5" width="29.14062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43815</v>
      </c>
      <c r="B2" s="2">
        <v>0.41657407407407404</v>
      </c>
      <c r="C2" t="s">
        <v>10</v>
      </c>
      <c r="E2" t="s">
        <v>11</v>
      </c>
      <c r="F2">
        <v>2668050</v>
      </c>
      <c r="I2">
        <v>3935350</v>
      </c>
      <c r="J2">
        <v>111000</v>
      </c>
      <c r="K2">
        <v>3824350</v>
      </c>
    </row>
    <row r="3" spans="1:12" x14ac:dyDescent="0.25">
      <c r="A3" s="1">
        <v>43815</v>
      </c>
      <c r="B3" s="2">
        <v>0.43678240740740737</v>
      </c>
      <c r="C3" t="s">
        <v>12</v>
      </c>
      <c r="D3">
        <v>1231</v>
      </c>
      <c r="E3" t="s">
        <v>249</v>
      </c>
      <c r="F3">
        <v>400000</v>
      </c>
    </row>
    <row r="4" spans="1:12" x14ac:dyDescent="0.25">
      <c r="A4" s="1">
        <v>43815</v>
      </c>
      <c r="B4" s="2">
        <v>0.43783564814814818</v>
      </c>
      <c r="C4" t="s">
        <v>19</v>
      </c>
      <c r="D4" t="s">
        <v>13</v>
      </c>
      <c r="E4" t="s">
        <v>250</v>
      </c>
      <c r="F4">
        <v>45000</v>
      </c>
    </row>
    <row r="5" spans="1:12" x14ac:dyDescent="0.25">
      <c r="A5" s="1">
        <v>43815</v>
      </c>
      <c r="B5" s="2">
        <v>0.44010416666666669</v>
      </c>
      <c r="C5" t="s">
        <v>12</v>
      </c>
      <c r="D5" t="s">
        <v>13</v>
      </c>
      <c r="E5" t="s">
        <v>251</v>
      </c>
      <c r="F5">
        <v>20300</v>
      </c>
    </row>
    <row r="6" spans="1:12" x14ac:dyDescent="0.25">
      <c r="A6" s="1">
        <v>43815</v>
      </c>
      <c r="B6" s="2">
        <v>0.44369212962962962</v>
      </c>
      <c r="C6" t="s">
        <v>12</v>
      </c>
      <c r="D6">
        <v>1228</v>
      </c>
      <c r="E6" t="s">
        <v>252</v>
      </c>
      <c r="F6">
        <v>80000</v>
      </c>
      <c r="I6" t="s">
        <v>26</v>
      </c>
    </row>
    <row r="7" spans="1:12" x14ac:dyDescent="0.25">
      <c r="A7" s="1">
        <v>43815</v>
      </c>
      <c r="B7" s="2">
        <v>0.44403935185185189</v>
      </c>
      <c r="C7" t="s">
        <v>12</v>
      </c>
      <c r="D7" t="s">
        <v>13</v>
      </c>
      <c r="E7" t="s">
        <v>245</v>
      </c>
      <c r="F7">
        <v>70000</v>
      </c>
      <c r="I7" s="3">
        <v>50000</v>
      </c>
      <c r="J7" s="9">
        <v>61</v>
      </c>
      <c r="K7" s="10">
        <f>I7*J7</f>
        <v>3050000</v>
      </c>
      <c r="L7" s="11">
        <v>30</v>
      </c>
    </row>
    <row r="8" spans="1:12" x14ac:dyDescent="0.25">
      <c r="A8" s="1">
        <v>43815</v>
      </c>
      <c r="B8" s="2">
        <v>0.46502314814814816</v>
      </c>
      <c r="C8" t="s">
        <v>19</v>
      </c>
      <c r="D8" t="s">
        <v>13</v>
      </c>
      <c r="E8" t="s">
        <v>255</v>
      </c>
      <c r="F8">
        <v>50000</v>
      </c>
      <c r="I8" s="3">
        <v>20000</v>
      </c>
      <c r="J8" s="11">
        <v>28</v>
      </c>
      <c r="K8" s="10">
        <f t="shared" ref="K8:K16" si="0">I8*J8</f>
        <v>560000</v>
      </c>
      <c r="L8" s="11">
        <v>20</v>
      </c>
    </row>
    <row r="9" spans="1:12" x14ac:dyDescent="0.25">
      <c r="A9" s="1">
        <v>43815</v>
      </c>
      <c r="B9" s="2">
        <v>0.49425925925925923</v>
      </c>
      <c r="C9" t="s">
        <v>12</v>
      </c>
      <c r="D9" t="s">
        <v>13</v>
      </c>
      <c r="E9" t="s">
        <v>256</v>
      </c>
      <c r="F9">
        <v>73000</v>
      </c>
      <c r="I9" s="3">
        <v>10000</v>
      </c>
      <c r="J9" s="11">
        <v>3</v>
      </c>
      <c r="K9" s="10">
        <f t="shared" si="0"/>
        <v>30000</v>
      </c>
      <c r="L9" s="11"/>
    </row>
    <row r="10" spans="1:12" x14ac:dyDescent="0.25">
      <c r="A10" s="1">
        <v>43815</v>
      </c>
      <c r="B10" s="2">
        <v>0.51712962962962961</v>
      </c>
      <c r="C10" t="s">
        <v>12</v>
      </c>
      <c r="D10" t="s">
        <v>13</v>
      </c>
      <c r="E10" t="s">
        <v>257</v>
      </c>
      <c r="F10">
        <v>91000</v>
      </c>
      <c r="I10" s="3">
        <v>5000</v>
      </c>
      <c r="J10" s="11">
        <v>18</v>
      </c>
      <c r="K10" s="10">
        <f t="shared" si="0"/>
        <v>90000</v>
      </c>
      <c r="L10" s="11"/>
    </row>
    <row r="11" spans="1:12" x14ac:dyDescent="0.25">
      <c r="A11" s="1">
        <v>43815</v>
      </c>
      <c r="B11" s="2">
        <v>0.58123842592592589</v>
      </c>
      <c r="C11" t="s">
        <v>24</v>
      </c>
      <c r="D11" t="s">
        <v>13</v>
      </c>
      <c r="E11" t="s">
        <v>258</v>
      </c>
      <c r="G11">
        <v>11000</v>
      </c>
      <c r="I11" s="3">
        <v>2000</v>
      </c>
      <c r="J11">
        <v>21</v>
      </c>
      <c r="K11" s="3">
        <f t="shared" si="0"/>
        <v>42000</v>
      </c>
    </row>
    <row r="12" spans="1:12" x14ac:dyDescent="0.25">
      <c r="A12" s="1">
        <v>43815</v>
      </c>
      <c r="B12" s="2">
        <v>0.58467592592592588</v>
      </c>
      <c r="C12" t="s">
        <v>12</v>
      </c>
      <c r="D12">
        <v>1232</v>
      </c>
      <c r="E12" t="s">
        <v>259</v>
      </c>
      <c r="F12">
        <v>20000</v>
      </c>
      <c r="I12" s="3">
        <v>1000</v>
      </c>
      <c r="J12">
        <v>13</v>
      </c>
      <c r="K12" s="3">
        <f t="shared" si="0"/>
        <v>13000</v>
      </c>
      <c r="L12">
        <v>10</v>
      </c>
    </row>
    <row r="13" spans="1:12" x14ac:dyDescent="0.25">
      <c r="A13" s="1">
        <v>43815</v>
      </c>
      <c r="B13" s="2">
        <v>0.61630787037037038</v>
      </c>
      <c r="C13" t="s">
        <v>12</v>
      </c>
      <c r="D13">
        <v>1233</v>
      </c>
      <c r="E13" t="s">
        <v>260</v>
      </c>
      <c r="F13">
        <v>25000</v>
      </c>
      <c r="I13" s="3">
        <v>500</v>
      </c>
      <c r="J13">
        <v>42</v>
      </c>
      <c r="K13" s="3">
        <f t="shared" si="0"/>
        <v>21000</v>
      </c>
      <c r="L13">
        <v>40</v>
      </c>
    </row>
    <row r="14" spans="1:12" x14ac:dyDescent="0.25">
      <c r="A14" s="1">
        <v>43815</v>
      </c>
      <c r="B14" s="2">
        <v>0.6922800925925926</v>
      </c>
      <c r="C14" t="s">
        <v>12</v>
      </c>
      <c r="D14">
        <v>1234</v>
      </c>
      <c r="E14" t="s">
        <v>263</v>
      </c>
      <c r="F14">
        <v>40000</v>
      </c>
      <c r="I14" s="3">
        <v>200</v>
      </c>
      <c r="J14">
        <v>15</v>
      </c>
      <c r="K14" s="3">
        <f>I14*J14</f>
        <v>3000</v>
      </c>
    </row>
    <row r="15" spans="1:12" x14ac:dyDescent="0.25">
      <c r="A15" s="1">
        <v>43815</v>
      </c>
      <c r="B15" s="2">
        <v>0.69281250000000005</v>
      </c>
      <c r="C15" t="s">
        <v>19</v>
      </c>
      <c r="D15" t="s">
        <v>13</v>
      </c>
      <c r="E15" t="s">
        <v>264</v>
      </c>
      <c r="F15">
        <v>30000</v>
      </c>
      <c r="I15" s="3">
        <v>100</v>
      </c>
      <c r="J15">
        <v>25</v>
      </c>
      <c r="K15" s="3">
        <f t="shared" si="0"/>
        <v>2500</v>
      </c>
    </row>
    <row r="16" spans="1:12" x14ac:dyDescent="0.25">
      <c r="A16" s="1">
        <v>43815</v>
      </c>
      <c r="B16" s="2">
        <v>0.69873842592592583</v>
      </c>
      <c r="C16" t="s">
        <v>12</v>
      </c>
      <c r="D16" t="s">
        <v>13</v>
      </c>
      <c r="E16" t="s">
        <v>265</v>
      </c>
      <c r="F16">
        <v>3000</v>
      </c>
      <c r="I16" s="5">
        <v>50</v>
      </c>
      <c r="J16">
        <v>21</v>
      </c>
      <c r="K16" s="3">
        <f t="shared" si="0"/>
        <v>1050</v>
      </c>
    </row>
    <row r="17" spans="1:12" x14ac:dyDescent="0.25">
      <c r="A17" s="1">
        <v>43815</v>
      </c>
      <c r="B17" s="2">
        <v>0.72862268518518514</v>
      </c>
      <c r="C17" t="s">
        <v>12</v>
      </c>
      <c r="D17">
        <v>1236</v>
      </c>
      <c r="E17" t="s">
        <v>266</v>
      </c>
      <c r="F17">
        <v>250000</v>
      </c>
      <c r="K17" s="3">
        <f>SUM(K6:K16)</f>
        <v>3812550</v>
      </c>
      <c r="L17" s="5"/>
    </row>
    <row r="18" spans="1:12" x14ac:dyDescent="0.25">
      <c r="A18" s="1">
        <v>43815</v>
      </c>
      <c r="B18" s="2">
        <v>0.73094907407407417</v>
      </c>
      <c r="C18" t="s">
        <v>12</v>
      </c>
      <c r="D18" t="s">
        <v>13</v>
      </c>
      <c r="E18" t="s">
        <v>267</v>
      </c>
      <c r="F18">
        <v>10000</v>
      </c>
      <c r="K18" s="8">
        <f>K2-K17</f>
        <v>11800</v>
      </c>
    </row>
    <row r="19" spans="1:12" x14ac:dyDescent="0.25">
      <c r="A19" s="1">
        <v>43815</v>
      </c>
      <c r="B19" s="2">
        <v>0.73287037037037039</v>
      </c>
      <c r="C19" t="s">
        <v>36</v>
      </c>
      <c r="E19" t="s">
        <v>268</v>
      </c>
      <c r="G19">
        <v>30000</v>
      </c>
    </row>
    <row r="20" spans="1:12" x14ac:dyDescent="0.25">
      <c r="A20" s="1">
        <v>43815</v>
      </c>
      <c r="B20" s="2">
        <v>0.73322916666666671</v>
      </c>
      <c r="C20" t="s">
        <v>38</v>
      </c>
      <c r="E20" t="s">
        <v>269</v>
      </c>
      <c r="G20">
        <v>20000</v>
      </c>
    </row>
    <row r="21" spans="1:12" x14ac:dyDescent="0.25">
      <c r="A21" s="1">
        <v>43815</v>
      </c>
      <c r="B21" s="2">
        <v>0.74810185185185185</v>
      </c>
      <c r="C21" t="s">
        <v>12</v>
      </c>
      <c r="D21">
        <v>1237</v>
      </c>
      <c r="E21" t="s">
        <v>270</v>
      </c>
      <c r="F21">
        <v>60000</v>
      </c>
    </row>
    <row r="22" spans="1:12" x14ac:dyDescent="0.25">
      <c r="A22" s="1">
        <v>43816</v>
      </c>
      <c r="B22" s="2">
        <v>0.45740740740740743</v>
      </c>
      <c r="C22" t="s">
        <v>38</v>
      </c>
      <c r="E22" t="s">
        <v>273</v>
      </c>
      <c r="G22">
        <v>50000</v>
      </c>
    </row>
    <row r="27" spans="1:12" x14ac:dyDescent="0.25">
      <c r="K27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73615-7E4F-4F0F-BAF4-28B865C65CC3}">
  <sheetPr codeName="Hoja16"/>
  <dimension ref="A1:L18"/>
  <sheetViews>
    <sheetView workbookViewId="0">
      <selection activeCell="F5" sqref="F5"/>
    </sheetView>
  </sheetViews>
  <sheetFormatPr baseColWidth="10" defaultRowHeight="15" x14ac:dyDescent="0.25"/>
  <cols>
    <col min="5" max="5" width="24.710937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43813</v>
      </c>
      <c r="B2" s="2">
        <v>0.62956018518518519</v>
      </c>
      <c r="C2" t="s">
        <v>10</v>
      </c>
      <c r="E2" t="s">
        <v>11</v>
      </c>
      <c r="F2">
        <v>3787550</v>
      </c>
      <c r="I2">
        <v>4054550</v>
      </c>
      <c r="J2">
        <v>921000</v>
      </c>
      <c r="K2">
        <v>3133550</v>
      </c>
    </row>
    <row r="3" spans="1:12" x14ac:dyDescent="0.25">
      <c r="A3" s="1">
        <v>43815</v>
      </c>
      <c r="B3" s="2">
        <v>0.63052083333333331</v>
      </c>
      <c r="C3" t="s">
        <v>12</v>
      </c>
      <c r="D3">
        <v>1234</v>
      </c>
      <c r="E3" t="s">
        <v>261</v>
      </c>
      <c r="F3">
        <v>40000</v>
      </c>
    </row>
    <row r="4" spans="1:12" x14ac:dyDescent="0.25">
      <c r="A4" s="1">
        <v>43815</v>
      </c>
      <c r="B4" s="2">
        <v>0.63370370370370377</v>
      </c>
      <c r="C4" t="s">
        <v>12</v>
      </c>
      <c r="D4">
        <v>1235</v>
      </c>
      <c r="E4" t="s">
        <v>262</v>
      </c>
      <c r="F4">
        <v>200000</v>
      </c>
    </row>
    <row r="5" spans="1:12" x14ac:dyDescent="0.25">
      <c r="A5" s="1">
        <v>43813</v>
      </c>
      <c r="B5" s="2">
        <v>0.63422453703703707</v>
      </c>
      <c r="C5" t="s">
        <v>12</v>
      </c>
      <c r="D5" t="s">
        <v>13</v>
      </c>
      <c r="E5" t="s">
        <v>98</v>
      </c>
      <c r="F5">
        <v>27000</v>
      </c>
    </row>
    <row r="6" spans="1:12" x14ac:dyDescent="0.25">
      <c r="A6" s="1">
        <v>43815</v>
      </c>
      <c r="B6" s="2">
        <v>0.45189814814814816</v>
      </c>
      <c r="C6" t="s">
        <v>36</v>
      </c>
      <c r="E6" t="s">
        <v>253</v>
      </c>
      <c r="G6">
        <v>394000</v>
      </c>
      <c r="I6" t="s">
        <v>26</v>
      </c>
    </row>
    <row r="7" spans="1:12" x14ac:dyDescent="0.25">
      <c r="A7" s="1">
        <v>43815</v>
      </c>
      <c r="B7" s="2">
        <v>0.45278935185185182</v>
      </c>
      <c r="C7" t="s">
        <v>36</v>
      </c>
      <c r="E7" t="s">
        <v>254</v>
      </c>
      <c r="G7">
        <v>527000</v>
      </c>
      <c r="I7" s="3">
        <v>50000</v>
      </c>
      <c r="J7" s="9">
        <v>57</v>
      </c>
      <c r="K7" s="10">
        <f>I7*J7</f>
        <v>2850000</v>
      </c>
      <c r="L7" s="11">
        <v>50</v>
      </c>
    </row>
    <row r="8" spans="1:12" x14ac:dyDescent="0.25">
      <c r="I8" s="3">
        <v>20000</v>
      </c>
      <c r="J8" s="11">
        <v>36</v>
      </c>
      <c r="K8" s="10">
        <f t="shared" ref="K8:K16" si="0">I8*J8</f>
        <v>720000</v>
      </c>
      <c r="L8" s="11">
        <v>30</v>
      </c>
    </row>
    <row r="9" spans="1:12" x14ac:dyDescent="0.25">
      <c r="I9" s="3">
        <v>10000</v>
      </c>
      <c r="J9" s="11">
        <v>10</v>
      </c>
      <c r="K9" s="10">
        <f t="shared" si="0"/>
        <v>100000</v>
      </c>
      <c r="L9" s="11"/>
    </row>
    <row r="10" spans="1:12" x14ac:dyDescent="0.25">
      <c r="I10" s="3">
        <v>5000</v>
      </c>
      <c r="J10" s="11">
        <v>9</v>
      </c>
      <c r="K10" s="10">
        <f t="shared" si="0"/>
        <v>45000</v>
      </c>
      <c r="L10" s="11"/>
    </row>
    <row r="11" spans="1:12" x14ac:dyDescent="0.25">
      <c r="I11" s="3">
        <v>2000</v>
      </c>
      <c r="J11">
        <v>14</v>
      </c>
      <c r="K11" s="3">
        <f t="shared" si="0"/>
        <v>28000</v>
      </c>
    </row>
    <row r="12" spans="1:12" x14ac:dyDescent="0.25">
      <c r="I12" s="3">
        <v>1000</v>
      </c>
      <c r="J12">
        <v>14</v>
      </c>
      <c r="K12" s="3">
        <f t="shared" si="0"/>
        <v>14000</v>
      </c>
      <c r="L12">
        <v>10</v>
      </c>
    </row>
    <row r="13" spans="1:12" x14ac:dyDescent="0.25">
      <c r="I13" s="3">
        <v>500</v>
      </c>
      <c r="J13">
        <v>47</v>
      </c>
      <c r="K13" s="3">
        <f t="shared" si="0"/>
        <v>23500</v>
      </c>
      <c r="L13">
        <v>40</v>
      </c>
    </row>
    <row r="14" spans="1:12" x14ac:dyDescent="0.25">
      <c r="I14" s="3">
        <v>200</v>
      </c>
      <c r="J14">
        <v>17</v>
      </c>
      <c r="K14" s="3">
        <f>I14*J14</f>
        <v>3400</v>
      </c>
    </row>
    <row r="15" spans="1:12" x14ac:dyDescent="0.25">
      <c r="I15" s="3">
        <v>100</v>
      </c>
      <c r="J15">
        <v>26</v>
      </c>
      <c r="K15" s="3">
        <f t="shared" si="0"/>
        <v>2600</v>
      </c>
    </row>
    <row r="16" spans="1:12" x14ac:dyDescent="0.25">
      <c r="I16" s="5">
        <v>50</v>
      </c>
      <c r="J16">
        <v>21</v>
      </c>
      <c r="K16" s="3">
        <f t="shared" si="0"/>
        <v>1050</v>
      </c>
    </row>
    <row r="17" spans="11:12" x14ac:dyDescent="0.25">
      <c r="K17" s="3">
        <f>SUM(K6:K16)</f>
        <v>3787550</v>
      </c>
      <c r="L17" s="5"/>
    </row>
    <row r="18" spans="11:12" x14ac:dyDescent="0.25">
      <c r="K18" s="8">
        <f>K2-K17</f>
        <v>-654000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FC29F-7196-4F8B-85CC-D17AE63E0B7B}">
  <sheetPr codeName="Hoja8"/>
  <dimension ref="A1:L27"/>
  <sheetViews>
    <sheetView workbookViewId="0">
      <selection activeCell="K17" sqref="K17"/>
    </sheetView>
  </sheetViews>
  <sheetFormatPr baseColWidth="10" defaultRowHeight="15" x14ac:dyDescent="0.25"/>
  <cols>
    <col min="5" max="5" width="30.140625" bestFit="1" customWidth="1"/>
    <col min="6" max="6" width="12" bestFit="1" customWidth="1"/>
    <col min="8" max="8" width="12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43812</v>
      </c>
      <c r="B2" s="2">
        <v>0.48077546296296297</v>
      </c>
      <c r="C2" t="s">
        <v>10</v>
      </c>
      <c r="E2" t="s">
        <v>11</v>
      </c>
      <c r="F2" s="3">
        <v>5290350</v>
      </c>
      <c r="H2" s="5"/>
      <c r="I2">
        <v>5981750</v>
      </c>
      <c r="J2">
        <v>3056900</v>
      </c>
      <c r="K2">
        <v>2924850</v>
      </c>
    </row>
    <row r="3" spans="1:12" x14ac:dyDescent="0.25">
      <c r="A3" s="1">
        <v>43812</v>
      </c>
      <c r="B3" s="2">
        <v>0.48380787037037037</v>
      </c>
      <c r="C3" t="s">
        <v>19</v>
      </c>
      <c r="D3" t="s">
        <v>13</v>
      </c>
      <c r="E3" t="s">
        <v>233</v>
      </c>
      <c r="F3">
        <v>50000</v>
      </c>
    </row>
    <row r="4" spans="1:12" x14ac:dyDescent="0.25">
      <c r="A4" s="1">
        <v>43812</v>
      </c>
      <c r="B4" s="2">
        <v>0.48394675925925923</v>
      </c>
      <c r="C4" t="s">
        <v>12</v>
      </c>
      <c r="D4" t="s">
        <v>13</v>
      </c>
      <c r="E4" t="s">
        <v>234</v>
      </c>
      <c r="F4">
        <v>50000</v>
      </c>
    </row>
    <row r="5" spans="1:12" x14ac:dyDescent="0.25">
      <c r="A5" s="1">
        <v>43812</v>
      </c>
      <c r="B5" s="2">
        <v>0.48516203703703703</v>
      </c>
      <c r="C5" t="s">
        <v>12</v>
      </c>
      <c r="D5">
        <v>1226</v>
      </c>
      <c r="E5" t="s">
        <v>235</v>
      </c>
      <c r="F5">
        <v>120000</v>
      </c>
    </row>
    <row r="6" spans="1:12" x14ac:dyDescent="0.25">
      <c r="A6" s="1">
        <v>43812</v>
      </c>
      <c r="B6" s="2">
        <v>0.49880787037037039</v>
      </c>
      <c r="C6" t="s">
        <v>15</v>
      </c>
      <c r="D6" t="s">
        <v>13</v>
      </c>
      <c r="E6" t="s">
        <v>236</v>
      </c>
      <c r="G6">
        <v>1500900</v>
      </c>
      <c r="I6" t="s">
        <v>26</v>
      </c>
    </row>
    <row r="7" spans="1:12" x14ac:dyDescent="0.25">
      <c r="A7" s="1">
        <v>43812</v>
      </c>
      <c r="B7" s="2">
        <v>0.50817129629629632</v>
      </c>
      <c r="C7" t="s">
        <v>19</v>
      </c>
      <c r="D7" t="s">
        <v>13</v>
      </c>
      <c r="E7" t="s">
        <v>185</v>
      </c>
      <c r="F7">
        <v>30000</v>
      </c>
      <c r="I7" s="3">
        <v>50000</v>
      </c>
      <c r="J7" s="9">
        <v>57</v>
      </c>
      <c r="K7" s="10">
        <f>I7*J7</f>
        <v>2850000</v>
      </c>
      <c r="L7" s="11">
        <v>50</v>
      </c>
    </row>
    <row r="8" spans="1:12" x14ac:dyDescent="0.25">
      <c r="A8" s="1">
        <v>43812</v>
      </c>
      <c r="B8" s="2">
        <v>0.51407407407407402</v>
      </c>
      <c r="C8" t="s">
        <v>15</v>
      </c>
      <c r="D8" t="s">
        <v>13</v>
      </c>
      <c r="E8" t="s">
        <v>89</v>
      </c>
      <c r="G8">
        <v>44000</v>
      </c>
      <c r="I8" s="3">
        <v>20000</v>
      </c>
      <c r="J8" s="11">
        <v>36</v>
      </c>
      <c r="K8" s="10">
        <f t="shared" ref="K8:K16" si="0">I8*J8</f>
        <v>720000</v>
      </c>
      <c r="L8" s="11">
        <v>30</v>
      </c>
    </row>
    <row r="9" spans="1:12" x14ac:dyDescent="0.25">
      <c r="A9" s="1">
        <v>43812</v>
      </c>
      <c r="B9" s="2">
        <v>0.5173726851851852</v>
      </c>
      <c r="C9" t="s">
        <v>15</v>
      </c>
      <c r="D9" t="s">
        <v>13</v>
      </c>
      <c r="E9" t="s">
        <v>237</v>
      </c>
      <c r="G9">
        <v>51000</v>
      </c>
      <c r="I9" s="3">
        <v>10000</v>
      </c>
      <c r="J9" s="11">
        <v>10</v>
      </c>
      <c r="K9" s="10">
        <f t="shared" si="0"/>
        <v>100000</v>
      </c>
      <c r="L9" s="11"/>
    </row>
    <row r="10" spans="1:12" x14ac:dyDescent="0.25">
      <c r="A10" s="1">
        <v>43812</v>
      </c>
      <c r="B10" s="2">
        <v>0.51811342592592591</v>
      </c>
      <c r="C10" t="s">
        <v>36</v>
      </c>
      <c r="E10" t="s">
        <v>238</v>
      </c>
      <c r="G10">
        <v>80000</v>
      </c>
      <c r="I10" s="3">
        <v>5000</v>
      </c>
      <c r="J10" s="11">
        <v>9</v>
      </c>
      <c r="K10" s="10">
        <f t="shared" si="0"/>
        <v>45000</v>
      </c>
      <c r="L10" s="11"/>
    </row>
    <row r="11" spans="1:12" x14ac:dyDescent="0.25">
      <c r="A11" s="1">
        <v>43812</v>
      </c>
      <c r="B11" s="2">
        <v>0.51837962962962958</v>
      </c>
      <c r="C11" t="s">
        <v>12</v>
      </c>
      <c r="D11" t="s">
        <v>13</v>
      </c>
      <c r="E11" t="s">
        <v>239</v>
      </c>
      <c r="F11">
        <v>28000</v>
      </c>
      <c r="I11" s="3">
        <v>2000</v>
      </c>
      <c r="J11">
        <v>14</v>
      </c>
      <c r="K11" s="3">
        <f t="shared" si="0"/>
        <v>28000</v>
      </c>
    </row>
    <row r="12" spans="1:12" x14ac:dyDescent="0.25">
      <c r="A12" s="1">
        <v>43812</v>
      </c>
      <c r="B12" s="2">
        <v>0.57212962962962965</v>
      </c>
      <c r="C12" t="s">
        <v>38</v>
      </c>
      <c r="E12" t="s">
        <v>51</v>
      </c>
      <c r="G12">
        <v>21000</v>
      </c>
      <c r="I12" s="3">
        <v>1000</v>
      </c>
      <c r="J12">
        <v>14</v>
      </c>
      <c r="K12" s="3">
        <f t="shared" si="0"/>
        <v>14000</v>
      </c>
      <c r="L12">
        <v>10</v>
      </c>
    </row>
    <row r="13" spans="1:12" x14ac:dyDescent="0.25">
      <c r="A13" s="1">
        <v>43812</v>
      </c>
      <c r="B13" s="2">
        <v>0.5730439814814815</v>
      </c>
      <c r="C13" t="s">
        <v>19</v>
      </c>
      <c r="D13" t="s">
        <v>13</v>
      </c>
      <c r="E13" t="s">
        <v>240</v>
      </c>
      <c r="F13">
        <v>25000</v>
      </c>
      <c r="I13" s="3">
        <v>500</v>
      </c>
      <c r="J13">
        <v>47</v>
      </c>
      <c r="K13" s="3">
        <f t="shared" si="0"/>
        <v>23500</v>
      </c>
      <c r="L13">
        <v>40</v>
      </c>
    </row>
    <row r="14" spans="1:12" x14ac:dyDescent="0.25">
      <c r="A14" s="1">
        <v>43812</v>
      </c>
      <c r="B14" s="2">
        <v>0.57723379629629623</v>
      </c>
      <c r="C14" t="s">
        <v>29</v>
      </c>
      <c r="D14" t="s">
        <v>13</v>
      </c>
      <c r="E14" t="s">
        <v>241</v>
      </c>
      <c r="G14">
        <v>15000</v>
      </c>
      <c r="I14" s="3">
        <v>200</v>
      </c>
      <c r="J14">
        <v>17</v>
      </c>
      <c r="K14" s="3">
        <f>I14*J14</f>
        <v>3400</v>
      </c>
    </row>
    <row r="15" spans="1:12" x14ac:dyDescent="0.25">
      <c r="A15" s="1">
        <v>43812</v>
      </c>
      <c r="B15" s="2">
        <v>0.58821759259259265</v>
      </c>
      <c r="C15" t="s">
        <v>12</v>
      </c>
      <c r="D15">
        <v>1230</v>
      </c>
      <c r="E15" t="s">
        <v>242</v>
      </c>
      <c r="F15">
        <v>200000</v>
      </c>
      <c r="I15" s="3">
        <v>100</v>
      </c>
      <c r="J15">
        <v>26</v>
      </c>
      <c r="K15" s="3">
        <f t="shared" si="0"/>
        <v>2600</v>
      </c>
    </row>
    <row r="16" spans="1:12" x14ac:dyDescent="0.25">
      <c r="A16" s="1">
        <v>43812</v>
      </c>
      <c r="B16" s="2">
        <v>0.60879629629629628</v>
      </c>
      <c r="C16" t="s">
        <v>12</v>
      </c>
      <c r="D16" t="s">
        <v>13</v>
      </c>
      <c r="E16" t="s">
        <v>243</v>
      </c>
      <c r="F16">
        <v>50000</v>
      </c>
      <c r="I16" s="5">
        <v>50</v>
      </c>
      <c r="J16">
        <v>21</v>
      </c>
      <c r="K16" s="3">
        <f t="shared" si="0"/>
        <v>1050</v>
      </c>
    </row>
    <row r="17" spans="1:12" x14ac:dyDescent="0.25">
      <c r="A17" s="1">
        <v>43812</v>
      </c>
      <c r="B17" s="2">
        <v>0.70127314814814812</v>
      </c>
      <c r="C17" t="s">
        <v>19</v>
      </c>
      <c r="D17" t="s">
        <v>13</v>
      </c>
      <c r="E17" t="s">
        <v>244</v>
      </c>
      <c r="F17">
        <v>17000</v>
      </c>
      <c r="K17" s="3">
        <f>SUM(K6:K16)</f>
        <v>3787550</v>
      </c>
      <c r="L17" s="5"/>
    </row>
    <row r="18" spans="1:12" x14ac:dyDescent="0.25">
      <c r="A18" s="1">
        <v>43812</v>
      </c>
      <c r="B18" s="2">
        <v>0.70142361111111118</v>
      </c>
      <c r="C18" t="s">
        <v>12</v>
      </c>
      <c r="D18" t="s">
        <v>13</v>
      </c>
      <c r="E18" t="s">
        <v>68</v>
      </c>
      <c r="F18">
        <v>9400</v>
      </c>
      <c r="K18" s="8">
        <f>K2-K17</f>
        <v>-862700</v>
      </c>
    </row>
    <row r="19" spans="1:12" x14ac:dyDescent="0.25">
      <c r="A19" s="1">
        <v>43812</v>
      </c>
      <c r="B19" s="2">
        <v>0.70215277777777774</v>
      </c>
      <c r="C19" t="s">
        <v>12</v>
      </c>
      <c r="D19" t="s">
        <v>13</v>
      </c>
      <c r="E19" t="s">
        <v>245</v>
      </c>
      <c r="F19">
        <v>52000</v>
      </c>
    </row>
    <row r="20" spans="1:12" x14ac:dyDescent="0.25">
      <c r="A20" s="1">
        <v>43812</v>
      </c>
      <c r="B20" s="2">
        <v>0.73615740740740743</v>
      </c>
      <c r="C20" t="s">
        <v>15</v>
      </c>
      <c r="D20" t="s">
        <v>13</v>
      </c>
      <c r="E20" t="s">
        <v>89</v>
      </c>
      <c r="G20">
        <v>270000</v>
      </c>
    </row>
    <row r="21" spans="1:12" x14ac:dyDescent="0.25">
      <c r="A21" s="1">
        <v>43812</v>
      </c>
      <c r="B21" s="2">
        <v>0.73734953703703709</v>
      </c>
      <c r="C21" t="s">
        <v>29</v>
      </c>
      <c r="D21" t="s">
        <v>13</v>
      </c>
      <c r="E21" t="s">
        <v>246</v>
      </c>
      <c r="G21">
        <v>20000</v>
      </c>
    </row>
    <row r="22" spans="1:12" x14ac:dyDescent="0.25">
      <c r="A22" s="1">
        <v>43812</v>
      </c>
      <c r="B22" s="2">
        <v>0.73746527777777782</v>
      </c>
      <c r="C22" t="s">
        <v>12</v>
      </c>
      <c r="D22" t="s">
        <v>13</v>
      </c>
      <c r="E22" t="s">
        <v>247</v>
      </c>
      <c r="F22">
        <v>10000</v>
      </c>
    </row>
    <row r="23" spans="1:12" x14ac:dyDescent="0.25">
      <c r="A23" s="1">
        <v>43812</v>
      </c>
      <c r="B23" s="2">
        <v>0.74049768518518511</v>
      </c>
      <c r="C23" t="s">
        <v>15</v>
      </c>
      <c r="D23" t="s">
        <v>13</v>
      </c>
      <c r="E23" t="s">
        <v>248</v>
      </c>
      <c r="G23">
        <v>34000</v>
      </c>
    </row>
    <row r="24" spans="1:12" x14ac:dyDescent="0.25">
      <c r="A24" s="1">
        <v>43812</v>
      </c>
      <c r="B24" s="2">
        <v>0.74518518518518517</v>
      </c>
      <c r="C24" t="s">
        <v>38</v>
      </c>
      <c r="E24" t="s">
        <v>145</v>
      </c>
      <c r="G24">
        <v>100000</v>
      </c>
    </row>
    <row r="27" spans="1:12" x14ac:dyDescent="0.25">
      <c r="A27" s="1"/>
      <c r="B27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114C-45CC-40EF-AAAC-D04DDD40B82A}">
  <sheetPr codeName="Hoja9"/>
  <dimension ref="A1:L18"/>
  <sheetViews>
    <sheetView workbookViewId="0">
      <selection activeCell="K19" sqref="K19"/>
    </sheetView>
  </sheetViews>
  <sheetFormatPr baseColWidth="10" defaultRowHeight="15" x14ac:dyDescent="0.25"/>
  <cols>
    <col min="4" max="4" width="7.5703125" customWidth="1"/>
    <col min="5" max="5" width="31.140625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43811</v>
      </c>
      <c r="B2" s="2">
        <v>0.44350694444444444</v>
      </c>
      <c r="C2" t="s">
        <v>10</v>
      </c>
      <c r="E2" t="s">
        <v>11</v>
      </c>
      <c r="F2">
        <v>4640350</v>
      </c>
      <c r="I2">
        <v>5837350</v>
      </c>
      <c r="J2">
        <v>562800</v>
      </c>
      <c r="K2">
        <v>5274550</v>
      </c>
    </row>
    <row r="3" spans="1:12" x14ac:dyDescent="0.25">
      <c r="A3" s="1">
        <v>43811</v>
      </c>
      <c r="B3" s="2">
        <v>0.44350694444444444</v>
      </c>
      <c r="C3" t="s">
        <v>12</v>
      </c>
      <c r="D3" t="s">
        <v>13</v>
      </c>
      <c r="E3" t="s">
        <v>219</v>
      </c>
      <c r="F3">
        <v>27000</v>
      </c>
    </row>
    <row r="4" spans="1:12" x14ac:dyDescent="0.25">
      <c r="A4" s="1">
        <v>43811</v>
      </c>
      <c r="B4" s="2">
        <v>0.45563657407407404</v>
      </c>
      <c r="C4" t="s">
        <v>29</v>
      </c>
      <c r="D4" t="s">
        <v>13</v>
      </c>
      <c r="E4" t="s">
        <v>220</v>
      </c>
      <c r="G4">
        <v>20000</v>
      </c>
    </row>
    <row r="5" spans="1:12" x14ac:dyDescent="0.25">
      <c r="A5" s="1">
        <v>43811</v>
      </c>
      <c r="B5" s="2">
        <v>0.45583333333333331</v>
      </c>
      <c r="C5" t="s">
        <v>15</v>
      </c>
      <c r="D5" t="s">
        <v>13</v>
      </c>
      <c r="E5" t="s">
        <v>221</v>
      </c>
      <c r="G5">
        <v>443200</v>
      </c>
    </row>
    <row r="6" spans="1:12" x14ac:dyDescent="0.25">
      <c r="A6" s="1">
        <v>43811</v>
      </c>
      <c r="B6" s="2">
        <v>0.47072916666666664</v>
      </c>
      <c r="C6" t="s">
        <v>15</v>
      </c>
      <c r="D6" t="s">
        <v>13</v>
      </c>
      <c r="E6" t="s">
        <v>223</v>
      </c>
      <c r="G6">
        <v>2000</v>
      </c>
      <c r="I6" t="s">
        <v>26</v>
      </c>
      <c r="J6" t="s">
        <v>211</v>
      </c>
    </row>
    <row r="7" spans="1:12" x14ac:dyDescent="0.25">
      <c r="A7" s="1">
        <v>43811</v>
      </c>
      <c r="B7" s="2">
        <v>0.47715277777777776</v>
      </c>
      <c r="C7" t="s">
        <v>24</v>
      </c>
      <c r="D7" t="s">
        <v>13</v>
      </c>
      <c r="E7" t="s">
        <v>224</v>
      </c>
      <c r="G7">
        <v>10000</v>
      </c>
      <c r="I7" s="3">
        <v>50000</v>
      </c>
      <c r="J7" s="4">
        <v>86</v>
      </c>
      <c r="K7" s="3">
        <f>I7*J7</f>
        <v>4300000</v>
      </c>
      <c r="L7">
        <v>80</v>
      </c>
    </row>
    <row r="8" spans="1:12" x14ac:dyDescent="0.25">
      <c r="A8" s="1">
        <v>43811</v>
      </c>
      <c r="B8" s="2">
        <v>0.47722222222222221</v>
      </c>
      <c r="C8" t="s">
        <v>33</v>
      </c>
      <c r="D8" t="s">
        <v>13</v>
      </c>
      <c r="E8" t="s">
        <v>225</v>
      </c>
      <c r="G8">
        <v>10000</v>
      </c>
      <c r="I8" s="3">
        <v>20000</v>
      </c>
      <c r="J8">
        <v>39</v>
      </c>
      <c r="K8" s="3">
        <f t="shared" ref="K8:K16" si="0">I8*J8</f>
        <v>780000</v>
      </c>
      <c r="L8">
        <v>30</v>
      </c>
    </row>
    <row r="9" spans="1:12" x14ac:dyDescent="0.25">
      <c r="A9" s="1">
        <v>43811</v>
      </c>
      <c r="B9" s="2">
        <v>0.47776620370370365</v>
      </c>
      <c r="C9" t="s">
        <v>12</v>
      </c>
      <c r="D9" t="s">
        <v>13</v>
      </c>
      <c r="E9" t="s">
        <v>226</v>
      </c>
      <c r="F9">
        <v>60000</v>
      </c>
      <c r="I9" s="3">
        <v>10000</v>
      </c>
      <c r="J9">
        <v>7</v>
      </c>
      <c r="K9" s="3">
        <f t="shared" si="0"/>
        <v>70000</v>
      </c>
    </row>
    <row r="10" spans="1:12" x14ac:dyDescent="0.25">
      <c r="A10" s="1">
        <v>43811</v>
      </c>
      <c r="B10" s="2">
        <v>0.58241898148148141</v>
      </c>
      <c r="C10" t="s">
        <v>12</v>
      </c>
      <c r="D10">
        <v>1205</v>
      </c>
      <c r="E10" t="s">
        <v>227</v>
      </c>
      <c r="F10">
        <v>1000000</v>
      </c>
      <c r="I10" s="3">
        <v>5000</v>
      </c>
      <c r="J10">
        <v>9</v>
      </c>
      <c r="K10" s="3">
        <f t="shared" si="0"/>
        <v>45000</v>
      </c>
    </row>
    <row r="11" spans="1:12" x14ac:dyDescent="0.25">
      <c r="A11" s="1">
        <v>43811</v>
      </c>
      <c r="B11" s="2">
        <v>0.67894675925925929</v>
      </c>
      <c r="C11" t="s">
        <v>12</v>
      </c>
      <c r="D11">
        <v>1229</v>
      </c>
      <c r="E11" t="s">
        <v>228</v>
      </c>
      <c r="F11">
        <v>70000</v>
      </c>
      <c r="I11" s="3">
        <v>2000</v>
      </c>
      <c r="J11">
        <v>16</v>
      </c>
      <c r="K11" s="3">
        <f t="shared" si="0"/>
        <v>32000</v>
      </c>
    </row>
    <row r="12" spans="1:12" x14ac:dyDescent="0.25">
      <c r="A12" s="1">
        <v>43811</v>
      </c>
      <c r="B12" s="2">
        <v>0.70920138888888884</v>
      </c>
      <c r="C12" t="s">
        <v>29</v>
      </c>
      <c r="D12" t="s">
        <v>13</v>
      </c>
      <c r="E12" t="s">
        <v>229</v>
      </c>
      <c r="G12">
        <v>10000</v>
      </c>
      <c r="I12" s="3">
        <v>1000</v>
      </c>
      <c r="J12">
        <v>13</v>
      </c>
      <c r="K12" s="3">
        <f t="shared" si="0"/>
        <v>13000</v>
      </c>
      <c r="L12">
        <v>10</v>
      </c>
    </row>
    <row r="13" spans="1:12" x14ac:dyDescent="0.25">
      <c r="A13" s="1">
        <v>43811</v>
      </c>
      <c r="B13" s="2">
        <v>0.7093518518518519</v>
      </c>
      <c r="C13" t="s">
        <v>19</v>
      </c>
      <c r="D13" t="s">
        <v>13</v>
      </c>
      <c r="E13" t="s">
        <v>230</v>
      </c>
      <c r="F13">
        <v>15000</v>
      </c>
      <c r="I13" s="3">
        <v>500</v>
      </c>
      <c r="J13">
        <v>49</v>
      </c>
      <c r="K13" s="3">
        <f t="shared" si="0"/>
        <v>24500</v>
      </c>
      <c r="L13">
        <v>40</v>
      </c>
    </row>
    <row r="14" spans="1:12" x14ac:dyDescent="0.25">
      <c r="A14" s="1">
        <v>43811</v>
      </c>
      <c r="B14" s="2">
        <v>0.71903935185185175</v>
      </c>
      <c r="C14" t="s">
        <v>36</v>
      </c>
      <c r="E14" t="s">
        <v>231</v>
      </c>
      <c r="G14">
        <v>50000</v>
      </c>
      <c r="I14" s="3">
        <v>200</v>
      </c>
      <c r="J14">
        <v>22</v>
      </c>
      <c r="K14" s="3">
        <f>I14*J14</f>
        <v>4400</v>
      </c>
    </row>
    <row r="15" spans="1:12" x14ac:dyDescent="0.25">
      <c r="A15" s="1">
        <v>43811</v>
      </c>
      <c r="B15" s="2">
        <v>0.73568287037037028</v>
      </c>
      <c r="C15" t="s">
        <v>19</v>
      </c>
      <c r="D15" t="s">
        <v>13</v>
      </c>
      <c r="E15" t="s">
        <v>232</v>
      </c>
      <c r="F15">
        <v>25000</v>
      </c>
      <c r="I15" s="3">
        <v>100</v>
      </c>
      <c r="J15">
        <v>28</v>
      </c>
      <c r="K15" s="3">
        <f t="shared" si="0"/>
        <v>2800</v>
      </c>
    </row>
    <row r="16" spans="1:12" x14ac:dyDescent="0.25">
      <c r="A16" s="1">
        <v>43812</v>
      </c>
      <c r="B16" s="2">
        <v>0.57175925925925919</v>
      </c>
      <c r="C16" t="s">
        <v>38</v>
      </c>
      <c r="E16" t="s">
        <v>53</v>
      </c>
      <c r="G16">
        <v>17600</v>
      </c>
      <c r="I16" s="5">
        <v>50</v>
      </c>
      <c r="J16">
        <v>21</v>
      </c>
      <c r="K16" s="3">
        <f t="shared" si="0"/>
        <v>1050</v>
      </c>
    </row>
    <row r="17" spans="11:12" x14ac:dyDescent="0.25">
      <c r="K17" s="3">
        <f>SUM(K6:K16)</f>
        <v>5272750</v>
      </c>
      <c r="L17" s="5"/>
    </row>
    <row r="18" spans="11:12" x14ac:dyDescent="0.25">
      <c r="K18" s="8">
        <f>K2-K17</f>
        <v>1800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EF97B-A66F-4BC3-9614-3DA9541E165D}">
  <sheetPr codeName="Hoja10"/>
  <dimension ref="A1:O25"/>
  <sheetViews>
    <sheetView workbookViewId="0">
      <selection activeCell="E20" sqref="E20"/>
    </sheetView>
  </sheetViews>
  <sheetFormatPr baseColWidth="10" defaultRowHeight="15" x14ac:dyDescent="0.25"/>
  <cols>
    <col min="4" max="4" width="8.42578125" customWidth="1"/>
    <col min="5" max="5" width="26.140625" customWidth="1"/>
    <col min="6" max="6" width="9.7109375" customWidth="1"/>
    <col min="11" max="11" width="13.28515625" bestFit="1" customWidth="1"/>
    <col min="12" max="12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5" x14ac:dyDescent="0.25">
      <c r="A2" s="1">
        <v>43810</v>
      </c>
      <c r="B2" s="2">
        <v>0.4073032407407407</v>
      </c>
      <c r="C2" t="s">
        <v>10</v>
      </c>
      <c r="E2" t="s">
        <v>11</v>
      </c>
      <c r="F2" s="7">
        <v>3297750</v>
      </c>
      <c r="I2">
        <v>5465950</v>
      </c>
      <c r="J2">
        <v>847100</v>
      </c>
      <c r="K2">
        <v>4618850</v>
      </c>
    </row>
    <row r="3" spans="1:15" x14ac:dyDescent="0.25">
      <c r="A3" s="1">
        <v>43810</v>
      </c>
      <c r="B3" s="2">
        <v>0.41822916666666665</v>
      </c>
      <c r="C3" t="s">
        <v>12</v>
      </c>
      <c r="D3">
        <v>1198</v>
      </c>
      <c r="E3" t="s">
        <v>199</v>
      </c>
      <c r="F3">
        <v>800000</v>
      </c>
    </row>
    <row r="4" spans="1:15" x14ac:dyDescent="0.25">
      <c r="A4" s="1">
        <v>43810</v>
      </c>
      <c r="B4" s="2">
        <v>0.42059027777777774</v>
      </c>
      <c r="C4" t="s">
        <v>12</v>
      </c>
      <c r="D4">
        <v>1225</v>
      </c>
      <c r="E4" t="s">
        <v>200</v>
      </c>
      <c r="F4">
        <v>180000</v>
      </c>
    </row>
    <row r="5" spans="1:15" x14ac:dyDescent="0.25">
      <c r="A5" s="1">
        <v>43810</v>
      </c>
      <c r="B5" s="2">
        <v>0.43184027777777773</v>
      </c>
      <c r="C5" t="s">
        <v>12</v>
      </c>
      <c r="D5" t="s">
        <v>13</v>
      </c>
      <c r="E5" t="s">
        <v>201</v>
      </c>
      <c r="F5">
        <v>11400</v>
      </c>
    </row>
    <row r="6" spans="1:15" x14ac:dyDescent="0.25">
      <c r="A6" s="1">
        <v>43810</v>
      </c>
      <c r="B6" s="2">
        <v>0.43231481481481482</v>
      </c>
      <c r="C6" t="s">
        <v>29</v>
      </c>
      <c r="D6" t="s">
        <v>13</v>
      </c>
      <c r="E6" t="s">
        <v>182</v>
      </c>
      <c r="G6">
        <v>25000</v>
      </c>
      <c r="I6" t="s">
        <v>26</v>
      </c>
      <c r="J6" t="s">
        <v>211</v>
      </c>
    </row>
    <row r="7" spans="1:15" x14ac:dyDescent="0.25">
      <c r="A7" s="1">
        <v>43810</v>
      </c>
      <c r="B7" s="2">
        <v>0.43774305555555554</v>
      </c>
      <c r="C7" t="s">
        <v>15</v>
      </c>
      <c r="D7" t="s">
        <v>13</v>
      </c>
      <c r="E7" t="s">
        <v>202</v>
      </c>
      <c r="G7">
        <v>88000</v>
      </c>
      <c r="I7" s="3">
        <v>50000</v>
      </c>
      <c r="J7" s="4">
        <v>73</v>
      </c>
      <c r="K7" s="3">
        <f>I7*J7</f>
        <v>3650000</v>
      </c>
      <c r="L7">
        <v>60</v>
      </c>
      <c r="N7">
        <v>4700</v>
      </c>
      <c r="O7" t="s">
        <v>214</v>
      </c>
    </row>
    <row r="8" spans="1:15" x14ac:dyDescent="0.25">
      <c r="A8" s="1">
        <v>43810</v>
      </c>
      <c r="B8" s="2">
        <v>0.44668981481481485</v>
      </c>
      <c r="C8" t="s">
        <v>12</v>
      </c>
      <c r="D8" t="s">
        <v>13</v>
      </c>
      <c r="E8" t="s">
        <v>203</v>
      </c>
      <c r="F8">
        <v>3800</v>
      </c>
      <c r="I8" s="3">
        <v>20000</v>
      </c>
      <c r="J8">
        <v>39</v>
      </c>
      <c r="K8" s="3">
        <f t="shared" ref="K8:K16" si="0">I8*J8</f>
        <v>780000</v>
      </c>
      <c r="L8">
        <v>30</v>
      </c>
    </row>
    <row r="9" spans="1:15" x14ac:dyDescent="0.25">
      <c r="A9" s="1">
        <v>43810</v>
      </c>
      <c r="B9" s="2">
        <v>0.44995370370370374</v>
      </c>
      <c r="C9" t="s">
        <v>15</v>
      </c>
      <c r="D9" t="s">
        <v>13</v>
      </c>
      <c r="E9" t="s">
        <v>204</v>
      </c>
      <c r="G9">
        <v>165600</v>
      </c>
      <c r="I9" s="3">
        <v>10000</v>
      </c>
      <c r="J9">
        <v>4</v>
      </c>
      <c r="K9" s="3">
        <f t="shared" si="0"/>
        <v>40000</v>
      </c>
    </row>
    <row r="10" spans="1:15" x14ac:dyDescent="0.25">
      <c r="A10" s="1">
        <v>43810</v>
      </c>
      <c r="B10" s="2">
        <v>0.48635416666666664</v>
      </c>
      <c r="C10" t="s">
        <v>19</v>
      </c>
      <c r="D10" t="s">
        <v>13</v>
      </c>
      <c r="E10" t="s">
        <v>205</v>
      </c>
      <c r="F10">
        <v>100000</v>
      </c>
      <c r="I10" s="3">
        <v>5000</v>
      </c>
      <c r="J10">
        <v>12</v>
      </c>
      <c r="K10" s="3">
        <f t="shared" si="0"/>
        <v>60000</v>
      </c>
    </row>
    <row r="11" spans="1:15" x14ac:dyDescent="0.25">
      <c r="A11" s="1">
        <v>43810</v>
      </c>
      <c r="B11" s="2">
        <v>0.4921875</v>
      </c>
      <c r="C11" t="s">
        <v>12</v>
      </c>
      <c r="D11">
        <v>1226</v>
      </c>
      <c r="E11" t="s">
        <v>206</v>
      </c>
      <c r="F11">
        <v>300000</v>
      </c>
      <c r="I11" s="3">
        <v>2000</v>
      </c>
      <c r="J11">
        <v>20</v>
      </c>
      <c r="K11" s="3">
        <f t="shared" si="0"/>
        <v>40000</v>
      </c>
    </row>
    <row r="12" spans="1:15" x14ac:dyDescent="0.25">
      <c r="A12" s="1">
        <v>43810</v>
      </c>
      <c r="B12" s="2">
        <v>0.49254629629629632</v>
      </c>
      <c r="C12" t="s">
        <v>12</v>
      </c>
      <c r="D12" t="s">
        <v>13</v>
      </c>
      <c r="E12" t="s">
        <v>207</v>
      </c>
      <c r="F12">
        <v>30000</v>
      </c>
      <c r="I12" s="3">
        <v>1000</v>
      </c>
      <c r="J12">
        <v>14</v>
      </c>
      <c r="K12" s="3">
        <f t="shared" si="0"/>
        <v>14000</v>
      </c>
      <c r="L12">
        <v>10</v>
      </c>
    </row>
    <row r="13" spans="1:15" x14ac:dyDescent="0.25">
      <c r="A13" s="1">
        <v>43810</v>
      </c>
      <c r="B13" s="2">
        <v>0.55093749999999997</v>
      </c>
      <c r="C13" t="s">
        <v>19</v>
      </c>
      <c r="D13" t="s">
        <v>13</v>
      </c>
      <c r="E13" t="s">
        <v>208</v>
      </c>
      <c r="F13">
        <v>35000</v>
      </c>
      <c r="I13" s="3">
        <v>500</v>
      </c>
      <c r="J13">
        <v>51</v>
      </c>
      <c r="K13" s="3">
        <f t="shared" si="0"/>
        <v>25500</v>
      </c>
      <c r="L13">
        <v>40</v>
      </c>
    </row>
    <row r="14" spans="1:15" x14ac:dyDescent="0.25">
      <c r="A14" s="1">
        <v>43810</v>
      </c>
      <c r="B14" s="2">
        <v>0.55240740740740735</v>
      </c>
      <c r="C14" t="s">
        <v>12</v>
      </c>
      <c r="D14">
        <v>1227</v>
      </c>
      <c r="E14" t="s">
        <v>209</v>
      </c>
      <c r="F14">
        <v>70000</v>
      </c>
      <c r="I14" s="3">
        <v>200</v>
      </c>
      <c r="J14">
        <v>20</v>
      </c>
      <c r="K14" s="3">
        <f>I14*J14</f>
        <v>4000</v>
      </c>
    </row>
    <row r="15" spans="1:15" x14ac:dyDescent="0.25">
      <c r="A15" s="1">
        <v>43810</v>
      </c>
      <c r="B15" s="2">
        <v>0.55321759259259262</v>
      </c>
      <c r="C15" t="s">
        <v>12</v>
      </c>
      <c r="D15" t="s">
        <v>13</v>
      </c>
      <c r="E15" t="s">
        <v>210</v>
      </c>
      <c r="F15">
        <v>500000</v>
      </c>
      <c r="I15" s="3">
        <v>100</v>
      </c>
      <c r="J15">
        <v>43</v>
      </c>
      <c r="K15" s="3">
        <f t="shared" si="0"/>
        <v>4300</v>
      </c>
    </row>
    <row r="16" spans="1:15" x14ac:dyDescent="0.25">
      <c r="A16" s="1">
        <v>43810</v>
      </c>
      <c r="B16" s="2">
        <v>0.56884259259259262</v>
      </c>
      <c r="C16" t="s">
        <v>12</v>
      </c>
      <c r="D16" t="s">
        <v>13</v>
      </c>
      <c r="E16" t="s">
        <v>152</v>
      </c>
      <c r="F16">
        <v>18000</v>
      </c>
      <c r="I16" s="5">
        <v>50</v>
      </c>
      <c r="J16">
        <v>21</v>
      </c>
      <c r="K16" s="3">
        <f t="shared" si="0"/>
        <v>1050</v>
      </c>
    </row>
    <row r="17" spans="1:12" x14ac:dyDescent="0.25">
      <c r="A17" s="1">
        <v>43810</v>
      </c>
      <c r="B17" s="2">
        <v>0.56930555555555562</v>
      </c>
      <c r="C17" t="s">
        <v>29</v>
      </c>
      <c r="D17" t="s">
        <v>13</v>
      </c>
      <c r="E17" t="s">
        <v>212</v>
      </c>
      <c r="G17">
        <v>32000</v>
      </c>
      <c r="K17" s="3">
        <f>SUM(K6:K16)</f>
        <v>4618850</v>
      </c>
      <c r="L17" s="5"/>
    </row>
    <row r="18" spans="1:12" x14ac:dyDescent="0.25">
      <c r="A18" s="1">
        <v>43810</v>
      </c>
      <c r="B18" s="2">
        <v>0.64585648148148145</v>
      </c>
      <c r="C18" t="s">
        <v>38</v>
      </c>
      <c r="E18" t="s">
        <v>213</v>
      </c>
      <c r="G18">
        <v>75000</v>
      </c>
      <c r="K18" s="5">
        <f>K2-K17</f>
        <v>0</v>
      </c>
    </row>
    <row r="19" spans="1:12" x14ac:dyDescent="0.25">
      <c r="A19" s="1">
        <v>43810</v>
      </c>
      <c r="B19" s="2">
        <v>0.69775462962962964</v>
      </c>
      <c r="C19" t="s">
        <v>19</v>
      </c>
      <c r="D19" t="s">
        <v>13</v>
      </c>
      <c r="E19" t="s">
        <v>173</v>
      </c>
      <c r="F19">
        <v>20000</v>
      </c>
    </row>
    <row r="20" spans="1:12" x14ac:dyDescent="0.25">
      <c r="A20" s="1">
        <v>43810</v>
      </c>
      <c r="B20" s="2">
        <v>0.72381944444444446</v>
      </c>
      <c r="C20" t="s">
        <v>12</v>
      </c>
      <c r="D20">
        <v>1228</v>
      </c>
      <c r="E20" t="s">
        <v>215</v>
      </c>
      <c r="F20">
        <v>100000</v>
      </c>
    </row>
    <row r="21" spans="1:12" x14ac:dyDescent="0.25">
      <c r="A21" s="1">
        <v>43810</v>
      </c>
      <c r="B21" s="2">
        <v>0.72737268518518527</v>
      </c>
      <c r="C21" t="s">
        <v>36</v>
      </c>
      <c r="E21" t="s">
        <v>216</v>
      </c>
      <c r="G21">
        <v>10000</v>
      </c>
    </row>
    <row r="22" spans="1:12" x14ac:dyDescent="0.25">
      <c r="A22" s="1">
        <v>43810</v>
      </c>
      <c r="B22" s="2">
        <v>0.72806712962962961</v>
      </c>
      <c r="C22" t="s">
        <v>29</v>
      </c>
      <c r="D22" t="s">
        <v>13</v>
      </c>
      <c r="E22" t="s">
        <v>217</v>
      </c>
      <c r="G22">
        <v>10000</v>
      </c>
    </row>
    <row r="23" spans="1:12" x14ac:dyDescent="0.25">
      <c r="A23" s="1">
        <v>43810</v>
      </c>
      <c r="B23" s="2">
        <v>0.72868055555555555</v>
      </c>
      <c r="C23" t="s">
        <v>33</v>
      </c>
      <c r="D23" t="s">
        <v>13</v>
      </c>
      <c r="E23" t="s">
        <v>218</v>
      </c>
      <c r="G23">
        <v>400000</v>
      </c>
    </row>
    <row r="24" spans="1:12" x14ac:dyDescent="0.25">
      <c r="A24" s="1">
        <v>43811</v>
      </c>
      <c r="B24" s="2">
        <v>0.45624999999999999</v>
      </c>
      <c r="C24" t="s">
        <v>38</v>
      </c>
      <c r="E24" t="s">
        <v>222</v>
      </c>
      <c r="G24">
        <v>20000</v>
      </c>
    </row>
    <row r="25" spans="1:12" x14ac:dyDescent="0.25">
      <c r="A25" s="1">
        <v>43812</v>
      </c>
      <c r="B25" s="2">
        <v>0.57096064814814818</v>
      </c>
      <c r="C25" t="s">
        <v>38</v>
      </c>
      <c r="E25" t="s">
        <v>52</v>
      </c>
      <c r="G25">
        <v>21500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40B20-CD2D-40E2-BED9-BC8B8A93CA00}">
  <sheetPr codeName="Hoja11"/>
  <dimension ref="A1:M33"/>
  <sheetViews>
    <sheetView workbookViewId="0">
      <selection activeCell="K17" sqref="K17"/>
    </sheetView>
  </sheetViews>
  <sheetFormatPr baseColWidth="10" defaultRowHeight="15" x14ac:dyDescent="0.25"/>
  <cols>
    <col min="3" max="3" width="21.5703125" bestFit="1" customWidth="1"/>
    <col min="4" max="4" width="8.28515625" customWidth="1"/>
    <col min="5" max="5" width="28.7109375" bestFit="1" customWidth="1"/>
    <col min="11" max="11" width="13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3" x14ac:dyDescent="0.25">
      <c r="A2" s="1">
        <v>43809</v>
      </c>
      <c r="B2" s="2">
        <v>0.40201388888888889</v>
      </c>
      <c r="C2" t="s">
        <v>10</v>
      </c>
      <c r="E2" t="s">
        <v>11</v>
      </c>
      <c r="F2">
        <v>5146800</v>
      </c>
      <c r="I2">
        <v>7244800</v>
      </c>
      <c r="J2">
        <v>3923050</v>
      </c>
      <c r="K2">
        <v>3321750</v>
      </c>
    </row>
    <row r="3" spans="1:13" x14ac:dyDescent="0.25">
      <c r="A3" s="1">
        <v>43809</v>
      </c>
      <c r="B3" s="2">
        <v>0.41658564814814819</v>
      </c>
      <c r="C3" t="s">
        <v>12</v>
      </c>
      <c r="D3">
        <v>1221</v>
      </c>
      <c r="E3" t="s">
        <v>167</v>
      </c>
      <c r="F3">
        <v>920000</v>
      </c>
    </row>
    <row r="4" spans="1:13" x14ac:dyDescent="0.25">
      <c r="A4" s="1">
        <v>43809</v>
      </c>
      <c r="B4" s="2">
        <v>0.41759259259259257</v>
      </c>
      <c r="C4" t="s">
        <v>19</v>
      </c>
      <c r="D4" t="s">
        <v>13</v>
      </c>
      <c r="E4" t="s">
        <v>168</v>
      </c>
      <c r="F4">
        <v>80000</v>
      </c>
    </row>
    <row r="5" spans="1:13" x14ac:dyDescent="0.25">
      <c r="A5" s="1">
        <v>43809</v>
      </c>
      <c r="B5" s="2">
        <v>0.4190740740740741</v>
      </c>
      <c r="C5" t="s">
        <v>33</v>
      </c>
      <c r="D5" t="s">
        <v>13</v>
      </c>
      <c r="E5" t="s">
        <v>169</v>
      </c>
      <c r="G5">
        <v>1060000</v>
      </c>
    </row>
    <row r="6" spans="1:13" x14ac:dyDescent="0.25">
      <c r="A6" s="1">
        <v>43809</v>
      </c>
      <c r="B6" s="2">
        <v>0.41996527777777781</v>
      </c>
      <c r="C6" t="s">
        <v>29</v>
      </c>
      <c r="D6" t="s">
        <v>13</v>
      </c>
      <c r="E6" t="s">
        <v>170</v>
      </c>
      <c r="G6">
        <v>35000</v>
      </c>
      <c r="I6" t="s">
        <v>26</v>
      </c>
    </row>
    <row r="7" spans="1:13" x14ac:dyDescent="0.25">
      <c r="A7" s="1">
        <v>43809</v>
      </c>
      <c r="B7" s="2">
        <v>0.42099537037037038</v>
      </c>
      <c r="C7" t="s">
        <v>12</v>
      </c>
      <c r="D7">
        <v>1222</v>
      </c>
      <c r="E7" t="s">
        <v>171</v>
      </c>
      <c r="F7">
        <v>100000</v>
      </c>
      <c r="I7" s="3">
        <v>50000</v>
      </c>
      <c r="J7" s="4">
        <v>43</v>
      </c>
      <c r="K7" s="3">
        <f>I7*J7</f>
        <v>2150000</v>
      </c>
      <c r="L7">
        <v>40</v>
      </c>
    </row>
    <row r="8" spans="1:13" x14ac:dyDescent="0.25">
      <c r="A8" s="1">
        <v>43809</v>
      </c>
      <c r="B8" s="2">
        <v>0.42126157407407411</v>
      </c>
      <c r="C8" t="s">
        <v>12</v>
      </c>
      <c r="D8" t="s">
        <v>13</v>
      </c>
      <c r="E8" t="s">
        <v>172</v>
      </c>
      <c r="F8">
        <v>100000</v>
      </c>
      <c r="I8" s="3">
        <v>20000</v>
      </c>
      <c r="J8">
        <v>46</v>
      </c>
      <c r="K8" s="3">
        <f t="shared" ref="K8:K16" si="0">I8*J8</f>
        <v>920000</v>
      </c>
      <c r="L8">
        <v>30</v>
      </c>
      <c r="M8" s="3"/>
    </row>
    <row r="9" spans="1:13" x14ac:dyDescent="0.25">
      <c r="A9" s="1">
        <v>43809</v>
      </c>
      <c r="B9" s="2">
        <v>0.42583333333333334</v>
      </c>
      <c r="C9" t="s">
        <v>19</v>
      </c>
      <c r="D9" t="s">
        <v>13</v>
      </c>
      <c r="E9" t="s">
        <v>173</v>
      </c>
      <c r="F9">
        <v>20000</v>
      </c>
      <c r="I9" s="3">
        <v>10000</v>
      </c>
      <c r="J9">
        <v>7</v>
      </c>
      <c r="K9" s="3">
        <f t="shared" si="0"/>
        <v>70000</v>
      </c>
    </row>
    <row r="10" spans="1:13" x14ac:dyDescent="0.25">
      <c r="A10" s="1">
        <v>43809</v>
      </c>
      <c r="B10" s="2">
        <v>0.44782407407407404</v>
      </c>
      <c r="C10" t="s">
        <v>12</v>
      </c>
      <c r="D10">
        <v>1223</v>
      </c>
      <c r="E10" t="s">
        <v>174</v>
      </c>
      <c r="F10">
        <v>60000</v>
      </c>
      <c r="I10" s="3">
        <v>5000</v>
      </c>
      <c r="J10">
        <v>15</v>
      </c>
      <c r="K10" s="3">
        <f t="shared" si="0"/>
        <v>75000</v>
      </c>
    </row>
    <row r="11" spans="1:13" x14ac:dyDescent="0.25">
      <c r="A11" s="1">
        <v>43809</v>
      </c>
      <c r="B11" s="2">
        <v>0.45104166666666662</v>
      </c>
      <c r="C11" t="s">
        <v>12</v>
      </c>
      <c r="D11">
        <v>1219</v>
      </c>
      <c r="E11" t="s">
        <v>175</v>
      </c>
      <c r="F11">
        <v>0</v>
      </c>
      <c r="I11" s="3">
        <v>2000</v>
      </c>
      <c r="J11">
        <v>27</v>
      </c>
      <c r="K11" s="3">
        <f t="shared" si="0"/>
        <v>54000</v>
      </c>
    </row>
    <row r="12" spans="1:13" x14ac:dyDescent="0.25">
      <c r="A12" s="1">
        <v>43809</v>
      </c>
      <c r="B12" s="2">
        <v>0.46428240740740739</v>
      </c>
      <c r="C12" t="s">
        <v>12</v>
      </c>
      <c r="D12" t="s">
        <v>13</v>
      </c>
      <c r="E12" t="s">
        <v>176</v>
      </c>
      <c r="F12">
        <v>300000</v>
      </c>
      <c r="I12" s="3">
        <v>1000</v>
      </c>
      <c r="J12">
        <v>16</v>
      </c>
      <c r="K12" s="3">
        <f t="shared" si="0"/>
        <v>16000</v>
      </c>
      <c r="L12">
        <v>10</v>
      </c>
    </row>
    <row r="13" spans="1:13" x14ac:dyDescent="0.25">
      <c r="A13" s="1">
        <v>43809</v>
      </c>
      <c r="B13" s="2">
        <v>0.47196759259259258</v>
      </c>
      <c r="C13" t="s">
        <v>12</v>
      </c>
      <c r="D13">
        <v>1211</v>
      </c>
      <c r="E13" t="s">
        <v>180</v>
      </c>
      <c r="F13">
        <v>20000</v>
      </c>
      <c r="I13" s="3">
        <v>500</v>
      </c>
      <c r="J13">
        <v>52</v>
      </c>
      <c r="K13" s="3">
        <f t="shared" si="0"/>
        <v>26000</v>
      </c>
      <c r="L13">
        <v>40</v>
      </c>
    </row>
    <row r="14" spans="1:13" x14ac:dyDescent="0.25">
      <c r="A14" s="1">
        <v>43809</v>
      </c>
      <c r="B14" s="2">
        <v>0.47509259259259262</v>
      </c>
      <c r="C14" t="s">
        <v>33</v>
      </c>
      <c r="D14" t="s">
        <v>13</v>
      </c>
      <c r="E14" t="s">
        <v>181</v>
      </c>
      <c r="G14">
        <v>50000</v>
      </c>
      <c r="I14" s="3">
        <v>200</v>
      </c>
      <c r="J14">
        <v>17</v>
      </c>
      <c r="K14" s="3">
        <f>I14*J14</f>
        <v>3400</v>
      </c>
    </row>
    <row r="15" spans="1:13" x14ac:dyDescent="0.25">
      <c r="A15" s="1">
        <v>43809</v>
      </c>
      <c r="B15" s="2">
        <v>0.49030092592592589</v>
      </c>
      <c r="C15" t="s">
        <v>19</v>
      </c>
      <c r="D15" t="s">
        <v>13</v>
      </c>
      <c r="E15" t="s">
        <v>182</v>
      </c>
      <c r="F15">
        <v>50000</v>
      </c>
      <c r="I15" s="3">
        <v>100</v>
      </c>
      <c r="J15">
        <v>43</v>
      </c>
      <c r="K15" s="3">
        <f t="shared" si="0"/>
        <v>4300</v>
      </c>
    </row>
    <row r="16" spans="1:13" x14ac:dyDescent="0.25">
      <c r="A16" s="1">
        <v>43809</v>
      </c>
      <c r="B16" s="2">
        <v>0.49042824074074076</v>
      </c>
      <c r="C16" t="s">
        <v>12</v>
      </c>
      <c r="D16" t="s">
        <v>13</v>
      </c>
      <c r="E16" t="s">
        <v>95</v>
      </c>
      <c r="F16">
        <v>18000</v>
      </c>
      <c r="I16" s="5">
        <v>50</v>
      </c>
      <c r="J16">
        <v>21</v>
      </c>
      <c r="K16" s="3">
        <f t="shared" si="0"/>
        <v>1050</v>
      </c>
    </row>
    <row r="17" spans="1:11" x14ac:dyDescent="0.25">
      <c r="A17" s="1">
        <v>43809</v>
      </c>
      <c r="B17" s="2">
        <v>0.50060185185185191</v>
      </c>
      <c r="C17" t="s">
        <v>12</v>
      </c>
      <c r="D17">
        <v>1224</v>
      </c>
      <c r="E17" t="s">
        <v>174</v>
      </c>
      <c r="F17">
        <v>110000</v>
      </c>
      <c r="K17" s="3">
        <f>SUM(K6:K16)</f>
        <v>3319750</v>
      </c>
    </row>
    <row r="18" spans="1:11" x14ac:dyDescent="0.25">
      <c r="A18" s="1">
        <v>43809</v>
      </c>
      <c r="B18" s="2">
        <v>0.55743055555555554</v>
      </c>
      <c r="C18" t="s">
        <v>12</v>
      </c>
      <c r="D18">
        <v>1215</v>
      </c>
      <c r="E18" t="s">
        <v>183</v>
      </c>
      <c r="F18">
        <v>60000</v>
      </c>
      <c r="K18" s="5">
        <f>K2-K17</f>
        <v>2000</v>
      </c>
    </row>
    <row r="19" spans="1:11" x14ac:dyDescent="0.25">
      <c r="A19" s="1">
        <v>43809</v>
      </c>
      <c r="B19" s="2">
        <v>0.62920138888888888</v>
      </c>
      <c r="C19" t="s">
        <v>12</v>
      </c>
      <c r="D19">
        <v>1216</v>
      </c>
      <c r="E19" t="s">
        <v>184</v>
      </c>
      <c r="F19">
        <v>100000</v>
      </c>
    </row>
    <row r="20" spans="1:11" x14ac:dyDescent="0.25">
      <c r="A20" s="1">
        <v>43809</v>
      </c>
      <c r="B20" s="2">
        <v>0.62979166666666664</v>
      </c>
      <c r="C20" t="s">
        <v>19</v>
      </c>
      <c r="D20" t="s">
        <v>13</v>
      </c>
      <c r="E20" t="s">
        <v>185</v>
      </c>
      <c r="F20">
        <v>60000</v>
      </c>
    </row>
    <row r="21" spans="1:11" x14ac:dyDescent="0.25">
      <c r="A21" s="1">
        <v>43809</v>
      </c>
      <c r="B21" s="2">
        <v>0.63238425925925923</v>
      </c>
      <c r="C21" t="s">
        <v>36</v>
      </c>
      <c r="E21" t="s">
        <v>186</v>
      </c>
      <c r="G21">
        <v>25000</v>
      </c>
    </row>
    <row r="22" spans="1:11" x14ac:dyDescent="0.25">
      <c r="A22" s="1">
        <v>43809</v>
      </c>
      <c r="B22" s="2">
        <v>0.63246527777777783</v>
      </c>
      <c r="C22" t="s">
        <v>36</v>
      </c>
      <c r="E22" t="s">
        <v>187</v>
      </c>
      <c r="G22">
        <v>25000</v>
      </c>
    </row>
    <row r="23" spans="1:11" x14ac:dyDescent="0.25">
      <c r="A23" s="1">
        <v>43809</v>
      </c>
      <c r="B23" s="2">
        <v>0.63256944444444441</v>
      </c>
      <c r="C23" t="s">
        <v>36</v>
      </c>
      <c r="E23" t="s">
        <v>188</v>
      </c>
      <c r="G23">
        <v>25000</v>
      </c>
    </row>
    <row r="24" spans="1:11" x14ac:dyDescent="0.25">
      <c r="A24" s="1">
        <v>43809</v>
      </c>
      <c r="B24" s="2">
        <v>0.63262731481481482</v>
      </c>
      <c r="C24" t="s">
        <v>36</v>
      </c>
      <c r="E24" t="s">
        <v>189</v>
      </c>
      <c r="G24">
        <v>25000</v>
      </c>
    </row>
    <row r="25" spans="1:11" x14ac:dyDescent="0.25">
      <c r="A25" s="1">
        <v>43809</v>
      </c>
      <c r="B25" s="2">
        <v>0.63309027777777771</v>
      </c>
      <c r="C25" t="s">
        <v>33</v>
      </c>
      <c r="D25" t="s">
        <v>13</v>
      </c>
      <c r="E25" t="s">
        <v>190</v>
      </c>
      <c r="G25">
        <v>273000</v>
      </c>
    </row>
    <row r="26" spans="1:11" x14ac:dyDescent="0.25">
      <c r="A26" s="1">
        <v>43809</v>
      </c>
      <c r="B26" s="2">
        <v>0.64826388888888886</v>
      </c>
      <c r="C26" t="s">
        <v>15</v>
      </c>
      <c r="D26" t="s">
        <v>13</v>
      </c>
      <c r="E26" t="s">
        <v>191</v>
      </c>
      <c r="G26">
        <v>280000</v>
      </c>
    </row>
    <row r="27" spans="1:11" x14ac:dyDescent="0.25">
      <c r="A27" s="1">
        <v>43809</v>
      </c>
      <c r="B27" s="2">
        <v>0.6754282407407407</v>
      </c>
      <c r="C27" t="s">
        <v>12</v>
      </c>
      <c r="D27">
        <v>1214</v>
      </c>
      <c r="E27" t="s">
        <v>192</v>
      </c>
      <c r="F27">
        <v>100000</v>
      </c>
    </row>
    <row r="28" spans="1:11" x14ac:dyDescent="0.25">
      <c r="A28" s="1">
        <v>43809</v>
      </c>
      <c r="B28" s="2">
        <v>0.6762731481481481</v>
      </c>
      <c r="C28" t="s">
        <v>15</v>
      </c>
      <c r="D28" t="s">
        <v>13</v>
      </c>
      <c r="E28" t="s">
        <v>193</v>
      </c>
      <c r="G28">
        <v>2021250</v>
      </c>
    </row>
    <row r="29" spans="1:11" x14ac:dyDescent="0.25">
      <c r="A29" s="1">
        <v>43809</v>
      </c>
      <c r="B29" s="2">
        <v>0.72856481481481483</v>
      </c>
      <c r="C29" t="s">
        <v>38</v>
      </c>
      <c r="E29" t="s">
        <v>194</v>
      </c>
      <c r="G29">
        <v>8000</v>
      </c>
    </row>
    <row r="30" spans="1:11" x14ac:dyDescent="0.25">
      <c r="A30" s="1">
        <v>43809</v>
      </c>
      <c r="B30" s="2">
        <v>0.7287499999999999</v>
      </c>
      <c r="C30" t="s">
        <v>38</v>
      </c>
      <c r="E30" t="s">
        <v>195</v>
      </c>
      <c r="G30">
        <v>8000</v>
      </c>
    </row>
    <row r="31" spans="1:11" x14ac:dyDescent="0.25">
      <c r="A31" s="1">
        <v>43809</v>
      </c>
      <c r="B31" s="2">
        <v>0.72884259259259254</v>
      </c>
      <c r="C31" t="s">
        <v>38</v>
      </c>
      <c r="E31" t="s">
        <v>196</v>
      </c>
      <c r="G31">
        <v>7800</v>
      </c>
    </row>
    <row r="32" spans="1:11" x14ac:dyDescent="0.25">
      <c r="A32" s="1">
        <v>43809</v>
      </c>
      <c r="B32" s="2">
        <v>0.73347222222222219</v>
      </c>
      <c r="C32" t="s">
        <v>38</v>
      </c>
      <c r="E32" t="s">
        <v>197</v>
      </c>
      <c r="G32">
        <v>30000</v>
      </c>
    </row>
    <row r="33" spans="1:7" x14ac:dyDescent="0.25">
      <c r="A33" s="1">
        <v>43809</v>
      </c>
      <c r="B33" s="2">
        <v>0.74111111111111105</v>
      </c>
      <c r="C33" t="s">
        <v>15</v>
      </c>
      <c r="D33" t="s">
        <v>13</v>
      </c>
      <c r="E33" t="s">
        <v>198</v>
      </c>
      <c r="G33">
        <v>50000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CA7F-557B-42BA-9F57-2947094A8090}">
  <sheetPr codeName="Hoja6"/>
  <dimension ref="A1:L22"/>
  <sheetViews>
    <sheetView workbookViewId="0">
      <selection activeCell="E26" sqref="E26"/>
    </sheetView>
  </sheetViews>
  <sheetFormatPr baseColWidth="10" defaultRowHeight="15" x14ac:dyDescent="0.25"/>
  <cols>
    <col min="5" max="5" width="28.42578125" bestFit="1" customWidth="1"/>
    <col min="6" max="7" width="12" customWidth="1"/>
    <col min="9" max="9" width="12.42578125" bestFit="1" customWidth="1"/>
    <col min="10" max="10" width="11.710937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43808</v>
      </c>
      <c r="B2" s="2">
        <v>0.40689814814814818</v>
      </c>
      <c r="C2" t="s">
        <v>10</v>
      </c>
      <c r="E2" t="s">
        <v>11</v>
      </c>
      <c r="F2">
        <v>4568800</v>
      </c>
      <c r="I2">
        <v>7206800</v>
      </c>
      <c r="J2">
        <v>2060000</v>
      </c>
      <c r="K2">
        <v>5146800</v>
      </c>
    </row>
    <row r="3" spans="1:12" x14ac:dyDescent="0.25">
      <c r="A3" s="1">
        <v>43808</v>
      </c>
      <c r="B3" s="2">
        <v>0.40689814814814818</v>
      </c>
      <c r="C3" t="s">
        <v>12</v>
      </c>
      <c r="D3" t="s">
        <v>13</v>
      </c>
      <c r="E3" t="s">
        <v>146</v>
      </c>
      <c r="F3">
        <v>200000</v>
      </c>
    </row>
    <row r="4" spans="1:12" x14ac:dyDescent="0.25">
      <c r="A4" s="1">
        <v>43808</v>
      </c>
      <c r="B4" s="2">
        <v>0.40795138888888888</v>
      </c>
      <c r="C4" t="s">
        <v>12</v>
      </c>
      <c r="D4">
        <v>1217</v>
      </c>
      <c r="E4" t="s">
        <v>147</v>
      </c>
      <c r="F4">
        <v>200000</v>
      </c>
    </row>
    <row r="5" spans="1:12" x14ac:dyDescent="0.25">
      <c r="A5" s="1">
        <v>43808</v>
      </c>
      <c r="B5" s="2">
        <v>0.43282407407407408</v>
      </c>
      <c r="C5" t="s">
        <v>12</v>
      </c>
      <c r="D5">
        <v>1218</v>
      </c>
      <c r="E5" t="s">
        <v>148</v>
      </c>
      <c r="F5">
        <v>200000</v>
      </c>
    </row>
    <row r="6" spans="1:12" x14ac:dyDescent="0.25">
      <c r="A6" s="1">
        <v>43808</v>
      </c>
      <c r="B6" s="2">
        <v>0.43665509259259255</v>
      </c>
      <c r="C6" t="s">
        <v>12</v>
      </c>
      <c r="D6">
        <v>1202</v>
      </c>
      <c r="E6" t="s">
        <v>149</v>
      </c>
      <c r="F6">
        <v>300000</v>
      </c>
      <c r="I6" t="s">
        <v>26</v>
      </c>
      <c r="K6">
        <v>114000</v>
      </c>
    </row>
    <row r="7" spans="1:12" x14ac:dyDescent="0.25">
      <c r="A7" s="1">
        <v>43808</v>
      </c>
      <c r="B7" s="2">
        <v>0.4422106481481482</v>
      </c>
      <c r="C7" t="s">
        <v>38</v>
      </c>
      <c r="E7" t="s">
        <v>150</v>
      </c>
      <c r="G7">
        <v>10000</v>
      </c>
      <c r="I7" s="3">
        <v>50000</v>
      </c>
      <c r="J7" s="4">
        <v>79</v>
      </c>
      <c r="K7" s="3">
        <f>I7*J7</f>
        <v>3950000</v>
      </c>
      <c r="L7">
        <v>50</v>
      </c>
    </row>
    <row r="8" spans="1:12" x14ac:dyDescent="0.25">
      <c r="A8" s="1">
        <v>43808</v>
      </c>
      <c r="B8" s="2">
        <v>0.44239583333333332</v>
      </c>
      <c r="C8" t="s">
        <v>38</v>
      </c>
      <c r="E8" t="s">
        <v>151</v>
      </c>
      <c r="G8">
        <v>30000</v>
      </c>
      <c r="I8" s="3">
        <v>20000</v>
      </c>
      <c r="J8">
        <v>41</v>
      </c>
      <c r="K8" s="3">
        <f t="shared" ref="K8:K16" si="0">I8*J8</f>
        <v>820000</v>
      </c>
      <c r="L8">
        <v>30</v>
      </c>
    </row>
    <row r="9" spans="1:12" x14ac:dyDescent="0.25">
      <c r="A9" s="1">
        <v>43808</v>
      </c>
      <c r="B9" s="2">
        <v>0.45234953703703701</v>
      </c>
      <c r="C9" t="s">
        <v>12</v>
      </c>
      <c r="D9" t="s">
        <v>13</v>
      </c>
      <c r="E9" t="s">
        <v>152</v>
      </c>
      <c r="F9">
        <v>20000</v>
      </c>
      <c r="I9" s="3">
        <v>10000</v>
      </c>
      <c r="J9">
        <v>7</v>
      </c>
      <c r="K9" s="3">
        <f t="shared" si="0"/>
        <v>70000</v>
      </c>
    </row>
    <row r="10" spans="1:12" x14ac:dyDescent="0.25">
      <c r="A10" s="1">
        <v>43808</v>
      </c>
      <c r="B10" s="2">
        <v>0.45681712962962967</v>
      </c>
      <c r="C10" t="s">
        <v>12</v>
      </c>
      <c r="D10">
        <v>1219</v>
      </c>
      <c r="E10" t="s">
        <v>153</v>
      </c>
      <c r="F10">
        <v>50000</v>
      </c>
      <c r="I10" s="3">
        <v>5000</v>
      </c>
      <c r="J10">
        <v>17</v>
      </c>
      <c r="K10" s="3">
        <f t="shared" si="0"/>
        <v>85000</v>
      </c>
    </row>
    <row r="11" spans="1:12" x14ac:dyDescent="0.25">
      <c r="A11" s="1">
        <v>43808</v>
      </c>
      <c r="B11" s="2">
        <v>0.53082175925925923</v>
      </c>
      <c r="C11" t="s">
        <v>12</v>
      </c>
      <c r="D11">
        <v>1196</v>
      </c>
      <c r="E11" t="s">
        <v>154</v>
      </c>
      <c r="F11">
        <v>1200000</v>
      </c>
      <c r="I11" s="3">
        <v>2000</v>
      </c>
      <c r="J11">
        <v>27</v>
      </c>
      <c r="K11" s="3">
        <f t="shared" si="0"/>
        <v>54000</v>
      </c>
    </row>
    <row r="12" spans="1:12" x14ac:dyDescent="0.25">
      <c r="A12" s="1">
        <v>43808</v>
      </c>
      <c r="B12" s="2">
        <v>0.66675925925925927</v>
      </c>
      <c r="C12" t="s">
        <v>12</v>
      </c>
      <c r="D12" t="s">
        <v>13</v>
      </c>
      <c r="E12" t="s">
        <v>155</v>
      </c>
      <c r="F12">
        <v>48000</v>
      </c>
      <c r="I12" s="3">
        <v>1000</v>
      </c>
      <c r="J12">
        <v>18</v>
      </c>
      <c r="K12" s="3">
        <f t="shared" si="0"/>
        <v>18000</v>
      </c>
      <c r="L12">
        <v>10</v>
      </c>
    </row>
    <row r="13" spans="1:12" x14ac:dyDescent="0.25">
      <c r="A13" s="1">
        <v>43808</v>
      </c>
      <c r="B13" s="2">
        <v>0.6674768518518519</v>
      </c>
      <c r="C13" t="s">
        <v>36</v>
      </c>
      <c r="E13" t="s">
        <v>156</v>
      </c>
      <c r="G13">
        <v>50000</v>
      </c>
      <c r="I13" s="3">
        <v>500</v>
      </c>
      <c r="J13">
        <v>54</v>
      </c>
      <c r="K13" s="3">
        <f t="shared" si="0"/>
        <v>27000</v>
      </c>
      <c r="L13">
        <v>40</v>
      </c>
    </row>
    <row r="14" spans="1:12" x14ac:dyDescent="0.25">
      <c r="A14" s="1">
        <v>43808</v>
      </c>
      <c r="B14" s="2">
        <v>0.66793981481481479</v>
      </c>
      <c r="C14" t="s">
        <v>19</v>
      </c>
      <c r="D14" t="s">
        <v>13</v>
      </c>
      <c r="E14" t="s">
        <v>157</v>
      </c>
      <c r="F14">
        <v>110000</v>
      </c>
      <c r="I14" s="3">
        <v>200</v>
      </c>
      <c r="J14">
        <v>18</v>
      </c>
      <c r="K14" s="3">
        <f>I14*J14</f>
        <v>3600</v>
      </c>
    </row>
    <row r="15" spans="1:12" x14ac:dyDescent="0.25">
      <c r="A15" s="1">
        <v>43808</v>
      </c>
      <c r="B15" s="2">
        <v>0.66839120370370375</v>
      </c>
      <c r="C15" t="s">
        <v>36</v>
      </c>
      <c r="E15" t="s">
        <v>158</v>
      </c>
      <c r="G15">
        <v>100000</v>
      </c>
      <c r="I15" s="3">
        <v>100</v>
      </c>
      <c r="J15">
        <v>41</v>
      </c>
      <c r="K15" s="3">
        <f t="shared" si="0"/>
        <v>4100</v>
      </c>
    </row>
    <row r="16" spans="1:12" x14ac:dyDescent="0.25">
      <c r="A16" s="1">
        <v>43808</v>
      </c>
      <c r="B16" s="2">
        <v>0.67125000000000001</v>
      </c>
      <c r="C16" t="s">
        <v>38</v>
      </c>
      <c r="E16" t="s">
        <v>159</v>
      </c>
      <c r="G16">
        <v>50000</v>
      </c>
      <c r="I16" s="5">
        <v>50</v>
      </c>
      <c r="J16">
        <v>22</v>
      </c>
      <c r="K16" s="3">
        <f t="shared" si="0"/>
        <v>1100</v>
      </c>
    </row>
    <row r="17" spans="1:11" x14ac:dyDescent="0.25">
      <c r="A17" s="1">
        <v>43808</v>
      </c>
      <c r="B17" s="2">
        <v>0.67202546296296306</v>
      </c>
      <c r="C17" t="s">
        <v>33</v>
      </c>
      <c r="D17" t="s">
        <v>13</v>
      </c>
      <c r="E17" t="s">
        <v>160</v>
      </c>
      <c r="G17">
        <v>1650000</v>
      </c>
      <c r="K17" s="3">
        <f>SUM(K6:K16)</f>
        <v>5146800</v>
      </c>
    </row>
    <row r="18" spans="1:11" x14ac:dyDescent="0.25">
      <c r="A18" s="1">
        <v>43808</v>
      </c>
      <c r="B18" s="2">
        <v>0.67923611111111104</v>
      </c>
      <c r="C18" t="s">
        <v>38</v>
      </c>
      <c r="E18" t="s">
        <v>50</v>
      </c>
      <c r="G18">
        <v>50000</v>
      </c>
      <c r="K18" s="5">
        <f>K2-K17</f>
        <v>0</v>
      </c>
    </row>
    <row r="19" spans="1:11" x14ac:dyDescent="0.25">
      <c r="A19" s="1">
        <v>43808</v>
      </c>
      <c r="B19" s="2">
        <v>0.68609953703703708</v>
      </c>
      <c r="C19" t="s">
        <v>33</v>
      </c>
      <c r="D19" t="s">
        <v>13</v>
      </c>
      <c r="E19" t="s">
        <v>161</v>
      </c>
      <c r="G19">
        <v>120000</v>
      </c>
    </row>
    <row r="20" spans="1:11" x14ac:dyDescent="0.25">
      <c r="A20" s="1">
        <v>43808</v>
      </c>
      <c r="B20" s="2">
        <v>0.6971412037037038</v>
      </c>
      <c r="C20" t="s">
        <v>12</v>
      </c>
      <c r="D20" t="s">
        <v>13</v>
      </c>
      <c r="E20" t="s">
        <v>164</v>
      </c>
      <c r="F20">
        <v>90000</v>
      </c>
    </row>
    <row r="21" spans="1:11" x14ac:dyDescent="0.25">
      <c r="A21" s="1">
        <v>43808</v>
      </c>
      <c r="B21" s="2">
        <v>0.73153935185185182</v>
      </c>
      <c r="C21" t="s">
        <v>12</v>
      </c>
      <c r="D21" t="s">
        <v>13</v>
      </c>
      <c r="E21" t="s">
        <v>165</v>
      </c>
      <c r="F21">
        <v>130000</v>
      </c>
    </row>
    <row r="22" spans="1:11" x14ac:dyDescent="0.25">
      <c r="A22" s="1">
        <v>43808</v>
      </c>
      <c r="B22" s="2">
        <v>0.74212962962962958</v>
      </c>
      <c r="C22" t="s">
        <v>12</v>
      </c>
      <c r="D22">
        <v>1210</v>
      </c>
      <c r="E22" t="s">
        <v>166</v>
      </c>
      <c r="F22">
        <v>90000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8006-8E7F-46FD-B2B6-85B1D7A5C789}">
  <sheetPr codeName="Hoja12"/>
  <dimension ref="A1:K14"/>
  <sheetViews>
    <sheetView workbookViewId="0">
      <selection activeCell="H28" sqref="H28"/>
    </sheetView>
  </sheetViews>
  <sheetFormatPr baseColWidth="10" defaultRowHeight="15" x14ac:dyDescent="0.25"/>
  <cols>
    <col min="5" max="5" width="29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43806</v>
      </c>
      <c r="B2" s="2">
        <v>0.68450231481481483</v>
      </c>
      <c r="C2" t="s">
        <v>10</v>
      </c>
      <c r="E2" t="s">
        <v>11</v>
      </c>
      <c r="F2">
        <v>5013300</v>
      </c>
      <c r="I2">
        <v>5587300</v>
      </c>
      <c r="J2">
        <v>0</v>
      </c>
      <c r="K2">
        <v>5587300</v>
      </c>
    </row>
    <row r="3" spans="1:11" x14ac:dyDescent="0.25">
      <c r="A3" s="1">
        <v>43808</v>
      </c>
      <c r="B3" s="2">
        <v>0.68853009259259268</v>
      </c>
      <c r="C3" t="s">
        <v>12</v>
      </c>
      <c r="D3">
        <v>1220</v>
      </c>
      <c r="E3" t="s">
        <v>162</v>
      </c>
      <c r="F3">
        <v>530000</v>
      </c>
    </row>
    <row r="4" spans="1:11" x14ac:dyDescent="0.25">
      <c r="A4" s="1">
        <v>43806</v>
      </c>
      <c r="B4" s="2">
        <v>0.69013888888888886</v>
      </c>
      <c r="C4" t="s">
        <v>12</v>
      </c>
      <c r="D4" t="s">
        <v>13</v>
      </c>
      <c r="E4" t="s">
        <v>163</v>
      </c>
      <c r="F4">
        <v>44000</v>
      </c>
    </row>
    <row r="5" spans="1:11" x14ac:dyDescent="0.25">
      <c r="A5" s="1">
        <v>43809</v>
      </c>
      <c r="B5" s="2">
        <v>0.46807870370370369</v>
      </c>
      <c r="C5" t="s">
        <v>12</v>
      </c>
      <c r="D5">
        <v>1195</v>
      </c>
      <c r="E5" t="s">
        <v>177</v>
      </c>
      <c r="F5">
        <v>220000</v>
      </c>
    </row>
    <row r="6" spans="1:11" x14ac:dyDescent="0.25">
      <c r="A6" s="1">
        <v>43809</v>
      </c>
      <c r="B6" s="2">
        <v>0.47076388888888893</v>
      </c>
      <c r="C6" t="s">
        <v>12</v>
      </c>
      <c r="D6">
        <v>1209</v>
      </c>
      <c r="E6" t="s">
        <v>178</v>
      </c>
      <c r="F6">
        <v>300000</v>
      </c>
    </row>
    <row r="7" spans="1:11" x14ac:dyDescent="0.25">
      <c r="A7" s="1">
        <v>43809</v>
      </c>
      <c r="B7" s="2">
        <v>0.47098379629629633</v>
      </c>
      <c r="C7" t="s">
        <v>12</v>
      </c>
      <c r="D7">
        <v>1208</v>
      </c>
      <c r="E7" t="s">
        <v>125</v>
      </c>
      <c r="F7">
        <v>70000</v>
      </c>
    </row>
    <row r="8" spans="1:11" x14ac:dyDescent="0.25">
      <c r="A8" s="1">
        <v>43809</v>
      </c>
      <c r="B8" s="2">
        <v>0.47156250000000005</v>
      </c>
      <c r="C8" t="s">
        <v>12</v>
      </c>
      <c r="D8">
        <v>1212</v>
      </c>
      <c r="E8" t="s">
        <v>179</v>
      </c>
      <c r="F8">
        <v>180000</v>
      </c>
    </row>
    <row r="9" spans="1:11" x14ac:dyDescent="0.25">
      <c r="A9" s="1">
        <v>43826</v>
      </c>
      <c r="B9" s="2">
        <v>0.41987268518518522</v>
      </c>
      <c r="C9" t="s">
        <v>36</v>
      </c>
      <c r="E9" t="s">
        <v>253</v>
      </c>
      <c r="G9">
        <v>410000</v>
      </c>
    </row>
    <row r="10" spans="1:11" x14ac:dyDescent="0.25">
      <c r="A10" s="1">
        <v>43826</v>
      </c>
      <c r="B10" s="2">
        <v>0.42015046296296293</v>
      </c>
      <c r="C10" t="s">
        <v>36</v>
      </c>
      <c r="E10" t="s">
        <v>254</v>
      </c>
      <c r="G10">
        <v>449000</v>
      </c>
    </row>
    <row r="11" spans="1:11" x14ac:dyDescent="0.25">
      <c r="A11" s="1">
        <v>43826</v>
      </c>
      <c r="B11" s="2">
        <v>0.42034722222222221</v>
      </c>
      <c r="C11" t="s">
        <v>36</v>
      </c>
      <c r="E11" t="s">
        <v>364</v>
      </c>
      <c r="G11">
        <v>297000</v>
      </c>
    </row>
    <row r="12" spans="1:11" x14ac:dyDescent="0.25">
      <c r="A12" s="1">
        <v>43826</v>
      </c>
      <c r="B12" s="2">
        <v>0.42182870370370368</v>
      </c>
      <c r="C12" t="s">
        <v>36</v>
      </c>
      <c r="E12" t="s">
        <v>365</v>
      </c>
      <c r="G12">
        <v>20000</v>
      </c>
    </row>
    <row r="13" spans="1:11" x14ac:dyDescent="0.25">
      <c r="A13" s="1">
        <v>43826</v>
      </c>
      <c r="B13" s="2">
        <v>0.42197916666666663</v>
      </c>
      <c r="C13" t="s">
        <v>36</v>
      </c>
      <c r="E13" t="s">
        <v>366</v>
      </c>
      <c r="G13">
        <v>140000</v>
      </c>
    </row>
    <row r="14" spans="1:11" x14ac:dyDescent="0.25">
      <c r="A14" s="1">
        <v>43826</v>
      </c>
      <c r="B14" s="2">
        <v>0.42221064814814818</v>
      </c>
      <c r="C14" t="s">
        <v>36</v>
      </c>
      <c r="E14" t="s">
        <v>367</v>
      </c>
      <c r="G14">
        <v>305000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B03D4-7DAE-437B-9D2D-1937845C1404}">
  <sheetPr codeName="Hoja5"/>
  <dimension ref="A1:L26"/>
  <sheetViews>
    <sheetView workbookViewId="0">
      <selection activeCell="F33" sqref="F33"/>
    </sheetView>
  </sheetViews>
  <sheetFormatPr baseColWidth="10" defaultRowHeight="15" x14ac:dyDescent="0.25"/>
  <cols>
    <col min="3" max="3" width="15" bestFit="1" customWidth="1"/>
    <col min="4" max="4" width="8.5703125" customWidth="1"/>
    <col min="5" max="5" width="31.570312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43805</v>
      </c>
      <c r="B2" s="2">
        <v>0.42829861111111112</v>
      </c>
      <c r="C2" t="s">
        <v>10</v>
      </c>
      <c r="E2" t="s">
        <v>11</v>
      </c>
      <c r="F2">
        <v>3688950</v>
      </c>
      <c r="I2">
        <v>5728950</v>
      </c>
      <c r="J2">
        <v>839000</v>
      </c>
      <c r="K2">
        <v>4889950</v>
      </c>
    </row>
    <row r="3" spans="1:12" x14ac:dyDescent="0.25">
      <c r="A3" s="1">
        <v>43805</v>
      </c>
      <c r="B3" s="2">
        <v>0.44233796296296296</v>
      </c>
      <c r="C3" t="s">
        <v>15</v>
      </c>
      <c r="D3" t="s">
        <v>13</v>
      </c>
      <c r="E3" t="s">
        <v>121</v>
      </c>
      <c r="G3">
        <v>338000</v>
      </c>
    </row>
    <row r="4" spans="1:12" x14ac:dyDescent="0.25">
      <c r="A4" s="1">
        <v>43805</v>
      </c>
      <c r="B4" s="2">
        <v>0.44541666666666663</v>
      </c>
      <c r="C4" t="s">
        <v>12</v>
      </c>
      <c r="D4" t="s">
        <v>13</v>
      </c>
      <c r="E4" t="s">
        <v>122</v>
      </c>
      <c r="F4">
        <v>9000</v>
      </c>
    </row>
    <row r="5" spans="1:12" x14ac:dyDescent="0.25">
      <c r="A5" s="1">
        <v>43805</v>
      </c>
      <c r="B5" s="2">
        <v>0.44989583333333333</v>
      </c>
      <c r="C5" t="s">
        <v>12</v>
      </c>
      <c r="D5">
        <v>1206</v>
      </c>
      <c r="E5" t="s">
        <v>123</v>
      </c>
      <c r="F5">
        <v>150000</v>
      </c>
    </row>
    <row r="6" spans="1:12" x14ac:dyDescent="0.25">
      <c r="A6" s="1">
        <v>43805</v>
      </c>
      <c r="B6" s="2">
        <v>0.45086805555555554</v>
      </c>
      <c r="C6" t="s">
        <v>12</v>
      </c>
      <c r="D6">
        <v>1207</v>
      </c>
      <c r="E6" t="s">
        <v>124</v>
      </c>
      <c r="F6">
        <v>220000</v>
      </c>
      <c r="I6" t="s">
        <v>26</v>
      </c>
      <c r="K6">
        <v>114000</v>
      </c>
    </row>
    <row r="7" spans="1:12" x14ac:dyDescent="0.25">
      <c r="A7" s="1">
        <v>43805</v>
      </c>
      <c r="B7" s="2">
        <v>0.4516087962962963</v>
      </c>
      <c r="C7" t="s">
        <v>12</v>
      </c>
      <c r="D7">
        <v>1208</v>
      </c>
      <c r="E7" t="s">
        <v>125</v>
      </c>
      <c r="F7">
        <v>66000</v>
      </c>
      <c r="I7" s="3">
        <v>50000</v>
      </c>
      <c r="J7" s="4">
        <v>75</v>
      </c>
      <c r="K7" s="3">
        <f>I7*J7</f>
        <v>3750000</v>
      </c>
      <c r="L7">
        <v>50</v>
      </c>
    </row>
    <row r="8" spans="1:12" x14ac:dyDescent="0.25">
      <c r="A8" s="1">
        <v>43805</v>
      </c>
      <c r="B8" s="2">
        <v>0.52582175925925922</v>
      </c>
      <c r="C8" t="s">
        <v>19</v>
      </c>
      <c r="D8" t="s">
        <v>13</v>
      </c>
      <c r="E8" t="s">
        <v>126</v>
      </c>
      <c r="F8">
        <v>20000</v>
      </c>
      <c r="I8" s="3">
        <v>20000</v>
      </c>
      <c r="J8">
        <v>44</v>
      </c>
      <c r="K8" s="3">
        <f t="shared" ref="K8:K16" si="0">I8*J8</f>
        <v>880000</v>
      </c>
      <c r="L8">
        <v>30</v>
      </c>
    </row>
    <row r="9" spans="1:12" x14ac:dyDescent="0.25">
      <c r="A9" s="1">
        <v>43805</v>
      </c>
      <c r="B9" s="2">
        <v>0.52598379629629632</v>
      </c>
      <c r="C9" t="s">
        <v>29</v>
      </c>
      <c r="D9" t="s">
        <v>13</v>
      </c>
      <c r="E9" t="s">
        <v>127</v>
      </c>
      <c r="G9">
        <v>20000</v>
      </c>
      <c r="I9" s="3">
        <v>10000</v>
      </c>
      <c r="J9">
        <v>10</v>
      </c>
      <c r="K9" s="3">
        <f t="shared" si="0"/>
        <v>100000</v>
      </c>
    </row>
    <row r="10" spans="1:12" x14ac:dyDescent="0.25">
      <c r="A10" s="1">
        <v>43805</v>
      </c>
      <c r="B10" s="2">
        <v>0.52608796296296301</v>
      </c>
      <c r="C10" t="s">
        <v>19</v>
      </c>
      <c r="D10" t="s">
        <v>13</v>
      </c>
      <c r="E10" t="s">
        <v>128</v>
      </c>
      <c r="F10">
        <v>7000</v>
      </c>
      <c r="I10" s="3">
        <v>5000</v>
      </c>
      <c r="J10">
        <v>19</v>
      </c>
      <c r="K10" s="3">
        <f t="shared" si="0"/>
        <v>95000</v>
      </c>
    </row>
    <row r="11" spans="1:12" x14ac:dyDescent="0.25">
      <c r="A11" s="1">
        <v>43805</v>
      </c>
      <c r="B11" s="2">
        <v>0.52630787037037041</v>
      </c>
      <c r="C11" t="s">
        <v>19</v>
      </c>
      <c r="D11" t="s">
        <v>13</v>
      </c>
      <c r="E11" t="s">
        <v>129</v>
      </c>
      <c r="F11">
        <v>60000</v>
      </c>
      <c r="I11" s="3">
        <v>2000</v>
      </c>
      <c r="J11">
        <v>8</v>
      </c>
      <c r="K11" s="3">
        <f t="shared" si="0"/>
        <v>16000</v>
      </c>
    </row>
    <row r="12" spans="1:12" x14ac:dyDescent="0.25">
      <c r="A12" s="1">
        <v>43805</v>
      </c>
      <c r="B12" s="2">
        <v>0.52688657407407413</v>
      </c>
      <c r="C12" t="s">
        <v>12</v>
      </c>
      <c r="D12" t="s">
        <v>13</v>
      </c>
      <c r="E12" t="s">
        <v>130</v>
      </c>
      <c r="F12">
        <v>30000</v>
      </c>
      <c r="I12" s="3">
        <v>1000</v>
      </c>
      <c r="J12">
        <v>19</v>
      </c>
      <c r="K12" s="3">
        <f t="shared" si="0"/>
        <v>19000</v>
      </c>
      <c r="L12">
        <v>10</v>
      </c>
    </row>
    <row r="13" spans="1:12" x14ac:dyDescent="0.25">
      <c r="A13" s="1">
        <v>43805</v>
      </c>
      <c r="B13" s="2">
        <v>0.57471064814814821</v>
      </c>
      <c r="C13" t="s">
        <v>12</v>
      </c>
      <c r="D13">
        <v>1168</v>
      </c>
      <c r="E13" t="s">
        <v>132</v>
      </c>
      <c r="F13">
        <v>90000</v>
      </c>
      <c r="I13" s="3">
        <v>500</v>
      </c>
      <c r="J13">
        <v>61</v>
      </c>
      <c r="K13" s="3">
        <f t="shared" si="0"/>
        <v>30500</v>
      </c>
      <c r="L13">
        <v>40</v>
      </c>
    </row>
    <row r="14" spans="1:12" x14ac:dyDescent="0.25">
      <c r="A14" s="1">
        <v>43805</v>
      </c>
      <c r="B14" s="2">
        <v>0.57670138888888889</v>
      </c>
      <c r="C14" t="s">
        <v>12</v>
      </c>
      <c r="D14" t="s">
        <v>13</v>
      </c>
      <c r="E14" t="s">
        <v>133</v>
      </c>
      <c r="F14">
        <v>780000</v>
      </c>
      <c r="I14" s="3">
        <v>200</v>
      </c>
      <c r="J14">
        <v>18</v>
      </c>
      <c r="K14" s="3">
        <f>I14*J14</f>
        <v>3600</v>
      </c>
    </row>
    <row r="15" spans="1:12" x14ac:dyDescent="0.25">
      <c r="A15" s="1">
        <v>43805</v>
      </c>
      <c r="B15" s="2">
        <v>0.57694444444444437</v>
      </c>
      <c r="C15" t="s">
        <v>38</v>
      </c>
      <c r="E15" t="s">
        <v>134</v>
      </c>
      <c r="G15">
        <v>80000</v>
      </c>
      <c r="I15" s="3">
        <v>100</v>
      </c>
      <c r="J15">
        <v>41</v>
      </c>
      <c r="K15" s="3">
        <f t="shared" si="0"/>
        <v>4100</v>
      </c>
    </row>
    <row r="16" spans="1:12" x14ac:dyDescent="0.25">
      <c r="A16" s="1">
        <v>43805</v>
      </c>
      <c r="B16" s="2">
        <v>0.58451388888888889</v>
      </c>
      <c r="C16" t="s">
        <v>12</v>
      </c>
      <c r="D16">
        <v>1213</v>
      </c>
      <c r="E16" t="s">
        <v>135</v>
      </c>
      <c r="F16">
        <v>100000</v>
      </c>
      <c r="I16" s="5">
        <v>50</v>
      </c>
      <c r="J16">
        <v>22</v>
      </c>
      <c r="K16" s="3">
        <f t="shared" si="0"/>
        <v>1100</v>
      </c>
    </row>
    <row r="17" spans="1:11" x14ac:dyDescent="0.25">
      <c r="A17" s="1">
        <v>43805</v>
      </c>
      <c r="B17" s="2">
        <v>0.58585648148148151</v>
      </c>
      <c r="C17" t="s">
        <v>12</v>
      </c>
      <c r="D17">
        <v>1214</v>
      </c>
      <c r="E17" t="s">
        <v>136</v>
      </c>
      <c r="F17">
        <v>150000</v>
      </c>
      <c r="K17" s="3">
        <f>SUM(K6:K16)</f>
        <v>5013300</v>
      </c>
    </row>
    <row r="18" spans="1:11" x14ac:dyDescent="0.25">
      <c r="A18" s="1">
        <v>43805</v>
      </c>
      <c r="B18" s="2">
        <v>0.58680555555555558</v>
      </c>
      <c r="C18" t="s">
        <v>12</v>
      </c>
      <c r="D18">
        <v>1215</v>
      </c>
      <c r="E18" t="s">
        <v>137</v>
      </c>
      <c r="F18">
        <v>50000</v>
      </c>
      <c r="K18" s="5">
        <f>+K2-K17</f>
        <v>-123350</v>
      </c>
    </row>
    <row r="19" spans="1:11" x14ac:dyDescent="0.25">
      <c r="A19" s="1">
        <v>43805</v>
      </c>
      <c r="B19" s="2">
        <v>0.5879861111111111</v>
      </c>
      <c r="C19" t="s">
        <v>12</v>
      </c>
      <c r="D19">
        <v>1216</v>
      </c>
      <c r="E19" t="s">
        <v>138</v>
      </c>
      <c r="F19">
        <v>200000</v>
      </c>
    </row>
    <row r="20" spans="1:11" x14ac:dyDescent="0.25">
      <c r="A20" s="1">
        <v>43805</v>
      </c>
      <c r="B20" s="2">
        <v>0.64503472222222225</v>
      </c>
      <c r="C20" t="s">
        <v>12</v>
      </c>
      <c r="D20">
        <v>1200</v>
      </c>
      <c r="E20" t="s">
        <v>139</v>
      </c>
      <c r="F20">
        <v>60000</v>
      </c>
      <c r="G20" s="3"/>
    </row>
    <row r="21" spans="1:11" x14ac:dyDescent="0.25">
      <c r="A21" s="1">
        <v>43805</v>
      </c>
      <c r="B21" s="2">
        <v>0.73629629629629623</v>
      </c>
      <c r="C21" t="s">
        <v>12</v>
      </c>
      <c r="D21" t="s">
        <v>13</v>
      </c>
      <c r="E21" t="s">
        <v>140</v>
      </c>
      <c r="F21">
        <v>48000</v>
      </c>
    </row>
    <row r="22" spans="1:11" x14ac:dyDescent="0.25">
      <c r="A22" s="1">
        <v>43805</v>
      </c>
      <c r="B22" s="2">
        <v>0.73844907407407412</v>
      </c>
      <c r="C22" t="s">
        <v>29</v>
      </c>
      <c r="D22" t="s">
        <v>13</v>
      </c>
      <c r="E22" t="s">
        <v>141</v>
      </c>
      <c r="G22">
        <v>40000</v>
      </c>
    </row>
    <row r="23" spans="1:11" x14ac:dyDescent="0.25">
      <c r="A23" s="1">
        <v>43805</v>
      </c>
      <c r="B23" s="2">
        <v>0.73862268518518526</v>
      </c>
      <c r="C23" t="s">
        <v>36</v>
      </c>
      <c r="E23" t="s">
        <v>142</v>
      </c>
      <c r="G23">
        <v>200000</v>
      </c>
      <c r="J23" t="s">
        <v>131</v>
      </c>
    </row>
    <row r="24" spans="1:11" x14ac:dyDescent="0.25">
      <c r="A24" s="1">
        <v>43805</v>
      </c>
      <c r="B24" s="2">
        <v>0.73879629629629628</v>
      </c>
      <c r="C24" t="s">
        <v>36</v>
      </c>
      <c r="E24" t="s">
        <v>143</v>
      </c>
      <c r="G24">
        <v>100000</v>
      </c>
    </row>
    <row r="25" spans="1:11" x14ac:dyDescent="0.25">
      <c r="A25" s="1">
        <v>43805</v>
      </c>
      <c r="B25" s="2">
        <v>0.7431712962962963</v>
      </c>
      <c r="C25" t="s">
        <v>33</v>
      </c>
      <c r="D25" t="s">
        <v>13</v>
      </c>
      <c r="E25" t="s">
        <v>144</v>
      </c>
      <c r="G25">
        <v>1000</v>
      </c>
    </row>
    <row r="26" spans="1:11" x14ac:dyDescent="0.25">
      <c r="A26" s="1">
        <v>43805</v>
      </c>
      <c r="B26" s="2">
        <v>0.74594907407407407</v>
      </c>
      <c r="C26" t="s">
        <v>38</v>
      </c>
      <c r="E26" t="s">
        <v>145</v>
      </c>
      <c r="G26">
        <v>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D46C6-C244-472F-85CA-C6B6083250AA}">
  <sheetPr codeName="Hoja21"/>
  <dimension ref="A1:K18"/>
  <sheetViews>
    <sheetView workbookViewId="0">
      <selection activeCell="I5" sqref="I5:K17"/>
    </sheetView>
  </sheetViews>
  <sheetFormatPr baseColWidth="10" defaultRowHeight="15" x14ac:dyDescent="0.25"/>
  <cols>
    <col min="5" max="5" width="12.7109375" bestFit="1" customWidth="1"/>
    <col min="11" max="11" width="13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43826</v>
      </c>
      <c r="B2" s="2">
        <v>0.37445601851851856</v>
      </c>
      <c r="C2" t="s">
        <v>10</v>
      </c>
      <c r="E2" t="s">
        <v>11</v>
      </c>
      <c r="F2">
        <v>907200</v>
      </c>
      <c r="I2">
        <v>2155000</v>
      </c>
      <c r="J2">
        <v>1754000</v>
      </c>
      <c r="K2">
        <v>401000</v>
      </c>
    </row>
    <row r="3" spans="1:11" x14ac:dyDescent="0.25">
      <c r="A3" s="1">
        <v>43826</v>
      </c>
      <c r="B3" s="2">
        <v>0.40550925925925929</v>
      </c>
      <c r="C3" t="s">
        <v>12</v>
      </c>
      <c r="D3" t="s">
        <v>13</v>
      </c>
      <c r="E3" t="s">
        <v>386</v>
      </c>
      <c r="F3">
        <v>380000</v>
      </c>
    </row>
    <row r="4" spans="1:11" x14ac:dyDescent="0.25">
      <c r="A4" s="1">
        <v>43826</v>
      </c>
      <c r="B4" s="2">
        <v>0.4142824074074074</v>
      </c>
      <c r="C4" t="s">
        <v>12</v>
      </c>
      <c r="D4" t="s">
        <v>13</v>
      </c>
      <c r="E4" t="s">
        <v>438</v>
      </c>
      <c r="F4">
        <v>7600</v>
      </c>
    </row>
    <row r="5" spans="1:11" x14ac:dyDescent="0.25">
      <c r="A5" s="1">
        <v>43826</v>
      </c>
      <c r="B5" s="2">
        <v>0.50283564814814818</v>
      </c>
      <c r="C5" t="s">
        <v>12</v>
      </c>
      <c r="D5">
        <v>1261</v>
      </c>
      <c r="E5" t="s">
        <v>439</v>
      </c>
      <c r="F5">
        <v>340000</v>
      </c>
      <c r="I5" t="s">
        <v>26</v>
      </c>
      <c r="J5" t="s">
        <v>444</v>
      </c>
      <c r="K5">
        <v>-14800</v>
      </c>
    </row>
    <row r="6" spans="1:11" x14ac:dyDescent="0.25">
      <c r="A6" s="1">
        <v>43826</v>
      </c>
      <c r="B6" s="2">
        <v>0.59917824074074078</v>
      </c>
      <c r="C6" t="s">
        <v>36</v>
      </c>
      <c r="E6" t="s">
        <v>216</v>
      </c>
      <c r="G6">
        <v>10000</v>
      </c>
      <c r="I6" s="3">
        <v>50000</v>
      </c>
      <c r="J6">
        <v>3</v>
      </c>
      <c r="K6" s="10">
        <f>I6*J6</f>
        <v>150000</v>
      </c>
    </row>
    <row r="7" spans="1:11" x14ac:dyDescent="0.25">
      <c r="A7" s="1">
        <v>43826</v>
      </c>
      <c r="B7" s="2">
        <v>0.59956018518518517</v>
      </c>
      <c r="C7" t="s">
        <v>29</v>
      </c>
      <c r="D7" t="s">
        <v>13</v>
      </c>
      <c r="E7" t="s">
        <v>440</v>
      </c>
      <c r="G7">
        <v>20000</v>
      </c>
      <c r="I7" s="3">
        <v>20000</v>
      </c>
      <c r="J7" s="11">
        <v>9</v>
      </c>
      <c r="K7" s="10">
        <f t="shared" ref="K7:K15" si="0">I7*J7</f>
        <v>180000</v>
      </c>
    </row>
    <row r="8" spans="1:11" x14ac:dyDescent="0.25">
      <c r="A8" s="1">
        <v>43826</v>
      </c>
      <c r="B8" s="2">
        <v>0.60414351851851855</v>
      </c>
      <c r="C8" t="s">
        <v>12</v>
      </c>
      <c r="D8">
        <v>1262</v>
      </c>
      <c r="E8" t="s">
        <v>441</v>
      </c>
      <c r="F8">
        <v>160000</v>
      </c>
      <c r="I8" s="3">
        <v>10000</v>
      </c>
      <c r="J8" s="11">
        <v>6</v>
      </c>
      <c r="K8" s="10">
        <f t="shared" si="0"/>
        <v>60000</v>
      </c>
    </row>
    <row r="9" spans="1:11" x14ac:dyDescent="0.25">
      <c r="A9" s="1">
        <v>43826</v>
      </c>
      <c r="B9" s="2">
        <v>0.6050578703703704</v>
      </c>
      <c r="C9" t="s">
        <v>15</v>
      </c>
      <c r="D9" t="s">
        <v>13</v>
      </c>
      <c r="E9" t="s">
        <v>442</v>
      </c>
      <c r="G9">
        <v>1504000</v>
      </c>
      <c r="I9" s="3">
        <v>5000</v>
      </c>
      <c r="J9" s="11">
        <v>1</v>
      </c>
      <c r="K9" s="10">
        <f t="shared" si="0"/>
        <v>5000</v>
      </c>
    </row>
    <row r="10" spans="1:11" x14ac:dyDescent="0.25">
      <c r="A10" s="1">
        <v>43826</v>
      </c>
      <c r="B10" s="2">
        <v>0.60758101851851853</v>
      </c>
      <c r="C10" t="s">
        <v>12</v>
      </c>
      <c r="D10">
        <v>1263</v>
      </c>
      <c r="E10" t="s">
        <v>443</v>
      </c>
      <c r="F10">
        <v>150000</v>
      </c>
      <c r="I10" s="3">
        <v>2000</v>
      </c>
      <c r="J10">
        <v>0</v>
      </c>
      <c r="K10" s="3">
        <f t="shared" si="0"/>
        <v>0</v>
      </c>
    </row>
    <row r="11" spans="1:11" x14ac:dyDescent="0.25">
      <c r="A11" s="1">
        <v>43826</v>
      </c>
      <c r="B11" s="2">
        <v>0.60848379629629623</v>
      </c>
      <c r="C11" t="s">
        <v>12</v>
      </c>
      <c r="D11" t="s">
        <v>13</v>
      </c>
      <c r="E11" t="s">
        <v>245</v>
      </c>
      <c r="F11">
        <v>35200</v>
      </c>
      <c r="I11" s="3">
        <v>1000</v>
      </c>
      <c r="J11">
        <v>7</v>
      </c>
      <c r="K11" s="3">
        <f t="shared" si="0"/>
        <v>7000</v>
      </c>
    </row>
    <row r="12" spans="1:11" x14ac:dyDescent="0.25">
      <c r="A12" s="1">
        <v>43826</v>
      </c>
      <c r="B12" s="2">
        <v>0.6095370370370371</v>
      </c>
      <c r="C12" t="s">
        <v>38</v>
      </c>
      <c r="E12" t="s">
        <v>445</v>
      </c>
      <c r="G12">
        <v>5000</v>
      </c>
      <c r="I12" s="3">
        <v>500</v>
      </c>
      <c r="J12">
        <v>16</v>
      </c>
      <c r="K12" s="3">
        <f t="shared" si="0"/>
        <v>8000</v>
      </c>
    </row>
    <row r="13" spans="1:11" x14ac:dyDescent="0.25">
      <c r="A13" s="1">
        <v>43826</v>
      </c>
      <c r="B13" s="2">
        <v>0.64656250000000004</v>
      </c>
      <c r="C13" t="s">
        <v>12</v>
      </c>
      <c r="D13">
        <v>1260</v>
      </c>
      <c r="E13" t="s">
        <v>446</v>
      </c>
      <c r="F13">
        <v>150000</v>
      </c>
      <c r="I13" s="3">
        <v>200</v>
      </c>
      <c r="J13">
        <v>9</v>
      </c>
      <c r="K13" s="3">
        <f>I13*J13</f>
        <v>1800</v>
      </c>
    </row>
    <row r="14" spans="1:11" x14ac:dyDescent="0.25">
      <c r="A14" s="1">
        <v>43826</v>
      </c>
      <c r="B14" s="2">
        <v>0.66821759259259261</v>
      </c>
      <c r="C14" t="s">
        <v>12</v>
      </c>
      <c r="D14" t="s">
        <v>13</v>
      </c>
      <c r="E14" t="s">
        <v>447</v>
      </c>
      <c r="F14">
        <v>5000</v>
      </c>
      <c r="I14" s="3">
        <v>100</v>
      </c>
      <c r="J14">
        <v>30</v>
      </c>
      <c r="K14" s="3">
        <f t="shared" si="0"/>
        <v>3000</v>
      </c>
    </row>
    <row r="15" spans="1:11" x14ac:dyDescent="0.25">
      <c r="A15" s="1">
        <v>43826</v>
      </c>
      <c r="B15" s="2">
        <v>0.73016203703703697</v>
      </c>
      <c r="C15" t="s">
        <v>15</v>
      </c>
      <c r="D15" t="s">
        <v>13</v>
      </c>
      <c r="E15" t="s">
        <v>89</v>
      </c>
      <c r="G15">
        <v>137000</v>
      </c>
      <c r="I15" s="5">
        <v>50</v>
      </c>
      <c r="J15">
        <v>20</v>
      </c>
      <c r="K15" s="3">
        <f t="shared" si="0"/>
        <v>1000</v>
      </c>
    </row>
    <row r="16" spans="1:11" x14ac:dyDescent="0.25">
      <c r="A16" s="1">
        <v>43826</v>
      </c>
      <c r="B16" s="2">
        <v>0.73033564814814822</v>
      </c>
      <c r="C16" t="s">
        <v>15</v>
      </c>
      <c r="D16" t="s">
        <v>13</v>
      </c>
      <c r="E16" t="s">
        <v>448</v>
      </c>
      <c r="G16">
        <v>68000</v>
      </c>
      <c r="K16" s="3">
        <f>SUM(K5:K15)</f>
        <v>401000</v>
      </c>
    </row>
    <row r="17" spans="1:11" x14ac:dyDescent="0.25">
      <c r="A17" s="1">
        <v>43826</v>
      </c>
      <c r="B17" s="2">
        <v>0.73047453703703702</v>
      </c>
      <c r="C17" t="s">
        <v>12</v>
      </c>
      <c r="D17" t="s">
        <v>13</v>
      </c>
      <c r="E17" t="s">
        <v>449</v>
      </c>
      <c r="F17">
        <v>20000</v>
      </c>
      <c r="K17" s="13">
        <f>K2-K16</f>
        <v>0</v>
      </c>
    </row>
    <row r="18" spans="1:11" x14ac:dyDescent="0.25">
      <c r="A18" s="1">
        <v>43826</v>
      </c>
      <c r="B18" s="2">
        <v>0.75127314814814816</v>
      </c>
      <c r="C18" t="s">
        <v>38</v>
      </c>
      <c r="E18" t="s">
        <v>450</v>
      </c>
      <c r="G18">
        <v>10000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D13EC-4C82-442E-A6E7-06CDFE2B542C}">
  <sheetPr codeName="Hoja3"/>
  <dimension ref="A1:M25"/>
  <sheetViews>
    <sheetView workbookViewId="0">
      <selection activeCell="K2" sqref="K2"/>
    </sheetView>
  </sheetViews>
  <sheetFormatPr baseColWidth="10" defaultRowHeight="15" x14ac:dyDescent="0.25"/>
  <cols>
    <col min="5" max="5" width="20.42578125" bestFit="1" customWidth="1"/>
    <col min="6" max="6" width="11.42578125" customWidth="1"/>
    <col min="11" max="11" width="13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3" x14ac:dyDescent="0.25">
      <c r="A2" s="1">
        <v>43804</v>
      </c>
      <c r="B2" s="2">
        <v>0.43414351851851851</v>
      </c>
      <c r="C2" t="s">
        <v>10</v>
      </c>
      <c r="E2" t="s">
        <v>11</v>
      </c>
      <c r="F2" s="6">
        <v>2581550</v>
      </c>
      <c r="I2">
        <v>5150950</v>
      </c>
      <c r="J2">
        <v>1462000</v>
      </c>
      <c r="K2">
        <v>3688950</v>
      </c>
    </row>
    <row r="3" spans="1:13" x14ac:dyDescent="0.25">
      <c r="A3" s="1">
        <v>43804</v>
      </c>
      <c r="B3" s="2">
        <v>0.43414351851851851</v>
      </c>
      <c r="C3" t="s">
        <v>12</v>
      </c>
      <c r="D3" t="s">
        <v>13</v>
      </c>
      <c r="E3" t="s">
        <v>98</v>
      </c>
      <c r="F3">
        <v>82000</v>
      </c>
    </row>
    <row r="4" spans="1:13" x14ac:dyDescent="0.25">
      <c r="A4" s="1">
        <v>43804</v>
      </c>
      <c r="B4" s="2">
        <v>0.43422453703703701</v>
      </c>
      <c r="C4" t="s">
        <v>12</v>
      </c>
      <c r="D4" t="s">
        <v>13</v>
      </c>
      <c r="E4" t="s">
        <v>99</v>
      </c>
      <c r="F4">
        <v>60000</v>
      </c>
    </row>
    <row r="5" spans="1:13" x14ac:dyDescent="0.25">
      <c r="A5" s="1">
        <v>43804</v>
      </c>
      <c r="B5" s="2">
        <v>0.43459490740740742</v>
      </c>
      <c r="C5" t="s">
        <v>12</v>
      </c>
      <c r="D5" t="s">
        <v>13</v>
      </c>
      <c r="E5" t="s">
        <v>100</v>
      </c>
      <c r="F5">
        <v>100000</v>
      </c>
    </row>
    <row r="6" spans="1:13" x14ac:dyDescent="0.25">
      <c r="A6" s="1">
        <v>43804</v>
      </c>
      <c r="B6" s="2">
        <v>0.46090277777777783</v>
      </c>
      <c r="C6" t="s">
        <v>12</v>
      </c>
      <c r="D6" t="s">
        <v>13</v>
      </c>
      <c r="E6" t="s">
        <v>101</v>
      </c>
      <c r="F6">
        <v>62000</v>
      </c>
      <c r="I6" t="s">
        <v>26</v>
      </c>
    </row>
    <row r="7" spans="1:13" x14ac:dyDescent="0.25">
      <c r="A7" s="1">
        <v>43804</v>
      </c>
      <c r="B7" s="2">
        <v>0.46105324074074078</v>
      </c>
      <c r="C7" t="s">
        <v>12</v>
      </c>
      <c r="D7" t="s">
        <v>13</v>
      </c>
      <c r="E7" t="s">
        <v>102</v>
      </c>
      <c r="F7">
        <v>150000</v>
      </c>
      <c r="I7" s="3">
        <v>50000</v>
      </c>
      <c r="J7" s="4">
        <v>52</v>
      </c>
      <c r="K7" s="3">
        <f>I7*J7</f>
        <v>2600000</v>
      </c>
      <c r="L7">
        <v>18</v>
      </c>
    </row>
    <row r="8" spans="1:13" x14ac:dyDescent="0.25">
      <c r="A8" s="1">
        <v>43804</v>
      </c>
      <c r="B8" s="2">
        <v>0.57263888888888892</v>
      </c>
      <c r="C8" t="s">
        <v>12</v>
      </c>
      <c r="D8">
        <v>1177</v>
      </c>
      <c r="E8" t="s">
        <v>104</v>
      </c>
      <c r="F8">
        <v>120000</v>
      </c>
      <c r="I8" s="3">
        <v>20000</v>
      </c>
      <c r="J8">
        <v>42</v>
      </c>
      <c r="K8" s="3">
        <f t="shared" ref="K8:K16" si="0">I8*J8</f>
        <v>840000</v>
      </c>
      <c r="L8">
        <v>30</v>
      </c>
      <c r="M8" s="3"/>
    </row>
    <row r="9" spans="1:13" x14ac:dyDescent="0.25">
      <c r="A9" s="1">
        <v>43804</v>
      </c>
      <c r="B9" s="2">
        <v>0.59509259259259262</v>
      </c>
      <c r="C9" t="s">
        <v>15</v>
      </c>
      <c r="D9" t="s">
        <v>13</v>
      </c>
      <c r="E9" t="s">
        <v>105</v>
      </c>
      <c r="G9">
        <v>100000</v>
      </c>
      <c r="I9" s="3">
        <v>10000</v>
      </c>
      <c r="J9">
        <v>2</v>
      </c>
      <c r="K9" s="3">
        <f t="shared" si="0"/>
        <v>20000</v>
      </c>
    </row>
    <row r="10" spans="1:13" x14ac:dyDescent="0.25">
      <c r="A10" s="1">
        <v>43804</v>
      </c>
      <c r="B10" s="2">
        <v>0.61519675925925921</v>
      </c>
      <c r="C10" t="s">
        <v>38</v>
      </c>
      <c r="E10" t="s">
        <v>106</v>
      </c>
      <c r="G10">
        <v>20000</v>
      </c>
      <c r="I10" s="3">
        <v>5000</v>
      </c>
      <c r="J10">
        <v>16</v>
      </c>
      <c r="K10" s="3">
        <f t="shared" si="0"/>
        <v>80000</v>
      </c>
    </row>
    <row r="11" spans="1:13" x14ac:dyDescent="0.25">
      <c r="A11" s="1">
        <v>43804</v>
      </c>
      <c r="B11" s="2">
        <v>0.61533564814814812</v>
      </c>
      <c r="C11" t="s">
        <v>38</v>
      </c>
      <c r="E11" t="s">
        <v>107</v>
      </c>
      <c r="G11">
        <v>20000</v>
      </c>
      <c r="I11" s="3">
        <v>2000</v>
      </c>
      <c r="J11">
        <v>9</v>
      </c>
      <c r="K11" s="3">
        <f t="shared" si="0"/>
        <v>18000</v>
      </c>
    </row>
    <row r="12" spans="1:13" x14ac:dyDescent="0.25">
      <c r="A12" s="1">
        <v>43804</v>
      </c>
      <c r="B12" s="2">
        <v>0.61585648148148142</v>
      </c>
      <c r="C12" t="s">
        <v>15</v>
      </c>
      <c r="D12" t="s">
        <v>13</v>
      </c>
      <c r="E12" t="s">
        <v>108</v>
      </c>
      <c r="G12">
        <v>1081000</v>
      </c>
      <c r="I12" s="3">
        <v>1000</v>
      </c>
      <c r="J12">
        <v>19</v>
      </c>
      <c r="K12" s="3">
        <f t="shared" si="0"/>
        <v>19000</v>
      </c>
      <c r="L12">
        <v>10</v>
      </c>
    </row>
    <row r="13" spans="1:13" x14ac:dyDescent="0.25">
      <c r="A13" s="1">
        <v>43804</v>
      </c>
      <c r="B13" s="2">
        <v>0.61600694444444437</v>
      </c>
      <c r="C13" t="s">
        <v>15</v>
      </c>
      <c r="D13" t="s">
        <v>13</v>
      </c>
      <c r="E13" t="s">
        <v>109</v>
      </c>
      <c r="G13">
        <v>1000</v>
      </c>
      <c r="I13" s="3">
        <v>500</v>
      </c>
      <c r="J13">
        <v>61</v>
      </c>
      <c r="K13" s="3">
        <f t="shared" si="0"/>
        <v>30500</v>
      </c>
      <c r="L13">
        <v>40</v>
      </c>
    </row>
    <row r="14" spans="1:13" x14ac:dyDescent="0.25">
      <c r="A14" s="1">
        <v>43804</v>
      </c>
      <c r="B14" s="2">
        <v>0.61646990740740748</v>
      </c>
      <c r="C14" t="s">
        <v>38</v>
      </c>
      <c r="E14" t="s">
        <v>110</v>
      </c>
      <c r="G14">
        <v>7000</v>
      </c>
      <c r="I14" s="3">
        <v>200</v>
      </c>
      <c r="J14">
        <v>18</v>
      </c>
      <c r="K14" s="3">
        <f>I14*J14</f>
        <v>3600</v>
      </c>
    </row>
    <row r="15" spans="1:13" x14ac:dyDescent="0.25">
      <c r="A15" s="1">
        <v>43804</v>
      </c>
      <c r="B15" s="2">
        <v>0.61652777777777779</v>
      </c>
      <c r="C15" t="s">
        <v>38</v>
      </c>
      <c r="E15" t="s">
        <v>111</v>
      </c>
      <c r="G15">
        <v>7000</v>
      </c>
      <c r="I15" s="3">
        <v>100</v>
      </c>
      <c r="J15">
        <v>41</v>
      </c>
      <c r="K15" s="3">
        <f t="shared" si="0"/>
        <v>4100</v>
      </c>
    </row>
    <row r="16" spans="1:13" x14ac:dyDescent="0.25">
      <c r="A16" s="1">
        <v>43804</v>
      </c>
      <c r="B16" s="2">
        <v>0.62608796296296299</v>
      </c>
      <c r="C16" t="s">
        <v>12</v>
      </c>
      <c r="D16" t="s">
        <v>13</v>
      </c>
      <c r="E16" t="s">
        <v>112</v>
      </c>
      <c r="F16">
        <v>6400</v>
      </c>
      <c r="I16" s="5">
        <v>50</v>
      </c>
      <c r="J16">
        <v>21</v>
      </c>
      <c r="K16" s="3">
        <f t="shared" si="0"/>
        <v>1050</v>
      </c>
    </row>
    <row r="17" spans="1:11" x14ac:dyDescent="0.25">
      <c r="A17" s="1">
        <v>43804</v>
      </c>
      <c r="B17" s="2">
        <v>0.62829861111111118</v>
      </c>
      <c r="C17" t="s">
        <v>12</v>
      </c>
      <c r="D17">
        <v>1211</v>
      </c>
      <c r="E17" t="s">
        <v>113</v>
      </c>
      <c r="F17">
        <v>100000</v>
      </c>
      <c r="K17" s="3">
        <f>SUM(K7:K16)</f>
        <v>3616250</v>
      </c>
    </row>
    <row r="18" spans="1:11" x14ac:dyDescent="0.25">
      <c r="A18" s="1">
        <v>43804</v>
      </c>
      <c r="B18" s="2">
        <v>0.65460648148148148</v>
      </c>
      <c r="C18" t="s">
        <v>19</v>
      </c>
      <c r="D18" t="s">
        <v>13</v>
      </c>
      <c r="E18" t="s">
        <v>114</v>
      </c>
      <c r="F18">
        <v>120000</v>
      </c>
      <c r="K18" s="5">
        <f>+K2-K17</f>
        <v>72700</v>
      </c>
    </row>
    <row r="19" spans="1:11" x14ac:dyDescent="0.25">
      <c r="A19" s="1">
        <v>43804</v>
      </c>
      <c r="B19" s="2">
        <v>0.65478009259259262</v>
      </c>
      <c r="C19" t="s">
        <v>12</v>
      </c>
      <c r="D19" t="s">
        <v>13</v>
      </c>
      <c r="E19" t="s">
        <v>115</v>
      </c>
      <c r="F19">
        <v>19000</v>
      </c>
    </row>
    <row r="20" spans="1:11" x14ac:dyDescent="0.25">
      <c r="A20" s="1">
        <v>43804</v>
      </c>
      <c r="B20" s="2">
        <v>0.65511574074074075</v>
      </c>
      <c r="C20" t="s">
        <v>15</v>
      </c>
      <c r="D20" t="s">
        <v>13</v>
      </c>
      <c r="E20" t="s">
        <v>116</v>
      </c>
      <c r="G20">
        <v>126000</v>
      </c>
    </row>
    <row r="21" spans="1:11" x14ac:dyDescent="0.25">
      <c r="A21" s="1">
        <v>43804</v>
      </c>
      <c r="B21" s="2">
        <v>0.65781250000000002</v>
      </c>
      <c r="C21" t="s">
        <v>12</v>
      </c>
      <c r="D21" t="s">
        <v>13</v>
      </c>
      <c r="E21" t="s">
        <v>117</v>
      </c>
      <c r="F21">
        <v>50000</v>
      </c>
    </row>
    <row r="22" spans="1:11" x14ac:dyDescent="0.25">
      <c r="A22" s="1">
        <v>43804</v>
      </c>
      <c r="B22" s="2">
        <v>0.6585185185185185</v>
      </c>
      <c r="C22" t="s">
        <v>38</v>
      </c>
      <c r="D22" t="s">
        <v>13</v>
      </c>
      <c r="E22" t="s">
        <v>118</v>
      </c>
      <c r="G22">
        <v>100000</v>
      </c>
    </row>
    <row r="23" spans="1:11" x14ac:dyDescent="0.25">
      <c r="A23" s="1">
        <v>43804</v>
      </c>
      <c r="B23" s="2">
        <v>0.6742824074074073</v>
      </c>
      <c r="C23" t="s">
        <v>12</v>
      </c>
      <c r="D23" t="s">
        <v>13</v>
      </c>
      <c r="E23" t="s">
        <v>119</v>
      </c>
      <c r="F23">
        <v>100000</v>
      </c>
    </row>
    <row r="24" spans="1:11" x14ac:dyDescent="0.25">
      <c r="A24" s="1">
        <v>43804</v>
      </c>
      <c r="B24" s="2">
        <v>0.71967592592592589</v>
      </c>
      <c r="C24" t="s">
        <v>12</v>
      </c>
      <c r="D24">
        <v>1212</v>
      </c>
      <c r="E24" t="s">
        <v>120</v>
      </c>
      <c r="F24">
        <v>50000</v>
      </c>
    </row>
    <row r="25" spans="1:11" x14ac:dyDescent="0.25">
      <c r="A25" s="1">
        <v>43804</v>
      </c>
      <c r="B25" s="2">
        <v>0.74153935185185194</v>
      </c>
      <c r="C25" t="s">
        <v>12</v>
      </c>
      <c r="D25" t="s">
        <v>13</v>
      </c>
      <c r="E25" t="s">
        <v>48</v>
      </c>
      <c r="F25">
        <v>1550000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91CD-56F3-4350-BBEB-591D13E81017}">
  <sheetPr codeName="Hoja4"/>
  <dimension ref="A1:L33"/>
  <sheetViews>
    <sheetView workbookViewId="0">
      <selection activeCell="G24" sqref="G24"/>
    </sheetView>
  </sheetViews>
  <sheetFormatPr baseColWidth="10" defaultRowHeight="15" x14ac:dyDescent="0.25"/>
  <cols>
    <col min="5" max="5" width="27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43803</v>
      </c>
      <c r="B2" s="2">
        <v>0.42935185185185182</v>
      </c>
      <c r="C2" t="s">
        <v>10</v>
      </c>
      <c r="E2" t="s">
        <v>11</v>
      </c>
      <c r="F2">
        <v>4488550</v>
      </c>
      <c r="I2">
        <v>5518950</v>
      </c>
      <c r="J2">
        <v>3294000</v>
      </c>
      <c r="K2">
        <v>2224950</v>
      </c>
    </row>
    <row r="3" spans="1:12" x14ac:dyDescent="0.25">
      <c r="A3" s="1">
        <v>43803</v>
      </c>
      <c r="B3" s="2">
        <v>0.43320601851851853</v>
      </c>
      <c r="C3" t="s">
        <v>12</v>
      </c>
      <c r="D3" t="s">
        <v>13</v>
      </c>
      <c r="E3" t="s">
        <v>68</v>
      </c>
      <c r="F3">
        <v>62300</v>
      </c>
    </row>
    <row r="4" spans="1:12" x14ac:dyDescent="0.25">
      <c r="A4" s="1">
        <v>43803</v>
      </c>
      <c r="B4" s="2">
        <v>0.4403819444444444</v>
      </c>
      <c r="C4" t="s">
        <v>12</v>
      </c>
      <c r="D4" t="s">
        <v>13</v>
      </c>
      <c r="E4" t="s">
        <v>69</v>
      </c>
      <c r="F4">
        <v>50000</v>
      </c>
    </row>
    <row r="5" spans="1:12" x14ac:dyDescent="0.25">
      <c r="A5" s="1">
        <v>43803</v>
      </c>
      <c r="B5" s="2">
        <v>0.4622337962962963</v>
      </c>
      <c r="C5" t="s">
        <v>15</v>
      </c>
      <c r="D5" t="s">
        <v>13</v>
      </c>
      <c r="E5" t="s">
        <v>70</v>
      </c>
      <c r="G5">
        <v>55000</v>
      </c>
    </row>
    <row r="6" spans="1:12" x14ac:dyDescent="0.25">
      <c r="A6" s="1">
        <v>43803</v>
      </c>
      <c r="B6" s="2">
        <v>0.46484953703703707</v>
      </c>
      <c r="C6" t="s">
        <v>12</v>
      </c>
      <c r="D6">
        <v>1208</v>
      </c>
      <c r="E6" t="s">
        <v>71</v>
      </c>
      <c r="F6">
        <v>60000</v>
      </c>
      <c r="I6" t="s">
        <v>26</v>
      </c>
    </row>
    <row r="7" spans="1:12" x14ac:dyDescent="0.25">
      <c r="A7" s="1">
        <v>43803</v>
      </c>
      <c r="B7" s="2">
        <v>0.46568287037037037</v>
      </c>
      <c r="C7" t="s">
        <v>15</v>
      </c>
      <c r="D7" t="s">
        <v>13</v>
      </c>
      <c r="E7" t="s">
        <v>72</v>
      </c>
      <c r="G7">
        <v>100000</v>
      </c>
      <c r="I7" s="3">
        <v>50000</v>
      </c>
      <c r="J7" s="4">
        <v>27</v>
      </c>
      <c r="K7" s="3">
        <f>I7*J7</f>
        <v>1350000</v>
      </c>
      <c r="L7">
        <v>20</v>
      </c>
    </row>
    <row r="8" spans="1:12" x14ac:dyDescent="0.25">
      <c r="A8" s="1">
        <v>43803</v>
      </c>
      <c r="B8" s="2">
        <v>0.46598379629629627</v>
      </c>
      <c r="C8" t="s">
        <v>33</v>
      </c>
      <c r="D8" t="s">
        <v>13</v>
      </c>
      <c r="E8" t="s">
        <v>73</v>
      </c>
      <c r="G8">
        <v>60000</v>
      </c>
      <c r="I8" s="3">
        <v>20000</v>
      </c>
      <c r="J8">
        <v>53</v>
      </c>
      <c r="K8" s="3">
        <f t="shared" ref="K8:K16" si="0">I8*J8</f>
        <v>1060000</v>
      </c>
      <c r="L8">
        <v>40</v>
      </c>
    </row>
    <row r="9" spans="1:12" x14ac:dyDescent="0.25">
      <c r="A9" s="1">
        <v>43803</v>
      </c>
      <c r="B9" s="2">
        <v>0.46618055555555554</v>
      </c>
      <c r="C9" t="s">
        <v>15</v>
      </c>
      <c r="D9" t="s">
        <v>13</v>
      </c>
      <c r="E9" t="s">
        <v>74</v>
      </c>
      <c r="G9">
        <v>230000</v>
      </c>
      <c r="I9" s="3">
        <v>10000</v>
      </c>
      <c r="J9">
        <v>3</v>
      </c>
      <c r="K9" s="3">
        <f t="shared" si="0"/>
        <v>30000</v>
      </c>
    </row>
    <row r="10" spans="1:12" x14ac:dyDescent="0.25">
      <c r="A10" s="1">
        <v>43803</v>
      </c>
      <c r="B10" s="2">
        <v>0.4682175925925926</v>
      </c>
      <c r="C10" t="s">
        <v>12</v>
      </c>
      <c r="D10">
        <v>1209</v>
      </c>
      <c r="E10" t="s">
        <v>75</v>
      </c>
      <c r="F10">
        <v>200000</v>
      </c>
      <c r="I10" s="3">
        <v>5000</v>
      </c>
      <c r="J10">
        <v>14</v>
      </c>
      <c r="K10" s="3">
        <f t="shared" si="0"/>
        <v>70000</v>
      </c>
    </row>
    <row r="11" spans="1:12" x14ac:dyDescent="0.25">
      <c r="A11" s="1">
        <v>43803</v>
      </c>
      <c r="B11" s="2">
        <v>0.51255787037037037</v>
      </c>
      <c r="C11" t="s">
        <v>38</v>
      </c>
      <c r="E11" t="s">
        <v>76</v>
      </c>
      <c r="G11">
        <v>1800</v>
      </c>
      <c r="I11" s="3">
        <v>2000</v>
      </c>
      <c r="J11">
        <v>6</v>
      </c>
      <c r="K11" s="3">
        <f t="shared" si="0"/>
        <v>12000</v>
      </c>
    </row>
    <row r="12" spans="1:12" x14ac:dyDescent="0.25">
      <c r="A12" s="1">
        <v>43803</v>
      </c>
      <c r="B12" s="2">
        <v>0.53449074074074077</v>
      </c>
      <c r="C12" t="s">
        <v>15</v>
      </c>
      <c r="D12" t="s">
        <v>13</v>
      </c>
      <c r="E12" t="s">
        <v>77</v>
      </c>
      <c r="G12">
        <v>280000</v>
      </c>
      <c r="I12" s="3">
        <v>1000</v>
      </c>
      <c r="J12">
        <v>22</v>
      </c>
      <c r="K12" s="3">
        <f t="shared" si="0"/>
        <v>22000</v>
      </c>
      <c r="L12">
        <v>10</v>
      </c>
    </row>
    <row r="13" spans="1:12" x14ac:dyDescent="0.25">
      <c r="A13" s="1">
        <v>43803</v>
      </c>
      <c r="B13" s="2">
        <v>0.5347453703703704</v>
      </c>
      <c r="C13" t="s">
        <v>12</v>
      </c>
      <c r="D13" t="s">
        <v>13</v>
      </c>
      <c r="E13" t="s">
        <v>78</v>
      </c>
      <c r="F13">
        <v>8500</v>
      </c>
      <c r="I13" s="3">
        <v>500</v>
      </c>
      <c r="J13">
        <v>59</v>
      </c>
      <c r="K13" s="3">
        <f t="shared" si="0"/>
        <v>29500</v>
      </c>
      <c r="L13">
        <v>40</v>
      </c>
    </row>
    <row r="14" spans="1:12" x14ac:dyDescent="0.25">
      <c r="A14" s="1">
        <v>43803</v>
      </c>
      <c r="B14" s="2">
        <v>0.62172453703703701</v>
      </c>
      <c r="C14" t="s">
        <v>12</v>
      </c>
      <c r="D14" t="s">
        <v>13</v>
      </c>
      <c r="E14" t="s">
        <v>79</v>
      </c>
      <c r="F14">
        <v>7800</v>
      </c>
      <c r="I14" s="3">
        <v>200</v>
      </c>
      <c r="J14">
        <v>21</v>
      </c>
      <c r="K14" s="3">
        <f>I14*J14</f>
        <v>4200</v>
      </c>
    </row>
    <row r="15" spans="1:12" x14ac:dyDescent="0.25">
      <c r="A15" s="1">
        <v>43803</v>
      </c>
      <c r="B15" s="2">
        <v>0.62186342592592592</v>
      </c>
      <c r="C15" t="s">
        <v>12</v>
      </c>
      <c r="D15" t="s">
        <v>13</v>
      </c>
      <c r="E15" t="s">
        <v>80</v>
      </c>
      <c r="F15">
        <v>3800</v>
      </c>
      <c r="I15" s="3">
        <v>100</v>
      </c>
      <c r="J15">
        <v>28</v>
      </c>
      <c r="K15" s="3">
        <f t="shared" si="0"/>
        <v>2800</v>
      </c>
    </row>
    <row r="16" spans="1:12" x14ac:dyDescent="0.25">
      <c r="A16" s="1">
        <v>43803</v>
      </c>
      <c r="B16" s="2">
        <v>0.62234953703703699</v>
      </c>
      <c r="C16" t="s">
        <v>29</v>
      </c>
      <c r="D16" t="s">
        <v>13</v>
      </c>
      <c r="E16" t="s">
        <v>81</v>
      </c>
      <c r="G16">
        <v>50000</v>
      </c>
      <c r="I16" s="5">
        <v>50</v>
      </c>
      <c r="J16">
        <v>21</v>
      </c>
      <c r="K16" s="3">
        <f t="shared" si="0"/>
        <v>1050</v>
      </c>
    </row>
    <row r="17" spans="1:11" x14ac:dyDescent="0.25">
      <c r="A17" s="1">
        <v>43803</v>
      </c>
      <c r="B17" s="2">
        <v>0.62409722222222219</v>
      </c>
      <c r="C17" t="s">
        <v>36</v>
      </c>
      <c r="E17" t="s">
        <v>82</v>
      </c>
      <c r="G17">
        <v>100000</v>
      </c>
      <c r="K17" s="3">
        <f>SUM(K7:K16)</f>
        <v>2581550</v>
      </c>
    </row>
    <row r="18" spans="1:11" x14ac:dyDescent="0.25">
      <c r="A18" s="1">
        <v>43803</v>
      </c>
      <c r="B18" s="2">
        <v>0.62442129629629628</v>
      </c>
      <c r="C18" t="s">
        <v>19</v>
      </c>
      <c r="D18" t="s">
        <v>13</v>
      </c>
      <c r="E18" t="s">
        <v>83</v>
      </c>
      <c r="F18">
        <v>24000</v>
      </c>
      <c r="K18" s="5">
        <f>+K2-K17</f>
        <v>-356600</v>
      </c>
    </row>
    <row r="19" spans="1:11" x14ac:dyDescent="0.25">
      <c r="A19" s="1">
        <v>43803</v>
      </c>
      <c r="B19" s="2">
        <v>0.62459490740740742</v>
      </c>
      <c r="C19" t="s">
        <v>12</v>
      </c>
      <c r="D19" t="s">
        <v>13</v>
      </c>
      <c r="E19" t="s">
        <v>84</v>
      </c>
      <c r="F19">
        <v>44000</v>
      </c>
    </row>
    <row r="20" spans="1:11" x14ac:dyDescent="0.25">
      <c r="A20" s="1">
        <v>43803</v>
      </c>
      <c r="B20" s="2">
        <v>0.62490740740740736</v>
      </c>
      <c r="C20" t="s">
        <v>12</v>
      </c>
      <c r="D20">
        <v>1187</v>
      </c>
      <c r="E20" t="s">
        <v>85</v>
      </c>
      <c r="F20">
        <v>200000</v>
      </c>
    </row>
    <row r="21" spans="1:11" x14ac:dyDescent="0.25">
      <c r="A21" s="1">
        <v>43803</v>
      </c>
      <c r="B21" s="2">
        <v>0.62560185185185191</v>
      </c>
      <c r="C21" t="s">
        <v>38</v>
      </c>
      <c r="E21" t="s">
        <v>86</v>
      </c>
      <c r="G21">
        <v>61000</v>
      </c>
    </row>
    <row r="22" spans="1:11" x14ac:dyDescent="0.25">
      <c r="A22" s="1">
        <v>43803</v>
      </c>
      <c r="B22" s="2">
        <v>0.62584490740740739</v>
      </c>
      <c r="C22" t="s">
        <v>38</v>
      </c>
      <c r="E22" t="s">
        <v>87</v>
      </c>
      <c r="G22">
        <v>59000</v>
      </c>
    </row>
    <row r="23" spans="1:11" x14ac:dyDescent="0.25">
      <c r="A23" s="1">
        <v>43803</v>
      </c>
      <c r="B23" s="2">
        <v>0.62678240740740743</v>
      </c>
      <c r="C23" t="s">
        <v>24</v>
      </c>
      <c r="D23" t="s">
        <v>13</v>
      </c>
      <c r="E23" t="s">
        <v>88</v>
      </c>
      <c r="G23">
        <v>80000</v>
      </c>
    </row>
    <row r="24" spans="1:11" x14ac:dyDescent="0.25">
      <c r="A24" s="1">
        <v>43803</v>
      </c>
      <c r="B24" s="2">
        <v>0.68152777777777773</v>
      </c>
      <c r="C24" t="s">
        <v>15</v>
      </c>
      <c r="D24" t="s">
        <v>13</v>
      </c>
      <c r="E24" t="s">
        <v>89</v>
      </c>
      <c r="G24">
        <v>280000</v>
      </c>
    </row>
    <row r="25" spans="1:11" x14ac:dyDescent="0.25">
      <c r="A25" s="1">
        <v>43803</v>
      </c>
      <c r="B25" s="2">
        <v>0.68405092592592587</v>
      </c>
      <c r="C25" t="s">
        <v>15</v>
      </c>
      <c r="D25" t="s">
        <v>13</v>
      </c>
      <c r="E25" t="s">
        <v>90</v>
      </c>
      <c r="G25">
        <v>1742200</v>
      </c>
    </row>
    <row r="26" spans="1:11" x14ac:dyDescent="0.25">
      <c r="A26" s="1">
        <v>43803</v>
      </c>
      <c r="B26" s="2">
        <v>0.72082175925925929</v>
      </c>
      <c r="C26" t="s">
        <v>12</v>
      </c>
      <c r="D26">
        <v>1203</v>
      </c>
      <c r="E26" t="s">
        <v>91</v>
      </c>
      <c r="F26">
        <v>50000</v>
      </c>
    </row>
    <row r="27" spans="1:11" x14ac:dyDescent="0.25">
      <c r="A27" s="1">
        <v>43803</v>
      </c>
      <c r="B27" s="2">
        <v>0.72515046296296293</v>
      </c>
      <c r="C27" t="s">
        <v>12</v>
      </c>
      <c r="D27">
        <v>1210</v>
      </c>
      <c r="E27" t="s">
        <v>92</v>
      </c>
      <c r="F27">
        <v>100000</v>
      </c>
    </row>
    <row r="28" spans="1:11" x14ac:dyDescent="0.25">
      <c r="A28" s="1">
        <v>43803</v>
      </c>
      <c r="B28" s="2">
        <v>0.73217592592592595</v>
      </c>
      <c r="C28" t="s">
        <v>15</v>
      </c>
      <c r="D28" t="s">
        <v>13</v>
      </c>
      <c r="E28" t="s">
        <v>93</v>
      </c>
      <c r="G28">
        <v>128000</v>
      </c>
    </row>
    <row r="29" spans="1:11" x14ac:dyDescent="0.25">
      <c r="A29" s="1">
        <v>43803</v>
      </c>
      <c r="B29" s="2">
        <v>0.73700231481481471</v>
      </c>
      <c r="C29" t="s">
        <v>12</v>
      </c>
      <c r="D29" t="s">
        <v>13</v>
      </c>
      <c r="E29" t="s">
        <v>94</v>
      </c>
      <c r="F29">
        <v>200000</v>
      </c>
    </row>
    <row r="30" spans="1:11" x14ac:dyDescent="0.25">
      <c r="A30" s="1">
        <v>43803</v>
      </c>
      <c r="B30" s="2">
        <v>0.73828703703703702</v>
      </c>
      <c r="C30" t="s">
        <v>12</v>
      </c>
      <c r="D30" t="s">
        <v>13</v>
      </c>
      <c r="E30" t="s">
        <v>95</v>
      </c>
      <c r="F30">
        <v>20000</v>
      </c>
    </row>
    <row r="31" spans="1:11" x14ac:dyDescent="0.25">
      <c r="A31" s="1">
        <v>43803</v>
      </c>
      <c r="B31" s="2">
        <v>0.74723379629629638</v>
      </c>
      <c r="C31" t="s">
        <v>38</v>
      </c>
      <c r="E31" t="s">
        <v>96</v>
      </c>
      <c r="G31">
        <v>45000</v>
      </c>
    </row>
    <row r="32" spans="1:11" x14ac:dyDescent="0.25">
      <c r="A32" s="1">
        <v>43803</v>
      </c>
      <c r="B32" s="2">
        <v>0.74732638888888892</v>
      </c>
      <c r="C32" t="s">
        <v>38</v>
      </c>
      <c r="E32" t="s">
        <v>97</v>
      </c>
      <c r="G32">
        <v>15000</v>
      </c>
    </row>
    <row r="33" spans="1:7" x14ac:dyDescent="0.25">
      <c r="A33" s="1">
        <v>43803</v>
      </c>
      <c r="B33" s="2">
        <v>0.49739583333333331</v>
      </c>
      <c r="C33" t="s">
        <v>33</v>
      </c>
      <c r="D33" t="s">
        <v>13</v>
      </c>
      <c r="E33" t="s">
        <v>103</v>
      </c>
      <c r="G33">
        <v>7000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FE438-6C7A-4056-B59D-A939F054EE4E}">
  <sheetPr codeName="Hoja2"/>
  <dimension ref="A1:L28"/>
  <sheetViews>
    <sheetView workbookViewId="0">
      <selection activeCell="F9" sqref="F9"/>
    </sheetView>
  </sheetViews>
  <sheetFormatPr baseColWidth="10" defaultRowHeight="15" x14ac:dyDescent="0.25"/>
  <cols>
    <col min="3" max="3" width="21.5703125" bestFit="1" customWidth="1"/>
    <col min="5" max="5" width="41.4257812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43802</v>
      </c>
      <c r="B2" s="2">
        <v>0.41043981481481479</v>
      </c>
      <c r="C2" t="s">
        <v>10</v>
      </c>
      <c r="E2" t="s">
        <v>11</v>
      </c>
      <c r="F2">
        <v>1245750</v>
      </c>
      <c r="I2">
        <v>5815550</v>
      </c>
      <c r="J2">
        <v>1112600</v>
      </c>
      <c r="K2">
        <v>4702950</v>
      </c>
    </row>
    <row r="3" spans="1:12" x14ac:dyDescent="0.25">
      <c r="A3" s="1">
        <v>43802</v>
      </c>
      <c r="B3" s="2">
        <v>0.44037037037037036</v>
      </c>
      <c r="C3" t="s">
        <v>12</v>
      </c>
      <c r="D3" t="s">
        <v>13</v>
      </c>
      <c r="E3" t="s">
        <v>42</v>
      </c>
      <c r="F3">
        <v>800</v>
      </c>
    </row>
    <row r="4" spans="1:12" x14ac:dyDescent="0.25">
      <c r="A4" s="1">
        <v>43802</v>
      </c>
      <c r="B4" s="2">
        <v>0.44859953703703703</v>
      </c>
      <c r="C4" t="s">
        <v>12</v>
      </c>
      <c r="D4">
        <v>1201</v>
      </c>
      <c r="E4" t="s">
        <v>43</v>
      </c>
      <c r="F4">
        <v>220000</v>
      </c>
    </row>
    <row r="5" spans="1:12" x14ac:dyDescent="0.25">
      <c r="A5" s="1">
        <v>43802</v>
      </c>
      <c r="B5" s="2">
        <v>0.44979166666666665</v>
      </c>
      <c r="C5" t="s">
        <v>12</v>
      </c>
      <c r="D5">
        <v>1202</v>
      </c>
      <c r="E5" t="s">
        <v>44</v>
      </c>
      <c r="F5">
        <v>250000</v>
      </c>
    </row>
    <row r="6" spans="1:12" x14ac:dyDescent="0.25">
      <c r="A6" s="1">
        <v>43802</v>
      </c>
      <c r="B6" s="2">
        <v>0.49659722222222219</v>
      </c>
      <c r="C6" t="s">
        <v>19</v>
      </c>
      <c r="D6" t="s">
        <v>13</v>
      </c>
      <c r="E6" t="s">
        <v>45</v>
      </c>
      <c r="F6">
        <v>5000</v>
      </c>
      <c r="I6" t="s">
        <v>26</v>
      </c>
    </row>
    <row r="7" spans="1:12" x14ac:dyDescent="0.25">
      <c r="A7" s="1">
        <v>43802</v>
      </c>
      <c r="B7" s="2">
        <v>0.49831018518518522</v>
      </c>
      <c r="C7" t="s">
        <v>12</v>
      </c>
      <c r="D7">
        <v>1203</v>
      </c>
      <c r="E7" t="s">
        <v>46</v>
      </c>
      <c r="F7">
        <v>150000</v>
      </c>
      <c r="I7" s="3">
        <v>50000</v>
      </c>
      <c r="J7" s="4">
        <v>62</v>
      </c>
      <c r="K7" s="3">
        <f>I7*J7</f>
        <v>3100000</v>
      </c>
      <c r="L7">
        <v>60</v>
      </c>
    </row>
    <row r="8" spans="1:12" x14ac:dyDescent="0.25">
      <c r="A8" s="1">
        <v>43802</v>
      </c>
      <c r="B8" s="2">
        <v>0.55393518518518514</v>
      </c>
      <c r="C8" t="s">
        <v>12</v>
      </c>
      <c r="D8">
        <v>1204</v>
      </c>
      <c r="E8" t="s">
        <v>47</v>
      </c>
      <c r="F8">
        <v>530000</v>
      </c>
      <c r="I8" s="3">
        <v>20000</v>
      </c>
      <c r="J8">
        <v>57</v>
      </c>
      <c r="K8" s="3">
        <f t="shared" ref="K8:K16" si="0">I8*J8</f>
        <v>1140000</v>
      </c>
      <c r="L8">
        <v>40</v>
      </c>
    </row>
    <row r="9" spans="1:12" x14ac:dyDescent="0.25">
      <c r="A9" s="1">
        <v>43802</v>
      </c>
      <c r="B9" s="2">
        <v>0.57233796296296291</v>
      </c>
      <c r="C9" t="s">
        <v>12</v>
      </c>
      <c r="D9" t="s">
        <v>13</v>
      </c>
      <c r="E9" t="s">
        <v>48</v>
      </c>
      <c r="F9">
        <v>1000000</v>
      </c>
      <c r="I9" s="3">
        <v>10000</v>
      </c>
      <c r="J9">
        <v>8</v>
      </c>
      <c r="K9" s="3">
        <f t="shared" si="0"/>
        <v>80000</v>
      </c>
    </row>
    <row r="10" spans="1:12" x14ac:dyDescent="0.25">
      <c r="A10" s="1">
        <v>43802</v>
      </c>
      <c r="B10" s="2">
        <v>0.57447916666666665</v>
      </c>
      <c r="C10" t="s">
        <v>12</v>
      </c>
      <c r="D10" t="s">
        <v>13</v>
      </c>
      <c r="E10" t="s">
        <v>49</v>
      </c>
      <c r="F10">
        <v>900000</v>
      </c>
      <c r="I10" s="3">
        <v>5000</v>
      </c>
      <c r="J10">
        <v>18</v>
      </c>
      <c r="K10" s="3">
        <f t="shared" si="0"/>
        <v>90000</v>
      </c>
    </row>
    <row r="11" spans="1:12" x14ac:dyDescent="0.25">
      <c r="A11" s="1">
        <v>43802</v>
      </c>
      <c r="B11" s="2">
        <v>0.57498842592592592</v>
      </c>
      <c r="C11" t="s">
        <v>38</v>
      </c>
      <c r="E11" t="s">
        <v>50</v>
      </c>
      <c r="G11">
        <v>300000</v>
      </c>
      <c r="I11" s="3">
        <v>2000</v>
      </c>
      <c r="J11">
        <v>6</v>
      </c>
      <c r="K11" s="3">
        <f t="shared" si="0"/>
        <v>12000</v>
      </c>
    </row>
    <row r="12" spans="1:12" x14ac:dyDescent="0.25">
      <c r="A12" s="1">
        <v>43802</v>
      </c>
      <c r="B12" s="2">
        <v>0.5750925925925926</v>
      </c>
      <c r="C12" t="s">
        <v>38</v>
      </c>
      <c r="E12" t="s">
        <v>51</v>
      </c>
      <c r="G12">
        <v>7000</v>
      </c>
      <c r="I12" s="3">
        <v>1000</v>
      </c>
      <c r="J12">
        <v>26</v>
      </c>
      <c r="K12" s="3">
        <f t="shared" si="0"/>
        <v>26000</v>
      </c>
      <c r="L12">
        <v>10</v>
      </c>
    </row>
    <row r="13" spans="1:12" x14ac:dyDescent="0.25">
      <c r="A13" s="1">
        <v>43802</v>
      </c>
      <c r="B13" s="2">
        <v>0.57513888888888887</v>
      </c>
      <c r="C13" t="s">
        <v>38</v>
      </c>
      <c r="E13" t="s">
        <v>52</v>
      </c>
      <c r="G13">
        <v>7000</v>
      </c>
      <c r="I13" s="3">
        <v>500</v>
      </c>
      <c r="J13">
        <v>64</v>
      </c>
      <c r="K13" s="3">
        <f t="shared" si="0"/>
        <v>32000</v>
      </c>
      <c r="L13">
        <v>40</v>
      </c>
    </row>
    <row r="14" spans="1:12" x14ac:dyDescent="0.25">
      <c r="A14" s="1">
        <v>43802</v>
      </c>
      <c r="B14" s="2">
        <v>0.57518518518518513</v>
      </c>
      <c r="C14" t="s">
        <v>38</v>
      </c>
      <c r="E14" t="s">
        <v>53</v>
      </c>
      <c r="G14">
        <v>7000</v>
      </c>
      <c r="I14" s="3">
        <v>200</v>
      </c>
      <c r="J14">
        <v>22</v>
      </c>
      <c r="K14" s="3">
        <f>I14*J14</f>
        <v>4400</v>
      </c>
    </row>
    <row r="15" spans="1:12" x14ac:dyDescent="0.25">
      <c r="A15" s="1">
        <v>43802</v>
      </c>
      <c r="B15" s="2">
        <v>0.58415509259259257</v>
      </c>
      <c r="C15" t="s">
        <v>12</v>
      </c>
      <c r="D15">
        <v>1205</v>
      </c>
      <c r="E15" t="s">
        <v>54</v>
      </c>
      <c r="F15">
        <v>1000000</v>
      </c>
      <c r="I15" s="3">
        <v>100</v>
      </c>
      <c r="J15">
        <v>31</v>
      </c>
      <c r="K15" s="3">
        <f t="shared" si="0"/>
        <v>3100</v>
      </c>
    </row>
    <row r="16" spans="1:12" x14ac:dyDescent="0.25">
      <c r="A16" s="1">
        <v>43802</v>
      </c>
      <c r="B16" s="2">
        <v>0.58699074074074076</v>
      </c>
      <c r="C16" t="s">
        <v>12</v>
      </c>
      <c r="D16" t="s">
        <v>13</v>
      </c>
      <c r="E16" t="s">
        <v>55</v>
      </c>
      <c r="F16">
        <v>33000</v>
      </c>
      <c r="I16" s="5">
        <v>50</v>
      </c>
      <c r="J16">
        <v>21</v>
      </c>
      <c r="K16" s="3">
        <f t="shared" si="0"/>
        <v>1050</v>
      </c>
    </row>
    <row r="17" spans="1:11" x14ac:dyDescent="0.25">
      <c r="A17" s="1">
        <v>43802</v>
      </c>
      <c r="B17" s="2">
        <v>0.61175925925925922</v>
      </c>
      <c r="C17" t="s">
        <v>12</v>
      </c>
      <c r="D17">
        <v>1206</v>
      </c>
      <c r="E17" t="s">
        <v>56</v>
      </c>
      <c r="F17">
        <v>150000</v>
      </c>
      <c r="K17" s="3">
        <f>SUM(K7:K16)</f>
        <v>4488550</v>
      </c>
    </row>
    <row r="18" spans="1:11" x14ac:dyDescent="0.25">
      <c r="A18" s="1">
        <v>43802</v>
      </c>
      <c r="B18" s="2">
        <v>0.63289351851851849</v>
      </c>
      <c r="C18" t="s">
        <v>29</v>
      </c>
      <c r="D18" t="s">
        <v>13</v>
      </c>
      <c r="E18" t="s">
        <v>57</v>
      </c>
      <c r="G18">
        <v>35000</v>
      </c>
      <c r="K18" s="5">
        <f>+K2-K17</f>
        <v>214400</v>
      </c>
    </row>
    <row r="19" spans="1:11" x14ac:dyDescent="0.25">
      <c r="A19" s="1">
        <v>43802</v>
      </c>
      <c r="B19" s="2">
        <v>0.63606481481481481</v>
      </c>
      <c r="C19" t="s">
        <v>12</v>
      </c>
      <c r="D19">
        <v>1207</v>
      </c>
      <c r="E19" t="s">
        <v>58</v>
      </c>
      <c r="F19">
        <v>100000</v>
      </c>
    </row>
    <row r="20" spans="1:11" x14ac:dyDescent="0.25">
      <c r="A20" s="1">
        <v>43802</v>
      </c>
      <c r="B20" s="2">
        <v>0.66921296296296295</v>
      </c>
      <c r="C20" t="s">
        <v>38</v>
      </c>
      <c r="E20" t="s">
        <v>59</v>
      </c>
      <c r="G20">
        <v>7000</v>
      </c>
    </row>
    <row r="21" spans="1:11" x14ac:dyDescent="0.25">
      <c r="A21" s="1">
        <v>43802</v>
      </c>
      <c r="B21" s="2">
        <v>0.67945601851851845</v>
      </c>
      <c r="C21" t="s">
        <v>12</v>
      </c>
      <c r="D21">
        <v>1193</v>
      </c>
      <c r="E21" t="s">
        <v>60</v>
      </c>
      <c r="F21">
        <v>180000</v>
      </c>
    </row>
    <row r="22" spans="1:11" x14ac:dyDescent="0.25">
      <c r="A22" s="1">
        <v>43802</v>
      </c>
      <c r="B22" s="2">
        <v>0.70886574074074071</v>
      </c>
      <c r="C22" t="s">
        <v>38</v>
      </c>
      <c r="E22" t="s">
        <v>61</v>
      </c>
      <c r="G22">
        <v>30000</v>
      </c>
    </row>
    <row r="23" spans="1:11" x14ac:dyDescent="0.25">
      <c r="A23" s="1">
        <v>43802</v>
      </c>
      <c r="B23" s="2">
        <v>0.71062499999999995</v>
      </c>
      <c r="C23" t="s">
        <v>38</v>
      </c>
      <c r="E23" t="s">
        <v>62</v>
      </c>
      <c r="G23">
        <v>9600</v>
      </c>
    </row>
    <row r="24" spans="1:11" x14ac:dyDescent="0.25">
      <c r="A24" s="1">
        <v>43802</v>
      </c>
      <c r="B24" s="2">
        <v>0.73957175925925922</v>
      </c>
      <c r="C24" t="s">
        <v>33</v>
      </c>
      <c r="D24" t="s">
        <v>13</v>
      </c>
      <c r="E24" t="s">
        <v>63</v>
      </c>
      <c r="G24">
        <v>300000</v>
      </c>
    </row>
    <row r="25" spans="1:11" x14ac:dyDescent="0.25">
      <c r="A25" s="1">
        <v>43802</v>
      </c>
      <c r="B25" s="2">
        <v>0.73989583333333331</v>
      </c>
      <c r="C25" t="s">
        <v>38</v>
      </c>
      <c r="E25" t="s">
        <v>64</v>
      </c>
      <c r="G25">
        <v>350000</v>
      </c>
    </row>
    <row r="26" spans="1:11" x14ac:dyDescent="0.25">
      <c r="A26" s="1">
        <v>43802</v>
      </c>
      <c r="B26" s="2">
        <v>0.74053240740740733</v>
      </c>
      <c r="C26" t="s">
        <v>36</v>
      </c>
      <c r="E26" t="s">
        <v>65</v>
      </c>
      <c r="G26">
        <v>40000</v>
      </c>
    </row>
    <row r="27" spans="1:11" x14ac:dyDescent="0.25">
      <c r="A27" s="1">
        <v>43802</v>
      </c>
      <c r="B27" s="2">
        <v>0.74062499999999998</v>
      </c>
      <c r="C27" t="s">
        <v>36</v>
      </c>
      <c r="E27" t="s">
        <v>66</v>
      </c>
      <c r="G27">
        <v>20000</v>
      </c>
    </row>
    <row r="28" spans="1:11" x14ac:dyDescent="0.25">
      <c r="A28" s="1">
        <v>43802</v>
      </c>
      <c r="B28" s="2">
        <v>0.43266203703703704</v>
      </c>
      <c r="C28" t="s">
        <v>12</v>
      </c>
      <c r="D28" t="s">
        <v>13</v>
      </c>
      <c r="E28" t="s">
        <v>67</v>
      </c>
      <c r="F28">
        <v>51000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22275-C9A4-4DAB-8AA9-82AF25763414}">
  <sheetPr codeName="Hoja1"/>
  <dimension ref="A1:L22"/>
  <sheetViews>
    <sheetView workbookViewId="0">
      <selection activeCell="J7" sqref="J7"/>
    </sheetView>
  </sheetViews>
  <sheetFormatPr baseColWidth="10" defaultRowHeight="15" x14ac:dyDescent="0.25"/>
  <cols>
    <col min="5" max="5" width="26.85546875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43801</v>
      </c>
      <c r="B2" s="2">
        <v>0.6014004629629629</v>
      </c>
      <c r="C2" t="s">
        <v>10</v>
      </c>
      <c r="E2" t="s">
        <v>11</v>
      </c>
      <c r="F2">
        <v>2028750</v>
      </c>
      <c r="I2">
        <v>3156150</v>
      </c>
      <c r="J2">
        <v>1910400</v>
      </c>
      <c r="K2">
        <v>1245750</v>
      </c>
    </row>
    <row r="3" spans="1:12" x14ac:dyDescent="0.25">
      <c r="A3" s="1">
        <v>43801</v>
      </c>
      <c r="B3" s="2">
        <v>0.63773148148148151</v>
      </c>
      <c r="C3" t="s">
        <v>12</v>
      </c>
      <c r="D3" t="s">
        <v>13</v>
      </c>
      <c r="E3" t="s">
        <v>14</v>
      </c>
      <c r="F3">
        <v>8000</v>
      </c>
    </row>
    <row r="4" spans="1:12" x14ac:dyDescent="0.25">
      <c r="A4" s="1">
        <v>43801</v>
      </c>
      <c r="B4" s="2">
        <v>0.63805555555555549</v>
      </c>
      <c r="C4" t="s">
        <v>15</v>
      </c>
      <c r="D4" t="s">
        <v>13</v>
      </c>
      <c r="E4" t="s">
        <v>16</v>
      </c>
      <c r="G4">
        <v>1506500</v>
      </c>
    </row>
    <row r="5" spans="1:12" x14ac:dyDescent="0.25">
      <c r="A5" s="1">
        <v>43801</v>
      </c>
      <c r="B5" s="2">
        <v>0.64050925925925928</v>
      </c>
      <c r="C5" t="s">
        <v>12</v>
      </c>
      <c r="D5" t="s">
        <v>13</v>
      </c>
      <c r="E5" t="s">
        <v>17</v>
      </c>
      <c r="F5">
        <v>145000</v>
      </c>
    </row>
    <row r="6" spans="1:12" x14ac:dyDescent="0.25">
      <c r="A6" s="1">
        <v>43801</v>
      </c>
      <c r="B6" s="2">
        <v>0.64122685185185191</v>
      </c>
      <c r="C6" t="s">
        <v>12</v>
      </c>
      <c r="D6" t="s">
        <v>13</v>
      </c>
      <c r="E6" t="s">
        <v>18</v>
      </c>
      <c r="F6">
        <v>90000</v>
      </c>
      <c r="I6" t="s">
        <v>26</v>
      </c>
    </row>
    <row r="7" spans="1:12" x14ac:dyDescent="0.25">
      <c r="A7" s="1">
        <v>43801</v>
      </c>
      <c r="B7" s="2">
        <v>0.6413888888888889</v>
      </c>
      <c r="C7" t="s">
        <v>19</v>
      </c>
      <c r="D7" t="s">
        <v>13</v>
      </c>
      <c r="E7" t="s">
        <v>20</v>
      </c>
      <c r="F7">
        <v>20000</v>
      </c>
      <c r="I7" s="3">
        <v>50000</v>
      </c>
      <c r="J7" s="4">
        <v>21</v>
      </c>
      <c r="K7" s="3">
        <f>I7*J7</f>
        <v>1050000</v>
      </c>
    </row>
    <row r="8" spans="1:12" x14ac:dyDescent="0.25">
      <c r="A8" s="1">
        <v>43801</v>
      </c>
      <c r="B8" s="2">
        <v>0.64197916666666666</v>
      </c>
      <c r="C8" t="s">
        <v>12</v>
      </c>
      <c r="D8" t="s">
        <v>13</v>
      </c>
      <c r="E8" t="s">
        <v>21</v>
      </c>
      <c r="F8">
        <v>400000</v>
      </c>
      <c r="I8" s="3">
        <v>20000</v>
      </c>
      <c r="J8">
        <v>0</v>
      </c>
      <c r="K8" s="3">
        <f t="shared" ref="K8:K16" si="0">I8*J8</f>
        <v>0</v>
      </c>
    </row>
    <row r="9" spans="1:12" x14ac:dyDescent="0.25">
      <c r="A9" s="1">
        <v>43801</v>
      </c>
      <c r="B9" s="2">
        <v>0.64222222222222225</v>
      </c>
      <c r="C9" t="s">
        <v>12</v>
      </c>
      <c r="D9" t="s">
        <v>13</v>
      </c>
      <c r="E9" t="s">
        <v>22</v>
      </c>
      <c r="F9">
        <v>160000</v>
      </c>
      <c r="I9" s="3">
        <v>10000</v>
      </c>
      <c r="J9">
        <v>3</v>
      </c>
      <c r="K9" s="3">
        <f t="shared" si="0"/>
        <v>30000</v>
      </c>
    </row>
    <row r="10" spans="1:12" x14ac:dyDescent="0.25">
      <c r="A10" s="1">
        <v>43801</v>
      </c>
      <c r="B10" s="2">
        <v>0.64295138888888892</v>
      </c>
      <c r="C10" t="s">
        <v>12</v>
      </c>
      <c r="D10" t="s">
        <v>13</v>
      </c>
      <c r="E10" t="s">
        <v>23</v>
      </c>
      <c r="F10">
        <v>100000</v>
      </c>
      <c r="I10" s="3">
        <v>5000</v>
      </c>
      <c r="J10">
        <v>18</v>
      </c>
      <c r="K10" s="3">
        <f t="shared" si="0"/>
        <v>90000</v>
      </c>
    </row>
    <row r="11" spans="1:12" x14ac:dyDescent="0.25">
      <c r="A11" s="1">
        <v>43801</v>
      </c>
      <c r="B11" s="2">
        <v>0.64370370370370367</v>
      </c>
      <c r="C11" t="s">
        <v>24</v>
      </c>
      <c r="D11" t="s">
        <v>13</v>
      </c>
      <c r="E11" t="s">
        <v>25</v>
      </c>
      <c r="G11">
        <v>7000</v>
      </c>
      <c r="I11" s="3">
        <v>2000</v>
      </c>
      <c r="J11">
        <v>4</v>
      </c>
      <c r="K11" s="3">
        <f t="shared" si="0"/>
        <v>8000</v>
      </c>
    </row>
    <row r="12" spans="1:12" x14ac:dyDescent="0.25">
      <c r="A12" s="1">
        <v>43801</v>
      </c>
      <c r="B12" s="2">
        <v>0.67015046296296299</v>
      </c>
      <c r="C12" t="s">
        <v>15</v>
      </c>
      <c r="D12" t="s">
        <v>13</v>
      </c>
      <c r="E12" t="s">
        <v>27</v>
      </c>
      <c r="G12">
        <v>164000</v>
      </c>
      <c r="I12" s="3">
        <v>1000</v>
      </c>
      <c r="J12">
        <v>26</v>
      </c>
      <c r="K12" s="3">
        <f t="shared" si="0"/>
        <v>26000</v>
      </c>
      <c r="L12">
        <v>10</v>
      </c>
    </row>
    <row r="13" spans="1:12" x14ac:dyDescent="0.25">
      <c r="A13" s="1">
        <v>43801</v>
      </c>
      <c r="B13" s="2">
        <v>0.71335648148148145</v>
      </c>
      <c r="C13" t="s">
        <v>19</v>
      </c>
      <c r="D13" t="s">
        <v>13</v>
      </c>
      <c r="E13" t="s">
        <v>28</v>
      </c>
      <c r="F13">
        <v>70000</v>
      </c>
      <c r="I13" s="3">
        <v>500</v>
      </c>
      <c r="J13">
        <v>66</v>
      </c>
      <c r="K13" s="3">
        <f t="shared" si="0"/>
        <v>33000</v>
      </c>
      <c r="L13">
        <v>40</v>
      </c>
    </row>
    <row r="14" spans="1:12" x14ac:dyDescent="0.25">
      <c r="A14" s="1">
        <v>43801</v>
      </c>
      <c r="B14" s="2">
        <v>0.71460648148148154</v>
      </c>
      <c r="C14" t="s">
        <v>29</v>
      </c>
      <c r="D14" t="s">
        <v>13</v>
      </c>
      <c r="E14" t="s">
        <v>30</v>
      </c>
      <c r="G14">
        <v>20000</v>
      </c>
      <c r="I14" s="3">
        <v>200</v>
      </c>
      <c r="J14">
        <v>23</v>
      </c>
      <c r="K14" s="3">
        <f>I14*J14</f>
        <v>4600</v>
      </c>
    </row>
    <row r="15" spans="1:12" x14ac:dyDescent="0.25">
      <c r="A15" s="1">
        <v>43801</v>
      </c>
      <c r="B15" s="2">
        <v>0.71579861111111109</v>
      </c>
      <c r="C15" t="s">
        <v>19</v>
      </c>
      <c r="D15" t="s">
        <v>13</v>
      </c>
      <c r="E15" t="s">
        <v>31</v>
      </c>
      <c r="F15">
        <v>4000</v>
      </c>
      <c r="I15" s="3">
        <v>100</v>
      </c>
      <c r="J15">
        <v>31</v>
      </c>
      <c r="K15" s="3">
        <f t="shared" si="0"/>
        <v>3100</v>
      </c>
    </row>
    <row r="16" spans="1:12" x14ac:dyDescent="0.25">
      <c r="A16" s="1">
        <v>43801</v>
      </c>
      <c r="B16" s="2">
        <v>0.71644675925925927</v>
      </c>
      <c r="C16" t="s">
        <v>12</v>
      </c>
      <c r="D16" t="s">
        <v>13</v>
      </c>
      <c r="E16" t="s">
        <v>32</v>
      </c>
      <c r="F16">
        <v>93000</v>
      </c>
      <c r="I16" s="5">
        <v>50</v>
      </c>
      <c r="J16">
        <v>21</v>
      </c>
      <c r="K16" s="3">
        <f t="shared" si="0"/>
        <v>1050</v>
      </c>
    </row>
    <row r="17" spans="1:11" x14ac:dyDescent="0.25">
      <c r="A17" s="1">
        <v>43801</v>
      </c>
      <c r="B17" s="2">
        <v>0.71690972222222227</v>
      </c>
      <c r="C17" t="s">
        <v>33</v>
      </c>
      <c r="D17" t="s">
        <v>13</v>
      </c>
      <c r="E17" t="s">
        <v>34</v>
      </c>
      <c r="G17">
        <v>1700</v>
      </c>
      <c r="K17" s="3">
        <f>SUM(K7:K16)</f>
        <v>1245750</v>
      </c>
    </row>
    <row r="18" spans="1:11" x14ac:dyDescent="0.25">
      <c r="A18" s="1">
        <v>43801</v>
      </c>
      <c r="B18" s="2">
        <v>0.72871527777777778</v>
      </c>
      <c r="C18" t="s">
        <v>15</v>
      </c>
      <c r="D18" t="s">
        <v>13</v>
      </c>
      <c r="E18" t="s">
        <v>35</v>
      </c>
      <c r="G18">
        <v>61200</v>
      </c>
      <c r="K18" s="5">
        <f>+K2-K17</f>
        <v>0</v>
      </c>
    </row>
    <row r="19" spans="1:11" x14ac:dyDescent="0.25">
      <c r="A19" s="1">
        <v>43801</v>
      </c>
      <c r="B19" s="2">
        <v>0.73190972222222228</v>
      </c>
      <c r="C19" t="s">
        <v>36</v>
      </c>
      <c r="E19" t="s">
        <v>37</v>
      </c>
      <c r="G19">
        <v>100000</v>
      </c>
    </row>
    <row r="20" spans="1:11" x14ac:dyDescent="0.25">
      <c r="A20" s="1">
        <v>43801</v>
      </c>
      <c r="B20" s="2">
        <v>0.73202546296296289</v>
      </c>
      <c r="C20" t="s">
        <v>38</v>
      </c>
      <c r="E20" t="s">
        <v>39</v>
      </c>
      <c r="G20">
        <v>50000</v>
      </c>
    </row>
    <row r="21" spans="1:11" x14ac:dyDescent="0.25">
      <c r="A21" s="1">
        <v>43801</v>
      </c>
      <c r="B21" s="2">
        <v>0.7524305555555556</v>
      </c>
      <c r="C21" t="s">
        <v>19</v>
      </c>
      <c r="D21" t="s">
        <v>13</v>
      </c>
      <c r="E21" t="s">
        <v>40</v>
      </c>
      <c r="F21">
        <v>20000</v>
      </c>
    </row>
    <row r="22" spans="1:11" x14ac:dyDescent="0.25">
      <c r="A22" s="1">
        <v>43801</v>
      </c>
      <c r="B22" s="2">
        <v>0.75329861111111107</v>
      </c>
      <c r="C22" t="s">
        <v>12</v>
      </c>
      <c r="D22" t="s">
        <v>13</v>
      </c>
      <c r="E22" t="s">
        <v>41</v>
      </c>
      <c r="F22">
        <v>17400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66D0-CE07-4A88-A67C-85678AD47470}">
  <sheetPr codeName="Hoja22"/>
  <dimension ref="A1:K24"/>
  <sheetViews>
    <sheetView workbookViewId="0">
      <selection activeCell="F8" sqref="F8"/>
    </sheetView>
  </sheetViews>
  <sheetFormatPr baseColWidth="10" defaultRowHeight="15" x14ac:dyDescent="0.25"/>
  <cols>
    <col min="5" max="5" width="27.7109375" customWidth="1"/>
    <col min="11" max="11" width="14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43825</v>
      </c>
      <c r="B2" s="2">
        <v>0.4564467592592592</v>
      </c>
      <c r="C2" t="s">
        <v>10</v>
      </c>
      <c r="E2" t="s">
        <v>11</v>
      </c>
      <c r="F2">
        <v>591900</v>
      </c>
      <c r="I2">
        <v>1483500</v>
      </c>
      <c r="J2">
        <v>592200</v>
      </c>
      <c r="K2">
        <v>891300</v>
      </c>
    </row>
    <row r="3" spans="1:11" x14ac:dyDescent="0.25">
      <c r="A3" s="1">
        <v>43825</v>
      </c>
      <c r="B3" s="2">
        <v>0.46083333333333337</v>
      </c>
      <c r="C3" t="s">
        <v>19</v>
      </c>
      <c r="D3" t="s">
        <v>13</v>
      </c>
      <c r="E3" t="s">
        <v>415</v>
      </c>
      <c r="F3">
        <v>90000</v>
      </c>
    </row>
    <row r="4" spans="1:11" x14ac:dyDescent="0.25">
      <c r="A4" s="1">
        <v>43825</v>
      </c>
      <c r="B4" s="2">
        <v>0.47348379629629633</v>
      </c>
      <c r="C4" t="s">
        <v>12</v>
      </c>
      <c r="D4">
        <v>1256</v>
      </c>
      <c r="E4" t="s">
        <v>416</v>
      </c>
      <c r="F4">
        <v>150000</v>
      </c>
    </row>
    <row r="5" spans="1:11" x14ac:dyDescent="0.25">
      <c r="A5" s="1">
        <v>43825</v>
      </c>
      <c r="B5" s="2">
        <v>0.4760416666666667</v>
      </c>
      <c r="C5" t="s">
        <v>15</v>
      </c>
      <c r="D5" t="s">
        <v>13</v>
      </c>
      <c r="E5" t="s">
        <v>417</v>
      </c>
      <c r="G5">
        <v>48000</v>
      </c>
      <c r="I5" s="3">
        <v>50000</v>
      </c>
      <c r="J5">
        <v>11</v>
      </c>
      <c r="K5" s="10">
        <f>I5*J5</f>
        <v>550000</v>
      </c>
    </row>
    <row r="6" spans="1:11" x14ac:dyDescent="0.25">
      <c r="A6" s="1">
        <v>43825</v>
      </c>
      <c r="B6" s="2">
        <v>0.51518518518518519</v>
      </c>
      <c r="C6" t="s">
        <v>33</v>
      </c>
      <c r="D6" t="s">
        <v>13</v>
      </c>
      <c r="E6" t="s">
        <v>418</v>
      </c>
      <c r="G6">
        <v>90000</v>
      </c>
      <c r="I6" s="3">
        <v>20000</v>
      </c>
      <c r="J6" s="11">
        <v>10</v>
      </c>
      <c r="K6" s="10">
        <f t="shared" ref="K6:K14" si="0">I6*J6</f>
        <v>200000</v>
      </c>
    </row>
    <row r="7" spans="1:11" x14ac:dyDescent="0.25">
      <c r="A7" s="1">
        <v>43825</v>
      </c>
      <c r="B7" s="2">
        <v>0.52121527777777776</v>
      </c>
      <c r="C7" t="s">
        <v>29</v>
      </c>
      <c r="D7" t="s">
        <v>13</v>
      </c>
      <c r="E7" t="s">
        <v>419</v>
      </c>
      <c r="G7">
        <v>70000</v>
      </c>
      <c r="I7" s="3">
        <v>10000</v>
      </c>
      <c r="J7" s="11">
        <v>12</v>
      </c>
      <c r="K7" s="10">
        <f t="shared" si="0"/>
        <v>120000</v>
      </c>
    </row>
    <row r="8" spans="1:11" x14ac:dyDescent="0.25">
      <c r="A8" s="1">
        <v>43825</v>
      </c>
      <c r="B8" s="2">
        <v>0.52201388888888889</v>
      </c>
      <c r="C8" t="s">
        <v>12</v>
      </c>
      <c r="D8" t="s">
        <v>13</v>
      </c>
      <c r="E8" t="s">
        <v>420</v>
      </c>
      <c r="F8">
        <v>140000</v>
      </c>
      <c r="I8" s="3">
        <v>5000</v>
      </c>
      <c r="J8" s="11">
        <v>2</v>
      </c>
      <c r="K8" s="10">
        <f t="shared" si="0"/>
        <v>10000</v>
      </c>
    </row>
    <row r="9" spans="1:11" x14ac:dyDescent="0.25">
      <c r="A9" s="1">
        <v>43825</v>
      </c>
      <c r="B9" s="2">
        <v>0.59876157407407404</v>
      </c>
      <c r="C9" t="s">
        <v>12</v>
      </c>
      <c r="D9">
        <v>1257</v>
      </c>
      <c r="E9" t="s">
        <v>421</v>
      </c>
      <c r="F9">
        <v>100000</v>
      </c>
      <c r="I9" s="3">
        <v>2000</v>
      </c>
      <c r="J9">
        <v>1</v>
      </c>
      <c r="K9" s="3">
        <f t="shared" si="0"/>
        <v>2000</v>
      </c>
    </row>
    <row r="10" spans="1:11" x14ac:dyDescent="0.25">
      <c r="A10" s="1">
        <v>43825</v>
      </c>
      <c r="B10" s="2">
        <v>0.59937499999999999</v>
      </c>
      <c r="C10" t="s">
        <v>12</v>
      </c>
      <c r="D10" t="s">
        <v>13</v>
      </c>
      <c r="E10" t="s">
        <v>422</v>
      </c>
      <c r="F10">
        <v>8000</v>
      </c>
      <c r="I10" s="3">
        <v>1000</v>
      </c>
      <c r="J10">
        <v>7</v>
      </c>
      <c r="K10" s="3">
        <f t="shared" si="0"/>
        <v>7000</v>
      </c>
    </row>
    <row r="11" spans="1:11" x14ac:dyDescent="0.25">
      <c r="A11" s="1">
        <v>43825</v>
      </c>
      <c r="B11" s="2">
        <v>0.60004629629629636</v>
      </c>
      <c r="C11" t="s">
        <v>15</v>
      </c>
      <c r="D11" t="s">
        <v>13</v>
      </c>
      <c r="E11" t="s">
        <v>423</v>
      </c>
      <c r="G11">
        <v>20000</v>
      </c>
      <c r="I11" s="3">
        <v>500</v>
      </c>
      <c r="J11">
        <v>25</v>
      </c>
      <c r="K11" s="3">
        <f t="shared" si="0"/>
        <v>12500</v>
      </c>
    </row>
    <row r="12" spans="1:11" x14ac:dyDescent="0.25">
      <c r="A12" s="1">
        <v>43825</v>
      </c>
      <c r="B12" s="2">
        <v>0.60028935185185184</v>
      </c>
      <c r="C12" t="s">
        <v>12</v>
      </c>
      <c r="D12" t="s">
        <v>13</v>
      </c>
      <c r="E12" t="s">
        <v>424</v>
      </c>
      <c r="F12">
        <v>6000</v>
      </c>
      <c r="I12" s="3">
        <v>200</v>
      </c>
      <c r="J12">
        <v>9</v>
      </c>
      <c r="K12" s="3">
        <f>I12*J12</f>
        <v>1800</v>
      </c>
    </row>
    <row r="13" spans="1:11" x14ac:dyDescent="0.25">
      <c r="A13" s="1">
        <v>43825</v>
      </c>
      <c r="B13" s="2">
        <v>0.60182870370370367</v>
      </c>
      <c r="C13" t="s">
        <v>12</v>
      </c>
      <c r="D13" t="s">
        <v>13</v>
      </c>
      <c r="E13" t="s">
        <v>425</v>
      </c>
      <c r="F13">
        <v>15900</v>
      </c>
      <c r="I13" s="3">
        <v>100</v>
      </c>
      <c r="J13">
        <v>29</v>
      </c>
      <c r="K13" s="3">
        <f t="shared" si="0"/>
        <v>2900</v>
      </c>
    </row>
    <row r="14" spans="1:11" x14ac:dyDescent="0.25">
      <c r="A14" s="1">
        <v>43825</v>
      </c>
      <c r="B14" s="2">
        <v>0.60629629629629633</v>
      </c>
      <c r="C14" t="s">
        <v>19</v>
      </c>
      <c r="D14" t="s">
        <v>13</v>
      </c>
      <c r="E14" t="s">
        <v>426</v>
      </c>
      <c r="F14">
        <v>40000</v>
      </c>
      <c r="I14" s="5">
        <v>50</v>
      </c>
      <c r="J14">
        <v>20</v>
      </c>
      <c r="K14" s="3">
        <f t="shared" si="0"/>
        <v>1000</v>
      </c>
    </row>
    <row r="15" spans="1:11" x14ac:dyDescent="0.25">
      <c r="A15" s="1">
        <v>43825</v>
      </c>
      <c r="B15" s="2">
        <v>0.62435185185185182</v>
      </c>
      <c r="C15" t="s">
        <v>12</v>
      </c>
      <c r="D15">
        <v>1258</v>
      </c>
      <c r="E15" t="s">
        <v>427</v>
      </c>
      <c r="F15">
        <v>50000</v>
      </c>
      <c r="K15" s="3">
        <f>SUM(K4:K14)</f>
        <v>907200</v>
      </c>
    </row>
    <row r="16" spans="1:11" x14ac:dyDescent="0.25">
      <c r="A16" s="1">
        <v>43825</v>
      </c>
      <c r="B16" s="2">
        <v>0.64589120370370368</v>
      </c>
      <c r="C16" t="s">
        <v>12</v>
      </c>
      <c r="D16">
        <v>1259</v>
      </c>
      <c r="E16" t="s">
        <v>428</v>
      </c>
      <c r="F16">
        <v>150000</v>
      </c>
      <c r="K16" s="13">
        <f>K2-K15</f>
        <v>-15900</v>
      </c>
    </row>
    <row r="17" spans="1:7" x14ac:dyDescent="0.25">
      <c r="A17" s="1">
        <v>43825</v>
      </c>
      <c r="B17" s="2">
        <v>0.64614583333333331</v>
      </c>
      <c r="C17" t="s">
        <v>12</v>
      </c>
      <c r="D17" t="s">
        <v>13</v>
      </c>
      <c r="E17" t="s">
        <v>429</v>
      </c>
      <c r="F17">
        <v>3500</v>
      </c>
    </row>
    <row r="18" spans="1:7" x14ac:dyDescent="0.25">
      <c r="A18" s="1">
        <v>43825</v>
      </c>
      <c r="B18" s="2">
        <v>0.72666666666666668</v>
      </c>
      <c r="C18" t="s">
        <v>12</v>
      </c>
      <c r="D18" t="s">
        <v>13</v>
      </c>
      <c r="E18" t="s">
        <v>430</v>
      </c>
      <c r="F18">
        <v>45800</v>
      </c>
    </row>
    <row r="19" spans="1:7" x14ac:dyDescent="0.25">
      <c r="A19" s="1">
        <v>43825</v>
      </c>
      <c r="B19" s="2">
        <v>0.72752314814814811</v>
      </c>
      <c r="C19" t="s">
        <v>12</v>
      </c>
      <c r="D19" t="s">
        <v>13</v>
      </c>
      <c r="E19" t="s">
        <v>431</v>
      </c>
      <c r="F19">
        <v>15400</v>
      </c>
    </row>
    <row r="20" spans="1:7" x14ac:dyDescent="0.25">
      <c r="A20" s="1">
        <v>43825</v>
      </c>
      <c r="B20" s="2">
        <v>0.72813657407407406</v>
      </c>
      <c r="C20" t="s">
        <v>12</v>
      </c>
      <c r="D20" t="s">
        <v>13</v>
      </c>
      <c r="E20" t="s">
        <v>432</v>
      </c>
      <c r="F20">
        <v>27000</v>
      </c>
    </row>
    <row r="21" spans="1:7" x14ac:dyDescent="0.25">
      <c r="A21" s="1">
        <v>43825</v>
      </c>
      <c r="B21" s="2">
        <v>0.72931712962962969</v>
      </c>
      <c r="C21" t="s">
        <v>12</v>
      </c>
      <c r="D21">
        <v>1260</v>
      </c>
      <c r="E21" t="s">
        <v>433</v>
      </c>
      <c r="F21">
        <v>50000</v>
      </c>
    </row>
    <row r="22" spans="1:7" x14ac:dyDescent="0.25">
      <c r="A22" s="1">
        <v>43825</v>
      </c>
      <c r="B22" s="2">
        <v>0.73015046296296304</v>
      </c>
      <c r="C22" t="s">
        <v>15</v>
      </c>
      <c r="D22" t="s">
        <v>13</v>
      </c>
      <c r="E22" t="s">
        <v>434</v>
      </c>
      <c r="G22">
        <v>338000</v>
      </c>
    </row>
    <row r="23" spans="1:7" x14ac:dyDescent="0.25">
      <c r="A23" s="1">
        <v>43825</v>
      </c>
      <c r="B23" s="2">
        <v>0.73042824074074064</v>
      </c>
      <c r="C23" t="s">
        <v>38</v>
      </c>
      <c r="D23" t="s">
        <v>13</v>
      </c>
      <c r="E23" t="s">
        <v>435</v>
      </c>
      <c r="G23">
        <v>1200</v>
      </c>
    </row>
    <row r="24" spans="1:7" x14ac:dyDescent="0.25">
      <c r="A24" s="1">
        <v>43825</v>
      </c>
      <c r="B24" s="2">
        <v>0.7442939814814814</v>
      </c>
      <c r="C24" t="s">
        <v>38</v>
      </c>
      <c r="E24" t="s">
        <v>437</v>
      </c>
      <c r="G24">
        <v>25000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A6149-FC86-4D1C-AE91-F990C24DA5CA}">
  <sheetPr codeName="Hoja23"/>
  <dimension ref="A1:K30"/>
  <sheetViews>
    <sheetView workbookViewId="0">
      <selection activeCell="J15" sqref="J15"/>
    </sheetView>
  </sheetViews>
  <sheetFormatPr baseColWidth="10" defaultRowHeight="15" x14ac:dyDescent="0.25"/>
  <cols>
    <col min="5" max="5" width="29.5703125" customWidth="1"/>
    <col min="6" max="6" width="13.85546875" customWidth="1"/>
    <col min="11" max="11" width="13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43823</v>
      </c>
      <c r="B2" s="2">
        <v>0.42193287037037036</v>
      </c>
      <c r="C2" t="s">
        <v>10</v>
      </c>
      <c r="E2" t="s">
        <v>11</v>
      </c>
      <c r="F2" s="3">
        <v>966700</v>
      </c>
      <c r="I2">
        <v>1978300</v>
      </c>
      <c r="J2">
        <v>1387400</v>
      </c>
      <c r="K2">
        <v>590900</v>
      </c>
    </row>
    <row r="3" spans="1:11" x14ac:dyDescent="0.25">
      <c r="A3" s="1">
        <v>43823</v>
      </c>
      <c r="B3" s="2">
        <v>0.42652777777777778</v>
      </c>
      <c r="C3" t="s">
        <v>12</v>
      </c>
      <c r="D3" t="s">
        <v>13</v>
      </c>
      <c r="E3" t="s">
        <v>398</v>
      </c>
      <c r="F3">
        <v>15500</v>
      </c>
    </row>
    <row r="4" spans="1:11" x14ac:dyDescent="0.25">
      <c r="A4" s="1">
        <v>43823</v>
      </c>
      <c r="B4" s="2">
        <v>0.4296875</v>
      </c>
      <c r="C4" t="s">
        <v>12</v>
      </c>
      <c r="D4" t="s">
        <v>13</v>
      </c>
      <c r="E4" t="s">
        <v>399</v>
      </c>
      <c r="F4">
        <v>75000</v>
      </c>
    </row>
    <row r="5" spans="1:11" x14ac:dyDescent="0.25">
      <c r="A5" s="1">
        <v>43823</v>
      </c>
      <c r="B5" s="2">
        <v>0.43577546296296293</v>
      </c>
      <c r="C5" t="s">
        <v>19</v>
      </c>
      <c r="D5" t="s">
        <v>13</v>
      </c>
      <c r="E5" t="s">
        <v>400</v>
      </c>
      <c r="F5">
        <v>5000</v>
      </c>
      <c r="I5" t="s">
        <v>26</v>
      </c>
    </row>
    <row r="6" spans="1:11" x14ac:dyDescent="0.25">
      <c r="A6" s="1">
        <v>43823</v>
      </c>
      <c r="B6" s="2">
        <v>0.46901620370370373</v>
      </c>
      <c r="C6" t="s">
        <v>12</v>
      </c>
      <c r="D6" t="s">
        <v>13</v>
      </c>
      <c r="E6" t="s">
        <v>401</v>
      </c>
      <c r="F6">
        <v>40000</v>
      </c>
      <c r="I6" s="3">
        <v>50000</v>
      </c>
      <c r="J6">
        <v>5</v>
      </c>
      <c r="K6" s="10">
        <f>I6*J6</f>
        <v>250000</v>
      </c>
    </row>
    <row r="7" spans="1:11" x14ac:dyDescent="0.25">
      <c r="A7" s="1">
        <v>43823</v>
      </c>
      <c r="B7" s="2">
        <v>0.55783564814814812</v>
      </c>
      <c r="C7" t="s">
        <v>12</v>
      </c>
      <c r="D7">
        <v>1252</v>
      </c>
      <c r="E7" t="s">
        <v>174</v>
      </c>
      <c r="F7">
        <v>120000</v>
      </c>
      <c r="I7" s="3">
        <v>20000</v>
      </c>
      <c r="J7" s="11">
        <v>8</v>
      </c>
      <c r="K7" s="10">
        <f t="shared" ref="K7:K15" si="0">I7*J7</f>
        <v>160000</v>
      </c>
    </row>
    <row r="8" spans="1:11" x14ac:dyDescent="0.25">
      <c r="A8" s="1">
        <v>43823</v>
      </c>
      <c r="B8" s="2">
        <v>0.55865740740740744</v>
      </c>
      <c r="C8" t="s">
        <v>15</v>
      </c>
      <c r="D8" t="s">
        <v>13</v>
      </c>
      <c r="E8" t="s">
        <v>402</v>
      </c>
      <c r="G8">
        <v>60000</v>
      </c>
      <c r="I8" s="3">
        <v>10000</v>
      </c>
      <c r="J8" s="11">
        <v>13</v>
      </c>
      <c r="K8" s="10">
        <f t="shared" si="0"/>
        <v>130000</v>
      </c>
    </row>
    <row r="9" spans="1:11" x14ac:dyDescent="0.25">
      <c r="A9" s="1">
        <v>43823</v>
      </c>
      <c r="B9" s="2">
        <v>0.57355324074074077</v>
      </c>
      <c r="C9" t="s">
        <v>12</v>
      </c>
      <c r="D9" t="s">
        <v>13</v>
      </c>
      <c r="E9" t="s">
        <v>403</v>
      </c>
      <c r="F9">
        <v>25000</v>
      </c>
      <c r="I9" s="3">
        <v>5000</v>
      </c>
      <c r="J9" s="11">
        <v>4</v>
      </c>
      <c r="K9" s="10">
        <f t="shared" si="0"/>
        <v>20000</v>
      </c>
    </row>
    <row r="10" spans="1:11" x14ac:dyDescent="0.25">
      <c r="A10" s="1">
        <v>43823</v>
      </c>
      <c r="B10" s="2">
        <v>0.57413194444444449</v>
      </c>
      <c r="C10" t="s">
        <v>36</v>
      </c>
      <c r="E10" t="s">
        <v>231</v>
      </c>
      <c r="G10">
        <v>100000</v>
      </c>
      <c r="I10" s="3">
        <v>2000</v>
      </c>
      <c r="J10">
        <v>3</v>
      </c>
      <c r="K10" s="3">
        <f t="shared" si="0"/>
        <v>6000</v>
      </c>
    </row>
    <row r="11" spans="1:11" x14ac:dyDescent="0.25">
      <c r="A11" s="1">
        <v>43823</v>
      </c>
      <c r="B11" s="2">
        <v>0.57451388888888888</v>
      </c>
      <c r="C11" t="s">
        <v>36</v>
      </c>
      <c r="E11" t="s">
        <v>279</v>
      </c>
      <c r="G11">
        <v>40000</v>
      </c>
      <c r="I11" s="3">
        <v>1000</v>
      </c>
      <c r="J11">
        <v>8</v>
      </c>
      <c r="K11" s="3">
        <f t="shared" si="0"/>
        <v>8000</v>
      </c>
    </row>
    <row r="12" spans="1:11" x14ac:dyDescent="0.25">
      <c r="A12" s="1">
        <v>43823</v>
      </c>
      <c r="B12" s="2">
        <v>0.57666666666666666</v>
      </c>
      <c r="C12" t="s">
        <v>12</v>
      </c>
      <c r="D12" t="s">
        <v>13</v>
      </c>
      <c r="E12" t="s">
        <v>404</v>
      </c>
      <c r="F12">
        <v>6000</v>
      </c>
      <c r="I12" s="3">
        <v>500</v>
      </c>
      <c r="J12">
        <v>25</v>
      </c>
      <c r="K12" s="3">
        <f t="shared" si="0"/>
        <v>12500</v>
      </c>
    </row>
    <row r="13" spans="1:11" x14ac:dyDescent="0.25">
      <c r="A13" s="1">
        <v>43823</v>
      </c>
      <c r="B13" s="2">
        <v>0.57934027777777775</v>
      </c>
      <c r="C13" t="s">
        <v>38</v>
      </c>
      <c r="E13" t="s">
        <v>405</v>
      </c>
      <c r="G13">
        <v>112000</v>
      </c>
      <c r="I13" s="3">
        <v>200</v>
      </c>
      <c r="J13">
        <v>10</v>
      </c>
      <c r="K13" s="3">
        <f>I13*J13</f>
        <v>2000</v>
      </c>
    </row>
    <row r="14" spans="1:11" x14ac:dyDescent="0.25">
      <c r="A14" s="1">
        <v>43823</v>
      </c>
      <c r="B14" s="2">
        <v>0.57947916666666666</v>
      </c>
      <c r="C14" t="s">
        <v>38</v>
      </c>
      <c r="E14" t="s">
        <v>406</v>
      </c>
      <c r="G14">
        <v>27000</v>
      </c>
      <c r="I14" s="3">
        <v>100</v>
      </c>
      <c r="J14">
        <v>25</v>
      </c>
      <c r="K14" s="3">
        <f t="shared" si="0"/>
        <v>2500</v>
      </c>
    </row>
    <row r="15" spans="1:11" x14ac:dyDescent="0.25">
      <c r="A15" s="1">
        <v>43823</v>
      </c>
      <c r="B15" s="2">
        <v>0.57959490740740738</v>
      </c>
      <c r="C15" t="s">
        <v>38</v>
      </c>
      <c r="E15" t="s">
        <v>407</v>
      </c>
      <c r="G15">
        <v>30000</v>
      </c>
      <c r="I15" s="5">
        <v>50</v>
      </c>
      <c r="J15">
        <v>18</v>
      </c>
      <c r="K15" s="3">
        <f t="shared" si="0"/>
        <v>900</v>
      </c>
    </row>
    <row r="16" spans="1:11" x14ac:dyDescent="0.25">
      <c r="A16" s="1">
        <v>43823</v>
      </c>
      <c r="B16" s="2">
        <v>0.57974537037037044</v>
      </c>
      <c r="C16" t="s">
        <v>33</v>
      </c>
      <c r="D16" t="s">
        <v>13</v>
      </c>
      <c r="E16" t="s">
        <v>408</v>
      </c>
      <c r="G16">
        <v>236000</v>
      </c>
      <c r="K16" s="3">
        <f>SUM(K5:K15)</f>
        <v>591900</v>
      </c>
    </row>
    <row r="17" spans="1:11" x14ac:dyDescent="0.25">
      <c r="A17" s="1">
        <v>43823</v>
      </c>
      <c r="B17" s="2">
        <v>0.57994212962962965</v>
      </c>
      <c r="C17" t="s">
        <v>33</v>
      </c>
      <c r="D17" t="s">
        <v>13</v>
      </c>
      <c r="E17" t="s">
        <v>409</v>
      </c>
      <c r="G17">
        <v>2400</v>
      </c>
      <c r="K17" s="13">
        <f>K2-K16</f>
        <v>-1000</v>
      </c>
    </row>
    <row r="18" spans="1:11" x14ac:dyDescent="0.25">
      <c r="A18" s="1">
        <v>43823</v>
      </c>
      <c r="B18" s="2">
        <v>0.58945601851851859</v>
      </c>
      <c r="C18" t="s">
        <v>12</v>
      </c>
      <c r="D18" t="s">
        <v>13</v>
      </c>
      <c r="E18" t="s">
        <v>410</v>
      </c>
      <c r="F18">
        <v>3000</v>
      </c>
    </row>
    <row r="19" spans="1:11" x14ac:dyDescent="0.25">
      <c r="A19" s="1">
        <v>43823</v>
      </c>
      <c r="B19" s="2">
        <v>0.59202546296296299</v>
      </c>
      <c r="C19" t="s">
        <v>12</v>
      </c>
      <c r="D19" t="s">
        <v>13</v>
      </c>
      <c r="E19" t="s">
        <v>98</v>
      </c>
      <c r="F19">
        <v>53600</v>
      </c>
    </row>
    <row r="20" spans="1:11" x14ac:dyDescent="0.25">
      <c r="A20" s="1">
        <v>43823</v>
      </c>
      <c r="B20" s="2">
        <v>0.59297453703703706</v>
      </c>
      <c r="C20" t="s">
        <v>12</v>
      </c>
      <c r="D20">
        <v>1251</v>
      </c>
      <c r="E20" t="s">
        <v>411</v>
      </c>
      <c r="F20">
        <v>35000</v>
      </c>
    </row>
    <row r="21" spans="1:11" x14ac:dyDescent="0.25">
      <c r="A21" s="1">
        <v>43823</v>
      </c>
      <c r="B21" s="2">
        <v>0.59946759259259264</v>
      </c>
      <c r="C21" t="s">
        <v>12</v>
      </c>
      <c r="D21">
        <v>1253</v>
      </c>
      <c r="E21" t="s">
        <v>174</v>
      </c>
      <c r="F21">
        <v>140000</v>
      </c>
    </row>
    <row r="22" spans="1:11" x14ac:dyDescent="0.25">
      <c r="A22" s="1">
        <v>43823</v>
      </c>
      <c r="B22" s="2">
        <v>0.60065972222222219</v>
      </c>
      <c r="C22" t="s">
        <v>12</v>
      </c>
      <c r="D22" t="s">
        <v>13</v>
      </c>
      <c r="E22" t="s">
        <v>412</v>
      </c>
      <c r="F22">
        <v>400000</v>
      </c>
    </row>
    <row r="23" spans="1:11" x14ac:dyDescent="0.25">
      <c r="A23" s="1">
        <v>43823</v>
      </c>
      <c r="B23" s="2">
        <v>0.60114583333333338</v>
      </c>
      <c r="C23" t="s">
        <v>38</v>
      </c>
      <c r="E23" t="s">
        <v>413</v>
      </c>
      <c r="G23">
        <v>300000</v>
      </c>
    </row>
    <row r="24" spans="1:11" x14ac:dyDescent="0.25">
      <c r="A24" s="1">
        <v>43823</v>
      </c>
      <c r="B24" s="2">
        <v>0.61364583333333333</v>
      </c>
      <c r="C24" t="s">
        <v>12</v>
      </c>
      <c r="D24" t="s">
        <v>13</v>
      </c>
      <c r="E24" t="s">
        <v>306</v>
      </c>
      <c r="F24">
        <v>13500</v>
      </c>
    </row>
    <row r="25" spans="1:11" x14ac:dyDescent="0.25">
      <c r="A25" s="1">
        <v>43823</v>
      </c>
      <c r="B25" s="2">
        <v>0.6207407407407407</v>
      </c>
      <c r="C25" t="s">
        <v>36</v>
      </c>
      <c r="E25" t="s">
        <v>268</v>
      </c>
      <c r="G25">
        <v>200000</v>
      </c>
    </row>
    <row r="26" spans="1:11" x14ac:dyDescent="0.25">
      <c r="A26" s="1">
        <v>43823</v>
      </c>
      <c r="B26" s="2">
        <v>0.62321759259259257</v>
      </c>
      <c r="C26" t="s">
        <v>29</v>
      </c>
      <c r="D26" t="s">
        <v>13</v>
      </c>
      <c r="E26" t="s">
        <v>383</v>
      </c>
      <c r="G26">
        <v>10000</v>
      </c>
    </row>
    <row r="27" spans="1:11" x14ac:dyDescent="0.25">
      <c r="A27" s="1">
        <v>43823</v>
      </c>
      <c r="B27" s="2">
        <v>0.62916666666666665</v>
      </c>
      <c r="C27" t="s">
        <v>12</v>
      </c>
      <c r="D27">
        <v>1254</v>
      </c>
      <c r="E27" t="s">
        <v>75</v>
      </c>
      <c r="F27">
        <v>80000</v>
      </c>
    </row>
    <row r="28" spans="1:11" x14ac:dyDescent="0.25">
      <c r="A28" s="1">
        <v>43823</v>
      </c>
      <c r="B28" s="2">
        <v>0.6343981481481481</v>
      </c>
      <c r="C28" t="s">
        <v>36</v>
      </c>
      <c r="E28" t="s">
        <v>66</v>
      </c>
      <c r="G28">
        <v>100000</v>
      </c>
    </row>
    <row r="29" spans="1:11" x14ac:dyDescent="0.25">
      <c r="A29" s="1">
        <v>43823</v>
      </c>
      <c r="B29" s="2">
        <v>0.63450231481481478</v>
      </c>
      <c r="C29" t="s">
        <v>36</v>
      </c>
      <c r="E29" t="s">
        <v>414</v>
      </c>
      <c r="G29">
        <v>150000</v>
      </c>
    </row>
    <row r="30" spans="1:11" x14ac:dyDescent="0.25">
      <c r="A30" s="1">
        <v>43823</v>
      </c>
      <c r="B30" s="2">
        <v>0.73913194444444441</v>
      </c>
      <c r="C30" t="s">
        <v>38</v>
      </c>
      <c r="D30" t="s">
        <v>13</v>
      </c>
      <c r="E30" t="s">
        <v>436</v>
      </c>
      <c r="G30">
        <v>20000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C4D3-FBE5-4C6E-A504-DEB48771658F}">
  <sheetPr codeName="Hoja17"/>
  <dimension ref="A1:K26"/>
  <sheetViews>
    <sheetView workbookViewId="0">
      <selection activeCell="K2" sqref="K2"/>
    </sheetView>
  </sheetViews>
  <sheetFormatPr baseColWidth="10" defaultRowHeight="15" x14ac:dyDescent="0.25"/>
  <cols>
    <col min="5" max="5" width="19" bestFit="1" customWidth="1"/>
    <col min="11" max="11" width="13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43822</v>
      </c>
      <c r="B2" s="2">
        <v>0.42129629629629628</v>
      </c>
      <c r="C2" t="s">
        <v>10</v>
      </c>
      <c r="E2" t="s">
        <v>11</v>
      </c>
      <c r="F2">
        <v>539700</v>
      </c>
      <c r="I2">
        <v>1614700</v>
      </c>
      <c r="J2">
        <v>680000</v>
      </c>
      <c r="K2">
        <v>934700</v>
      </c>
    </row>
    <row r="3" spans="1:11" x14ac:dyDescent="0.25">
      <c r="A3" s="1">
        <v>43822</v>
      </c>
      <c r="B3" s="2">
        <v>0.44336805555555553</v>
      </c>
      <c r="C3" t="s">
        <v>12</v>
      </c>
      <c r="D3" t="s">
        <v>13</v>
      </c>
      <c r="E3" t="s">
        <v>374</v>
      </c>
      <c r="F3">
        <v>27000</v>
      </c>
    </row>
    <row r="4" spans="1:11" x14ac:dyDescent="0.25">
      <c r="A4" s="1">
        <v>43822</v>
      </c>
      <c r="B4" s="2">
        <v>0.44354166666666667</v>
      </c>
      <c r="C4" t="s">
        <v>33</v>
      </c>
      <c r="D4" t="s">
        <v>13</v>
      </c>
      <c r="E4" t="s">
        <v>375</v>
      </c>
      <c r="G4">
        <v>450000</v>
      </c>
    </row>
    <row r="5" spans="1:11" x14ac:dyDescent="0.25">
      <c r="A5" s="1">
        <v>43822</v>
      </c>
      <c r="B5" s="2">
        <v>0.44375000000000003</v>
      </c>
      <c r="C5" t="s">
        <v>38</v>
      </c>
      <c r="E5" t="s">
        <v>376</v>
      </c>
      <c r="G5">
        <v>30000</v>
      </c>
    </row>
    <row r="6" spans="1:11" x14ac:dyDescent="0.25">
      <c r="A6" s="1">
        <v>43822</v>
      </c>
      <c r="B6" s="2">
        <v>0.4535763888888889</v>
      </c>
      <c r="C6" t="s">
        <v>12</v>
      </c>
      <c r="D6" t="s">
        <v>13</v>
      </c>
      <c r="E6" t="s">
        <v>377</v>
      </c>
      <c r="F6">
        <v>30000</v>
      </c>
      <c r="I6" t="s">
        <v>26</v>
      </c>
      <c r="K6">
        <v>-9000</v>
      </c>
    </row>
    <row r="7" spans="1:11" x14ac:dyDescent="0.25">
      <c r="A7" s="1">
        <v>43822</v>
      </c>
      <c r="B7" s="2">
        <v>0.45847222222222223</v>
      </c>
      <c r="C7" t="s">
        <v>12</v>
      </c>
      <c r="D7" t="s">
        <v>13</v>
      </c>
      <c r="E7" t="s">
        <v>378</v>
      </c>
      <c r="F7">
        <v>22000</v>
      </c>
      <c r="I7" s="3">
        <v>50000</v>
      </c>
      <c r="J7">
        <v>11</v>
      </c>
      <c r="K7" s="10">
        <f>I7*J7</f>
        <v>550000</v>
      </c>
    </row>
    <row r="8" spans="1:11" x14ac:dyDescent="0.25">
      <c r="A8" s="1">
        <v>43822</v>
      </c>
      <c r="B8" s="2">
        <v>0.47984953703703703</v>
      </c>
      <c r="C8" t="s">
        <v>12</v>
      </c>
      <c r="D8" t="s">
        <v>13</v>
      </c>
      <c r="E8" t="s">
        <v>95</v>
      </c>
      <c r="F8">
        <v>17000</v>
      </c>
      <c r="I8" s="3">
        <v>20000</v>
      </c>
      <c r="J8" s="11">
        <v>11</v>
      </c>
      <c r="K8" s="10">
        <f t="shared" ref="K8:K16" si="0">I8*J8</f>
        <v>220000</v>
      </c>
    </row>
    <row r="9" spans="1:11" x14ac:dyDescent="0.25">
      <c r="A9" s="1">
        <v>43822</v>
      </c>
      <c r="B9" s="2">
        <v>0.48228009259259258</v>
      </c>
      <c r="C9" t="s">
        <v>29</v>
      </c>
      <c r="D9" t="s">
        <v>13</v>
      </c>
      <c r="E9" t="s">
        <v>383</v>
      </c>
      <c r="G9">
        <v>30000</v>
      </c>
      <c r="I9" s="3">
        <v>10000</v>
      </c>
      <c r="J9" s="11">
        <v>15</v>
      </c>
      <c r="K9" s="10">
        <f t="shared" si="0"/>
        <v>150000</v>
      </c>
    </row>
    <row r="10" spans="1:11" x14ac:dyDescent="0.25">
      <c r="A10" s="1">
        <v>43822</v>
      </c>
      <c r="B10" s="2">
        <v>0.59491898148148148</v>
      </c>
      <c r="C10" t="s">
        <v>19</v>
      </c>
      <c r="D10" t="s">
        <v>13</v>
      </c>
      <c r="E10" t="s">
        <v>384</v>
      </c>
      <c r="F10">
        <v>15000</v>
      </c>
      <c r="I10" s="3">
        <v>5000</v>
      </c>
      <c r="J10" s="11">
        <v>2</v>
      </c>
      <c r="K10" s="10">
        <f t="shared" si="0"/>
        <v>10000</v>
      </c>
    </row>
    <row r="11" spans="1:11" x14ac:dyDescent="0.25">
      <c r="A11" s="1">
        <v>43822</v>
      </c>
      <c r="B11" s="2">
        <v>0.59548611111111105</v>
      </c>
      <c r="C11" t="s">
        <v>19</v>
      </c>
      <c r="D11" t="s">
        <v>13</v>
      </c>
      <c r="E11" t="s">
        <v>385</v>
      </c>
      <c r="F11">
        <v>50000</v>
      </c>
      <c r="I11" s="3">
        <v>2000</v>
      </c>
      <c r="J11">
        <v>8</v>
      </c>
      <c r="K11" s="3">
        <f t="shared" si="0"/>
        <v>16000</v>
      </c>
    </row>
    <row r="12" spans="1:11" x14ac:dyDescent="0.25">
      <c r="A12" s="1">
        <v>43822</v>
      </c>
      <c r="B12" s="2">
        <v>0.59802083333333333</v>
      </c>
      <c r="C12" t="s">
        <v>12</v>
      </c>
      <c r="D12" t="s">
        <v>13</v>
      </c>
      <c r="E12" t="s">
        <v>386</v>
      </c>
      <c r="F12">
        <v>150000</v>
      </c>
      <c r="I12" s="3">
        <v>1000</v>
      </c>
      <c r="J12">
        <v>7</v>
      </c>
      <c r="K12" s="3">
        <f t="shared" si="0"/>
        <v>7000</v>
      </c>
    </row>
    <row r="13" spans="1:11" x14ac:dyDescent="0.25">
      <c r="A13" s="1">
        <v>43822</v>
      </c>
      <c r="B13" s="2">
        <v>0.60854166666666665</v>
      </c>
      <c r="C13" t="s">
        <v>12</v>
      </c>
      <c r="D13">
        <v>1249</v>
      </c>
      <c r="E13" t="s">
        <v>387</v>
      </c>
      <c r="F13">
        <v>8000</v>
      </c>
      <c r="I13" s="3">
        <v>500</v>
      </c>
      <c r="J13">
        <v>33</v>
      </c>
      <c r="K13" s="3">
        <f t="shared" si="0"/>
        <v>16500</v>
      </c>
    </row>
    <row r="14" spans="1:11" x14ac:dyDescent="0.25">
      <c r="A14" s="1">
        <v>43822</v>
      </c>
      <c r="B14" s="2">
        <v>0.61252314814814812</v>
      </c>
      <c r="C14" t="s">
        <v>12</v>
      </c>
      <c r="D14" t="s">
        <v>13</v>
      </c>
      <c r="E14" t="s">
        <v>388</v>
      </c>
      <c r="F14">
        <v>19000</v>
      </c>
      <c r="I14" s="3">
        <v>200</v>
      </c>
      <c r="J14">
        <v>12</v>
      </c>
      <c r="K14" s="3">
        <f>I14*J14</f>
        <v>2400</v>
      </c>
    </row>
    <row r="15" spans="1:11" x14ac:dyDescent="0.25">
      <c r="A15" s="1">
        <v>43822</v>
      </c>
      <c r="B15" s="2">
        <v>0.61296296296296293</v>
      </c>
      <c r="C15" t="s">
        <v>38</v>
      </c>
      <c r="E15" t="s">
        <v>50</v>
      </c>
      <c r="G15">
        <v>20000</v>
      </c>
      <c r="I15" s="3">
        <v>100</v>
      </c>
      <c r="J15">
        <v>27</v>
      </c>
      <c r="K15" s="3">
        <f t="shared" si="0"/>
        <v>2700</v>
      </c>
    </row>
    <row r="16" spans="1:11" x14ac:dyDescent="0.25">
      <c r="A16" s="1">
        <v>43822</v>
      </c>
      <c r="B16" s="2">
        <v>0.64826388888888886</v>
      </c>
      <c r="C16" t="s">
        <v>12</v>
      </c>
      <c r="D16">
        <v>1246</v>
      </c>
      <c r="E16" t="s">
        <v>389</v>
      </c>
      <c r="F16">
        <v>90000</v>
      </c>
      <c r="I16" s="5">
        <v>50</v>
      </c>
      <c r="J16">
        <v>22</v>
      </c>
      <c r="K16" s="3">
        <f t="shared" si="0"/>
        <v>1100</v>
      </c>
    </row>
    <row r="17" spans="1:11" x14ac:dyDescent="0.25">
      <c r="A17" s="1">
        <v>43822</v>
      </c>
      <c r="B17" s="2">
        <v>0.7050347222222223</v>
      </c>
      <c r="C17" t="s">
        <v>12</v>
      </c>
      <c r="D17" t="s">
        <v>13</v>
      </c>
      <c r="E17" t="s">
        <v>390</v>
      </c>
      <c r="F17">
        <v>19000</v>
      </c>
      <c r="K17" s="3">
        <f>SUM(K6:K16)</f>
        <v>966700</v>
      </c>
    </row>
    <row r="18" spans="1:11" x14ac:dyDescent="0.25">
      <c r="A18" s="1">
        <v>43822</v>
      </c>
      <c r="B18" s="2">
        <v>0.70545138888888881</v>
      </c>
      <c r="C18" t="s">
        <v>19</v>
      </c>
      <c r="D18" t="s">
        <v>13</v>
      </c>
      <c r="E18" t="s">
        <v>394</v>
      </c>
      <c r="F18">
        <v>55000</v>
      </c>
      <c r="K18" s="13">
        <f>K2-K17</f>
        <v>-32000</v>
      </c>
    </row>
    <row r="19" spans="1:11" x14ac:dyDescent="0.25">
      <c r="A19" s="1">
        <v>43822</v>
      </c>
      <c r="B19" s="2">
        <v>0.709050925925926</v>
      </c>
      <c r="C19" t="s">
        <v>36</v>
      </c>
      <c r="E19" t="s">
        <v>82</v>
      </c>
      <c r="G19">
        <v>50000</v>
      </c>
    </row>
    <row r="20" spans="1:11" x14ac:dyDescent="0.25">
      <c r="A20" s="1">
        <v>43822</v>
      </c>
      <c r="B20" s="2">
        <v>0.73402777777777783</v>
      </c>
      <c r="C20" t="s">
        <v>12</v>
      </c>
      <c r="D20">
        <v>1241</v>
      </c>
      <c r="E20" t="s">
        <v>391</v>
      </c>
      <c r="F20">
        <v>450000</v>
      </c>
    </row>
    <row r="21" spans="1:11" x14ac:dyDescent="0.25">
      <c r="A21" s="1">
        <v>43822</v>
      </c>
      <c r="B21" s="2">
        <v>0.73452546296296306</v>
      </c>
      <c r="C21" t="s">
        <v>38</v>
      </c>
      <c r="E21" t="s">
        <v>392</v>
      </c>
      <c r="G21">
        <v>40000</v>
      </c>
    </row>
    <row r="22" spans="1:11" x14ac:dyDescent="0.25">
      <c r="A22" s="1">
        <v>43822</v>
      </c>
      <c r="B22" s="2">
        <v>0.7345949074074074</v>
      </c>
      <c r="C22" t="s">
        <v>38</v>
      </c>
      <c r="E22" t="s">
        <v>393</v>
      </c>
      <c r="G22">
        <v>20000</v>
      </c>
    </row>
    <row r="23" spans="1:11" x14ac:dyDescent="0.25">
      <c r="A23" s="1">
        <v>43822</v>
      </c>
      <c r="B23" s="2">
        <v>0.74534722222222216</v>
      </c>
      <c r="C23" t="s">
        <v>12</v>
      </c>
      <c r="D23" t="s">
        <v>13</v>
      </c>
      <c r="E23" t="s">
        <v>395</v>
      </c>
      <c r="F23">
        <v>8000</v>
      </c>
    </row>
    <row r="24" spans="1:11" x14ac:dyDescent="0.25">
      <c r="A24" s="1">
        <v>43822</v>
      </c>
      <c r="B24" s="2">
        <v>0.74624999999999997</v>
      </c>
      <c r="C24" t="s">
        <v>12</v>
      </c>
      <c r="D24">
        <v>1251</v>
      </c>
      <c r="E24" t="s">
        <v>396</v>
      </c>
      <c r="F24">
        <v>100000</v>
      </c>
    </row>
    <row r="25" spans="1:11" x14ac:dyDescent="0.25">
      <c r="A25" s="1">
        <v>43822</v>
      </c>
      <c r="B25" s="2">
        <v>0.74908564814814815</v>
      </c>
      <c r="C25" t="s">
        <v>12</v>
      </c>
      <c r="D25" t="s">
        <v>13</v>
      </c>
      <c r="E25" t="s">
        <v>397</v>
      </c>
      <c r="F25">
        <v>15000</v>
      </c>
    </row>
    <row r="26" spans="1:11" x14ac:dyDescent="0.25">
      <c r="A26" s="1">
        <v>43822</v>
      </c>
      <c r="B26" s="2">
        <v>0.7503009259259259</v>
      </c>
      <c r="C26" t="s">
        <v>15</v>
      </c>
      <c r="D26" t="s">
        <v>13</v>
      </c>
      <c r="E26" t="s">
        <v>274</v>
      </c>
      <c r="G26">
        <v>40000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75D0E-6D02-42EF-A7AA-E503B48265D7}">
  <sheetPr codeName="Hoja18"/>
  <dimension ref="A1:M18"/>
  <sheetViews>
    <sheetView workbookViewId="0">
      <selection activeCell="L22" sqref="L22"/>
    </sheetView>
  </sheetViews>
  <sheetFormatPr baseColWidth="10" defaultRowHeight="15" x14ac:dyDescent="0.25"/>
  <cols>
    <col min="5" max="5" width="12.7109375" bestFit="1" customWidth="1"/>
    <col min="11" max="11" width="13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43820</v>
      </c>
      <c r="B2" s="2">
        <v>0.42958333333333337</v>
      </c>
      <c r="C2" t="s">
        <v>10</v>
      </c>
      <c r="E2" t="s">
        <v>11</v>
      </c>
      <c r="F2">
        <v>2450700</v>
      </c>
      <c r="I2">
        <v>3374200</v>
      </c>
      <c r="J2">
        <v>2857000</v>
      </c>
      <c r="K2">
        <v>517200</v>
      </c>
    </row>
    <row r="3" spans="1:11" x14ac:dyDescent="0.25">
      <c r="A3" s="1">
        <v>43822</v>
      </c>
      <c r="B3" s="2">
        <v>0.43332175925925925</v>
      </c>
      <c r="C3" t="s">
        <v>36</v>
      </c>
      <c r="E3" t="s">
        <v>364</v>
      </c>
      <c r="G3">
        <v>484000</v>
      </c>
    </row>
    <row r="4" spans="1:11" x14ac:dyDescent="0.25">
      <c r="A4" s="1">
        <v>43822</v>
      </c>
      <c r="B4" s="2">
        <v>0.4337037037037037</v>
      </c>
      <c r="C4" t="s">
        <v>36</v>
      </c>
      <c r="E4" t="s">
        <v>253</v>
      </c>
      <c r="G4">
        <v>718000</v>
      </c>
    </row>
    <row r="5" spans="1:11" x14ac:dyDescent="0.25">
      <c r="A5" s="1">
        <v>43822</v>
      </c>
      <c r="B5" s="2">
        <v>0.43394675925925924</v>
      </c>
      <c r="C5" t="s">
        <v>36</v>
      </c>
      <c r="E5" t="s">
        <v>254</v>
      </c>
      <c r="G5">
        <v>450000</v>
      </c>
    </row>
    <row r="6" spans="1:11" x14ac:dyDescent="0.25">
      <c r="A6" s="1">
        <v>43822</v>
      </c>
      <c r="B6" s="2">
        <v>0.43402777777777773</v>
      </c>
      <c r="C6" t="s">
        <v>36</v>
      </c>
      <c r="E6" t="s">
        <v>365</v>
      </c>
      <c r="G6">
        <v>190000</v>
      </c>
      <c r="I6" t="s">
        <v>26</v>
      </c>
      <c r="K6">
        <v>480000</v>
      </c>
    </row>
    <row r="7" spans="1:11" x14ac:dyDescent="0.25">
      <c r="A7" s="1">
        <v>43822</v>
      </c>
      <c r="B7" s="2">
        <v>0.43410879629629634</v>
      </c>
      <c r="C7" t="s">
        <v>36</v>
      </c>
      <c r="E7" t="s">
        <v>366</v>
      </c>
      <c r="G7">
        <v>230000</v>
      </c>
      <c r="I7" s="3">
        <v>50000</v>
      </c>
      <c r="J7" s="9">
        <v>0</v>
      </c>
      <c r="K7" s="10">
        <f>I7*J7</f>
        <v>0</v>
      </c>
    </row>
    <row r="8" spans="1:11" x14ac:dyDescent="0.25">
      <c r="A8" s="1">
        <v>43822</v>
      </c>
      <c r="B8" s="2">
        <v>0.43421296296296297</v>
      </c>
      <c r="C8" t="s">
        <v>36</v>
      </c>
      <c r="E8" t="s">
        <v>367</v>
      </c>
      <c r="G8">
        <v>275000</v>
      </c>
      <c r="I8" s="3">
        <v>20000</v>
      </c>
      <c r="J8" s="11">
        <v>1</v>
      </c>
      <c r="K8" s="10">
        <f t="shared" ref="K8:K16" si="0">I8*J8</f>
        <v>20000</v>
      </c>
    </row>
    <row r="9" spans="1:11" x14ac:dyDescent="0.25">
      <c r="A9" s="1">
        <v>43820</v>
      </c>
      <c r="B9" s="2">
        <v>0.4347569444444444</v>
      </c>
      <c r="C9" t="s">
        <v>33</v>
      </c>
      <c r="D9" t="s">
        <v>13</v>
      </c>
      <c r="E9" t="s">
        <v>368</v>
      </c>
      <c r="G9">
        <v>300000</v>
      </c>
      <c r="I9" s="3">
        <v>10000</v>
      </c>
      <c r="J9" s="11">
        <v>0</v>
      </c>
      <c r="K9" s="10">
        <f t="shared" si="0"/>
        <v>0</v>
      </c>
    </row>
    <row r="10" spans="1:11" x14ac:dyDescent="0.25">
      <c r="A10" s="1">
        <v>43820</v>
      </c>
      <c r="B10" s="2">
        <v>0.43502314814814813</v>
      </c>
      <c r="C10" t="s">
        <v>12</v>
      </c>
      <c r="D10" t="s">
        <v>13</v>
      </c>
      <c r="E10" t="s">
        <v>369</v>
      </c>
      <c r="F10">
        <v>13500</v>
      </c>
      <c r="I10" s="3">
        <v>5000</v>
      </c>
      <c r="J10" s="11">
        <v>0</v>
      </c>
      <c r="K10" s="10">
        <f t="shared" si="0"/>
        <v>0</v>
      </c>
    </row>
    <row r="11" spans="1:11" x14ac:dyDescent="0.25">
      <c r="A11" s="1">
        <v>43822</v>
      </c>
      <c r="B11" s="2">
        <v>0.43656249999999996</v>
      </c>
      <c r="C11" t="s">
        <v>12</v>
      </c>
      <c r="D11">
        <v>1247</v>
      </c>
      <c r="E11" t="s">
        <v>370</v>
      </c>
      <c r="F11">
        <v>100000</v>
      </c>
      <c r="I11" s="3">
        <v>2000</v>
      </c>
      <c r="J11">
        <v>4</v>
      </c>
      <c r="K11" s="3">
        <f t="shared" si="0"/>
        <v>8000</v>
      </c>
    </row>
    <row r="12" spans="1:11" x14ac:dyDescent="0.25">
      <c r="A12" s="1">
        <v>43822</v>
      </c>
      <c r="B12" s="2">
        <v>0.43854166666666666</v>
      </c>
      <c r="C12" t="s">
        <v>12</v>
      </c>
      <c r="D12">
        <v>1248</v>
      </c>
      <c r="E12" t="s">
        <v>371</v>
      </c>
      <c r="F12">
        <v>170000</v>
      </c>
      <c r="I12" s="3">
        <v>1000</v>
      </c>
      <c r="J12">
        <v>9</v>
      </c>
      <c r="K12" s="3">
        <f t="shared" si="0"/>
        <v>9000</v>
      </c>
    </row>
    <row r="13" spans="1:11" x14ac:dyDescent="0.25">
      <c r="A13" s="1">
        <v>43822</v>
      </c>
      <c r="B13" s="2">
        <v>0.43925925925925924</v>
      </c>
      <c r="C13" t="s">
        <v>12</v>
      </c>
      <c r="D13">
        <v>1249</v>
      </c>
      <c r="E13" t="s">
        <v>372</v>
      </c>
      <c r="F13">
        <v>60000</v>
      </c>
      <c r="I13" s="3">
        <v>500</v>
      </c>
      <c r="J13">
        <v>33</v>
      </c>
      <c r="K13" s="3">
        <f t="shared" si="0"/>
        <v>16500</v>
      </c>
    </row>
    <row r="14" spans="1:11" x14ac:dyDescent="0.25">
      <c r="A14" s="1">
        <v>43822</v>
      </c>
      <c r="B14" s="2">
        <v>0.44093749999999998</v>
      </c>
      <c r="C14" t="s">
        <v>12</v>
      </c>
      <c r="D14">
        <v>1250</v>
      </c>
      <c r="E14" t="s">
        <v>373</v>
      </c>
      <c r="F14">
        <v>100000</v>
      </c>
      <c r="I14" s="3">
        <v>200</v>
      </c>
      <c r="J14">
        <v>12</v>
      </c>
      <c r="K14" s="3">
        <f>I14*J14</f>
        <v>2400</v>
      </c>
    </row>
    <row r="15" spans="1:11" x14ac:dyDescent="0.25">
      <c r="A15" s="1">
        <v>43822</v>
      </c>
      <c r="B15" s="2">
        <v>0.47489583333333335</v>
      </c>
      <c r="C15" t="s">
        <v>12</v>
      </c>
      <c r="D15">
        <v>1233</v>
      </c>
      <c r="E15" t="s">
        <v>379</v>
      </c>
      <c r="F15">
        <v>180000</v>
      </c>
      <c r="I15" s="3">
        <v>100</v>
      </c>
      <c r="J15">
        <v>27</v>
      </c>
      <c r="K15" s="3">
        <f t="shared" si="0"/>
        <v>2700</v>
      </c>
    </row>
    <row r="16" spans="1:11" x14ac:dyDescent="0.25">
      <c r="A16" s="1">
        <v>43822</v>
      </c>
      <c r="B16" s="2">
        <v>0.47523148148148148</v>
      </c>
      <c r="C16" t="s">
        <v>12</v>
      </c>
      <c r="D16">
        <v>1236</v>
      </c>
      <c r="E16" t="s">
        <v>380</v>
      </c>
      <c r="F16">
        <v>300000</v>
      </c>
      <c r="I16" s="5">
        <v>50</v>
      </c>
      <c r="J16">
        <v>22</v>
      </c>
      <c r="K16" s="3">
        <f t="shared" si="0"/>
        <v>1100</v>
      </c>
    </row>
    <row r="17" spans="1:13" x14ac:dyDescent="0.25">
      <c r="A17" s="1">
        <v>43822</v>
      </c>
      <c r="B17" s="2">
        <v>0.47636574074074073</v>
      </c>
      <c r="C17" t="s">
        <v>38</v>
      </c>
      <c r="E17" t="s">
        <v>381</v>
      </c>
      <c r="G17">
        <v>160000</v>
      </c>
      <c r="K17" s="3">
        <f>SUM(K6:K16)</f>
        <v>539700</v>
      </c>
      <c r="L17" s="5"/>
      <c r="M17" s="5"/>
    </row>
    <row r="18" spans="1:13" x14ac:dyDescent="0.25">
      <c r="A18" s="1">
        <v>43820</v>
      </c>
      <c r="B18" s="2">
        <v>0.47673611111111108</v>
      </c>
      <c r="C18" t="s">
        <v>29</v>
      </c>
      <c r="D18" t="s">
        <v>13</v>
      </c>
      <c r="E18" t="s">
        <v>382</v>
      </c>
      <c r="G18">
        <v>50000</v>
      </c>
      <c r="K18" s="13">
        <f>K2-K17</f>
        <v>-22500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60A1D-B549-434D-9A17-74915D9FCC78}">
  <sheetPr codeName="Hoja19"/>
  <dimension ref="A1:L25"/>
  <sheetViews>
    <sheetView workbookViewId="0">
      <selection activeCell="K17" sqref="K17"/>
    </sheetView>
  </sheetViews>
  <sheetFormatPr baseColWidth="10" defaultRowHeight="15" x14ac:dyDescent="0.25"/>
  <cols>
    <col min="5" max="5" width="26.42578125" customWidth="1"/>
    <col min="6" max="6" width="13.5703125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43819</v>
      </c>
      <c r="B2" s="2">
        <v>0.40773148148148147</v>
      </c>
      <c r="C2" t="s">
        <v>10</v>
      </c>
      <c r="E2" t="s">
        <v>11</v>
      </c>
      <c r="F2">
        <v>3943900</v>
      </c>
      <c r="I2">
        <v>4900000</v>
      </c>
      <c r="J2">
        <v>2449300</v>
      </c>
      <c r="K2">
        <v>2450700</v>
      </c>
    </row>
    <row r="3" spans="1:12" x14ac:dyDescent="0.25">
      <c r="A3" s="1">
        <v>43819</v>
      </c>
      <c r="B3" s="2">
        <v>0.41432870370370373</v>
      </c>
      <c r="C3" t="s">
        <v>12</v>
      </c>
      <c r="D3" t="s">
        <v>13</v>
      </c>
      <c r="E3" t="s">
        <v>346</v>
      </c>
      <c r="F3">
        <v>90000</v>
      </c>
    </row>
    <row r="4" spans="1:12" x14ac:dyDescent="0.25">
      <c r="A4" s="1">
        <v>43819</v>
      </c>
      <c r="B4" s="2">
        <v>0.41442129629629632</v>
      </c>
      <c r="C4" t="s">
        <v>12</v>
      </c>
      <c r="D4" t="s">
        <v>13</v>
      </c>
      <c r="E4" t="s">
        <v>347</v>
      </c>
      <c r="F4">
        <v>37500</v>
      </c>
    </row>
    <row r="5" spans="1:12" x14ac:dyDescent="0.25">
      <c r="A5" s="1">
        <v>43819</v>
      </c>
      <c r="B5" s="2">
        <v>0.41690972222222222</v>
      </c>
      <c r="C5" t="s">
        <v>15</v>
      </c>
      <c r="D5" t="s">
        <v>13</v>
      </c>
      <c r="E5" t="s">
        <v>348</v>
      </c>
      <c r="G5">
        <v>2092200</v>
      </c>
    </row>
    <row r="6" spans="1:12" x14ac:dyDescent="0.25">
      <c r="A6" s="1">
        <v>43819</v>
      </c>
      <c r="B6" s="2">
        <v>0.41761574074074076</v>
      </c>
      <c r="C6" t="s">
        <v>38</v>
      </c>
      <c r="E6" t="s">
        <v>349</v>
      </c>
      <c r="G6">
        <v>57800</v>
      </c>
      <c r="I6" t="s">
        <v>26</v>
      </c>
      <c r="K6">
        <v>480000</v>
      </c>
    </row>
    <row r="7" spans="1:12" x14ac:dyDescent="0.25">
      <c r="A7" s="1">
        <v>43819</v>
      </c>
      <c r="B7" s="2">
        <v>0.42884259259259255</v>
      </c>
      <c r="C7" t="s">
        <v>12</v>
      </c>
      <c r="D7">
        <v>1194</v>
      </c>
      <c r="E7" t="s">
        <v>350</v>
      </c>
      <c r="F7">
        <v>160000</v>
      </c>
      <c r="I7" s="3">
        <v>50000</v>
      </c>
      <c r="J7" s="9">
        <v>27</v>
      </c>
      <c r="K7" s="10">
        <f>I7*J7</f>
        <v>1350000</v>
      </c>
      <c r="L7">
        <v>20</v>
      </c>
    </row>
    <row r="8" spans="1:12" x14ac:dyDescent="0.25">
      <c r="A8" s="1">
        <v>43819</v>
      </c>
      <c r="B8" s="2">
        <v>0.42906249999999996</v>
      </c>
      <c r="C8" t="s">
        <v>12</v>
      </c>
      <c r="D8" t="s">
        <v>13</v>
      </c>
      <c r="E8" t="s">
        <v>351</v>
      </c>
      <c r="F8">
        <v>12800</v>
      </c>
      <c r="I8" s="3">
        <v>20000</v>
      </c>
      <c r="J8" s="11">
        <v>24</v>
      </c>
      <c r="K8" s="10">
        <f t="shared" ref="K8:K16" si="0">I8*J8</f>
        <v>480000</v>
      </c>
    </row>
    <row r="9" spans="1:12" x14ac:dyDescent="0.25">
      <c r="A9" s="1">
        <v>43819</v>
      </c>
      <c r="B9" s="2">
        <v>0.4357638888888889</v>
      </c>
      <c r="C9" t="s">
        <v>12</v>
      </c>
      <c r="D9" t="s">
        <v>13</v>
      </c>
      <c r="E9" t="s">
        <v>352</v>
      </c>
      <c r="F9">
        <v>10000</v>
      </c>
      <c r="I9" s="3">
        <v>10000</v>
      </c>
      <c r="J9" s="11">
        <v>4</v>
      </c>
      <c r="K9" s="10">
        <f t="shared" si="0"/>
        <v>40000</v>
      </c>
    </row>
    <row r="10" spans="1:12" x14ac:dyDescent="0.25">
      <c r="A10" s="1">
        <v>43819</v>
      </c>
      <c r="B10" s="2">
        <v>0.44810185185185186</v>
      </c>
      <c r="C10" t="s">
        <v>12</v>
      </c>
      <c r="D10">
        <v>1245</v>
      </c>
      <c r="E10" t="s">
        <v>353</v>
      </c>
      <c r="F10">
        <v>80000</v>
      </c>
      <c r="I10" s="3">
        <v>5000</v>
      </c>
      <c r="J10" s="11">
        <v>7</v>
      </c>
      <c r="K10" s="10">
        <f t="shared" si="0"/>
        <v>35000</v>
      </c>
    </row>
    <row r="11" spans="1:12" x14ac:dyDescent="0.25">
      <c r="A11" s="1">
        <v>43819</v>
      </c>
      <c r="B11" s="2">
        <v>0.44906249999999998</v>
      </c>
      <c r="C11" t="s">
        <v>12</v>
      </c>
      <c r="D11" t="s">
        <v>13</v>
      </c>
      <c r="E11" t="s">
        <v>354</v>
      </c>
      <c r="F11">
        <v>23800</v>
      </c>
      <c r="I11" s="3">
        <v>2000</v>
      </c>
      <c r="J11">
        <v>16</v>
      </c>
      <c r="K11" s="3">
        <f t="shared" si="0"/>
        <v>32000</v>
      </c>
    </row>
    <row r="12" spans="1:12" x14ac:dyDescent="0.25">
      <c r="A12" s="1">
        <v>43819</v>
      </c>
      <c r="B12" s="2">
        <v>0.45388888888888884</v>
      </c>
      <c r="C12" t="s">
        <v>12</v>
      </c>
      <c r="D12">
        <v>1246</v>
      </c>
      <c r="E12" t="s">
        <v>355</v>
      </c>
      <c r="F12">
        <v>50000</v>
      </c>
      <c r="I12" s="3">
        <v>1000</v>
      </c>
      <c r="J12">
        <v>9</v>
      </c>
      <c r="K12" s="3">
        <f t="shared" si="0"/>
        <v>9000</v>
      </c>
    </row>
    <row r="13" spans="1:12" x14ac:dyDescent="0.25">
      <c r="A13" s="1">
        <v>43819</v>
      </c>
      <c r="B13" s="2">
        <v>0.46734953703703702</v>
      </c>
      <c r="C13" t="s">
        <v>12</v>
      </c>
      <c r="D13">
        <v>1245</v>
      </c>
      <c r="E13" t="s">
        <v>356</v>
      </c>
      <c r="F13">
        <v>80000</v>
      </c>
      <c r="I13" s="3">
        <v>500</v>
      </c>
      <c r="J13">
        <v>37</v>
      </c>
      <c r="K13" s="3">
        <f t="shared" si="0"/>
        <v>18500</v>
      </c>
    </row>
    <row r="14" spans="1:12" x14ac:dyDescent="0.25">
      <c r="A14" s="1">
        <v>43819</v>
      </c>
      <c r="B14" s="2">
        <v>0.49138888888888888</v>
      </c>
      <c r="C14" t="s">
        <v>15</v>
      </c>
      <c r="D14" t="s">
        <v>13</v>
      </c>
      <c r="E14" t="s">
        <v>89</v>
      </c>
      <c r="G14">
        <v>216000</v>
      </c>
      <c r="I14" s="3">
        <v>200</v>
      </c>
      <c r="J14">
        <v>12</v>
      </c>
      <c r="K14" s="3">
        <f>I14*J14</f>
        <v>2400</v>
      </c>
    </row>
    <row r="15" spans="1:12" x14ac:dyDescent="0.25">
      <c r="A15" s="1">
        <v>43819</v>
      </c>
      <c r="B15" s="2">
        <v>0.49175925925925923</v>
      </c>
      <c r="C15" t="s">
        <v>12</v>
      </c>
      <c r="D15" t="s">
        <v>13</v>
      </c>
      <c r="E15" t="s">
        <v>68</v>
      </c>
      <c r="F15">
        <v>144000</v>
      </c>
      <c r="I15" s="3">
        <v>100</v>
      </c>
      <c r="J15">
        <v>27</v>
      </c>
      <c r="K15" s="3">
        <f t="shared" si="0"/>
        <v>2700</v>
      </c>
    </row>
    <row r="16" spans="1:12" x14ac:dyDescent="0.25">
      <c r="A16" s="1">
        <v>43819</v>
      </c>
      <c r="B16" s="2">
        <v>0.52181712962962956</v>
      </c>
      <c r="C16" t="s">
        <v>36</v>
      </c>
      <c r="E16" t="s">
        <v>357</v>
      </c>
      <c r="G16">
        <v>20000</v>
      </c>
      <c r="I16" s="5">
        <v>50</v>
      </c>
      <c r="J16">
        <v>22</v>
      </c>
      <c r="K16" s="3">
        <f t="shared" si="0"/>
        <v>1100</v>
      </c>
    </row>
    <row r="17" spans="1:11" x14ac:dyDescent="0.25">
      <c r="A17" s="1">
        <v>43819</v>
      </c>
      <c r="B17" s="2">
        <v>0.66305555555555562</v>
      </c>
      <c r="C17" t="s">
        <v>19</v>
      </c>
      <c r="D17" t="s">
        <v>13</v>
      </c>
      <c r="E17" t="s">
        <v>358</v>
      </c>
      <c r="F17">
        <v>30000</v>
      </c>
      <c r="K17" s="3">
        <f>SUM(K6:K16)</f>
        <v>2450700</v>
      </c>
    </row>
    <row r="18" spans="1:11" x14ac:dyDescent="0.25">
      <c r="A18" s="1">
        <v>43819</v>
      </c>
      <c r="B18" s="2">
        <v>0.66373842592592591</v>
      </c>
      <c r="C18" t="s">
        <v>38</v>
      </c>
      <c r="E18" t="s">
        <v>52</v>
      </c>
      <c r="G18">
        <v>6000</v>
      </c>
      <c r="K18" s="13">
        <f>K2-K17</f>
        <v>0</v>
      </c>
    </row>
    <row r="19" spans="1:11" x14ac:dyDescent="0.25">
      <c r="A19" s="1">
        <v>43819</v>
      </c>
      <c r="B19" s="2">
        <v>0.66379629629629633</v>
      </c>
      <c r="C19" t="s">
        <v>38</v>
      </c>
      <c r="E19" t="s">
        <v>53</v>
      </c>
      <c r="G19">
        <v>6000</v>
      </c>
    </row>
    <row r="20" spans="1:11" x14ac:dyDescent="0.25">
      <c r="A20" s="1">
        <v>43819</v>
      </c>
      <c r="B20" s="2">
        <v>0.66398148148148151</v>
      </c>
      <c r="C20" t="s">
        <v>33</v>
      </c>
      <c r="D20" t="s">
        <v>13</v>
      </c>
      <c r="E20" t="s">
        <v>359</v>
      </c>
      <c r="G20">
        <v>1300</v>
      </c>
    </row>
    <row r="21" spans="1:11" x14ac:dyDescent="0.25">
      <c r="A21" s="1">
        <v>43819</v>
      </c>
      <c r="B21" s="2">
        <v>0.66505787037037034</v>
      </c>
      <c r="C21" t="s">
        <v>38</v>
      </c>
      <c r="E21" t="s">
        <v>360</v>
      </c>
      <c r="G21">
        <v>30000</v>
      </c>
    </row>
    <row r="22" spans="1:11" x14ac:dyDescent="0.25">
      <c r="A22" s="1">
        <v>43819</v>
      </c>
      <c r="B22" s="2">
        <v>0.71127314814814813</v>
      </c>
      <c r="C22" t="s">
        <v>12</v>
      </c>
      <c r="D22" t="s">
        <v>13</v>
      </c>
      <c r="E22" t="s">
        <v>361</v>
      </c>
      <c r="F22">
        <v>50000</v>
      </c>
    </row>
    <row r="23" spans="1:11" x14ac:dyDescent="0.25">
      <c r="A23" s="1">
        <v>43819</v>
      </c>
      <c r="B23" s="2">
        <v>0.72631944444444441</v>
      </c>
      <c r="C23" t="s">
        <v>12</v>
      </c>
      <c r="D23">
        <v>1242</v>
      </c>
      <c r="E23" t="s">
        <v>362</v>
      </c>
      <c r="F23">
        <v>180000</v>
      </c>
    </row>
    <row r="24" spans="1:11" x14ac:dyDescent="0.25">
      <c r="A24" s="1">
        <v>43819</v>
      </c>
      <c r="B24" s="2">
        <v>0.727025462962963</v>
      </c>
      <c r="C24" t="s">
        <v>19</v>
      </c>
      <c r="D24" t="s">
        <v>13</v>
      </c>
      <c r="E24" t="s">
        <v>363</v>
      </c>
      <c r="F24">
        <v>8000</v>
      </c>
    </row>
    <row r="25" spans="1:11" x14ac:dyDescent="0.25">
      <c r="A25" s="1">
        <v>43819</v>
      </c>
      <c r="B25" s="2">
        <v>0.74412037037037038</v>
      </c>
      <c r="C25" t="s">
        <v>36</v>
      </c>
      <c r="E25" t="s">
        <v>156</v>
      </c>
      <c r="G25">
        <v>20000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B32D-2F48-49C2-84AF-F5C21282933A}">
  <sheetPr codeName="Hoja13"/>
  <dimension ref="A1:L35"/>
  <sheetViews>
    <sheetView workbookViewId="0">
      <selection activeCell="I6" sqref="I6:L18"/>
    </sheetView>
  </sheetViews>
  <sheetFormatPr baseColWidth="10" defaultRowHeight="15" x14ac:dyDescent="0.25"/>
  <cols>
    <col min="5" max="5" width="21.28515625" bestFit="1" customWidth="1"/>
    <col min="6" max="6" width="13.42578125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43818</v>
      </c>
      <c r="B2" s="2">
        <v>0.41307870370370375</v>
      </c>
      <c r="C2" t="s">
        <v>10</v>
      </c>
      <c r="E2" t="s">
        <v>11</v>
      </c>
      <c r="F2">
        <v>3706750</v>
      </c>
      <c r="I2">
        <v>5029900</v>
      </c>
      <c r="J2">
        <v>1086000</v>
      </c>
      <c r="K2">
        <v>3943900</v>
      </c>
    </row>
    <row r="3" spans="1:12" x14ac:dyDescent="0.25">
      <c r="A3" s="1">
        <v>43818</v>
      </c>
      <c r="B3" s="2">
        <v>0.41740740740740739</v>
      </c>
      <c r="C3" t="s">
        <v>29</v>
      </c>
      <c r="D3" t="s">
        <v>13</v>
      </c>
      <c r="E3" t="s">
        <v>316</v>
      </c>
      <c r="G3">
        <v>12000</v>
      </c>
    </row>
    <row r="4" spans="1:12" x14ac:dyDescent="0.25">
      <c r="A4" s="1">
        <v>43818</v>
      </c>
      <c r="B4" s="2">
        <v>0.41763888888888889</v>
      </c>
      <c r="C4" t="s">
        <v>29</v>
      </c>
      <c r="D4" t="s">
        <v>13</v>
      </c>
      <c r="E4" t="s">
        <v>317</v>
      </c>
      <c r="G4">
        <v>20000</v>
      </c>
    </row>
    <row r="5" spans="1:12" x14ac:dyDescent="0.25">
      <c r="A5" s="1">
        <v>43818</v>
      </c>
      <c r="B5" s="2">
        <v>0.41865740740740742</v>
      </c>
      <c r="C5" t="s">
        <v>12</v>
      </c>
      <c r="D5">
        <v>1238</v>
      </c>
      <c r="E5" t="s">
        <v>318</v>
      </c>
      <c r="F5">
        <v>260000</v>
      </c>
    </row>
    <row r="6" spans="1:12" x14ac:dyDescent="0.25">
      <c r="A6" s="1">
        <v>43818</v>
      </c>
      <c r="B6" s="2">
        <v>0.43542824074074077</v>
      </c>
      <c r="C6" t="s">
        <v>15</v>
      </c>
      <c r="D6" t="s">
        <v>13</v>
      </c>
      <c r="E6" t="s">
        <v>319</v>
      </c>
      <c r="G6">
        <v>6000</v>
      </c>
      <c r="I6" t="s">
        <v>26</v>
      </c>
      <c r="J6" t="s">
        <v>345</v>
      </c>
      <c r="K6">
        <v>2150000</v>
      </c>
    </row>
    <row r="7" spans="1:12" x14ac:dyDescent="0.25">
      <c r="A7" s="1">
        <v>43818</v>
      </c>
      <c r="B7" s="2">
        <v>0.43793981481481481</v>
      </c>
      <c r="C7" t="s">
        <v>12</v>
      </c>
      <c r="D7" t="s">
        <v>13</v>
      </c>
      <c r="E7" t="s">
        <v>234</v>
      </c>
      <c r="F7">
        <v>100000</v>
      </c>
      <c r="I7" s="3">
        <v>50000</v>
      </c>
      <c r="J7" s="9">
        <v>23</v>
      </c>
      <c r="K7" s="10">
        <f>I7*J7</f>
        <v>1150000</v>
      </c>
      <c r="L7">
        <v>20</v>
      </c>
    </row>
    <row r="8" spans="1:12" x14ac:dyDescent="0.25">
      <c r="A8" s="1">
        <v>43818</v>
      </c>
      <c r="B8" s="2">
        <v>0.43973379629629633</v>
      </c>
      <c r="C8" t="s">
        <v>15</v>
      </c>
      <c r="D8" t="s">
        <v>13</v>
      </c>
      <c r="E8" t="s">
        <v>202</v>
      </c>
      <c r="G8">
        <v>179000</v>
      </c>
      <c r="I8" s="3">
        <v>20000</v>
      </c>
      <c r="J8" s="11">
        <v>26</v>
      </c>
      <c r="K8" s="10">
        <f t="shared" ref="K8:K16" si="0">I8*J8</f>
        <v>520000</v>
      </c>
    </row>
    <row r="9" spans="1:12" x14ac:dyDescent="0.25">
      <c r="A9" s="1">
        <v>43818</v>
      </c>
      <c r="B9" s="2">
        <v>0.45780092592592592</v>
      </c>
      <c r="C9" t="s">
        <v>12</v>
      </c>
      <c r="D9">
        <v>1240</v>
      </c>
      <c r="E9" t="s">
        <v>320</v>
      </c>
      <c r="F9">
        <v>140000</v>
      </c>
      <c r="I9" s="3">
        <v>10000</v>
      </c>
      <c r="J9" s="11">
        <v>7</v>
      </c>
      <c r="K9" s="10">
        <f t="shared" si="0"/>
        <v>70000</v>
      </c>
    </row>
    <row r="10" spans="1:12" x14ac:dyDescent="0.25">
      <c r="A10" s="1">
        <v>43818</v>
      </c>
      <c r="B10" s="2">
        <v>0.45878472222222227</v>
      </c>
      <c r="C10" t="s">
        <v>19</v>
      </c>
      <c r="D10" t="s">
        <v>13</v>
      </c>
      <c r="E10" t="s">
        <v>321</v>
      </c>
      <c r="F10">
        <v>3000</v>
      </c>
      <c r="I10" s="3">
        <v>5000</v>
      </c>
      <c r="J10" s="11">
        <v>2</v>
      </c>
      <c r="K10" s="10">
        <f t="shared" si="0"/>
        <v>10000</v>
      </c>
    </row>
    <row r="11" spans="1:12" x14ac:dyDescent="0.25">
      <c r="A11" s="1">
        <v>43818</v>
      </c>
      <c r="B11" s="2">
        <v>0.47405092592592596</v>
      </c>
      <c r="C11" t="s">
        <v>12</v>
      </c>
      <c r="D11">
        <v>1239</v>
      </c>
      <c r="E11" t="s">
        <v>322</v>
      </c>
      <c r="F11">
        <v>30000</v>
      </c>
      <c r="I11" s="3">
        <v>2000</v>
      </c>
      <c r="J11">
        <v>5</v>
      </c>
      <c r="K11" s="3">
        <f t="shared" si="0"/>
        <v>10000</v>
      </c>
    </row>
    <row r="12" spans="1:12" x14ac:dyDescent="0.25">
      <c r="A12" s="1">
        <v>43818</v>
      </c>
      <c r="B12" s="2">
        <v>0.50231481481481477</v>
      </c>
      <c r="C12" t="s">
        <v>12</v>
      </c>
      <c r="D12" t="s">
        <v>13</v>
      </c>
      <c r="E12" t="s">
        <v>68</v>
      </c>
      <c r="F12">
        <v>24000</v>
      </c>
      <c r="I12" s="3">
        <v>1000</v>
      </c>
      <c r="J12">
        <v>9</v>
      </c>
      <c r="K12" s="3">
        <f t="shared" si="0"/>
        <v>9000</v>
      </c>
    </row>
    <row r="13" spans="1:12" x14ac:dyDescent="0.25">
      <c r="A13" s="1">
        <v>43818</v>
      </c>
      <c r="B13" s="2">
        <v>0.50268518518518512</v>
      </c>
      <c r="C13" t="s">
        <v>38</v>
      </c>
      <c r="E13" t="s">
        <v>323</v>
      </c>
      <c r="G13">
        <v>88000</v>
      </c>
      <c r="I13" s="3">
        <v>500</v>
      </c>
      <c r="J13">
        <v>37</v>
      </c>
      <c r="K13" s="3">
        <f t="shared" si="0"/>
        <v>18500</v>
      </c>
    </row>
    <row r="14" spans="1:12" x14ac:dyDescent="0.25">
      <c r="A14" s="1">
        <v>43818</v>
      </c>
      <c r="B14" s="2">
        <v>0.50290509259259253</v>
      </c>
      <c r="C14" t="s">
        <v>38</v>
      </c>
      <c r="E14" t="s">
        <v>324</v>
      </c>
      <c r="G14">
        <v>12000</v>
      </c>
      <c r="I14" s="3">
        <v>200</v>
      </c>
      <c r="J14">
        <v>13</v>
      </c>
      <c r="K14" s="3">
        <f>I14*J14</f>
        <v>2600</v>
      </c>
    </row>
    <row r="15" spans="1:12" x14ac:dyDescent="0.25">
      <c r="A15" s="1">
        <v>43818</v>
      </c>
      <c r="B15" s="2">
        <v>0.50421296296296292</v>
      </c>
      <c r="C15" t="s">
        <v>12</v>
      </c>
      <c r="D15" t="s">
        <v>13</v>
      </c>
      <c r="E15" t="s">
        <v>325</v>
      </c>
      <c r="F15">
        <v>152550</v>
      </c>
      <c r="I15" s="3">
        <v>100</v>
      </c>
      <c r="J15">
        <v>27</v>
      </c>
      <c r="K15" s="3">
        <f t="shared" si="0"/>
        <v>2700</v>
      </c>
    </row>
    <row r="16" spans="1:12" x14ac:dyDescent="0.25">
      <c r="A16" s="1">
        <v>43818</v>
      </c>
      <c r="B16" s="2">
        <v>0.5121296296296296</v>
      </c>
      <c r="C16" t="s">
        <v>12</v>
      </c>
      <c r="D16" t="s">
        <v>13</v>
      </c>
      <c r="E16" t="s">
        <v>326</v>
      </c>
      <c r="F16">
        <v>3800</v>
      </c>
      <c r="I16" s="5">
        <v>50</v>
      </c>
      <c r="J16">
        <v>22</v>
      </c>
      <c r="K16" s="3">
        <f t="shared" si="0"/>
        <v>1100</v>
      </c>
    </row>
    <row r="17" spans="1:11" x14ac:dyDescent="0.25">
      <c r="A17" s="1">
        <v>43818</v>
      </c>
      <c r="B17" s="2">
        <v>0.51628472222222221</v>
      </c>
      <c r="C17" t="s">
        <v>15</v>
      </c>
      <c r="D17" t="s">
        <v>13</v>
      </c>
      <c r="E17" t="s">
        <v>327</v>
      </c>
      <c r="G17">
        <v>112000</v>
      </c>
      <c r="K17" s="3">
        <f>SUM(K6:K16)</f>
        <v>3943900</v>
      </c>
    </row>
    <row r="18" spans="1:11" x14ac:dyDescent="0.25">
      <c r="A18" s="1">
        <v>43818</v>
      </c>
      <c r="B18" s="2">
        <v>0.57343749999999993</v>
      </c>
      <c r="C18" t="s">
        <v>38</v>
      </c>
      <c r="E18" t="s">
        <v>328</v>
      </c>
      <c r="G18">
        <v>20000</v>
      </c>
      <c r="K18" s="13">
        <f>K2-K17</f>
        <v>0</v>
      </c>
    </row>
    <row r="19" spans="1:11" x14ac:dyDescent="0.25">
      <c r="A19" s="1">
        <v>43818</v>
      </c>
      <c r="B19" s="2">
        <v>0.57388888888888889</v>
      </c>
      <c r="C19" t="s">
        <v>12</v>
      </c>
      <c r="D19" t="s">
        <v>13</v>
      </c>
      <c r="E19" t="s">
        <v>329</v>
      </c>
      <c r="F19">
        <v>13000</v>
      </c>
    </row>
    <row r="20" spans="1:11" x14ac:dyDescent="0.25">
      <c r="A20" s="1">
        <v>43818</v>
      </c>
      <c r="B20" s="2">
        <v>0.58180555555555558</v>
      </c>
      <c r="C20" t="s">
        <v>12</v>
      </c>
      <c r="D20" t="s">
        <v>13</v>
      </c>
      <c r="E20" t="s">
        <v>330</v>
      </c>
      <c r="F20">
        <v>17000</v>
      </c>
    </row>
    <row r="21" spans="1:11" x14ac:dyDescent="0.25">
      <c r="A21" s="1">
        <v>43818</v>
      </c>
      <c r="B21" s="2">
        <v>0.59476851851851853</v>
      </c>
      <c r="C21" t="s">
        <v>12</v>
      </c>
      <c r="D21">
        <v>1241</v>
      </c>
      <c r="E21" t="s">
        <v>331</v>
      </c>
      <c r="F21">
        <v>200000</v>
      </c>
    </row>
    <row r="22" spans="1:11" x14ac:dyDescent="0.25">
      <c r="A22" s="1">
        <v>43818</v>
      </c>
      <c r="B22" s="2">
        <v>0.59538194444444448</v>
      </c>
      <c r="C22" t="s">
        <v>29</v>
      </c>
      <c r="D22" t="s">
        <v>13</v>
      </c>
      <c r="E22" t="s">
        <v>332</v>
      </c>
      <c r="G22">
        <v>25000</v>
      </c>
    </row>
    <row r="23" spans="1:11" x14ac:dyDescent="0.25">
      <c r="A23" s="1">
        <v>43818</v>
      </c>
      <c r="B23" s="2">
        <v>0.59554398148148147</v>
      </c>
      <c r="C23" t="s">
        <v>19</v>
      </c>
      <c r="D23" t="s">
        <v>13</v>
      </c>
      <c r="E23" t="s">
        <v>333</v>
      </c>
      <c r="F23">
        <v>25000</v>
      </c>
    </row>
    <row r="24" spans="1:11" x14ac:dyDescent="0.25">
      <c r="A24" s="1">
        <v>43818</v>
      </c>
      <c r="B24" s="2">
        <v>0.60435185185185192</v>
      </c>
      <c r="C24" t="s">
        <v>12</v>
      </c>
      <c r="D24" t="s">
        <v>13</v>
      </c>
      <c r="E24" t="s">
        <v>334</v>
      </c>
      <c r="F24">
        <v>6800</v>
      </c>
    </row>
    <row r="25" spans="1:11" x14ac:dyDescent="0.25">
      <c r="A25" s="1">
        <v>43818</v>
      </c>
      <c r="B25" s="2">
        <v>0.60792824074074081</v>
      </c>
      <c r="C25" t="s">
        <v>12</v>
      </c>
      <c r="D25">
        <v>1242</v>
      </c>
      <c r="E25" t="s">
        <v>335</v>
      </c>
      <c r="F25">
        <v>100000</v>
      </c>
    </row>
    <row r="26" spans="1:11" x14ac:dyDescent="0.25">
      <c r="A26" s="1">
        <v>43818</v>
      </c>
      <c r="B26" s="2">
        <v>0.62829861111111118</v>
      </c>
      <c r="C26" t="s">
        <v>15</v>
      </c>
      <c r="D26" t="s">
        <v>13</v>
      </c>
      <c r="E26" t="s">
        <v>336</v>
      </c>
      <c r="G26">
        <v>20000</v>
      </c>
    </row>
    <row r="27" spans="1:11" x14ac:dyDescent="0.25">
      <c r="A27" s="1">
        <v>43818</v>
      </c>
      <c r="B27" s="2">
        <v>0.63026620370370368</v>
      </c>
      <c r="C27" t="s">
        <v>12</v>
      </c>
      <c r="D27">
        <v>1243</v>
      </c>
      <c r="E27" t="s">
        <v>337</v>
      </c>
      <c r="F27">
        <v>140000</v>
      </c>
    </row>
    <row r="28" spans="1:11" x14ac:dyDescent="0.25">
      <c r="A28" s="1">
        <v>43818</v>
      </c>
      <c r="B28" s="2">
        <v>0.65840277777777778</v>
      </c>
      <c r="C28" t="s">
        <v>12</v>
      </c>
      <c r="D28">
        <v>1244</v>
      </c>
      <c r="E28" t="s">
        <v>338</v>
      </c>
      <c r="F28">
        <v>100000</v>
      </c>
    </row>
    <row r="29" spans="1:11" x14ac:dyDescent="0.25">
      <c r="A29" s="1">
        <v>43818</v>
      </c>
      <c r="B29" s="2">
        <v>0.71146990740740745</v>
      </c>
      <c r="C29" t="s">
        <v>15</v>
      </c>
      <c r="D29" t="s">
        <v>13</v>
      </c>
      <c r="E29" t="s">
        <v>339</v>
      </c>
      <c r="G29">
        <v>182000</v>
      </c>
    </row>
    <row r="30" spans="1:11" x14ac:dyDescent="0.25">
      <c r="A30" s="1">
        <v>43818</v>
      </c>
      <c r="B30" s="2">
        <v>0.73559027777777775</v>
      </c>
      <c r="C30" t="s">
        <v>15</v>
      </c>
      <c r="D30" t="s">
        <v>13</v>
      </c>
      <c r="E30" t="s">
        <v>340</v>
      </c>
      <c r="G30">
        <v>110000</v>
      </c>
    </row>
    <row r="31" spans="1:11" x14ac:dyDescent="0.25">
      <c r="A31" s="1">
        <v>43818</v>
      </c>
      <c r="B31" s="2">
        <v>0.73589120370370376</v>
      </c>
      <c r="C31" t="s">
        <v>33</v>
      </c>
      <c r="D31" t="s">
        <v>13</v>
      </c>
      <c r="E31" t="s">
        <v>218</v>
      </c>
      <c r="G31">
        <v>170000</v>
      </c>
    </row>
    <row r="32" spans="1:11" x14ac:dyDescent="0.25">
      <c r="A32" s="1">
        <v>43818</v>
      </c>
      <c r="B32" s="2">
        <v>0.73619212962962965</v>
      </c>
      <c r="C32" t="s">
        <v>38</v>
      </c>
      <c r="E32" t="s">
        <v>341</v>
      </c>
      <c r="G32">
        <v>60000</v>
      </c>
    </row>
    <row r="33" spans="1:7" x14ac:dyDescent="0.25">
      <c r="A33" s="1">
        <v>43818</v>
      </c>
      <c r="B33" s="2">
        <v>0.73641203703703706</v>
      </c>
      <c r="C33" t="s">
        <v>38</v>
      </c>
      <c r="E33" t="s">
        <v>342</v>
      </c>
      <c r="G33">
        <v>40000</v>
      </c>
    </row>
    <row r="34" spans="1:7" x14ac:dyDescent="0.25">
      <c r="A34" s="1">
        <v>43818</v>
      </c>
      <c r="B34" s="2">
        <v>0.73677083333333337</v>
      </c>
      <c r="C34" t="s">
        <v>33</v>
      </c>
      <c r="D34" t="s">
        <v>13</v>
      </c>
      <c r="E34" t="s">
        <v>343</v>
      </c>
      <c r="G34">
        <v>30000</v>
      </c>
    </row>
    <row r="35" spans="1:7" x14ac:dyDescent="0.25">
      <c r="A35" s="1">
        <v>43818</v>
      </c>
      <c r="B35" s="2">
        <v>0.74550925925925926</v>
      </c>
      <c r="C35" t="s">
        <v>19</v>
      </c>
      <c r="D35" t="s">
        <v>13</v>
      </c>
      <c r="E35" t="s">
        <v>344</v>
      </c>
      <c r="F35">
        <v>8000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6074A-B3AA-40AB-B435-48D356033A11}">
  <sheetPr codeName="Hoja14"/>
  <dimension ref="A1:L29"/>
  <sheetViews>
    <sheetView workbookViewId="0">
      <selection activeCell="F27" sqref="F27"/>
    </sheetView>
  </sheetViews>
  <sheetFormatPr baseColWidth="10" defaultRowHeight="15" x14ac:dyDescent="0.25"/>
  <cols>
    <col min="5" max="5" width="25.5703125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43817</v>
      </c>
      <c r="B2" s="2">
        <v>0.40145833333333331</v>
      </c>
      <c r="C2" t="s">
        <v>10</v>
      </c>
      <c r="E2" t="s">
        <v>11</v>
      </c>
      <c r="F2">
        <v>2074350</v>
      </c>
      <c r="I2">
        <v>4114250</v>
      </c>
      <c r="J2">
        <v>407500</v>
      </c>
      <c r="K2">
        <v>3706750</v>
      </c>
    </row>
    <row r="3" spans="1:12" x14ac:dyDescent="0.25">
      <c r="A3" s="1">
        <v>43817</v>
      </c>
      <c r="B3" s="2">
        <v>0.40478009259259262</v>
      </c>
      <c r="C3" t="s">
        <v>12</v>
      </c>
      <c r="D3" t="s">
        <v>295</v>
      </c>
      <c r="E3" t="s">
        <v>296</v>
      </c>
      <c r="F3">
        <v>1000000</v>
      </c>
    </row>
    <row r="4" spans="1:12" x14ac:dyDescent="0.25">
      <c r="A4" s="1">
        <v>43817</v>
      </c>
      <c r="B4" s="2">
        <v>0.40553240740740742</v>
      </c>
      <c r="C4" t="s">
        <v>12</v>
      </c>
      <c r="D4">
        <v>1235</v>
      </c>
      <c r="E4" t="s">
        <v>297</v>
      </c>
      <c r="F4">
        <v>450000</v>
      </c>
    </row>
    <row r="5" spans="1:12" x14ac:dyDescent="0.25">
      <c r="A5" s="1">
        <v>43817</v>
      </c>
      <c r="B5" s="2">
        <v>0.40656249999999999</v>
      </c>
      <c r="C5" t="s">
        <v>12</v>
      </c>
      <c r="D5" t="s">
        <v>13</v>
      </c>
      <c r="E5" t="s">
        <v>298</v>
      </c>
      <c r="F5">
        <v>44000</v>
      </c>
    </row>
    <row r="6" spans="1:12" x14ac:dyDescent="0.25">
      <c r="A6" s="1">
        <v>43817</v>
      </c>
      <c r="B6" s="2">
        <v>0.42525462962962962</v>
      </c>
      <c r="C6" t="s">
        <v>12</v>
      </c>
      <c r="D6" t="s">
        <v>13</v>
      </c>
      <c r="E6" t="s">
        <v>219</v>
      </c>
      <c r="F6">
        <v>27000</v>
      </c>
      <c r="I6" t="s">
        <v>26</v>
      </c>
    </row>
    <row r="7" spans="1:12" x14ac:dyDescent="0.25">
      <c r="A7" s="1">
        <v>43817</v>
      </c>
      <c r="B7" s="2">
        <v>0.43442129629629633</v>
      </c>
      <c r="C7" t="s">
        <v>12</v>
      </c>
      <c r="D7" t="s">
        <v>13</v>
      </c>
      <c r="E7" t="s">
        <v>299</v>
      </c>
      <c r="F7">
        <v>7600</v>
      </c>
      <c r="I7" s="3">
        <v>50000</v>
      </c>
      <c r="J7" s="9">
        <v>63</v>
      </c>
      <c r="K7" s="10">
        <f>I7*J7</f>
        <v>3150000</v>
      </c>
      <c r="L7">
        <v>40</v>
      </c>
    </row>
    <row r="8" spans="1:12" x14ac:dyDescent="0.25">
      <c r="A8" s="1">
        <v>43817</v>
      </c>
      <c r="B8" s="2">
        <v>0.46314814814814814</v>
      </c>
      <c r="C8" t="s">
        <v>12</v>
      </c>
      <c r="D8" t="s">
        <v>13</v>
      </c>
      <c r="E8" t="s">
        <v>300</v>
      </c>
      <c r="F8">
        <v>50000</v>
      </c>
      <c r="I8" s="3">
        <v>20000</v>
      </c>
      <c r="J8" s="11">
        <v>23</v>
      </c>
      <c r="K8" s="10">
        <f t="shared" ref="K8:K16" si="0">I8*J8</f>
        <v>460000</v>
      </c>
    </row>
    <row r="9" spans="1:12" x14ac:dyDescent="0.25">
      <c r="A9" s="1">
        <v>43817</v>
      </c>
      <c r="B9" s="2">
        <v>0.49709490740740742</v>
      </c>
      <c r="C9" t="s">
        <v>19</v>
      </c>
      <c r="D9" t="s">
        <v>13</v>
      </c>
      <c r="E9" t="s">
        <v>173</v>
      </c>
      <c r="F9">
        <v>24000</v>
      </c>
      <c r="I9" s="3">
        <v>10000</v>
      </c>
      <c r="J9" s="11">
        <v>4</v>
      </c>
      <c r="K9" s="10">
        <f t="shared" si="0"/>
        <v>40000</v>
      </c>
    </row>
    <row r="10" spans="1:12" x14ac:dyDescent="0.25">
      <c r="A10" s="1">
        <v>43817</v>
      </c>
      <c r="B10" s="2">
        <v>0.49892361111111111</v>
      </c>
      <c r="C10" t="s">
        <v>12</v>
      </c>
      <c r="D10">
        <v>1239</v>
      </c>
      <c r="E10" t="s">
        <v>301</v>
      </c>
      <c r="F10">
        <v>30000</v>
      </c>
      <c r="I10" s="3">
        <v>5000</v>
      </c>
      <c r="J10" s="11">
        <v>4</v>
      </c>
      <c r="K10" s="10">
        <f t="shared" si="0"/>
        <v>20000</v>
      </c>
    </row>
    <row r="11" spans="1:12" x14ac:dyDescent="0.25">
      <c r="A11" s="1">
        <v>43817</v>
      </c>
      <c r="B11" s="2">
        <v>0.51648148148148143</v>
      </c>
      <c r="C11" t="s">
        <v>12</v>
      </c>
      <c r="D11" t="s">
        <v>13</v>
      </c>
      <c r="E11" t="s">
        <v>245</v>
      </c>
      <c r="F11">
        <v>66000</v>
      </c>
      <c r="I11" s="3">
        <v>2000</v>
      </c>
      <c r="J11">
        <v>2</v>
      </c>
      <c r="K11" s="3">
        <f t="shared" si="0"/>
        <v>4000</v>
      </c>
    </row>
    <row r="12" spans="1:12" x14ac:dyDescent="0.25">
      <c r="A12" s="1">
        <v>43817</v>
      </c>
      <c r="B12" s="2">
        <v>0.51738425925925924</v>
      </c>
      <c r="C12" t="s">
        <v>15</v>
      </c>
      <c r="D12" t="s">
        <v>13</v>
      </c>
      <c r="E12" t="s">
        <v>302</v>
      </c>
      <c r="G12">
        <v>62000</v>
      </c>
      <c r="I12" s="3">
        <v>1000</v>
      </c>
      <c r="J12">
        <v>8</v>
      </c>
      <c r="K12" s="3">
        <f t="shared" si="0"/>
        <v>8000</v>
      </c>
    </row>
    <row r="13" spans="1:12" x14ac:dyDescent="0.25">
      <c r="A13" s="1">
        <v>43817</v>
      </c>
      <c r="B13" s="2">
        <v>0.58123842592592589</v>
      </c>
      <c r="C13" t="s">
        <v>29</v>
      </c>
      <c r="D13" t="s">
        <v>13</v>
      </c>
      <c r="E13" t="s">
        <v>303</v>
      </c>
      <c r="G13">
        <v>70000</v>
      </c>
      <c r="I13" s="3">
        <v>500</v>
      </c>
      <c r="J13">
        <v>36</v>
      </c>
      <c r="K13" s="3">
        <f t="shared" si="0"/>
        <v>18000</v>
      </c>
    </row>
    <row r="14" spans="1:12" x14ac:dyDescent="0.25">
      <c r="A14" s="1">
        <v>43817</v>
      </c>
      <c r="B14" s="2">
        <v>0.58144675925925926</v>
      </c>
      <c r="C14" t="s">
        <v>12</v>
      </c>
      <c r="D14" t="s">
        <v>13</v>
      </c>
      <c r="E14" t="s">
        <v>304</v>
      </c>
      <c r="F14">
        <v>90000</v>
      </c>
      <c r="I14" s="3">
        <v>200</v>
      </c>
      <c r="J14">
        <v>15</v>
      </c>
      <c r="K14" s="3">
        <f>I14*J14</f>
        <v>3000</v>
      </c>
    </row>
    <row r="15" spans="1:12" x14ac:dyDescent="0.25">
      <c r="A15" s="1">
        <v>43817</v>
      </c>
      <c r="B15" s="2">
        <v>0.58306712962962959</v>
      </c>
      <c r="C15" t="s">
        <v>38</v>
      </c>
      <c r="E15" t="s">
        <v>305</v>
      </c>
      <c r="G15">
        <v>7000</v>
      </c>
      <c r="I15" s="3">
        <v>100</v>
      </c>
      <c r="J15">
        <v>27</v>
      </c>
      <c r="K15" s="3">
        <f t="shared" si="0"/>
        <v>2700</v>
      </c>
    </row>
    <row r="16" spans="1:12" x14ac:dyDescent="0.25">
      <c r="A16" s="1">
        <v>43817</v>
      </c>
      <c r="B16" s="2">
        <v>0.583125</v>
      </c>
      <c r="C16" t="s">
        <v>38</v>
      </c>
      <c r="E16" t="s">
        <v>111</v>
      </c>
      <c r="G16">
        <v>7000</v>
      </c>
      <c r="I16" s="5">
        <v>50</v>
      </c>
      <c r="J16">
        <v>21</v>
      </c>
      <c r="K16" s="3">
        <f t="shared" si="0"/>
        <v>1050</v>
      </c>
    </row>
    <row r="17" spans="1:11" x14ac:dyDescent="0.25">
      <c r="A17" s="1">
        <v>43817</v>
      </c>
      <c r="B17" s="2">
        <v>0.58321759259259254</v>
      </c>
      <c r="C17" t="s">
        <v>38</v>
      </c>
      <c r="E17" t="s">
        <v>110</v>
      </c>
      <c r="G17">
        <v>6000</v>
      </c>
      <c r="K17" s="3">
        <f>SUM(K6:K16)</f>
        <v>3706750</v>
      </c>
    </row>
    <row r="18" spans="1:11" x14ac:dyDescent="0.25">
      <c r="A18" s="1">
        <v>43817</v>
      </c>
      <c r="B18" s="2">
        <v>0.58343749999999994</v>
      </c>
      <c r="C18" t="s">
        <v>12</v>
      </c>
      <c r="D18" t="s">
        <v>13</v>
      </c>
      <c r="E18" t="s">
        <v>306</v>
      </c>
      <c r="F18">
        <v>13500</v>
      </c>
      <c r="K18" s="13">
        <f>K2-K17</f>
        <v>0</v>
      </c>
    </row>
    <row r="19" spans="1:11" x14ac:dyDescent="0.25">
      <c r="A19" s="1">
        <v>43817</v>
      </c>
      <c r="B19" s="2">
        <v>0.58633101851851854</v>
      </c>
      <c r="C19" t="s">
        <v>12</v>
      </c>
      <c r="D19">
        <v>1213</v>
      </c>
      <c r="E19" t="s">
        <v>307</v>
      </c>
      <c r="F19">
        <v>100000</v>
      </c>
    </row>
    <row r="20" spans="1:11" x14ac:dyDescent="0.25">
      <c r="A20" s="1">
        <v>43817</v>
      </c>
      <c r="B20" s="2">
        <v>0.60600694444444447</v>
      </c>
      <c r="C20" t="s">
        <v>12</v>
      </c>
      <c r="D20" t="s">
        <v>13</v>
      </c>
      <c r="E20" t="s">
        <v>308</v>
      </c>
      <c r="F20">
        <v>35000</v>
      </c>
    </row>
    <row r="21" spans="1:11" x14ac:dyDescent="0.25">
      <c r="A21" s="1">
        <v>43817</v>
      </c>
      <c r="B21" s="2">
        <v>0.6270486111111111</v>
      </c>
      <c r="C21" t="s">
        <v>12</v>
      </c>
      <c r="D21" t="s">
        <v>13</v>
      </c>
      <c r="E21" t="s">
        <v>309</v>
      </c>
      <c r="F21">
        <v>5800</v>
      </c>
    </row>
    <row r="22" spans="1:11" x14ac:dyDescent="0.25">
      <c r="A22" s="1">
        <v>43817</v>
      </c>
      <c r="B22" s="2">
        <v>0.63637731481481474</v>
      </c>
      <c r="C22" t="s">
        <v>12</v>
      </c>
      <c r="D22" t="s">
        <v>13</v>
      </c>
      <c r="E22" t="s">
        <v>310</v>
      </c>
      <c r="F22">
        <v>44000</v>
      </c>
    </row>
    <row r="23" spans="1:11" x14ac:dyDescent="0.25">
      <c r="A23" s="1">
        <v>43817</v>
      </c>
      <c r="B23" s="2">
        <v>0.65822916666666664</v>
      </c>
      <c r="C23" t="s">
        <v>36</v>
      </c>
      <c r="E23" t="s">
        <v>66</v>
      </c>
      <c r="G23">
        <v>30000</v>
      </c>
    </row>
    <row r="24" spans="1:11" x14ac:dyDescent="0.25">
      <c r="A24" s="1">
        <v>43817</v>
      </c>
      <c r="B24" s="2">
        <v>0.68555555555555558</v>
      </c>
      <c r="C24" t="s">
        <v>12</v>
      </c>
      <c r="D24" t="s">
        <v>13</v>
      </c>
      <c r="E24" t="s">
        <v>311</v>
      </c>
      <c r="F24">
        <v>44000</v>
      </c>
    </row>
    <row r="25" spans="1:11" x14ac:dyDescent="0.25">
      <c r="A25" s="1">
        <v>43817</v>
      </c>
      <c r="B25" s="2">
        <v>0.69766203703703711</v>
      </c>
      <c r="C25" t="s">
        <v>24</v>
      </c>
      <c r="D25" t="s">
        <v>13</v>
      </c>
      <c r="E25" t="s">
        <v>312</v>
      </c>
      <c r="G25">
        <v>2500</v>
      </c>
    </row>
    <row r="26" spans="1:11" x14ac:dyDescent="0.25">
      <c r="A26" s="1">
        <v>43817</v>
      </c>
      <c r="B26" s="2">
        <v>0.6978240740740741</v>
      </c>
      <c r="C26" t="s">
        <v>15</v>
      </c>
      <c r="D26" t="s">
        <v>13</v>
      </c>
      <c r="E26" t="s">
        <v>313</v>
      </c>
      <c r="G26">
        <v>159000</v>
      </c>
    </row>
    <row r="27" spans="1:11" x14ac:dyDescent="0.25">
      <c r="A27" s="1">
        <v>43817</v>
      </c>
      <c r="B27" s="2">
        <v>0.69896990740740739</v>
      </c>
      <c r="C27" t="s">
        <v>12</v>
      </c>
      <c r="D27" t="s">
        <v>13</v>
      </c>
      <c r="E27" t="s">
        <v>314</v>
      </c>
      <c r="F27">
        <v>9000</v>
      </c>
    </row>
    <row r="28" spans="1:11" x14ac:dyDescent="0.25">
      <c r="A28" s="1">
        <v>43817</v>
      </c>
      <c r="B28" s="2">
        <v>0.70075231481481481</v>
      </c>
      <c r="C28" t="s">
        <v>36</v>
      </c>
      <c r="E28" t="s">
        <v>231</v>
      </c>
      <c r="G28">
        <v>50000</v>
      </c>
    </row>
    <row r="29" spans="1:11" x14ac:dyDescent="0.25">
      <c r="A29" s="1">
        <v>43817</v>
      </c>
      <c r="B29" s="2">
        <v>0.72834490740740743</v>
      </c>
      <c r="C29" t="s">
        <v>15</v>
      </c>
      <c r="D29" t="s">
        <v>13</v>
      </c>
      <c r="E29" t="s">
        <v>315</v>
      </c>
      <c r="G29">
        <v>14000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28</vt:lpstr>
      <vt:lpstr>27</vt:lpstr>
      <vt:lpstr>26</vt:lpstr>
      <vt:lpstr>24</vt:lpstr>
      <vt:lpstr>23</vt:lpstr>
      <vt:lpstr>21</vt:lpstr>
      <vt:lpstr>20</vt:lpstr>
      <vt:lpstr>19</vt:lpstr>
      <vt:lpstr>18</vt:lpstr>
      <vt:lpstr>17</vt:lpstr>
      <vt:lpstr>16</vt:lpstr>
      <vt:lpstr>14</vt:lpstr>
      <vt:lpstr>13</vt:lpstr>
      <vt:lpstr>12</vt:lpstr>
      <vt:lpstr>11</vt:lpstr>
      <vt:lpstr>10</vt:lpstr>
      <vt:lpstr>9</vt:lpstr>
      <vt:lpstr>7</vt:lpstr>
      <vt:lpstr>6</vt:lpstr>
      <vt:lpstr>5</vt:lpstr>
      <vt:lpstr>4</vt:lpstr>
      <vt:lpstr>3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David Medina Lara</dc:creator>
  <cp:lastModifiedBy>José David Medina Lara</cp:lastModifiedBy>
  <dcterms:created xsi:type="dcterms:W3CDTF">2019-12-02T19:25:59Z</dcterms:created>
  <dcterms:modified xsi:type="dcterms:W3CDTF">2019-12-28T22:39:37Z</dcterms:modified>
</cp:coreProperties>
</file>