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e-\Dropbox\Solo Puertas\Registros Caja\"/>
    </mc:Choice>
  </mc:AlternateContent>
  <xr:revisionPtr revIDLastSave="0" documentId="13_ncr:1_{7A182902-14BD-426B-AFA0-1E1EA8F7D6EF}" xr6:coauthVersionLast="44" xr6:coauthVersionMax="44" xr10:uidLastSave="{00000000-0000-0000-0000-000000000000}"/>
  <bookViews>
    <workbookView xWindow="-120" yWindow="-120" windowWidth="29040" windowHeight="15840" xr2:uid="{87D8DFA0-31F5-44C5-AA59-A30CAAC62DA2}"/>
  </bookViews>
  <sheets>
    <sheet name="28" sheetId="24" r:id="rId1"/>
    <sheet name="27" sheetId="23" r:id="rId2"/>
    <sheet name="26" sheetId="22" r:id="rId3"/>
    <sheet name="25" sheetId="21" r:id="rId4"/>
    <sheet name="24" sheetId="20" r:id="rId5"/>
    <sheet name="22" sheetId="19" r:id="rId6"/>
    <sheet name="21" sheetId="18" r:id="rId7"/>
    <sheet name="20" sheetId="17" r:id="rId8"/>
    <sheet name="19" sheetId="16" r:id="rId9"/>
    <sheet name="18" sheetId="15" r:id="rId10"/>
    <sheet name="17" sheetId="14" r:id="rId11"/>
    <sheet name="15" sheetId="13" r:id="rId12"/>
    <sheet name="14" sheetId="12" r:id="rId13"/>
    <sheet name="13" sheetId="11" r:id="rId14"/>
    <sheet name="12" sheetId="10" r:id="rId15"/>
    <sheet name="11" sheetId="9" r:id="rId16"/>
    <sheet name="10" sheetId="8" r:id="rId17"/>
    <sheet name="8" sheetId="7" r:id="rId18"/>
    <sheet name="7" sheetId="6" r:id="rId19"/>
    <sheet name="6" sheetId="5" r:id="rId20"/>
    <sheet name="5" sheetId="4" r:id="rId21"/>
    <sheet name="4" sheetId="3" r:id="rId22"/>
    <sheet name="3" sheetId="1" r:id="rId23"/>
    <sheet name="1" sheetId="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4" l="1"/>
  <c r="K8" i="24"/>
  <c r="K9" i="24"/>
  <c r="K10" i="24"/>
  <c r="K11" i="24"/>
  <c r="K12" i="24"/>
  <c r="K13" i="24"/>
  <c r="K14" i="24"/>
  <c r="K15" i="24"/>
  <c r="K16" i="24"/>
  <c r="K17" i="24" l="1"/>
  <c r="K18" i="24" s="1"/>
  <c r="K16" i="23"/>
  <c r="K15" i="23"/>
  <c r="K14" i="23"/>
  <c r="K13" i="23"/>
  <c r="K12" i="23"/>
  <c r="K11" i="23"/>
  <c r="K10" i="23"/>
  <c r="K9" i="23"/>
  <c r="K8" i="23"/>
  <c r="K7" i="23"/>
  <c r="K17" i="23" l="1"/>
  <c r="K18" i="23" s="1"/>
  <c r="K16" i="22"/>
  <c r="K15" i="22"/>
  <c r="K14" i="22"/>
  <c r="K13" i="22"/>
  <c r="K12" i="22"/>
  <c r="K11" i="22"/>
  <c r="K10" i="22"/>
  <c r="K9" i="22"/>
  <c r="K8" i="22"/>
  <c r="K7" i="22"/>
  <c r="K17" i="22" l="1"/>
  <c r="K18" i="22" s="1"/>
  <c r="K16" i="21"/>
  <c r="K15" i="21"/>
  <c r="K14" i="21"/>
  <c r="K13" i="21"/>
  <c r="K12" i="21"/>
  <c r="K11" i="21"/>
  <c r="K10" i="21"/>
  <c r="K9" i="21"/>
  <c r="K8" i="21"/>
  <c r="K17" i="21" s="1"/>
  <c r="K18" i="21" s="1"/>
  <c r="K7" i="21"/>
  <c r="K16" i="20" l="1"/>
  <c r="K15" i="20"/>
  <c r="K14" i="20"/>
  <c r="K13" i="20"/>
  <c r="K12" i="20"/>
  <c r="K11" i="20"/>
  <c r="K10" i="20"/>
  <c r="K9" i="20"/>
  <c r="K8" i="20"/>
  <c r="K7" i="20"/>
  <c r="K17" i="20" l="1"/>
  <c r="K18" i="20" s="1"/>
  <c r="K16" i="19"/>
  <c r="K15" i="19"/>
  <c r="K14" i="19"/>
  <c r="K13" i="19"/>
  <c r="K12" i="19"/>
  <c r="K11" i="19"/>
  <c r="K10" i="19"/>
  <c r="K9" i="19"/>
  <c r="K8" i="19"/>
  <c r="K7" i="19"/>
  <c r="K17" i="19" l="1"/>
  <c r="K18" i="19" s="1"/>
  <c r="K16" i="18"/>
  <c r="K15" i="18"/>
  <c r="K14" i="18"/>
  <c r="K13" i="18"/>
  <c r="K12" i="18"/>
  <c r="K11" i="18"/>
  <c r="K10" i="18"/>
  <c r="K9" i="18"/>
  <c r="K8" i="18"/>
  <c r="K7" i="18"/>
  <c r="K17" i="18" l="1"/>
  <c r="K18" i="18" s="1"/>
  <c r="K17" i="17"/>
  <c r="K16" i="17"/>
  <c r="K15" i="17"/>
  <c r="K14" i="17"/>
  <c r="K13" i="17"/>
  <c r="K12" i="17"/>
  <c r="K11" i="17"/>
  <c r="K10" i="17"/>
  <c r="K9" i="17"/>
  <c r="K8" i="17"/>
  <c r="K18" i="17" l="1"/>
  <c r="K19" i="17" s="1"/>
  <c r="K16" i="16"/>
  <c r="K15" i="16"/>
  <c r="K14" i="16"/>
  <c r="K13" i="16"/>
  <c r="K12" i="16"/>
  <c r="K11" i="16"/>
  <c r="K10" i="16"/>
  <c r="K9" i="16"/>
  <c r="K8" i="16"/>
  <c r="K7" i="16"/>
  <c r="K17" i="16" l="1"/>
  <c r="K18" i="16" s="1"/>
  <c r="K17" i="15"/>
  <c r="K16" i="15"/>
  <c r="K15" i="15"/>
  <c r="K14" i="15"/>
  <c r="K13" i="15"/>
  <c r="K12" i="15"/>
  <c r="K11" i="15"/>
  <c r="K10" i="15"/>
  <c r="K9" i="15"/>
  <c r="K8" i="15"/>
  <c r="K18" i="15" l="1"/>
  <c r="K19" i="15" s="1"/>
  <c r="K17" i="14"/>
  <c r="K16" i="14"/>
  <c r="K15" i="14"/>
  <c r="K14" i="14"/>
  <c r="K13" i="14"/>
  <c r="K12" i="14"/>
  <c r="K11" i="14"/>
  <c r="K10" i="14"/>
  <c r="K9" i="14"/>
  <c r="K8" i="14"/>
  <c r="K18" i="14" l="1"/>
  <c r="K19" i="14" s="1"/>
  <c r="K8" i="12"/>
  <c r="K16" i="13"/>
  <c r="K15" i="13"/>
  <c r="K14" i="13"/>
  <c r="K13" i="13"/>
  <c r="K12" i="13"/>
  <c r="K11" i="13"/>
  <c r="K10" i="13"/>
  <c r="K9" i="13"/>
  <c r="K8" i="13"/>
  <c r="K7" i="13"/>
  <c r="K17" i="13" l="1"/>
  <c r="K18" i="13" s="1"/>
  <c r="K17" i="12"/>
  <c r="K16" i="12"/>
  <c r="K15" i="12"/>
  <c r="K14" i="12"/>
  <c r="K13" i="12"/>
  <c r="K12" i="12"/>
  <c r="K11" i="12"/>
  <c r="K10" i="12"/>
  <c r="K9" i="12"/>
  <c r="K18" i="12" l="1"/>
  <c r="K19" i="12" s="1"/>
  <c r="K8" i="11"/>
  <c r="K17" i="11"/>
  <c r="K16" i="11"/>
  <c r="K15" i="11"/>
  <c r="K14" i="11"/>
  <c r="K13" i="11"/>
  <c r="K12" i="11"/>
  <c r="K11" i="11"/>
  <c r="K10" i="11"/>
  <c r="K9" i="11"/>
  <c r="K18" i="5"/>
  <c r="K19" i="4"/>
  <c r="K20" i="4"/>
  <c r="K18" i="3"/>
  <c r="K18" i="11" l="1"/>
  <c r="K19" i="11" s="1"/>
  <c r="K17" i="10"/>
  <c r="K16" i="10"/>
  <c r="K15" i="10"/>
  <c r="K14" i="10"/>
  <c r="K13" i="10"/>
  <c r="K12" i="10"/>
  <c r="K11" i="10"/>
  <c r="K10" i="10"/>
  <c r="K9" i="10"/>
  <c r="K8" i="10"/>
  <c r="K18" i="10" l="1"/>
  <c r="K19" i="10" s="1"/>
  <c r="K17" i="9"/>
  <c r="K16" i="9"/>
  <c r="K15" i="9"/>
  <c r="K14" i="9"/>
  <c r="K13" i="9"/>
  <c r="K12" i="9"/>
  <c r="K11" i="9"/>
  <c r="K10" i="9"/>
  <c r="K9" i="9"/>
  <c r="K8" i="9"/>
  <c r="K18" i="9" l="1"/>
  <c r="K19" i="9" s="1"/>
  <c r="K17" i="8"/>
  <c r="K16" i="8"/>
  <c r="K15" i="8"/>
  <c r="K14" i="8"/>
  <c r="K13" i="8"/>
  <c r="K12" i="8"/>
  <c r="K11" i="8"/>
  <c r="K10" i="8"/>
  <c r="K9" i="8"/>
  <c r="K8" i="8"/>
  <c r="K18" i="8" l="1"/>
  <c r="K19" i="8" s="1"/>
  <c r="K17" i="7"/>
  <c r="K16" i="7"/>
  <c r="K15" i="7"/>
  <c r="K14" i="7"/>
  <c r="K13" i="7"/>
  <c r="K12" i="7"/>
  <c r="K11" i="7"/>
  <c r="K10" i="7"/>
  <c r="K9" i="7"/>
  <c r="K8" i="7"/>
  <c r="K18" i="7" l="1"/>
  <c r="K19" i="7" s="1"/>
  <c r="K16" i="6"/>
  <c r="K15" i="6"/>
  <c r="K14" i="6"/>
  <c r="K13" i="6"/>
  <c r="K12" i="6"/>
  <c r="K11" i="6"/>
  <c r="K10" i="6"/>
  <c r="K9" i="6"/>
  <c r="K8" i="6"/>
  <c r="K7" i="6"/>
  <c r="K17" i="6" l="1"/>
  <c r="K18" i="6" s="1"/>
  <c r="K17" i="5"/>
  <c r="K16" i="5"/>
  <c r="K15" i="5"/>
  <c r="K14" i="5"/>
  <c r="K13" i="5"/>
  <c r="K12" i="5"/>
  <c r="K11" i="5"/>
  <c r="K10" i="5"/>
  <c r="K9" i="5"/>
  <c r="K8" i="5"/>
  <c r="K19" i="5" l="1"/>
  <c r="K18" i="4"/>
  <c r="K17" i="4"/>
  <c r="K16" i="4"/>
  <c r="K15" i="4"/>
  <c r="K14" i="4"/>
  <c r="K13" i="4"/>
  <c r="K12" i="4"/>
  <c r="K11" i="4"/>
  <c r="K10" i="4"/>
  <c r="K9" i="4"/>
  <c r="K17" i="3" l="1"/>
  <c r="K16" i="3"/>
  <c r="K15" i="3"/>
  <c r="K14" i="3"/>
  <c r="K13" i="3"/>
  <c r="K12" i="3"/>
  <c r="K11" i="3"/>
  <c r="K10" i="3"/>
  <c r="K9" i="3"/>
  <c r="K8" i="3"/>
  <c r="K19" i="3" l="1"/>
  <c r="K18" i="1"/>
  <c r="K17" i="1"/>
  <c r="K16" i="1"/>
  <c r="K15" i="1"/>
  <c r="K14" i="1"/>
  <c r="K13" i="1"/>
  <c r="K12" i="1"/>
  <c r="K11" i="1"/>
  <c r="K10" i="1"/>
  <c r="K9" i="1"/>
  <c r="K19" i="1" l="1"/>
  <c r="K20" i="1" s="1"/>
  <c r="K17" i="2"/>
  <c r="K16" i="2"/>
  <c r="K15" i="2"/>
  <c r="K14" i="2"/>
  <c r="K13" i="2"/>
  <c r="K12" i="2"/>
  <c r="K11" i="2"/>
  <c r="K10" i="2"/>
  <c r="K9" i="2"/>
  <c r="K8" i="2"/>
  <c r="K18" i="2" l="1"/>
  <c r="K19" i="2" s="1"/>
</calcChain>
</file>

<file path=xl/sharedStrings.xml><?xml version="1.0" encoding="utf-8"?>
<sst xmlns="http://schemas.openxmlformats.org/spreadsheetml/2006/main" count="1500" uniqueCount="532">
  <si>
    <t>Fecha</t>
  </si>
  <si>
    <t>Hora</t>
  </si>
  <si>
    <t>Tipo</t>
  </si>
  <si>
    <t>Codigo</t>
  </si>
  <si>
    <t>Descripcion</t>
  </si>
  <si>
    <t>Ingreso</t>
  </si>
  <si>
    <t>Egreso</t>
  </si>
  <si>
    <t>Total Ingreso</t>
  </si>
  <si>
    <t>Total Egreso</t>
  </si>
  <si>
    <t>Cierre de Caja</t>
  </si>
  <si>
    <t>Inicio</t>
  </si>
  <si>
    <t>Inicio de Caja</t>
  </si>
  <si>
    <t>Bancos</t>
  </si>
  <si>
    <t>Compras</t>
  </si>
  <si>
    <t>Marcos y pasamanos don Oscar</t>
  </si>
  <si>
    <t>MOD</t>
  </si>
  <si>
    <t>(Victor) Prestamo</t>
  </si>
  <si>
    <t>Ventas</t>
  </si>
  <si>
    <t>1 bocallave</t>
  </si>
  <si>
    <t>Ivan Alzate (Pendiente)</t>
  </si>
  <si>
    <t>Felix Velasquez (Pendiente)</t>
  </si>
  <si>
    <t>·0 tubos 8x4 para trabajo de Alzate</t>
  </si>
  <si>
    <t>Abono Don Cesar</t>
  </si>
  <si>
    <t>Otros Egresos</t>
  </si>
  <si>
    <t>Compra de 2 baños peq con lavamanos</t>
  </si>
  <si>
    <t>1 Angulo 1" mas 4 cortes y 1 lb soltrode gruesa y delgada</t>
  </si>
  <si>
    <t>Gastos Personal</t>
  </si>
  <si>
    <t>Almuerzo</t>
  </si>
  <si>
    <t>Saldo (Fabio Vanegas)</t>
  </si>
  <si>
    <t>Saldo (Roberto Flores)</t>
  </si>
  <si>
    <t>1 reja</t>
  </si>
  <si>
    <t>1 lavamanos</t>
  </si>
  <si>
    <t>Saldo (Antonio Gutierrez)</t>
  </si>
  <si>
    <t>(Yeiner) Sueldo</t>
  </si>
  <si>
    <t>(Jaime) Sueldo</t>
  </si>
  <si>
    <t>(Victor) Sueldo</t>
  </si>
  <si>
    <t>(Bilardo) Sueldo</t>
  </si>
  <si>
    <t>(Jhon) Sueldo</t>
  </si>
  <si>
    <t>Saldo don Willian</t>
  </si>
  <si>
    <t>Prestamo sapi para pagar sueldo a victor</t>
  </si>
  <si>
    <t>(Chepe) Semana leidy</t>
  </si>
  <si>
    <t>6 bocallaves</t>
  </si>
  <si>
    <t xml:space="preserve">abono fidel </t>
  </si>
  <si>
    <t>lavaplatos y sifon flexible</t>
  </si>
  <si>
    <t>herrajes y tornillos</t>
  </si>
  <si>
    <t>(Chepe) fondo lara</t>
  </si>
  <si>
    <t>(Yency) fondo lara</t>
  </si>
  <si>
    <t>(Jose) fondo lara</t>
  </si>
  <si>
    <t>(Leidy) fondo lara</t>
  </si>
  <si>
    <t>(Chepe) recibo tv, gas</t>
  </si>
  <si>
    <t>famivivienda</t>
  </si>
  <si>
    <t>Otros Ingresos</t>
  </si>
  <si>
    <t>baño 2da niño</t>
  </si>
  <si>
    <t>Gastos Administrativos</t>
  </si>
  <si>
    <t>esfero y papel</t>
  </si>
  <si>
    <t>(Yency) almuerzo y diarios</t>
  </si>
  <si>
    <t>abono domo motas</t>
  </si>
  <si>
    <t>Carol Betancur (Pendiente)</t>
  </si>
  <si>
    <t>Alexander Vargas (Pendiente)</t>
  </si>
  <si>
    <t>Hernan Troncoso (Pendiente)</t>
  </si>
  <si>
    <t>baño edesa beige</t>
  </si>
  <si>
    <t>abono danilo lozano 1307</t>
  </si>
  <si>
    <t>reja 2da</t>
  </si>
  <si>
    <t>baño segunda</t>
  </si>
  <si>
    <t>Yeison Santos (Pendiente)</t>
  </si>
  <si>
    <t>(Robinson) préstamo</t>
  </si>
  <si>
    <t>Compras Material</t>
  </si>
  <si>
    <t>Roma</t>
  </si>
  <si>
    <t>propinas</t>
  </si>
  <si>
    <t>internet</t>
  </si>
  <si>
    <t>motas</t>
  </si>
  <si>
    <t>(Otro) sueldo pablo semana pasada</t>
  </si>
  <si>
    <t>lavamanos de segunda</t>
  </si>
  <si>
    <t>Saldo (Remberto)</t>
  </si>
  <si>
    <t>Saldo (ennio Prada)</t>
  </si>
  <si>
    <t>persiana pequeña Ennio</t>
  </si>
  <si>
    <t>material a Oscar</t>
  </si>
  <si>
    <t>palito papelera</t>
  </si>
  <si>
    <t>tableros RG</t>
  </si>
  <si>
    <t>rejas y ventanas de segunda raras</t>
  </si>
  <si>
    <t>Gastos Operacionales</t>
  </si>
  <si>
    <t>tapabocas</t>
  </si>
  <si>
    <t xml:space="preserve">saldo Danilo </t>
  </si>
  <si>
    <t>cesar solo- discos</t>
  </si>
  <si>
    <t>1 Tanque</t>
  </si>
  <si>
    <t>1 baño con lavamanos y pedestal negro</t>
  </si>
  <si>
    <t>1 lavamanos peq</t>
  </si>
  <si>
    <t>(Leidy) Almuerzo</t>
  </si>
  <si>
    <t>(Yency) Almuerzo</t>
  </si>
  <si>
    <t>1 Ventana pequeña con persiana</t>
  </si>
  <si>
    <t>Leonor Martinez Guerrero (Pendiente)</t>
  </si>
  <si>
    <t xml:space="preserve">1 Clavija </t>
  </si>
  <si>
    <t>AHJ</t>
  </si>
  <si>
    <t>1 Baño beish bonito, boton al lado.</t>
  </si>
  <si>
    <t>1 Taza sola blanca corona</t>
  </si>
  <si>
    <t>Reja corredera</t>
  </si>
  <si>
    <t>Abono don Fidel</t>
  </si>
  <si>
    <t>Saldo (Bryan Sanchez)</t>
  </si>
  <si>
    <t xml:space="preserve">3 ventanas con reja 120*250 </t>
  </si>
  <si>
    <t>bisagras y manijas</t>
  </si>
  <si>
    <t>tablero montana ahj</t>
  </si>
  <si>
    <t>pedazo de lámina</t>
  </si>
  <si>
    <t>ventana con reja 2da</t>
  </si>
  <si>
    <t>(Victor) préstamo</t>
  </si>
  <si>
    <t xml:space="preserve">1 lavamanos azul </t>
  </si>
  <si>
    <t>Saldo (isabel Gamboa)</t>
  </si>
  <si>
    <t xml:space="preserve"> (Cancelado)</t>
  </si>
  <si>
    <t>abono Saúl</t>
  </si>
  <si>
    <t>arreglo compresor</t>
  </si>
  <si>
    <t>(Chepe) almuerzo</t>
  </si>
  <si>
    <t>transporte- compresor</t>
  </si>
  <si>
    <t>Marta  (Pendiente)</t>
  </si>
  <si>
    <t>(Yency) audifonos</t>
  </si>
  <si>
    <t>Saldo (Jhon Quiroga)</t>
  </si>
  <si>
    <t xml:space="preserve">lavamanos azul </t>
  </si>
  <si>
    <t>(Yency) almuerzo y tintos</t>
  </si>
  <si>
    <t xml:space="preserve">lija </t>
  </si>
  <si>
    <t>2 baños, y taza, 1 orinal</t>
  </si>
  <si>
    <t>accesorios de baño</t>
  </si>
  <si>
    <t>Manuel Guzman (Pendiente)</t>
  </si>
  <si>
    <t>baño blanco acuacer</t>
  </si>
  <si>
    <t>lavamanos blanco</t>
  </si>
  <si>
    <t>pintura javimezclas</t>
  </si>
  <si>
    <t>cancela saldo</t>
  </si>
  <si>
    <t>Saldo (Carol Betancur)</t>
  </si>
  <si>
    <t/>
  </si>
  <si>
    <t xml:space="preserve">tapa asiento </t>
  </si>
  <si>
    <t>disco corte 7</t>
  </si>
  <si>
    <t xml:space="preserve">lavamanos grande blanco </t>
  </si>
  <si>
    <t xml:space="preserve">baño negro </t>
  </si>
  <si>
    <t>ahj tubos</t>
  </si>
  <si>
    <t xml:space="preserve">baño </t>
  </si>
  <si>
    <t xml:space="preserve">2 lavamanos </t>
  </si>
  <si>
    <t>balastros</t>
  </si>
  <si>
    <t>onces maria</t>
  </si>
  <si>
    <t>Ventas Material</t>
  </si>
  <si>
    <t>2 platinas 1/2*1/8</t>
  </si>
  <si>
    <t>taza bañoblanca</t>
  </si>
  <si>
    <t>saldo viejo ivan alzate</t>
  </si>
  <si>
    <t>cancela saldo alzate</t>
  </si>
  <si>
    <t>tableros rg</t>
  </si>
  <si>
    <t>(Victor) seguro</t>
  </si>
  <si>
    <t>(Yeiner) seguro</t>
  </si>
  <si>
    <t>(Jhon) seguro</t>
  </si>
  <si>
    <t>saldo yency bancolombia</t>
  </si>
  <si>
    <t xml:space="preserve">seguro victor, yeiner, jhon, robin </t>
  </si>
  <si>
    <t>puerta 2da 90*217</t>
  </si>
  <si>
    <t>soldadura</t>
  </si>
  <si>
    <t>truper</t>
  </si>
  <si>
    <t>Saldo (Leonor Martinez Guerrero)</t>
  </si>
  <si>
    <t>Saldo (Manuel Guzman)</t>
  </si>
  <si>
    <t>(Yency) almuerzo</t>
  </si>
  <si>
    <t xml:space="preserve">lavamanos </t>
  </si>
  <si>
    <t xml:space="preserve">accesorios de baño </t>
  </si>
  <si>
    <t>tubos RG</t>
  </si>
  <si>
    <t xml:space="preserve">lavamanos peq </t>
  </si>
  <si>
    <t>ahj tubos 1 1 /2</t>
  </si>
  <si>
    <t>taza sola</t>
  </si>
  <si>
    <t xml:space="preserve"> (Pendiente Entregar)</t>
  </si>
  <si>
    <t>Abono don Fidel 1 tablero grande y 1 chapa inafer sencilla</t>
  </si>
  <si>
    <t>Saldo (Fernando Valencia)</t>
  </si>
  <si>
    <t>Famivivieda</t>
  </si>
  <si>
    <t>Cabinas</t>
  </si>
  <si>
    <t>Seguro Jaime</t>
  </si>
  <si>
    <t>2 tornillos baño</t>
  </si>
  <si>
    <t>taza verde y tapa</t>
  </si>
  <si>
    <t xml:space="preserve">josejaimes </t>
  </si>
  <si>
    <t xml:space="preserve">resortes  </t>
  </si>
  <si>
    <t>accesorios baño</t>
  </si>
  <si>
    <t>Saldo (Alexander Vargas)</t>
  </si>
  <si>
    <t>flejes ahj</t>
  </si>
  <si>
    <t>(Jhon) préstamo</t>
  </si>
  <si>
    <t>(Leidy) buses</t>
  </si>
  <si>
    <t>Pintura Javimezclas</t>
  </si>
  <si>
    <t>Saldo (Yeison Santos)</t>
  </si>
  <si>
    <t>Saldo (Olga Lucía Rodriguez)</t>
  </si>
  <si>
    <t>2 Chpas izquierdas</t>
  </si>
  <si>
    <t>Olga Lucia Rodriguez (Pendiente)</t>
  </si>
  <si>
    <t>Arriendo</t>
  </si>
  <si>
    <t>1 platina de 1/2 x 1/8 y 1 platina de 1"</t>
  </si>
  <si>
    <t>1 Baño corona blanco</t>
  </si>
  <si>
    <t>1 Angulo 1" mas 4 cortes y 1 lb de soldadura gruesa</t>
  </si>
  <si>
    <t>(Bilardo) Prestamo</t>
  </si>
  <si>
    <t>1 Tapa de baño mas 1 papelera en 2 partes</t>
  </si>
  <si>
    <t>1 Baño de niño pequeño con tapa</t>
  </si>
  <si>
    <t>(Leidy) tintos con papa</t>
  </si>
  <si>
    <t>1 Tanque sisterna</t>
  </si>
  <si>
    <t>Jose Vaquero (Pendiente)</t>
  </si>
  <si>
    <t>20 eses grandes de dibujo, 10 flores pequeñas, 4 bocallaves bonitas</t>
  </si>
  <si>
    <t>(Robinson) Prestamo</t>
  </si>
  <si>
    <t>1 kl de soltrode 1/8</t>
  </si>
  <si>
    <t xml:space="preserve">10 Flores 5 puntas grandes </t>
  </si>
  <si>
    <t>Wilson Areas (Pendiente)</t>
  </si>
  <si>
    <t>Antonio Gutierrez (Pendiente)</t>
  </si>
  <si>
    <t>1 lavamanos sucio</t>
  </si>
  <si>
    <t xml:space="preserve">1 Reja tipo banco </t>
  </si>
  <si>
    <t>pago de un recibo mas vueltas</t>
  </si>
  <si>
    <t xml:space="preserve">1 manija plastica </t>
  </si>
  <si>
    <t>(Robinson) Sueldo</t>
  </si>
  <si>
    <t>prestamo sapi</t>
  </si>
  <si>
    <t>1 bolsa de soltrode 3/32 y 1 disco de tronzadora</t>
  </si>
  <si>
    <t>Juan Infante (Pendiente)</t>
  </si>
  <si>
    <t>1 chapa</t>
  </si>
  <si>
    <t>vitrina (Cancelado)</t>
  </si>
  <si>
    <t xml:space="preserve">ues en lámina </t>
  </si>
  <si>
    <t>arriendo bodega alex</t>
  </si>
  <si>
    <t>Rosalba Rojas (Pendiente)</t>
  </si>
  <si>
    <t>anolock dorado 1 gal</t>
  </si>
  <si>
    <t xml:space="preserve">(Yency) almuerzo y tinto </t>
  </si>
  <si>
    <t xml:space="preserve">(Chepe) almuerzo y tinto </t>
  </si>
  <si>
    <t>taza verde sola</t>
  </si>
  <si>
    <t>reja de 174*240</t>
  </si>
  <si>
    <t>abono fidel</t>
  </si>
  <si>
    <t>(Chepe) fondo Lara</t>
  </si>
  <si>
    <t>(Jose) fondo Lara</t>
  </si>
  <si>
    <t>(Leidy) fondo Lara</t>
  </si>
  <si>
    <t>(Yency) fondo Lara</t>
  </si>
  <si>
    <t>(Chepe) fondo Lara mamá</t>
  </si>
  <si>
    <t>Saldo (Ana palacios )</t>
  </si>
  <si>
    <t>Saldo (Fredy Hoyos)</t>
  </si>
  <si>
    <t>Saldo (omar)</t>
  </si>
  <si>
    <t>baño</t>
  </si>
  <si>
    <t>lavamanos</t>
  </si>
  <si>
    <t xml:space="preserve">puerta 60*212 con pasador </t>
  </si>
  <si>
    <t>Ana palacios (Pendiente)</t>
  </si>
  <si>
    <t>Alexander Riaño (Pendiente)</t>
  </si>
  <si>
    <t>agua</t>
  </si>
  <si>
    <t>epaminondas Daza (Cancelado)</t>
  </si>
  <si>
    <t>Pedidos javimezclas</t>
  </si>
  <si>
    <t>Pedido Don cesar</t>
  </si>
  <si>
    <t>10 Manijas ventanas</t>
  </si>
  <si>
    <t>(Yency) Proteina</t>
  </si>
  <si>
    <t>Almuerzo primo Mario</t>
  </si>
  <si>
    <t>Papel higienico</t>
  </si>
  <si>
    <t xml:space="preserve">Abono Norberto arreglo de rejas </t>
  </si>
  <si>
    <t>(Yency) pestamo a leidy</t>
  </si>
  <si>
    <t>(Leidy) bus</t>
  </si>
  <si>
    <t xml:space="preserve">1 portachpa y 1 bocallave fidel </t>
  </si>
  <si>
    <t>(Chepe) fds</t>
  </si>
  <si>
    <t>platina 1/2*1/8</t>
  </si>
  <si>
    <t xml:space="preserve">sifón lavamanos </t>
  </si>
  <si>
    <t>vitrina  (Cancelado)</t>
  </si>
  <si>
    <t xml:space="preserve">ventanita pequeña en angulo con vidrio </t>
  </si>
  <si>
    <t>Leonor Martinez (Pendiente)</t>
  </si>
  <si>
    <t>fabio puerta panel</t>
  </si>
  <si>
    <t xml:space="preserve">(Chepe) carro, almuerzo y tinto </t>
  </si>
  <si>
    <t>Saldo (Juan Infante)</t>
  </si>
  <si>
    <t>lápiz rojo victor</t>
  </si>
  <si>
    <t>7 rejas de segunda</t>
  </si>
  <si>
    <t xml:space="preserve">(Otro) pablo semana pasada </t>
  </si>
  <si>
    <t>Saldo (Rosalba Rojas)</t>
  </si>
  <si>
    <t>ahj</t>
  </si>
  <si>
    <t xml:space="preserve">tanque con tapa beige </t>
  </si>
  <si>
    <t>Discol</t>
  </si>
  <si>
    <t>abono alzate</t>
  </si>
  <si>
    <t>(Robinson) prestamo hoy</t>
  </si>
  <si>
    <t xml:space="preserve">pintura </t>
  </si>
  <si>
    <t>(Yency) novaventa</t>
  </si>
  <si>
    <t>(Chepe) novaventa</t>
  </si>
  <si>
    <t>puerta de segunda 1*2 derecha</t>
  </si>
  <si>
    <t>Giovany Romero (Pendiente)</t>
  </si>
  <si>
    <t>tablero peq</t>
  </si>
  <si>
    <t>curvas y platina</t>
  </si>
  <si>
    <t>abono baño sin tapa</t>
  </si>
  <si>
    <t>3 angulos 1 1/4 con corte</t>
  </si>
  <si>
    <t xml:space="preserve">abono marta cortinas </t>
  </si>
  <si>
    <t>(Chepe) inglés de leidy</t>
  </si>
  <si>
    <t>abono reja de segunda</t>
  </si>
  <si>
    <t xml:space="preserve">baño beige y lavamanos negro </t>
  </si>
  <si>
    <t xml:space="preserve">lavaplatos acero </t>
  </si>
  <si>
    <t xml:space="preserve">tapa acuacer verde </t>
  </si>
  <si>
    <t>1 Ventanita con reja</t>
  </si>
  <si>
    <t>Abono puerta y 2 ventanas de segunda</t>
  </si>
  <si>
    <t>Saldo (Ana Palacios)</t>
  </si>
  <si>
    <t>Gasolina</t>
  </si>
  <si>
    <t>Saldo (Giovany Romero)</t>
  </si>
  <si>
    <t>base lavadero</t>
  </si>
  <si>
    <t>abono reja Norberto</t>
  </si>
  <si>
    <t>onces de los 3</t>
  </si>
  <si>
    <t>(Yency) frutas</t>
  </si>
  <si>
    <t xml:space="preserve">toallero blanco </t>
  </si>
  <si>
    <t>famivv/12 manija</t>
  </si>
  <si>
    <t>(Chepe) faltante + tintos</t>
  </si>
  <si>
    <t>(Yency) tintos+arepa sapi</t>
  </si>
  <si>
    <t>lamina</t>
  </si>
  <si>
    <t xml:space="preserve">abono alzate </t>
  </si>
  <si>
    <t xml:space="preserve">lavamanos blanco </t>
  </si>
  <si>
    <t xml:space="preserve">lavamanos peq blanco </t>
  </si>
  <si>
    <t>baño azul oscuro (PE)</t>
  </si>
  <si>
    <t>sapi</t>
  </si>
  <si>
    <t>saldo baño sin tapa</t>
  </si>
  <si>
    <t>tablero nogal 2*1 c20</t>
  </si>
  <si>
    <t>saldo wilder segundas</t>
  </si>
  <si>
    <t>saldo Norberto rejas segunda</t>
  </si>
  <si>
    <t>Saldo (Luis Eduardo Guzman)</t>
  </si>
  <si>
    <t>Daniel Forero  (Pendiente)</t>
  </si>
  <si>
    <t>luis Eduardo guzman (Cancelado)</t>
  </si>
  <si>
    <t>puerta jairo martinez abono</t>
  </si>
  <si>
    <t>(Jaime) préstamo</t>
  </si>
  <si>
    <t>(Yency) préstamo</t>
  </si>
  <si>
    <t>Soldadura y bisagras 3/4</t>
  </si>
  <si>
    <t>Pedido material AHJ tubo 1" c 18 y tubo 2x1</t>
  </si>
  <si>
    <t xml:space="preserve">(Chepe) Tintos </t>
  </si>
  <si>
    <t>3 rejas y 1 platero</t>
  </si>
  <si>
    <t>Pedido Roma</t>
  </si>
  <si>
    <t>chapas y discos cesar solo</t>
  </si>
  <si>
    <t>1 Pedazo de marco ta 70cm</t>
  </si>
  <si>
    <t>Arnulfo Velasquez (Pendiente)</t>
  </si>
  <si>
    <t>Jairo Fraile (Pendiente)</t>
  </si>
  <si>
    <t>1 lavamanos azul</t>
  </si>
  <si>
    <t xml:space="preserve">(Robinson) Prestamo </t>
  </si>
  <si>
    <t>(Chepe) Prestamo a mi mama</t>
  </si>
  <si>
    <t>(mari medina) Sueldo</t>
  </si>
  <si>
    <t>(pablo) Sueldo</t>
  </si>
  <si>
    <t>Abono porton 1367 arnulfo velasquez</t>
  </si>
  <si>
    <t xml:space="preserve">(Jhon) Sueldo </t>
  </si>
  <si>
    <t>Otros Gastos</t>
  </si>
  <si>
    <t>Tintos</t>
  </si>
  <si>
    <t>Leidy (Pendiente Entregar)</t>
  </si>
  <si>
    <t>abono a lámina saldo (26)</t>
  </si>
  <si>
    <t>Ricardo Herrera (Pendiente)</t>
  </si>
  <si>
    <t>"gallo"</t>
  </si>
  <si>
    <t xml:space="preserve">3 lavamanos </t>
  </si>
  <si>
    <t xml:space="preserve">dobleces </t>
  </si>
  <si>
    <t xml:space="preserve">papá abono a trabajo </t>
  </si>
  <si>
    <t>Saldo (Alexander Riaño)</t>
  </si>
  <si>
    <t>doblez</t>
  </si>
  <si>
    <t xml:space="preserve">2 bandejas </t>
  </si>
  <si>
    <t>4 marcos oscar</t>
  </si>
  <si>
    <t>William Mera (Pendiente)</t>
  </si>
  <si>
    <t>saldo tarjetas</t>
  </si>
  <si>
    <t xml:space="preserve">rodachinas </t>
  </si>
  <si>
    <t>saldo láminas</t>
  </si>
  <si>
    <t xml:space="preserve">accesorios baño </t>
  </si>
  <si>
    <t>pintura</t>
  </si>
  <si>
    <t>saldo eses</t>
  </si>
  <si>
    <t>Oscar Ballesteros (Pendiente)</t>
  </si>
  <si>
    <t>swich para tronzadora</t>
  </si>
  <si>
    <t>papelera verde</t>
  </si>
  <si>
    <t xml:space="preserve">ventana jose quevedo </t>
  </si>
  <si>
    <t xml:space="preserve">pintura verde </t>
  </si>
  <si>
    <t xml:space="preserve">platero </t>
  </si>
  <si>
    <t>(Jhon) prestamo</t>
  </si>
  <si>
    <t xml:space="preserve">tableros oscar </t>
  </si>
  <si>
    <t>2 puertas 2da</t>
  </si>
  <si>
    <t>Javier patiño (Pendiente)</t>
  </si>
  <si>
    <t>Saldo (William Mera)</t>
  </si>
  <si>
    <t>Fabio Gonzalez (Pendiente)</t>
  </si>
  <si>
    <t>abono 4 rejas 2da Graciela saldo (100)</t>
  </si>
  <si>
    <t>bolsa basura</t>
  </si>
  <si>
    <t>Danilo Quintero  (Pendiente)</t>
  </si>
  <si>
    <t xml:space="preserve">taza blanca </t>
  </si>
  <si>
    <t>(Yeiner) prestamo</t>
  </si>
  <si>
    <t>2 inafer</t>
  </si>
  <si>
    <t>Fredy muñoz (Pendiente)</t>
  </si>
  <si>
    <t>tablero</t>
  </si>
  <si>
    <t>rejas 2da</t>
  </si>
  <si>
    <t xml:space="preserve">ventanita con reja </t>
  </si>
  <si>
    <t>taza</t>
  </si>
  <si>
    <t>Saldo (Javier patiño)</t>
  </si>
  <si>
    <t>1 manija sisterna</t>
  </si>
  <si>
    <t>guantes jhon</t>
  </si>
  <si>
    <t>Jaime Ramirez (Pendiente)</t>
  </si>
  <si>
    <t>Fredy Muñoz (Pendiente)</t>
  </si>
  <si>
    <t>3 tableros RG</t>
  </si>
  <si>
    <t>Saldo (Ricardo Herrera)</t>
  </si>
  <si>
    <t>Saldo (Wilson Areas)</t>
  </si>
  <si>
    <t>wilson Arias (Cancelado)</t>
  </si>
  <si>
    <t xml:space="preserve">yency </t>
  </si>
  <si>
    <t>abono tableros jose jaimes</t>
  </si>
  <si>
    <t xml:space="preserve">soldadura </t>
  </si>
  <si>
    <t>lavamanos y baño verse sin tapa</t>
  </si>
  <si>
    <t>2 discos pulir</t>
  </si>
  <si>
    <t>3tableros nogal</t>
  </si>
  <si>
    <t>riel corredera 2.40</t>
  </si>
  <si>
    <t>ángulo 1*1/8</t>
  </si>
  <si>
    <t xml:space="preserve">porton garage 2 hojas </t>
  </si>
  <si>
    <t>2 pasadores</t>
  </si>
  <si>
    <t>abono reja 2da</t>
  </si>
  <si>
    <t>fondo negro</t>
  </si>
  <si>
    <t>agua + comida moly</t>
  </si>
  <si>
    <t>Nelly Neira (Pendiente)</t>
  </si>
  <si>
    <t xml:space="preserve">asiento sanitario </t>
  </si>
  <si>
    <t>Saldo (Daniel Forero )</t>
  </si>
  <si>
    <t xml:space="preserve">2 baños con 3 lavamanos </t>
  </si>
  <si>
    <t>toallero negro</t>
  </si>
  <si>
    <t>ventana ta tupida</t>
  </si>
  <si>
    <t xml:space="preserve">baño con dos lavamanos </t>
  </si>
  <si>
    <t>cesar solo</t>
  </si>
  <si>
    <t>Saldo (Jairo Fraile)</t>
  </si>
  <si>
    <t>2 marco puerta ta</t>
  </si>
  <si>
    <t>Orlando Botello (Pendiente)</t>
  </si>
  <si>
    <t>(Jose) universidad</t>
  </si>
  <si>
    <t>taza verde oscura</t>
  </si>
  <si>
    <t>lámina</t>
  </si>
  <si>
    <t>orinal</t>
  </si>
  <si>
    <t>chapa yale sencilla</t>
  </si>
  <si>
    <t xml:space="preserve">(Chepe) almuerzo </t>
  </si>
  <si>
    <t>(Yency) almuerzo+ sueldo</t>
  </si>
  <si>
    <t>pedro león (Cancelado)</t>
  </si>
  <si>
    <t>Saldo (Oscar Ballesteros)</t>
  </si>
  <si>
    <t>Saldo (Jose Vaquero)</t>
  </si>
  <si>
    <t>cortavidrio</t>
  </si>
  <si>
    <t xml:space="preserve">tablero jose jaimes </t>
  </si>
  <si>
    <t>colilla de disco</t>
  </si>
  <si>
    <t xml:space="preserve">(Yency) préstamo viaje </t>
  </si>
  <si>
    <t>Arreglo lijadora</t>
  </si>
  <si>
    <t>Alfonso Alvarado (Pendiente)</t>
  </si>
  <si>
    <t>1 Puerta corriente de 80 izq con chpa y 1 ventana de segunda tupida</t>
  </si>
  <si>
    <t>20 Chapas inafer sencilla</t>
  </si>
  <si>
    <t>2 chapas don fidel</t>
  </si>
  <si>
    <t>1 ablero peq</t>
  </si>
  <si>
    <t>1 portachapa para chapa yale</t>
  </si>
  <si>
    <t>Saldo tablero peq</t>
  </si>
  <si>
    <t xml:space="preserve">1 basculane z fidel </t>
  </si>
  <si>
    <t xml:space="preserve">onces </t>
  </si>
  <si>
    <t xml:space="preserve">peinazos 5x4 </t>
  </si>
  <si>
    <t>1 platina 1"</t>
  </si>
  <si>
    <t>Tinto sapi</t>
  </si>
  <si>
    <t>1 chapa inafer doble</t>
  </si>
  <si>
    <t xml:space="preserve">2 clavijas </t>
  </si>
  <si>
    <t>Saldo (Fredy muñoz)</t>
  </si>
  <si>
    <t>Pintura y thiner</t>
  </si>
  <si>
    <t>1 chapa izq don fidel sencilla</t>
  </si>
  <si>
    <t>(Chepe) Pastas</t>
  </si>
  <si>
    <t>saldo de 3 facturas de Don Cesar</t>
  </si>
  <si>
    <t>Pago factura don Cesar de hoy</t>
  </si>
  <si>
    <t>1 par de manija media luna</t>
  </si>
  <si>
    <t>Esmalte verde</t>
  </si>
  <si>
    <t>Saldo (Jaime Ramirez)</t>
  </si>
  <si>
    <t>2 chapas inafer sencilla don fidel</t>
  </si>
  <si>
    <t>Almuerzos</t>
  </si>
  <si>
    <t>1 flor dorada</t>
  </si>
  <si>
    <t>(mario) Sueldo</t>
  </si>
  <si>
    <t>1 tubo torneado de 3/4</t>
  </si>
  <si>
    <t>(Jhon) incentivo</t>
  </si>
  <si>
    <t>Saldo (Leonor Martinez)</t>
  </si>
  <si>
    <t>(Leidy) Onces y pastas</t>
  </si>
  <si>
    <t>1 Lavamanos beish</t>
  </si>
  <si>
    <t>Rocio Bavativa (Pendiente)</t>
  </si>
  <si>
    <t>Elga Cifuentes (Pendiente)</t>
  </si>
  <si>
    <t>1 kl de soltrode y lamina</t>
  </si>
  <si>
    <t xml:space="preserve">Recibos de la luz </t>
  </si>
  <si>
    <t>2 kl soldadura 1/8</t>
  </si>
  <si>
    <t xml:space="preserve">1 ventana sencilla </t>
  </si>
  <si>
    <t>Esmalte blanco y anolo champaña</t>
  </si>
  <si>
    <t>(Chepe) Sueldo chepe</t>
  </si>
  <si>
    <t>Tintos maria</t>
  </si>
  <si>
    <t>Humberto Alvarez (Pendiente)</t>
  </si>
  <si>
    <t xml:space="preserve">1 Reja de segunda varilla gruesa </t>
  </si>
  <si>
    <t xml:space="preserve">Prestamo a don Daza </t>
  </si>
  <si>
    <t>Saldo (Alfonso Alvarado)</t>
  </si>
  <si>
    <t>(Chepe) Sueldo</t>
  </si>
  <si>
    <t>Saldo (pedro pablo )</t>
  </si>
  <si>
    <t>Don fidel 2 chapas 1 disco y 12 rodachina vent</t>
  </si>
  <si>
    <t>tintilla o vinilo verde</t>
  </si>
  <si>
    <t>Saldo (Orlando Botello)</t>
  </si>
  <si>
    <t>(Victor) prestamo</t>
  </si>
  <si>
    <t>persianas y platina</t>
  </si>
  <si>
    <t>abono ivan alzate estructuras</t>
  </si>
  <si>
    <t>Jhon Bernal  (Pendiente)</t>
  </si>
  <si>
    <t>ahj peinazos y tubos chapa</t>
  </si>
  <si>
    <t>marcadores y probador billete</t>
  </si>
  <si>
    <t>abono a tableros</t>
  </si>
  <si>
    <t xml:space="preserve">saldo reja 2da </t>
  </si>
  <si>
    <t xml:space="preserve">ventana 10*140 sin reja con vidrios </t>
  </si>
  <si>
    <t xml:space="preserve">kl soltrode </t>
  </si>
  <si>
    <t>jabón de baño</t>
  </si>
  <si>
    <t>ventana 120*120 con vidrios</t>
  </si>
  <si>
    <t xml:space="preserve">2 baños, 2 tapas, 1 lavamanos, cisterna </t>
  </si>
  <si>
    <t>luz bodega atrás</t>
  </si>
  <si>
    <t xml:space="preserve">abono a super láminas </t>
  </si>
  <si>
    <t>3 tableros ahj</t>
  </si>
  <si>
    <t>tableros Rg</t>
  </si>
  <si>
    <t>Saldo (Nelly Neira)</t>
  </si>
  <si>
    <t xml:space="preserve">fidel </t>
  </si>
  <si>
    <t xml:space="preserve">6 rodachinas </t>
  </si>
  <si>
    <t>javimezclas</t>
  </si>
  <si>
    <t xml:space="preserve">abono puerta 2da </t>
  </si>
  <si>
    <t>Saldo (Elga Cifuentes)</t>
  </si>
  <si>
    <t>platina 1 1/2</t>
  </si>
  <si>
    <t>Saldo (Fabio Gonzalez)</t>
  </si>
  <si>
    <t>saldo puerta 2da</t>
  </si>
  <si>
    <t xml:space="preserve">puerta segunda baño </t>
  </si>
  <si>
    <t>Marta (Pendiente)</t>
  </si>
  <si>
    <t>jabonera</t>
  </si>
  <si>
    <t>2 tee peinazo</t>
  </si>
  <si>
    <t xml:space="preserve">(Yency) almuerzos </t>
  </si>
  <si>
    <t xml:space="preserve">(Chepe) almuerzos </t>
  </si>
  <si>
    <t>2 hojas 2da sin chapa</t>
  </si>
  <si>
    <t>tubos chepe</t>
  </si>
  <si>
    <t>saldo Alzate</t>
  </si>
  <si>
    <t>Saldo (Delio Hernandez)</t>
  </si>
  <si>
    <t xml:space="preserve">lavamanos verde </t>
  </si>
  <si>
    <t xml:space="preserve">llave lavamanos verde </t>
  </si>
  <si>
    <t>5 platinas 1/2, 1 de 1" y 3 varilla entorchada famivivienda</t>
  </si>
  <si>
    <t>1 Esfero en gel para chepe</t>
  </si>
  <si>
    <t>Salul Colmenares (Pendiente)</t>
  </si>
  <si>
    <t>1 Kl de soltrode 1/8</t>
  </si>
  <si>
    <t>(Chepe) Limones</t>
  </si>
  <si>
    <t xml:space="preserve">1 marco puerta ta </t>
  </si>
  <si>
    <t>1 hoja de puerta de segunda</t>
  </si>
  <si>
    <t>2 rieles de 2m</t>
  </si>
  <si>
    <t>1 tanque baño</t>
  </si>
  <si>
    <t>Pedido cesar solo chapas, discos y soldadura</t>
  </si>
  <si>
    <t xml:space="preserve">2 tubos 2x1 </t>
  </si>
  <si>
    <t>7 persianas</t>
  </si>
  <si>
    <t>(Leidy) Remuneración jeje</t>
  </si>
  <si>
    <t>1 Kilo de soltrode 1/8</t>
  </si>
  <si>
    <t>cambio de un lavamanos pequeño por uno grande y enciman</t>
  </si>
  <si>
    <t>Compra e 2 tanques y 2 lavamanos</t>
  </si>
  <si>
    <t>(Leidy) Onces leidy</t>
  </si>
  <si>
    <t xml:space="preserve">persianas oscar </t>
  </si>
  <si>
    <t>lavamanos 2da</t>
  </si>
  <si>
    <t>baño con lavamanos</t>
  </si>
  <si>
    <t xml:space="preserve">24 bis 3*3 </t>
  </si>
  <si>
    <t>abono portón 2da</t>
  </si>
  <si>
    <t>saldo libardo Moreno</t>
  </si>
  <si>
    <t>Saldo (Jhon Bernal )</t>
  </si>
  <si>
    <t>tornillos</t>
  </si>
  <si>
    <t>manija puerta</t>
  </si>
  <si>
    <t>águlos patas 17 kl</t>
  </si>
  <si>
    <t>Hermes Vargas  (Pendiente)</t>
  </si>
  <si>
    <t>Saldo (Humberto Alvarez)</t>
  </si>
  <si>
    <t>(Jose) novaventa</t>
  </si>
  <si>
    <t xml:space="preserve">1 asiento sanitario </t>
  </si>
  <si>
    <t xml:space="preserve">tee dobladas bilardo </t>
  </si>
  <si>
    <t xml:space="preserve">tapa acuacer blanca </t>
  </si>
  <si>
    <t xml:space="preserve"> (Pendiente)</t>
  </si>
  <si>
    <t>Mauricio  (Pendiente)</t>
  </si>
  <si>
    <t>rejas  2da</t>
  </si>
  <si>
    <t xml:space="preserve">puerta panel abono argenis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</si>
</sst>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165" fontId="0" fillId="0" borderId="0" xfId="1" applyNumberFormat="1" applyFont="1" applyAlignment="1"/>
    <xf numFmtId="0" fontId="0" fillId="0" borderId="0" xfId="0" applyFill="1"/>
    <xf numFmtId="0" fontId="0" fillId="0" borderId="0" xfId="0" applyFill="1" applyAlignment="1">
      <alignment horizontal="right"/>
    </xf>
    <xf numFmtId="165" fontId="0" fillId="3" borderId="0" xfId="0" applyNumberFormat="1" applyFill="1"/>
    <xf numFmtId="0" fontId="0" fillId="4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30E5-818F-4519-9FC1-8476E1ED7D40}">
  <dimension ref="A1:L30"/>
  <sheetViews>
    <sheetView tabSelected="1" workbookViewId="0">
      <selection activeCell="I34" sqref="I34"/>
    </sheetView>
  </sheetViews>
  <sheetFormatPr baseColWidth="10" defaultRowHeight="15" x14ac:dyDescent="0.25"/>
  <cols>
    <col min="5" max="5" width="20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43889</v>
      </c>
      <c r="B2" s="2">
        <v>0.41211805555555553</v>
      </c>
      <c r="C2" t="s">
        <v>10</v>
      </c>
      <c r="E2" t="s">
        <v>11</v>
      </c>
      <c r="F2">
        <v>2721450</v>
      </c>
      <c r="I2">
        <v>4763450</v>
      </c>
      <c r="J2">
        <v>461100</v>
      </c>
      <c r="K2">
        <v>4302350</v>
      </c>
    </row>
    <row r="3" spans="1:12" x14ac:dyDescent="0.25">
      <c r="A3" s="1">
        <v>43889</v>
      </c>
      <c r="B3" s="2">
        <v>0.41565972222222225</v>
      </c>
      <c r="C3" t="s">
        <v>17</v>
      </c>
      <c r="E3" t="s">
        <v>512</v>
      </c>
      <c r="F3">
        <v>17000</v>
      </c>
    </row>
    <row r="4" spans="1:12" x14ac:dyDescent="0.25">
      <c r="A4" s="1">
        <v>43889</v>
      </c>
      <c r="B4" s="2">
        <v>0.51416666666666666</v>
      </c>
      <c r="C4" t="s">
        <v>23</v>
      </c>
      <c r="E4" t="s">
        <v>513</v>
      </c>
      <c r="G4">
        <v>10000</v>
      </c>
    </row>
    <row r="5" spans="1:12" x14ac:dyDescent="0.25">
      <c r="A5" s="1">
        <v>43889</v>
      </c>
      <c r="B5" s="2">
        <v>0.51429398148148142</v>
      </c>
      <c r="C5" t="s">
        <v>51</v>
      </c>
      <c r="E5" t="s">
        <v>514</v>
      </c>
      <c r="F5">
        <v>70000</v>
      </c>
    </row>
    <row r="6" spans="1:12" x14ac:dyDescent="0.25">
      <c r="A6" s="1">
        <v>43889</v>
      </c>
      <c r="B6" s="2">
        <v>0.51443287037037033</v>
      </c>
      <c r="C6" t="s">
        <v>17</v>
      </c>
      <c r="E6" t="s">
        <v>515</v>
      </c>
      <c r="F6">
        <v>24000</v>
      </c>
      <c r="I6" t="s">
        <v>12</v>
      </c>
      <c r="K6">
        <v>10100</v>
      </c>
    </row>
    <row r="7" spans="1:12" x14ac:dyDescent="0.25">
      <c r="A7" s="1">
        <v>43889</v>
      </c>
      <c r="B7" s="2">
        <v>0.51465277777777774</v>
      </c>
      <c r="C7" t="s">
        <v>51</v>
      </c>
      <c r="E7" t="s">
        <v>516</v>
      </c>
      <c r="F7">
        <v>250000</v>
      </c>
      <c r="I7">
        <v>50000</v>
      </c>
      <c r="J7">
        <v>63</v>
      </c>
      <c r="K7" s="3">
        <f>I7*J7</f>
        <v>3150000</v>
      </c>
      <c r="L7">
        <v>50</v>
      </c>
    </row>
    <row r="8" spans="1:12" x14ac:dyDescent="0.25">
      <c r="A8" s="1">
        <v>43889</v>
      </c>
      <c r="B8" s="2">
        <v>0.51478009259259261</v>
      </c>
      <c r="C8" t="s">
        <v>17</v>
      </c>
      <c r="E8" t="s">
        <v>126</v>
      </c>
      <c r="F8">
        <v>18000</v>
      </c>
      <c r="I8">
        <v>20000</v>
      </c>
      <c r="J8">
        <v>41</v>
      </c>
      <c r="K8" s="3">
        <f t="shared" ref="K8:K16" si="0">I8*J8</f>
        <v>820000</v>
      </c>
      <c r="L8">
        <v>30</v>
      </c>
    </row>
    <row r="9" spans="1:12" x14ac:dyDescent="0.25">
      <c r="A9" s="1">
        <v>43889</v>
      </c>
      <c r="B9" s="2">
        <v>0.59912037037037036</v>
      </c>
      <c r="C9" t="s">
        <v>17</v>
      </c>
      <c r="E9" t="s">
        <v>517</v>
      </c>
      <c r="F9">
        <v>500000</v>
      </c>
      <c r="I9">
        <v>10000</v>
      </c>
      <c r="J9">
        <v>8</v>
      </c>
      <c r="K9" s="3">
        <f t="shared" si="0"/>
        <v>80000</v>
      </c>
    </row>
    <row r="10" spans="1:12" x14ac:dyDescent="0.25">
      <c r="A10" s="1">
        <v>43889</v>
      </c>
      <c r="B10" s="2">
        <v>0.59924768518518523</v>
      </c>
      <c r="C10" t="s">
        <v>51</v>
      </c>
      <c r="E10" t="s">
        <v>513</v>
      </c>
      <c r="F10">
        <v>20000</v>
      </c>
      <c r="I10">
        <v>5000</v>
      </c>
      <c r="J10">
        <v>5</v>
      </c>
      <c r="K10" s="3">
        <f t="shared" si="0"/>
        <v>25000</v>
      </c>
    </row>
    <row r="11" spans="1:12" x14ac:dyDescent="0.25">
      <c r="A11" s="1">
        <v>43889</v>
      </c>
      <c r="B11" s="2">
        <v>0.5995138888888889</v>
      </c>
      <c r="C11" t="s">
        <v>17</v>
      </c>
      <c r="D11">
        <v>1390</v>
      </c>
      <c r="E11" t="s">
        <v>518</v>
      </c>
      <c r="F11">
        <v>80000</v>
      </c>
      <c r="I11">
        <v>2000</v>
      </c>
      <c r="J11">
        <v>52</v>
      </c>
      <c r="K11" s="3">
        <f t="shared" si="0"/>
        <v>104000</v>
      </c>
    </row>
    <row r="12" spans="1:12" x14ac:dyDescent="0.25">
      <c r="A12" s="1">
        <v>43889</v>
      </c>
      <c r="B12" s="2">
        <v>0.60250000000000004</v>
      </c>
      <c r="C12" t="s">
        <v>13</v>
      </c>
      <c r="E12" t="s">
        <v>519</v>
      </c>
      <c r="G12">
        <v>300</v>
      </c>
      <c r="I12">
        <v>1000</v>
      </c>
      <c r="J12">
        <v>80</v>
      </c>
      <c r="K12" s="3">
        <f t="shared" si="0"/>
        <v>80000</v>
      </c>
      <c r="L12">
        <v>60</v>
      </c>
    </row>
    <row r="13" spans="1:12" x14ac:dyDescent="0.25">
      <c r="A13" s="1">
        <v>43889</v>
      </c>
      <c r="B13" s="2">
        <v>0.6026273148148148</v>
      </c>
      <c r="C13" t="s">
        <v>13</v>
      </c>
      <c r="E13" t="s">
        <v>520</v>
      </c>
      <c r="G13">
        <v>3800</v>
      </c>
      <c r="I13">
        <v>500</v>
      </c>
      <c r="J13">
        <v>46</v>
      </c>
      <c r="K13" s="3">
        <f t="shared" si="0"/>
        <v>23000</v>
      </c>
    </row>
    <row r="14" spans="1:12" x14ac:dyDescent="0.25">
      <c r="A14" s="1">
        <v>43889</v>
      </c>
      <c r="B14" s="2">
        <v>0.60675925925925933</v>
      </c>
      <c r="C14" t="s">
        <v>23</v>
      </c>
      <c r="E14" t="s">
        <v>521</v>
      </c>
      <c r="G14">
        <v>20000</v>
      </c>
      <c r="I14">
        <v>200</v>
      </c>
      <c r="J14">
        <v>35</v>
      </c>
      <c r="K14" s="3">
        <f t="shared" si="0"/>
        <v>7000</v>
      </c>
    </row>
    <row r="15" spans="1:12" x14ac:dyDescent="0.25">
      <c r="A15" s="1">
        <v>43889</v>
      </c>
      <c r="B15" s="2">
        <v>0.62298611111111113</v>
      </c>
      <c r="C15" t="s">
        <v>17</v>
      </c>
      <c r="D15">
        <v>1394</v>
      </c>
      <c r="E15" t="s">
        <v>522</v>
      </c>
      <c r="F15">
        <v>50000</v>
      </c>
      <c r="I15">
        <v>100</v>
      </c>
      <c r="J15">
        <v>43</v>
      </c>
      <c r="K15" s="3">
        <f t="shared" si="0"/>
        <v>4300</v>
      </c>
    </row>
    <row r="16" spans="1:12" x14ac:dyDescent="0.25">
      <c r="A16" s="1">
        <v>43889</v>
      </c>
      <c r="B16" s="2">
        <v>0.66496527777777781</v>
      </c>
      <c r="C16" t="s">
        <v>17</v>
      </c>
      <c r="D16">
        <v>1395</v>
      </c>
      <c r="E16" t="s">
        <v>106</v>
      </c>
      <c r="F16">
        <v>35000</v>
      </c>
      <c r="I16">
        <v>50</v>
      </c>
      <c r="J16">
        <v>15</v>
      </c>
      <c r="K16" s="3">
        <f t="shared" si="0"/>
        <v>750</v>
      </c>
    </row>
    <row r="17" spans="1:11" x14ac:dyDescent="0.25">
      <c r="A17" s="1">
        <v>43889</v>
      </c>
      <c r="B17" s="2">
        <v>0.66540509259259262</v>
      </c>
      <c r="C17" t="s">
        <v>66</v>
      </c>
      <c r="E17" t="s">
        <v>251</v>
      </c>
      <c r="G17">
        <v>164000</v>
      </c>
      <c r="K17">
        <f>SUM(K6:K16)</f>
        <v>4304150</v>
      </c>
    </row>
    <row r="18" spans="1:11" x14ac:dyDescent="0.25">
      <c r="A18" s="1">
        <v>43889</v>
      </c>
      <c r="B18" s="2">
        <v>0.67040509259259251</v>
      </c>
      <c r="C18" t="s">
        <v>17</v>
      </c>
      <c r="D18">
        <v>1389</v>
      </c>
      <c r="E18" t="s">
        <v>523</v>
      </c>
      <c r="F18">
        <v>50000</v>
      </c>
      <c r="K18">
        <f>K2-K17</f>
        <v>-1800</v>
      </c>
    </row>
    <row r="19" spans="1:11" x14ac:dyDescent="0.25">
      <c r="A19" s="1">
        <v>43889</v>
      </c>
      <c r="B19" s="2">
        <v>0.67199074074074072</v>
      </c>
      <c r="C19" t="s">
        <v>26</v>
      </c>
      <c r="E19" t="s">
        <v>258</v>
      </c>
      <c r="G19">
        <v>85000</v>
      </c>
    </row>
    <row r="20" spans="1:11" x14ac:dyDescent="0.25">
      <c r="A20" s="1">
        <v>43889</v>
      </c>
      <c r="B20" s="2">
        <v>0.67306712962962967</v>
      </c>
      <c r="C20" t="s">
        <v>26</v>
      </c>
      <c r="E20" t="s">
        <v>257</v>
      </c>
      <c r="G20">
        <v>114000</v>
      </c>
    </row>
    <row r="21" spans="1:11" x14ac:dyDescent="0.25">
      <c r="A21" s="1">
        <v>43889</v>
      </c>
      <c r="B21" s="2">
        <v>0.67314814814814816</v>
      </c>
      <c r="C21" t="s">
        <v>26</v>
      </c>
      <c r="E21" t="s">
        <v>524</v>
      </c>
      <c r="G21">
        <v>8000</v>
      </c>
    </row>
    <row r="22" spans="1:11" x14ac:dyDescent="0.25">
      <c r="A22" s="1">
        <v>43889</v>
      </c>
      <c r="B22" s="2">
        <v>0.68130787037037033</v>
      </c>
      <c r="C22" t="s">
        <v>17</v>
      </c>
      <c r="E22" t="s">
        <v>525</v>
      </c>
      <c r="F22">
        <v>18000</v>
      </c>
    </row>
    <row r="23" spans="1:11" x14ac:dyDescent="0.25">
      <c r="A23" s="1">
        <v>43889</v>
      </c>
      <c r="B23" s="2">
        <v>0.68751157407407415</v>
      </c>
      <c r="C23" t="s">
        <v>15</v>
      </c>
      <c r="E23" t="s">
        <v>65</v>
      </c>
      <c r="G23">
        <v>30000</v>
      </c>
    </row>
    <row r="24" spans="1:11" x14ac:dyDescent="0.25">
      <c r="A24" s="1">
        <v>43889</v>
      </c>
      <c r="B24" s="2">
        <v>0.73837962962962955</v>
      </c>
      <c r="C24" t="s">
        <v>17</v>
      </c>
      <c r="E24" t="s">
        <v>526</v>
      </c>
      <c r="F24">
        <v>200000</v>
      </c>
    </row>
    <row r="25" spans="1:11" x14ac:dyDescent="0.25">
      <c r="A25" s="1">
        <v>43889</v>
      </c>
      <c r="B25" s="2">
        <v>0.75515046296296295</v>
      </c>
      <c r="C25" t="s">
        <v>15</v>
      </c>
      <c r="E25" t="s">
        <v>171</v>
      </c>
      <c r="G25">
        <v>20000</v>
      </c>
    </row>
    <row r="26" spans="1:11" x14ac:dyDescent="0.25">
      <c r="A26" s="1">
        <v>43889</v>
      </c>
      <c r="B26" s="2">
        <v>0.75557870370370372</v>
      </c>
      <c r="C26" t="s">
        <v>23</v>
      </c>
      <c r="E26" t="s">
        <v>527</v>
      </c>
      <c r="G26">
        <v>6000</v>
      </c>
    </row>
    <row r="27" spans="1:11" x14ac:dyDescent="0.25">
      <c r="A27" s="1">
        <v>43889</v>
      </c>
      <c r="B27" s="2">
        <v>0.75915509259259262</v>
      </c>
      <c r="C27" t="s">
        <v>17</v>
      </c>
      <c r="D27">
        <v>1396</v>
      </c>
      <c r="E27" t="s">
        <v>528</v>
      </c>
      <c r="F27">
        <v>160000</v>
      </c>
    </row>
    <row r="28" spans="1:11" x14ac:dyDescent="0.25">
      <c r="A28" s="1">
        <v>43889</v>
      </c>
      <c r="B28" s="2">
        <v>0.76636574074074071</v>
      </c>
      <c r="C28" t="s">
        <v>17</v>
      </c>
      <c r="D28">
        <v>1397</v>
      </c>
      <c r="E28" t="s">
        <v>529</v>
      </c>
      <c r="F28">
        <v>50000</v>
      </c>
    </row>
    <row r="29" spans="1:11" x14ac:dyDescent="0.25">
      <c r="A29" s="1">
        <v>43889</v>
      </c>
      <c r="B29" s="2">
        <v>0.4516087962962963</v>
      </c>
      <c r="C29" t="s">
        <v>51</v>
      </c>
      <c r="E29" t="s">
        <v>530</v>
      </c>
      <c r="F29">
        <v>330000</v>
      </c>
    </row>
    <row r="30" spans="1:11" x14ac:dyDescent="0.25">
      <c r="A30" s="1">
        <v>43889</v>
      </c>
      <c r="B30" s="2">
        <v>0.4518287037037037</v>
      </c>
      <c r="C30" t="s">
        <v>17</v>
      </c>
      <c r="E30" t="s">
        <v>531</v>
      </c>
      <c r="F30">
        <v>170000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5F50-6AF6-4C20-9C53-89AC4DF8DDF0}">
  <dimension ref="A1:L22"/>
  <sheetViews>
    <sheetView workbookViewId="0">
      <selection activeCell="G22" sqref="G22"/>
    </sheetView>
  </sheetViews>
  <sheetFormatPr baseColWidth="10" defaultRowHeight="15" x14ac:dyDescent="0.25"/>
  <cols>
    <col min="5" max="5" width="34.42578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43879</v>
      </c>
      <c r="B2" s="2">
        <v>0.46099537037037036</v>
      </c>
      <c r="C2" t="s">
        <v>10</v>
      </c>
      <c r="E2" t="s">
        <v>11</v>
      </c>
      <c r="F2">
        <v>4415550</v>
      </c>
      <c r="I2">
        <v>5860550</v>
      </c>
      <c r="J2">
        <v>448000</v>
      </c>
      <c r="K2">
        <v>5412550</v>
      </c>
    </row>
    <row r="3" spans="1:12" x14ac:dyDescent="0.25">
      <c r="A3" s="1">
        <v>43879</v>
      </c>
      <c r="B3" s="2">
        <v>0.46417824074074071</v>
      </c>
      <c r="C3" t="s">
        <v>15</v>
      </c>
      <c r="E3" t="s">
        <v>342</v>
      </c>
      <c r="G3">
        <v>50000</v>
      </c>
    </row>
    <row r="4" spans="1:12" x14ac:dyDescent="0.25">
      <c r="A4" s="1">
        <v>43879</v>
      </c>
      <c r="B4" s="2">
        <v>0.47942129629629626</v>
      </c>
      <c r="C4" t="s">
        <v>17</v>
      </c>
      <c r="E4" t="s">
        <v>50</v>
      </c>
      <c r="F4">
        <v>40000</v>
      </c>
    </row>
    <row r="5" spans="1:12" x14ac:dyDescent="0.25">
      <c r="A5" s="1">
        <v>43879</v>
      </c>
      <c r="B5" s="2">
        <v>0.47958333333333331</v>
      </c>
      <c r="C5" t="s">
        <v>17</v>
      </c>
      <c r="E5" t="s">
        <v>343</v>
      </c>
      <c r="F5">
        <v>64000</v>
      </c>
    </row>
    <row r="6" spans="1:12" x14ac:dyDescent="0.25">
      <c r="A6" s="1">
        <v>43879</v>
      </c>
      <c r="B6" s="2">
        <v>0.48037037037037034</v>
      </c>
      <c r="C6" t="s">
        <v>51</v>
      </c>
      <c r="E6" t="s">
        <v>344</v>
      </c>
      <c r="F6">
        <v>200000</v>
      </c>
    </row>
    <row r="7" spans="1:12" x14ac:dyDescent="0.25">
      <c r="A7" s="1">
        <v>43879</v>
      </c>
      <c r="B7" s="2">
        <v>0.48114583333333333</v>
      </c>
      <c r="C7" t="s">
        <v>51</v>
      </c>
      <c r="E7" t="s">
        <v>348</v>
      </c>
      <c r="F7">
        <v>300000</v>
      </c>
      <c r="I7" t="s">
        <v>12</v>
      </c>
      <c r="L7" t="s">
        <v>70</v>
      </c>
    </row>
    <row r="8" spans="1:12" x14ac:dyDescent="0.25">
      <c r="A8" s="1">
        <v>43879</v>
      </c>
      <c r="B8" s="2">
        <v>0.48736111111111113</v>
      </c>
      <c r="C8" t="s">
        <v>17</v>
      </c>
      <c r="D8">
        <v>1374</v>
      </c>
      <c r="E8" t="s">
        <v>345</v>
      </c>
      <c r="F8">
        <v>300000</v>
      </c>
      <c r="I8">
        <v>50000</v>
      </c>
      <c r="J8">
        <v>78</v>
      </c>
      <c r="K8" s="3">
        <f>I8*J8</f>
        <v>3900000</v>
      </c>
      <c r="L8">
        <v>60</v>
      </c>
    </row>
    <row r="9" spans="1:12" x14ac:dyDescent="0.25">
      <c r="A9" s="1">
        <v>43879</v>
      </c>
      <c r="B9" s="2">
        <v>0.48804398148148148</v>
      </c>
      <c r="C9" t="s">
        <v>17</v>
      </c>
      <c r="D9">
        <v>1372</v>
      </c>
      <c r="E9" t="s">
        <v>346</v>
      </c>
      <c r="F9">
        <v>40000</v>
      </c>
      <c r="I9">
        <v>20000</v>
      </c>
      <c r="J9">
        <v>60</v>
      </c>
      <c r="K9" s="3">
        <f t="shared" ref="K9:K17" si="0">I9*J9</f>
        <v>1200000</v>
      </c>
      <c r="L9">
        <v>40</v>
      </c>
    </row>
    <row r="10" spans="1:12" x14ac:dyDescent="0.25">
      <c r="A10" s="1">
        <v>43879</v>
      </c>
      <c r="B10" s="2">
        <v>0.48831018518518521</v>
      </c>
      <c r="C10" t="s">
        <v>66</v>
      </c>
      <c r="E10" t="s">
        <v>251</v>
      </c>
      <c r="G10">
        <v>217000</v>
      </c>
      <c r="I10">
        <v>10000</v>
      </c>
      <c r="J10">
        <v>18</v>
      </c>
      <c r="K10" s="3">
        <f t="shared" si="0"/>
        <v>180000</v>
      </c>
    </row>
    <row r="11" spans="1:12" x14ac:dyDescent="0.25">
      <c r="A11" s="1">
        <v>43879</v>
      </c>
      <c r="B11" s="2">
        <v>0.48993055555555554</v>
      </c>
      <c r="C11" t="s">
        <v>17</v>
      </c>
      <c r="D11">
        <v>1375</v>
      </c>
      <c r="E11" t="s">
        <v>347</v>
      </c>
      <c r="F11">
        <v>70000</v>
      </c>
      <c r="I11">
        <v>5000</v>
      </c>
      <c r="J11">
        <v>2</v>
      </c>
      <c r="K11" s="3">
        <f t="shared" si="0"/>
        <v>10000</v>
      </c>
    </row>
    <row r="12" spans="1:12" x14ac:dyDescent="0.25">
      <c r="A12" s="1">
        <v>43879</v>
      </c>
      <c r="B12" s="2">
        <v>0.49718749999999995</v>
      </c>
      <c r="C12" t="s">
        <v>53</v>
      </c>
      <c r="E12" t="s">
        <v>349</v>
      </c>
      <c r="G12">
        <v>1400</v>
      </c>
      <c r="I12">
        <v>2000</v>
      </c>
      <c r="J12">
        <v>3</v>
      </c>
      <c r="K12" s="3">
        <f t="shared" si="0"/>
        <v>6000</v>
      </c>
    </row>
    <row r="13" spans="1:12" x14ac:dyDescent="0.25">
      <c r="A13" s="1">
        <v>43879</v>
      </c>
      <c r="B13" s="2">
        <v>0.53548611111111111</v>
      </c>
      <c r="C13" t="s">
        <v>17</v>
      </c>
      <c r="D13">
        <v>1376</v>
      </c>
      <c r="E13" t="s">
        <v>350</v>
      </c>
      <c r="F13">
        <v>250000</v>
      </c>
      <c r="I13">
        <v>1000</v>
      </c>
      <c r="J13">
        <v>106</v>
      </c>
      <c r="K13" s="3">
        <f t="shared" si="0"/>
        <v>106000</v>
      </c>
      <c r="L13">
        <v>60</v>
      </c>
    </row>
    <row r="14" spans="1:12" x14ac:dyDescent="0.25">
      <c r="A14" s="1">
        <v>43879</v>
      </c>
      <c r="B14" s="2">
        <v>0.60674768518518518</v>
      </c>
      <c r="C14" t="s">
        <v>23</v>
      </c>
      <c r="E14" t="s">
        <v>351</v>
      </c>
      <c r="G14">
        <v>15000</v>
      </c>
      <c r="I14">
        <v>500</v>
      </c>
      <c r="J14">
        <v>40</v>
      </c>
      <c r="K14" s="3">
        <f t="shared" si="0"/>
        <v>20000</v>
      </c>
    </row>
    <row r="15" spans="1:12" x14ac:dyDescent="0.25">
      <c r="A15" s="1">
        <v>43879</v>
      </c>
      <c r="B15" s="2">
        <v>0.60700231481481481</v>
      </c>
      <c r="C15" t="s">
        <v>26</v>
      </c>
      <c r="E15" t="s">
        <v>151</v>
      </c>
      <c r="G15">
        <v>7600</v>
      </c>
      <c r="I15">
        <v>200</v>
      </c>
      <c r="J15">
        <v>29</v>
      </c>
      <c r="K15" s="3">
        <f t="shared" si="0"/>
        <v>5800</v>
      </c>
    </row>
    <row r="16" spans="1:12" x14ac:dyDescent="0.25">
      <c r="A16" s="1">
        <v>43879</v>
      </c>
      <c r="B16" s="2">
        <v>0.6071643518518518</v>
      </c>
      <c r="C16" t="s">
        <v>26</v>
      </c>
      <c r="E16" t="s">
        <v>109</v>
      </c>
      <c r="G16">
        <v>7000</v>
      </c>
      <c r="I16">
        <v>100</v>
      </c>
      <c r="J16">
        <v>22</v>
      </c>
      <c r="K16" s="3">
        <f t="shared" si="0"/>
        <v>2200</v>
      </c>
    </row>
    <row r="17" spans="1:11" x14ac:dyDescent="0.25">
      <c r="A17" s="1">
        <v>43879</v>
      </c>
      <c r="B17" s="2">
        <v>0.62229166666666669</v>
      </c>
      <c r="C17" t="s">
        <v>15</v>
      </c>
      <c r="E17" t="s">
        <v>352</v>
      </c>
      <c r="G17">
        <v>50000</v>
      </c>
      <c r="I17">
        <v>50</v>
      </c>
      <c r="J17">
        <v>11</v>
      </c>
      <c r="K17" s="3">
        <f t="shared" si="0"/>
        <v>550</v>
      </c>
    </row>
    <row r="18" spans="1:11" x14ac:dyDescent="0.25">
      <c r="A18" s="1">
        <v>43879</v>
      </c>
      <c r="B18" s="2">
        <v>0.62267361111111108</v>
      </c>
      <c r="C18" t="s">
        <v>17</v>
      </c>
      <c r="E18" t="s">
        <v>353</v>
      </c>
      <c r="F18">
        <v>48000</v>
      </c>
      <c r="K18">
        <f>SUM(K7:K17)</f>
        <v>5430550</v>
      </c>
    </row>
    <row r="19" spans="1:11" x14ac:dyDescent="0.25">
      <c r="A19" s="1">
        <v>43879</v>
      </c>
      <c r="B19" s="2">
        <v>0.68708333333333327</v>
      </c>
      <c r="C19" t="s">
        <v>17</v>
      </c>
      <c r="D19">
        <v>1377</v>
      </c>
      <c r="E19" t="s">
        <v>354</v>
      </c>
      <c r="F19">
        <v>100000</v>
      </c>
      <c r="K19">
        <f>K2-K18</f>
        <v>-18000</v>
      </c>
    </row>
    <row r="20" spans="1:11" x14ac:dyDescent="0.25">
      <c r="A20" s="1">
        <v>43879</v>
      </c>
      <c r="B20" s="2">
        <v>0.687962962962963</v>
      </c>
      <c r="C20" t="s">
        <v>17</v>
      </c>
      <c r="E20" t="s">
        <v>355</v>
      </c>
      <c r="F20">
        <v>33000</v>
      </c>
    </row>
    <row r="21" spans="1:11" x14ac:dyDescent="0.25">
      <c r="A21" s="1">
        <v>43879</v>
      </c>
      <c r="B21" s="2">
        <v>0.69013888888888886</v>
      </c>
      <c r="C21" t="s">
        <v>23</v>
      </c>
      <c r="E21" t="s">
        <v>356</v>
      </c>
      <c r="G21">
        <v>80000</v>
      </c>
    </row>
    <row r="22" spans="1:11" x14ac:dyDescent="0.25">
      <c r="A22" s="1">
        <v>43879</v>
      </c>
      <c r="B22" s="2">
        <v>0.73804398148148154</v>
      </c>
      <c r="C22" t="s">
        <v>23</v>
      </c>
      <c r="E22" t="s">
        <v>357</v>
      </c>
      <c r="G22">
        <v>20000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E8DA-3652-460C-ACCF-74B83165436E}">
  <dimension ref="A1:L29"/>
  <sheetViews>
    <sheetView workbookViewId="0">
      <selection activeCell="G16" sqref="G16"/>
    </sheetView>
  </sheetViews>
  <sheetFormatPr baseColWidth="10" defaultRowHeight="15" x14ac:dyDescent="0.25"/>
  <cols>
    <col min="4" max="4" width="8.5703125" customWidth="1"/>
    <col min="5" max="5" width="26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43878</v>
      </c>
      <c r="B2" s="2">
        <v>0.42188657407407404</v>
      </c>
      <c r="C2" t="s">
        <v>10</v>
      </c>
      <c r="E2" t="s">
        <v>11</v>
      </c>
      <c r="F2">
        <v>3375750</v>
      </c>
      <c r="I2">
        <v>4997750</v>
      </c>
      <c r="J2">
        <v>761000</v>
      </c>
      <c r="K2">
        <v>4236750</v>
      </c>
    </row>
    <row r="3" spans="1:12" x14ac:dyDescent="0.25">
      <c r="A3" s="1">
        <v>43878</v>
      </c>
      <c r="B3" s="2">
        <v>0.44861111111111113</v>
      </c>
      <c r="C3" t="s">
        <v>17</v>
      </c>
      <c r="E3" t="s">
        <v>319</v>
      </c>
      <c r="F3">
        <v>10000</v>
      </c>
    </row>
    <row r="4" spans="1:12" x14ac:dyDescent="0.25">
      <c r="A4" s="1">
        <v>43878</v>
      </c>
      <c r="B4" s="2">
        <v>0.44951388888888894</v>
      </c>
      <c r="C4" t="s">
        <v>17</v>
      </c>
      <c r="D4">
        <v>1370</v>
      </c>
      <c r="E4" t="s">
        <v>320</v>
      </c>
      <c r="F4">
        <v>70000</v>
      </c>
    </row>
    <row r="5" spans="1:12" x14ac:dyDescent="0.25">
      <c r="A5" s="1">
        <v>43878</v>
      </c>
      <c r="B5" s="2">
        <v>0.47569444444444442</v>
      </c>
      <c r="C5" t="s">
        <v>15</v>
      </c>
      <c r="E5" t="s">
        <v>103</v>
      </c>
      <c r="G5">
        <v>15000</v>
      </c>
    </row>
    <row r="6" spans="1:12" x14ac:dyDescent="0.25">
      <c r="A6" s="1">
        <v>43878</v>
      </c>
      <c r="B6" s="2">
        <v>0.47614583333333332</v>
      </c>
      <c r="C6" t="s">
        <v>51</v>
      </c>
      <c r="E6" t="s">
        <v>321</v>
      </c>
      <c r="F6">
        <v>6000</v>
      </c>
    </row>
    <row r="7" spans="1:12" x14ac:dyDescent="0.25">
      <c r="A7" s="1">
        <v>43878</v>
      </c>
      <c r="B7" s="2">
        <v>0.49379629629629629</v>
      </c>
      <c r="C7" t="s">
        <v>23</v>
      </c>
      <c r="E7" t="s">
        <v>322</v>
      </c>
      <c r="G7">
        <v>30000</v>
      </c>
      <c r="I7" t="s">
        <v>12</v>
      </c>
      <c r="K7">
        <v>25000</v>
      </c>
      <c r="L7" t="s">
        <v>70</v>
      </c>
    </row>
    <row r="8" spans="1:12" x14ac:dyDescent="0.25">
      <c r="A8" s="1">
        <v>43878</v>
      </c>
      <c r="B8" s="2">
        <v>0.56957175925925929</v>
      </c>
      <c r="C8" t="s">
        <v>17</v>
      </c>
      <c r="D8">
        <v>1371</v>
      </c>
      <c r="E8" t="s">
        <v>203</v>
      </c>
      <c r="F8">
        <v>190000</v>
      </c>
      <c r="I8">
        <v>50000</v>
      </c>
      <c r="J8">
        <v>60</v>
      </c>
      <c r="K8" s="3">
        <f>I8*J8</f>
        <v>3000000</v>
      </c>
      <c r="L8">
        <v>40</v>
      </c>
    </row>
    <row r="9" spans="1:12" x14ac:dyDescent="0.25">
      <c r="A9" s="1">
        <v>43878</v>
      </c>
      <c r="B9" s="2">
        <v>0.57034722222222223</v>
      </c>
      <c r="C9" t="s">
        <v>17</v>
      </c>
      <c r="E9" t="s">
        <v>323</v>
      </c>
      <c r="F9">
        <v>14000</v>
      </c>
      <c r="I9">
        <v>20000</v>
      </c>
      <c r="J9">
        <v>55</v>
      </c>
      <c r="K9" s="3">
        <f t="shared" ref="K9:K17" si="0">I9*J9</f>
        <v>1100000</v>
      </c>
      <c r="L9">
        <v>40</v>
      </c>
    </row>
    <row r="10" spans="1:12" x14ac:dyDescent="0.25">
      <c r="A10" s="1">
        <v>43878</v>
      </c>
      <c r="B10" s="2">
        <v>0.57059027777777771</v>
      </c>
      <c r="C10" t="s">
        <v>17</v>
      </c>
      <c r="E10" t="s">
        <v>324</v>
      </c>
      <c r="F10">
        <v>400000</v>
      </c>
      <c r="I10">
        <v>10000</v>
      </c>
      <c r="J10">
        <v>12</v>
      </c>
      <c r="K10" s="3">
        <f t="shared" si="0"/>
        <v>120000</v>
      </c>
    </row>
    <row r="11" spans="1:12" x14ac:dyDescent="0.25">
      <c r="A11" s="1">
        <v>43878</v>
      </c>
      <c r="B11" s="2">
        <v>0.57103009259259252</v>
      </c>
      <c r="C11" t="s">
        <v>17</v>
      </c>
      <c r="D11">
        <v>1358</v>
      </c>
      <c r="E11" t="s">
        <v>325</v>
      </c>
      <c r="F11">
        <v>250000</v>
      </c>
      <c r="I11">
        <v>5000</v>
      </c>
      <c r="J11">
        <v>4</v>
      </c>
      <c r="K11" s="3">
        <f t="shared" si="0"/>
        <v>20000</v>
      </c>
    </row>
    <row r="12" spans="1:12" x14ac:dyDescent="0.25">
      <c r="A12" s="1">
        <v>43878</v>
      </c>
      <c r="B12" s="2">
        <v>0.57219907407407411</v>
      </c>
      <c r="C12" t="s">
        <v>17</v>
      </c>
      <c r="E12" t="s">
        <v>326</v>
      </c>
      <c r="F12">
        <v>2000</v>
      </c>
      <c r="I12">
        <v>2000</v>
      </c>
      <c r="J12">
        <v>7</v>
      </c>
      <c r="K12" s="3">
        <f t="shared" si="0"/>
        <v>14000</v>
      </c>
    </row>
    <row r="13" spans="1:12" x14ac:dyDescent="0.25">
      <c r="A13" s="1">
        <v>43878</v>
      </c>
      <c r="B13" s="2">
        <v>0.57231481481481483</v>
      </c>
      <c r="C13" t="s">
        <v>17</v>
      </c>
      <c r="E13" t="s">
        <v>327</v>
      </c>
      <c r="F13">
        <v>40000</v>
      </c>
      <c r="I13">
        <v>1000</v>
      </c>
      <c r="J13">
        <v>108</v>
      </c>
      <c r="K13" s="3">
        <f t="shared" si="0"/>
        <v>108000</v>
      </c>
      <c r="L13">
        <v>90</v>
      </c>
    </row>
    <row r="14" spans="1:12" x14ac:dyDescent="0.25">
      <c r="A14" s="1">
        <v>43878</v>
      </c>
      <c r="B14" s="2">
        <v>0.5724421296296297</v>
      </c>
      <c r="C14" t="s">
        <v>66</v>
      </c>
      <c r="E14" t="s">
        <v>328</v>
      </c>
      <c r="G14">
        <v>76000</v>
      </c>
      <c r="I14">
        <v>500</v>
      </c>
      <c r="J14">
        <v>38</v>
      </c>
      <c r="K14" s="3">
        <f t="shared" si="0"/>
        <v>19000</v>
      </c>
    </row>
    <row r="15" spans="1:12" x14ac:dyDescent="0.25">
      <c r="A15" s="1">
        <v>43878</v>
      </c>
      <c r="B15" s="2">
        <v>0.57361111111111118</v>
      </c>
      <c r="C15" t="s">
        <v>17</v>
      </c>
      <c r="D15">
        <v>1372</v>
      </c>
      <c r="E15" t="s">
        <v>329</v>
      </c>
      <c r="F15">
        <v>30000</v>
      </c>
      <c r="I15">
        <v>200</v>
      </c>
      <c r="J15">
        <v>30</v>
      </c>
      <c r="K15" s="3">
        <f t="shared" si="0"/>
        <v>6000</v>
      </c>
    </row>
    <row r="16" spans="1:12" x14ac:dyDescent="0.25">
      <c r="A16" s="1">
        <v>43878</v>
      </c>
      <c r="B16" s="2">
        <v>0.58206018518518521</v>
      </c>
      <c r="C16" t="s">
        <v>53</v>
      </c>
      <c r="E16" t="s">
        <v>330</v>
      </c>
      <c r="G16">
        <v>30000</v>
      </c>
      <c r="I16">
        <v>100</v>
      </c>
      <c r="J16">
        <v>30</v>
      </c>
      <c r="K16" s="3">
        <f t="shared" si="0"/>
        <v>3000</v>
      </c>
    </row>
    <row r="17" spans="1:11" x14ac:dyDescent="0.25">
      <c r="A17" s="1">
        <v>43878</v>
      </c>
      <c r="B17" s="2">
        <v>0.6010416666666667</v>
      </c>
      <c r="C17" t="s">
        <v>17</v>
      </c>
      <c r="E17" t="s">
        <v>331</v>
      </c>
      <c r="F17">
        <v>9000</v>
      </c>
      <c r="I17">
        <v>50</v>
      </c>
      <c r="J17">
        <v>11</v>
      </c>
      <c r="K17" s="3">
        <f t="shared" si="0"/>
        <v>550</v>
      </c>
    </row>
    <row r="18" spans="1:11" x14ac:dyDescent="0.25">
      <c r="A18" s="1">
        <v>43878</v>
      </c>
      <c r="B18" s="2">
        <v>0.60196759259259258</v>
      </c>
      <c r="C18" t="s">
        <v>17</v>
      </c>
      <c r="E18" t="s">
        <v>332</v>
      </c>
      <c r="F18">
        <v>21000</v>
      </c>
      <c r="K18">
        <f>SUM(K7:K17)</f>
        <v>4415550</v>
      </c>
    </row>
    <row r="19" spans="1:11" x14ac:dyDescent="0.25">
      <c r="A19" s="1">
        <v>43878</v>
      </c>
      <c r="B19" s="2">
        <v>0.63832175925925927</v>
      </c>
      <c r="C19" t="s">
        <v>51</v>
      </c>
      <c r="E19" t="s">
        <v>333</v>
      </c>
      <c r="F19">
        <v>8000</v>
      </c>
      <c r="K19">
        <f>K2-K18</f>
        <v>-178800</v>
      </c>
    </row>
    <row r="20" spans="1:11" x14ac:dyDescent="0.25">
      <c r="A20" s="1">
        <v>43878</v>
      </c>
      <c r="B20" s="2">
        <v>0.64435185185185184</v>
      </c>
      <c r="C20" t="s">
        <v>17</v>
      </c>
      <c r="E20" t="s">
        <v>42</v>
      </c>
      <c r="F20">
        <v>90000</v>
      </c>
    </row>
    <row r="21" spans="1:11" x14ac:dyDescent="0.25">
      <c r="A21" s="1">
        <v>43878</v>
      </c>
      <c r="B21" s="2">
        <v>0.64601851851851855</v>
      </c>
      <c r="C21" t="s">
        <v>13</v>
      </c>
      <c r="E21" t="s">
        <v>334</v>
      </c>
      <c r="G21">
        <v>413000</v>
      </c>
    </row>
    <row r="22" spans="1:11" x14ac:dyDescent="0.25">
      <c r="A22" s="1">
        <v>43878</v>
      </c>
      <c r="B22" s="2">
        <v>0.67385416666666664</v>
      </c>
      <c r="C22" t="s">
        <v>17</v>
      </c>
      <c r="E22" t="s">
        <v>335</v>
      </c>
      <c r="F22">
        <v>9000</v>
      </c>
    </row>
    <row r="23" spans="1:11" x14ac:dyDescent="0.25">
      <c r="A23" s="1">
        <v>43878</v>
      </c>
      <c r="B23" s="2">
        <v>0.68054398148148154</v>
      </c>
      <c r="C23" t="s">
        <v>17</v>
      </c>
      <c r="D23">
        <v>1373</v>
      </c>
      <c r="E23" t="s">
        <v>336</v>
      </c>
      <c r="F23">
        <v>300000</v>
      </c>
    </row>
    <row r="24" spans="1:11" x14ac:dyDescent="0.25">
      <c r="A24" s="1">
        <v>43878</v>
      </c>
      <c r="B24" s="2">
        <v>0.68966435185185182</v>
      </c>
      <c r="C24" t="s">
        <v>66</v>
      </c>
      <c r="E24" t="s">
        <v>251</v>
      </c>
      <c r="G24">
        <v>164000</v>
      </c>
    </row>
    <row r="25" spans="1:11" x14ac:dyDescent="0.25">
      <c r="A25" s="1">
        <v>43878</v>
      </c>
      <c r="B25" s="2">
        <v>0.69203703703703701</v>
      </c>
      <c r="C25" t="s">
        <v>80</v>
      </c>
      <c r="E25" t="s">
        <v>337</v>
      </c>
      <c r="G25">
        <v>30000</v>
      </c>
    </row>
    <row r="26" spans="1:11" x14ac:dyDescent="0.25">
      <c r="A26" s="1">
        <v>43878</v>
      </c>
      <c r="B26" s="2">
        <v>0.70818287037037031</v>
      </c>
      <c r="C26" t="s">
        <v>17</v>
      </c>
      <c r="E26" t="s">
        <v>338</v>
      </c>
      <c r="F26">
        <v>3000</v>
      </c>
    </row>
    <row r="27" spans="1:11" x14ac:dyDescent="0.25">
      <c r="A27" s="1">
        <v>43878</v>
      </c>
      <c r="B27" s="2">
        <v>0.72387731481481488</v>
      </c>
      <c r="C27" t="s">
        <v>17</v>
      </c>
      <c r="E27" t="s">
        <v>339</v>
      </c>
      <c r="F27">
        <v>80000</v>
      </c>
    </row>
    <row r="28" spans="1:11" x14ac:dyDescent="0.25">
      <c r="A28" s="1">
        <v>43878</v>
      </c>
      <c r="B28" s="2">
        <v>0.72399305555555549</v>
      </c>
      <c r="C28" t="s">
        <v>13</v>
      </c>
      <c r="E28" t="s">
        <v>340</v>
      </c>
      <c r="G28">
        <v>3000</v>
      </c>
    </row>
    <row r="29" spans="1:11" x14ac:dyDescent="0.25">
      <c r="A29" s="1">
        <v>43878</v>
      </c>
      <c r="B29" s="2">
        <v>0.74159722222222213</v>
      </c>
      <c r="C29" t="s">
        <v>51</v>
      </c>
      <c r="E29" t="s">
        <v>341</v>
      </c>
      <c r="F29">
        <v>90000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2C83-7CF8-4FF5-8436-31E3D8EBF0CC}">
  <dimension ref="A1:L25"/>
  <sheetViews>
    <sheetView workbookViewId="0">
      <selection activeCell="K17" sqref="K17"/>
    </sheetView>
  </sheetViews>
  <sheetFormatPr baseColWidth="10" defaultRowHeight="15" x14ac:dyDescent="0.25"/>
  <cols>
    <col min="5" max="5" width="28.28515625" customWidth="1"/>
    <col min="11" max="11" width="14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43876</v>
      </c>
      <c r="B2" s="2">
        <v>0.36560185185185184</v>
      </c>
      <c r="C2" t="s">
        <v>10</v>
      </c>
      <c r="E2" t="s">
        <v>11</v>
      </c>
      <c r="F2">
        <v>8594450</v>
      </c>
      <c r="I2">
        <v>9716050</v>
      </c>
      <c r="J2">
        <v>6332300</v>
      </c>
      <c r="K2">
        <v>3383750</v>
      </c>
    </row>
    <row r="3" spans="1:12" x14ac:dyDescent="0.25">
      <c r="A3" s="1">
        <v>43876</v>
      </c>
      <c r="B3" s="2">
        <v>0.38451388888888888</v>
      </c>
      <c r="C3" t="s">
        <v>17</v>
      </c>
      <c r="E3" t="s">
        <v>300</v>
      </c>
      <c r="F3">
        <v>12800</v>
      </c>
    </row>
    <row r="4" spans="1:12" x14ac:dyDescent="0.25">
      <c r="A4" s="1">
        <v>43876</v>
      </c>
      <c r="B4" s="2">
        <v>0.40337962962962964</v>
      </c>
      <c r="C4" t="s">
        <v>66</v>
      </c>
      <c r="E4" t="s">
        <v>301</v>
      </c>
      <c r="G4">
        <v>418500</v>
      </c>
    </row>
    <row r="5" spans="1:12" x14ac:dyDescent="0.25">
      <c r="A5" s="1">
        <v>43876</v>
      </c>
      <c r="B5" s="2">
        <v>0.40381944444444445</v>
      </c>
      <c r="C5" t="s">
        <v>26</v>
      </c>
      <c r="E5" t="s">
        <v>302</v>
      </c>
      <c r="G5">
        <v>2800</v>
      </c>
    </row>
    <row r="6" spans="1:12" x14ac:dyDescent="0.25">
      <c r="A6" s="1">
        <v>43876</v>
      </c>
      <c r="B6" s="2">
        <v>0.45807870370370374</v>
      </c>
      <c r="C6" t="s">
        <v>23</v>
      </c>
      <c r="E6" t="s">
        <v>303</v>
      </c>
      <c r="G6">
        <v>80000</v>
      </c>
      <c r="I6" t="s">
        <v>12</v>
      </c>
      <c r="K6">
        <v>25000</v>
      </c>
      <c r="L6" t="s">
        <v>70</v>
      </c>
    </row>
    <row r="7" spans="1:12" x14ac:dyDescent="0.25">
      <c r="A7" s="1">
        <v>43876</v>
      </c>
      <c r="B7" s="2">
        <v>0.49378472222222225</v>
      </c>
      <c r="C7" t="s">
        <v>66</v>
      </c>
      <c r="E7" t="s">
        <v>304</v>
      </c>
      <c r="G7">
        <v>3060000</v>
      </c>
      <c r="I7">
        <v>50000</v>
      </c>
      <c r="J7">
        <v>42</v>
      </c>
      <c r="K7" s="3">
        <f>I7*J7</f>
        <v>2100000</v>
      </c>
      <c r="L7">
        <v>40</v>
      </c>
    </row>
    <row r="8" spans="1:12" x14ac:dyDescent="0.25">
      <c r="A8" s="1">
        <v>43876</v>
      </c>
      <c r="B8" s="2">
        <v>0.49482638888888886</v>
      </c>
      <c r="C8" t="s">
        <v>13</v>
      </c>
      <c r="E8" t="s">
        <v>305</v>
      </c>
      <c r="G8">
        <v>265000</v>
      </c>
      <c r="I8">
        <v>20000</v>
      </c>
      <c r="J8">
        <v>50</v>
      </c>
      <c r="K8" s="3">
        <f t="shared" ref="K8:K16" si="0">I8*J8</f>
        <v>1000000</v>
      </c>
      <c r="L8">
        <v>40</v>
      </c>
    </row>
    <row r="9" spans="1:12" x14ac:dyDescent="0.25">
      <c r="A9" s="1">
        <v>43876</v>
      </c>
      <c r="B9" s="2">
        <v>0.50572916666666667</v>
      </c>
      <c r="C9" t="s">
        <v>17</v>
      </c>
      <c r="E9" t="s">
        <v>306</v>
      </c>
      <c r="F9">
        <v>2800</v>
      </c>
      <c r="I9">
        <v>10000</v>
      </c>
      <c r="J9">
        <v>8</v>
      </c>
      <c r="K9" s="3">
        <f t="shared" si="0"/>
        <v>80000</v>
      </c>
    </row>
    <row r="10" spans="1:12" x14ac:dyDescent="0.25">
      <c r="A10" s="1">
        <v>43876</v>
      </c>
      <c r="B10" s="2">
        <v>0.6146759259259259</v>
      </c>
      <c r="C10" t="s">
        <v>17</v>
      </c>
      <c r="D10">
        <v>1367</v>
      </c>
      <c r="E10" t="s">
        <v>307</v>
      </c>
      <c r="F10">
        <v>350000</v>
      </c>
      <c r="I10">
        <v>5000</v>
      </c>
      <c r="J10">
        <v>4</v>
      </c>
      <c r="K10" s="3">
        <f t="shared" si="0"/>
        <v>20000</v>
      </c>
    </row>
    <row r="11" spans="1:12" x14ac:dyDescent="0.25">
      <c r="A11" s="1">
        <v>43876</v>
      </c>
      <c r="B11" s="2">
        <v>0.62012731481481487</v>
      </c>
      <c r="C11" t="s">
        <v>17</v>
      </c>
      <c r="D11">
        <v>1368</v>
      </c>
      <c r="E11" t="s">
        <v>308</v>
      </c>
      <c r="F11">
        <v>300000</v>
      </c>
      <c r="I11">
        <v>2000</v>
      </c>
      <c r="J11">
        <v>4</v>
      </c>
      <c r="K11" s="3">
        <f t="shared" si="0"/>
        <v>8000</v>
      </c>
    </row>
    <row r="12" spans="1:12" x14ac:dyDescent="0.25">
      <c r="A12" s="1">
        <v>43876</v>
      </c>
      <c r="B12" s="2">
        <v>0.62223379629629627</v>
      </c>
      <c r="C12" t="s">
        <v>15</v>
      </c>
      <c r="E12" t="s">
        <v>35</v>
      </c>
      <c r="G12">
        <v>240000</v>
      </c>
      <c r="I12">
        <v>1000</v>
      </c>
      <c r="J12">
        <v>113</v>
      </c>
      <c r="K12" s="3">
        <f t="shared" si="0"/>
        <v>113000</v>
      </c>
      <c r="L12">
        <v>90</v>
      </c>
    </row>
    <row r="13" spans="1:12" x14ac:dyDescent="0.25">
      <c r="A13" s="1">
        <v>43876</v>
      </c>
      <c r="B13" s="2">
        <v>0.62239583333333337</v>
      </c>
      <c r="C13" t="s">
        <v>15</v>
      </c>
      <c r="E13" t="s">
        <v>33</v>
      </c>
      <c r="G13">
        <v>270000</v>
      </c>
      <c r="I13">
        <v>500</v>
      </c>
      <c r="J13">
        <v>38</v>
      </c>
      <c r="K13" s="3">
        <f t="shared" si="0"/>
        <v>19000</v>
      </c>
    </row>
    <row r="14" spans="1:12" x14ac:dyDescent="0.25">
      <c r="A14" s="1">
        <v>43876</v>
      </c>
      <c r="B14" s="2">
        <v>0.62274305555555554</v>
      </c>
      <c r="C14" t="s">
        <v>51</v>
      </c>
      <c r="E14" t="s">
        <v>309</v>
      </c>
      <c r="F14">
        <v>20000</v>
      </c>
      <c r="I14">
        <v>200</v>
      </c>
      <c r="J14">
        <v>36</v>
      </c>
      <c r="K14" s="3">
        <f t="shared" si="0"/>
        <v>7200</v>
      </c>
    </row>
    <row r="15" spans="1:12" x14ac:dyDescent="0.25">
      <c r="A15" s="1">
        <v>43876</v>
      </c>
      <c r="B15" s="2">
        <v>0.62761574074074067</v>
      </c>
      <c r="C15" t="s">
        <v>15</v>
      </c>
      <c r="E15" t="s">
        <v>189</v>
      </c>
      <c r="G15">
        <v>10000</v>
      </c>
      <c r="I15">
        <v>100</v>
      </c>
      <c r="J15">
        <v>30</v>
      </c>
      <c r="K15" s="3">
        <f t="shared" si="0"/>
        <v>3000</v>
      </c>
    </row>
    <row r="16" spans="1:12" x14ac:dyDescent="0.25">
      <c r="A16" s="1">
        <v>43876</v>
      </c>
      <c r="B16" s="2">
        <v>0.63178240740740743</v>
      </c>
      <c r="C16" t="s">
        <v>26</v>
      </c>
      <c r="E16" t="s">
        <v>311</v>
      </c>
      <c r="G16">
        <v>100000</v>
      </c>
      <c r="I16">
        <v>50</v>
      </c>
      <c r="J16">
        <v>11</v>
      </c>
      <c r="K16" s="3">
        <f t="shared" si="0"/>
        <v>550</v>
      </c>
    </row>
    <row r="17" spans="1:11" x14ac:dyDescent="0.25">
      <c r="A17" s="1">
        <v>43876</v>
      </c>
      <c r="B17" s="2">
        <v>0.64719907407407407</v>
      </c>
      <c r="C17" t="s">
        <v>15</v>
      </c>
      <c r="E17" t="s">
        <v>312</v>
      </c>
      <c r="G17">
        <v>210000</v>
      </c>
      <c r="K17">
        <f>SUM(K6:K16)</f>
        <v>3375750</v>
      </c>
    </row>
    <row r="18" spans="1:11" x14ac:dyDescent="0.25">
      <c r="A18" s="1">
        <v>43876</v>
      </c>
      <c r="B18" s="2">
        <v>0.64790509259259255</v>
      </c>
      <c r="C18" t="s">
        <v>15</v>
      </c>
      <c r="E18" t="s">
        <v>313</v>
      </c>
      <c r="G18">
        <v>180000</v>
      </c>
      <c r="K18">
        <f>K2-K17</f>
        <v>8000</v>
      </c>
    </row>
    <row r="19" spans="1:11" x14ac:dyDescent="0.25">
      <c r="A19" s="1">
        <v>43876</v>
      </c>
      <c r="B19" s="2">
        <v>0.70700231481481479</v>
      </c>
      <c r="C19" t="s">
        <v>15</v>
      </c>
      <c r="E19" t="s">
        <v>34</v>
      </c>
      <c r="G19">
        <v>764000</v>
      </c>
    </row>
    <row r="20" spans="1:11" x14ac:dyDescent="0.25">
      <c r="A20" s="1">
        <v>43876</v>
      </c>
      <c r="B20" s="2">
        <v>0.70954861111111101</v>
      </c>
      <c r="C20" t="s">
        <v>17</v>
      </c>
      <c r="E20" t="s">
        <v>314</v>
      </c>
      <c r="F20">
        <v>400000</v>
      </c>
    </row>
    <row r="21" spans="1:11" x14ac:dyDescent="0.25">
      <c r="A21" s="1">
        <v>43876</v>
      </c>
      <c r="B21" s="2">
        <v>0.72067129629629623</v>
      </c>
      <c r="C21" t="s">
        <v>15</v>
      </c>
      <c r="E21" t="s">
        <v>198</v>
      </c>
      <c r="G21">
        <v>416000</v>
      </c>
    </row>
    <row r="22" spans="1:11" x14ac:dyDescent="0.25">
      <c r="A22" s="1">
        <v>43876</v>
      </c>
      <c r="B22" s="2">
        <v>0.73280092592592594</v>
      </c>
      <c r="C22" t="s">
        <v>15</v>
      </c>
      <c r="E22" t="s">
        <v>315</v>
      </c>
      <c r="G22">
        <v>275000</v>
      </c>
    </row>
    <row r="23" spans="1:11" x14ac:dyDescent="0.25">
      <c r="A23" s="1">
        <v>43876</v>
      </c>
      <c r="B23" s="2">
        <v>0.73375000000000001</v>
      </c>
      <c r="C23" t="s">
        <v>26</v>
      </c>
      <c r="E23" t="s">
        <v>40</v>
      </c>
      <c r="G23">
        <v>40000</v>
      </c>
    </row>
    <row r="24" spans="1:11" x14ac:dyDescent="0.25">
      <c r="A24" s="1">
        <v>43876</v>
      </c>
      <c r="B24" s="2">
        <v>0.734837962962963</v>
      </c>
      <c r="C24" t="s">
        <v>316</v>
      </c>
      <c r="E24" t="s">
        <v>317</v>
      </c>
      <c r="G24">
        <v>1000</v>
      </c>
    </row>
    <row r="25" spans="1:11" x14ac:dyDescent="0.25">
      <c r="A25" s="1">
        <v>43876</v>
      </c>
      <c r="B25" s="2">
        <v>0.73844907407407412</v>
      </c>
      <c r="C25" t="s">
        <v>17</v>
      </c>
      <c r="D25">
        <v>1369</v>
      </c>
      <c r="E25" t="s">
        <v>318</v>
      </c>
      <c r="F25">
        <v>36000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DAA8-9F5B-4FC7-B812-85DE586DDC2A}">
  <dimension ref="A1:L26"/>
  <sheetViews>
    <sheetView workbookViewId="0">
      <selection activeCell="J9" sqref="J9"/>
    </sheetView>
  </sheetViews>
  <sheetFormatPr baseColWidth="10" defaultRowHeight="15" x14ac:dyDescent="0.25"/>
  <cols>
    <col min="4" max="4" width="9.85546875" customWidth="1"/>
    <col min="5" max="5" width="23.425781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43875</v>
      </c>
      <c r="B2" s="2">
        <v>0.4256712962962963</v>
      </c>
      <c r="C2" t="s">
        <v>10</v>
      </c>
      <c r="E2" t="s">
        <v>11</v>
      </c>
      <c r="F2">
        <v>5579750</v>
      </c>
      <c r="I2">
        <v>8778950</v>
      </c>
      <c r="J2">
        <v>253500</v>
      </c>
      <c r="K2">
        <v>8525450</v>
      </c>
    </row>
    <row r="3" spans="1:12" x14ac:dyDescent="0.25">
      <c r="A3" s="1">
        <v>43875</v>
      </c>
      <c r="B3" s="2">
        <v>0.4522106481481481</v>
      </c>
      <c r="C3" t="s">
        <v>51</v>
      </c>
      <c r="E3" t="s">
        <v>280</v>
      </c>
      <c r="F3">
        <v>3000</v>
      </c>
    </row>
    <row r="4" spans="1:12" x14ac:dyDescent="0.25">
      <c r="A4" s="1">
        <v>43875</v>
      </c>
      <c r="B4" s="2">
        <v>0.4526041666666667</v>
      </c>
      <c r="C4" t="s">
        <v>17</v>
      </c>
      <c r="E4" t="s">
        <v>281</v>
      </c>
      <c r="F4">
        <v>19200</v>
      </c>
    </row>
    <row r="5" spans="1:12" x14ac:dyDescent="0.25">
      <c r="A5" s="1">
        <v>43875</v>
      </c>
      <c r="B5" s="2">
        <v>0.45336805555555554</v>
      </c>
      <c r="C5" t="s">
        <v>26</v>
      </c>
      <c r="E5" t="s">
        <v>282</v>
      </c>
      <c r="G5">
        <v>21000</v>
      </c>
    </row>
    <row r="6" spans="1:12" x14ac:dyDescent="0.25">
      <c r="A6" s="1">
        <v>43875</v>
      </c>
      <c r="B6" s="2">
        <v>0.45368055555555559</v>
      </c>
      <c r="C6" t="s">
        <v>26</v>
      </c>
      <c r="E6" t="s">
        <v>283</v>
      </c>
      <c r="G6">
        <v>2500</v>
      </c>
    </row>
    <row r="7" spans="1:12" x14ac:dyDescent="0.25">
      <c r="A7" s="1">
        <v>43875</v>
      </c>
      <c r="B7" s="2">
        <v>0.47496527777777775</v>
      </c>
      <c r="C7" t="s">
        <v>51</v>
      </c>
      <c r="E7" t="s">
        <v>152</v>
      </c>
      <c r="F7">
        <v>22000</v>
      </c>
      <c r="I7" t="s">
        <v>12</v>
      </c>
      <c r="K7">
        <v>25000</v>
      </c>
      <c r="L7" t="s">
        <v>70</v>
      </c>
    </row>
    <row r="8" spans="1:12" x14ac:dyDescent="0.25">
      <c r="A8" s="1">
        <v>43875</v>
      </c>
      <c r="B8" s="2">
        <v>0.47513888888888883</v>
      </c>
      <c r="C8" t="s">
        <v>17</v>
      </c>
      <c r="E8" t="s">
        <v>284</v>
      </c>
      <c r="F8">
        <v>30000</v>
      </c>
      <c r="I8">
        <v>50000</v>
      </c>
      <c r="J8">
        <v>140</v>
      </c>
      <c r="K8" s="3">
        <f>I8*J8</f>
        <v>7000000</v>
      </c>
      <c r="L8">
        <v>100</v>
      </c>
    </row>
    <row r="9" spans="1:12" x14ac:dyDescent="0.25">
      <c r="A9" s="1">
        <v>43875</v>
      </c>
      <c r="B9" s="2">
        <v>0.48981481481481487</v>
      </c>
      <c r="C9" t="s">
        <v>17</v>
      </c>
      <c r="E9" t="s">
        <v>285</v>
      </c>
      <c r="F9">
        <v>500000</v>
      </c>
      <c r="I9">
        <v>20000</v>
      </c>
      <c r="J9">
        <v>62</v>
      </c>
      <c r="K9" s="3">
        <f t="shared" ref="K9:K17" si="0">I9*J9</f>
        <v>1240000</v>
      </c>
      <c r="L9">
        <v>40</v>
      </c>
    </row>
    <row r="10" spans="1:12" x14ac:dyDescent="0.25">
      <c r="A10" s="1">
        <v>43875</v>
      </c>
      <c r="B10" s="2">
        <v>0.5635648148148148</v>
      </c>
      <c r="C10" t="s">
        <v>23</v>
      </c>
      <c r="E10" t="s">
        <v>286</v>
      </c>
      <c r="G10">
        <v>10000</v>
      </c>
      <c r="I10">
        <v>10000</v>
      </c>
      <c r="J10">
        <v>17</v>
      </c>
      <c r="K10" s="3">
        <f t="shared" si="0"/>
        <v>170000</v>
      </c>
    </row>
    <row r="11" spans="1:12" x14ac:dyDescent="0.25">
      <c r="A11" s="1">
        <v>43875</v>
      </c>
      <c r="B11" s="2">
        <v>0.57761574074074074</v>
      </c>
      <c r="C11" t="s">
        <v>51</v>
      </c>
      <c r="E11" t="s">
        <v>287</v>
      </c>
      <c r="F11">
        <v>20000</v>
      </c>
      <c r="I11">
        <v>5000</v>
      </c>
      <c r="J11">
        <v>4</v>
      </c>
      <c r="K11" s="3">
        <f t="shared" si="0"/>
        <v>20000</v>
      </c>
    </row>
    <row r="12" spans="1:12" x14ac:dyDescent="0.25">
      <c r="A12" s="1">
        <v>43875</v>
      </c>
      <c r="B12" s="2">
        <v>0.57788194444444441</v>
      </c>
      <c r="C12" t="s">
        <v>51</v>
      </c>
      <c r="E12" t="s">
        <v>288</v>
      </c>
      <c r="F12">
        <v>50000</v>
      </c>
      <c r="I12">
        <v>2000</v>
      </c>
      <c r="J12">
        <v>9</v>
      </c>
      <c r="K12" s="3">
        <f t="shared" si="0"/>
        <v>18000</v>
      </c>
    </row>
    <row r="13" spans="1:12" x14ac:dyDescent="0.25">
      <c r="A13" s="1">
        <v>43875</v>
      </c>
      <c r="B13" s="2">
        <v>0.58712962962962967</v>
      </c>
      <c r="C13" t="s">
        <v>17</v>
      </c>
      <c r="E13" t="s">
        <v>289</v>
      </c>
      <c r="F13">
        <v>1700000</v>
      </c>
      <c r="I13">
        <v>1000</v>
      </c>
      <c r="J13">
        <v>113</v>
      </c>
      <c r="K13" s="3">
        <f t="shared" si="0"/>
        <v>113000</v>
      </c>
      <c r="L13">
        <v>90</v>
      </c>
    </row>
    <row r="14" spans="1:12" x14ac:dyDescent="0.25">
      <c r="A14" s="1">
        <v>43875</v>
      </c>
      <c r="B14" s="2">
        <v>0.59631944444444451</v>
      </c>
      <c r="C14" t="s">
        <v>51</v>
      </c>
      <c r="E14" t="s">
        <v>290</v>
      </c>
      <c r="F14">
        <v>20000</v>
      </c>
      <c r="I14">
        <v>500</v>
      </c>
      <c r="J14">
        <v>37</v>
      </c>
      <c r="K14" s="3">
        <f t="shared" si="0"/>
        <v>18500</v>
      </c>
    </row>
    <row r="15" spans="1:12" x14ac:dyDescent="0.25">
      <c r="A15" s="1">
        <v>43875</v>
      </c>
      <c r="B15" s="2">
        <v>0.59657407407407403</v>
      </c>
      <c r="C15" t="s">
        <v>13</v>
      </c>
      <c r="E15" t="s">
        <v>291</v>
      </c>
      <c r="G15">
        <v>60000</v>
      </c>
      <c r="I15">
        <v>200</v>
      </c>
      <c r="J15">
        <v>33</v>
      </c>
      <c r="K15" s="3">
        <f t="shared" si="0"/>
        <v>6600</v>
      </c>
    </row>
    <row r="16" spans="1:12" x14ac:dyDescent="0.25">
      <c r="A16" s="1">
        <v>43875</v>
      </c>
      <c r="B16" s="2">
        <v>0.66932870370370379</v>
      </c>
      <c r="C16" t="s">
        <v>51</v>
      </c>
      <c r="E16" t="s">
        <v>292</v>
      </c>
      <c r="F16">
        <v>115000</v>
      </c>
      <c r="I16">
        <v>100</v>
      </c>
      <c r="J16">
        <v>28</v>
      </c>
      <c r="K16" s="3">
        <f t="shared" si="0"/>
        <v>2800</v>
      </c>
    </row>
    <row r="17" spans="1:11" x14ac:dyDescent="0.25">
      <c r="A17" s="1">
        <v>43875</v>
      </c>
      <c r="B17" s="2">
        <v>0.6716550925925926</v>
      </c>
      <c r="C17" t="s">
        <v>51</v>
      </c>
      <c r="E17" t="s">
        <v>293</v>
      </c>
      <c r="F17">
        <v>200000</v>
      </c>
      <c r="I17">
        <v>50</v>
      </c>
      <c r="J17">
        <v>11</v>
      </c>
      <c r="K17" s="3">
        <f t="shared" si="0"/>
        <v>550</v>
      </c>
    </row>
    <row r="18" spans="1:11" x14ac:dyDescent="0.25">
      <c r="A18" s="1">
        <v>43875</v>
      </c>
      <c r="B18" s="2">
        <v>0.69663194444444443</v>
      </c>
      <c r="C18" t="s">
        <v>17</v>
      </c>
      <c r="D18">
        <v>1290</v>
      </c>
      <c r="E18" t="s">
        <v>294</v>
      </c>
      <c r="F18">
        <v>40000</v>
      </c>
      <c r="K18">
        <f>SUM(K7:K17)</f>
        <v>8614450</v>
      </c>
    </row>
    <row r="19" spans="1:11" x14ac:dyDescent="0.25">
      <c r="A19" s="1">
        <v>43875</v>
      </c>
      <c r="B19" s="2">
        <v>0.71873842592592585</v>
      </c>
      <c r="C19" t="s">
        <v>17</v>
      </c>
      <c r="D19">
        <v>1365</v>
      </c>
      <c r="E19" t="s">
        <v>295</v>
      </c>
      <c r="F19">
        <v>50000</v>
      </c>
      <c r="K19">
        <f>K2-K18</f>
        <v>-89000</v>
      </c>
    </row>
    <row r="20" spans="1:11" x14ac:dyDescent="0.25">
      <c r="A20" s="1">
        <v>43875</v>
      </c>
      <c r="B20" s="2">
        <v>0.72079861111111121</v>
      </c>
      <c r="C20" t="s">
        <v>17</v>
      </c>
      <c r="D20">
        <v>1366</v>
      </c>
      <c r="E20" t="s">
        <v>296</v>
      </c>
      <c r="F20">
        <v>160000</v>
      </c>
    </row>
    <row r="21" spans="1:11" x14ac:dyDescent="0.25">
      <c r="A21" s="1">
        <v>43875</v>
      </c>
      <c r="B21" s="2">
        <v>0.72185185185185186</v>
      </c>
      <c r="C21" t="s">
        <v>17</v>
      </c>
      <c r="E21" t="s">
        <v>297</v>
      </c>
      <c r="F21">
        <v>150000</v>
      </c>
    </row>
    <row r="22" spans="1:11" x14ac:dyDescent="0.25">
      <c r="A22" s="1">
        <v>43875</v>
      </c>
      <c r="B22" s="2">
        <v>0.72280092592592593</v>
      </c>
      <c r="C22" t="s">
        <v>15</v>
      </c>
      <c r="E22" t="s">
        <v>171</v>
      </c>
      <c r="G22">
        <v>50000</v>
      </c>
    </row>
    <row r="23" spans="1:11" x14ac:dyDescent="0.25">
      <c r="A23" s="1">
        <v>43875</v>
      </c>
      <c r="B23" s="2">
        <v>0.72371527777777767</v>
      </c>
      <c r="C23" t="s">
        <v>17</v>
      </c>
      <c r="E23" t="s">
        <v>42</v>
      </c>
      <c r="F23">
        <v>120000</v>
      </c>
    </row>
    <row r="24" spans="1:11" x14ac:dyDescent="0.25">
      <c r="A24" s="1">
        <v>43875</v>
      </c>
      <c r="B24" s="2">
        <v>0.73054398148148147</v>
      </c>
      <c r="C24" t="s">
        <v>15</v>
      </c>
      <c r="E24" t="s">
        <v>298</v>
      </c>
      <c r="G24">
        <v>10000</v>
      </c>
    </row>
    <row r="25" spans="1:11" x14ac:dyDescent="0.25">
      <c r="A25" s="1">
        <v>43875</v>
      </c>
      <c r="B25" s="2">
        <v>0.7477893518518518</v>
      </c>
      <c r="C25" t="s">
        <v>26</v>
      </c>
      <c r="E25" t="s">
        <v>299</v>
      </c>
      <c r="G25">
        <v>100000</v>
      </c>
    </row>
    <row r="26" spans="1:11" x14ac:dyDescent="0.25">
      <c r="A26" s="1">
        <v>43876</v>
      </c>
      <c r="B26" s="2">
        <v>0.62582175925925931</v>
      </c>
      <c r="C26" t="s">
        <v>15</v>
      </c>
      <c r="E26" t="s">
        <v>310</v>
      </c>
      <c r="G26">
        <v>20000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E0CE-7C1E-4F61-9A43-7A7E83970F91}">
  <dimension ref="A1:L26"/>
  <sheetViews>
    <sheetView workbookViewId="0">
      <selection activeCell="D35" sqref="D35"/>
    </sheetView>
  </sheetViews>
  <sheetFormatPr baseColWidth="10" defaultRowHeight="15" x14ac:dyDescent="0.25"/>
  <cols>
    <col min="3" max="3" width="9.7109375" customWidth="1"/>
    <col min="4" max="4" width="8.85546875" customWidth="1"/>
    <col min="5" max="5" width="28.285156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43874</v>
      </c>
      <c r="B2" s="2">
        <v>0.39976851851851852</v>
      </c>
      <c r="C2" t="s">
        <v>10</v>
      </c>
      <c r="E2" t="s">
        <v>11</v>
      </c>
      <c r="F2">
        <v>3917500</v>
      </c>
      <c r="I2">
        <v>6311100</v>
      </c>
      <c r="J2">
        <v>825300</v>
      </c>
      <c r="K2">
        <v>5485800</v>
      </c>
    </row>
    <row r="3" spans="1:12" x14ac:dyDescent="0.25">
      <c r="A3" s="1">
        <v>43874</v>
      </c>
      <c r="B3" s="2">
        <v>0.4544212962962963</v>
      </c>
      <c r="C3" t="s">
        <v>51</v>
      </c>
      <c r="E3" t="s">
        <v>72</v>
      </c>
      <c r="F3">
        <v>15000</v>
      </c>
    </row>
    <row r="4" spans="1:12" x14ac:dyDescent="0.25">
      <c r="A4" s="1">
        <v>43874</v>
      </c>
      <c r="B4" s="2">
        <v>0.45508101851851851</v>
      </c>
      <c r="C4" t="s">
        <v>13</v>
      </c>
      <c r="E4" t="s">
        <v>256</v>
      </c>
      <c r="G4">
        <v>274000</v>
      </c>
    </row>
    <row r="5" spans="1:12" x14ac:dyDescent="0.25">
      <c r="A5" s="1">
        <v>43874</v>
      </c>
      <c r="B5" s="2">
        <v>0.46562500000000001</v>
      </c>
      <c r="C5" t="s">
        <v>26</v>
      </c>
      <c r="E5" t="s">
        <v>257</v>
      </c>
      <c r="G5">
        <v>116000</v>
      </c>
    </row>
    <row r="6" spans="1:12" x14ac:dyDescent="0.25">
      <c r="A6" s="1">
        <v>43874</v>
      </c>
      <c r="B6" s="2">
        <v>0.46592592592592591</v>
      </c>
      <c r="C6" t="s">
        <v>26</v>
      </c>
      <c r="E6" t="s">
        <v>258</v>
      </c>
      <c r="G6">
        <v>54000</v>
      </c>
    </row>
    <row r="7" spans="1:12" x14ac:dyDescent="0.25">
      <c r="A7" s="1">
        <v>43874</v>
      </c>
      <c r="B7" s="2">
        <v>0.46880787037037036</v>
      </c>
      <c r="C7" t="s">
        <v>51</v>
      </c>
      <c r="E7" t="s">
        <v>259</v>
      </c>
      <c r="F7">
        <v>120000</v>
      </c>
      <c r="I7" t="s">
        <v>12</v>
      </c>
      <c r="K7">
        <v>46900</v>
      </c>
      <c r="L7" t="s">
        <v>70</v>
      </c>
    </row>
    <row r="8" spans="1:12" x14ac:dyDescent="0.25">
      <c r="A8" s="1">
        <v>43874</v>
      </c>
      <c r="B8" s="2">
        <v>0.47053240740740737</v>
      </c>
      <c r="C8" t="s">
        <v>17</v>
      </c>
      <c r="D8">
        <v>1364</v>
      </c>
      <c r="E8" t="s">
        <v>260</v>
      </c>
      <c r="F8">
        <v>250000</v>
      </c>
      <c r="I8">
        <v>50000</v>
      </c>
      <c r="J8">
        <v>83</v>
      </c>
      <c r="K8" s="3">
        <f>I8*J8</f>
        <v>4150000</v>
      </c>
      <c r="L8">
        <v>60</v>
      </c>
    </row>
    <row r="9" spans="1:12" x14ac:dyDescent="0.25">
      <c r="A9" s="1">
        <v>43874</v>
      </c>
      <c r="B9" s="2">
        <v>0.50072916666666667</v>
      </c>
      <c r="C9" t="s">
        <v>13</v>
      </c>
      <c r="E9" t="s">
        <v>261</v>
      </c>
      <c r="G9">
        <v>8000</v>
      </c>
      <c r="I9">
        <v>20000</v>
      </c>
      <c r="J9">
        <v>55</v>
      </c>
      <c r="K9" s="3">
        <f t="shared" ref="K9:K17" si="0">I9*J9</f>
        <v>1100000</v>
      </c>
      <c r="L9">
        <v>40</v>
      </c>
    </row>
    <row r="10" spans="1:12" x14ac:dyDescent="0.25">
      <c r="A10" s="1">
        <v>43874</v>
      </c>
      <c r="B10" s="2">
        <v>0.51253472222222218</v>
      </c>
      <c r="C10" t="s">
        <v>135</v>
      </c>
      <c r="E10" t="s">
        <v>262</v>
      </c>
      <c r="F10">
        <v>25600</v>
      </c>
      <c r="I10">
        <v>10000</v>
      </c>
      <c r="J10">
        <v>11</v>
      </c>
      <c r="K10" s="3">
        <f t="shared" si="0"/>
        <v>110000</v>
      </c>
    </row>
    <row r="11" spans="1:12" x14ac:dyDescent="0.25">
      <c r="A11" s="1">
        <v>43874</v>
      </c>
      <c r="B11" s="2">
        <v>0.62449074074074074</v>
      </c>
      <c r="C11" t="s">
        <v>51</v>
      </c>
      <c r="E11" t="s">
        <v>263</v>
      </c>
      <c r="F11">
        <v>20000</v>
      </c>
      <c r="I11">
        <v>5000</v>
      </c>
      <c r="J11">
        <v>3</v>
      </c>
      <c r="K11" s="3">
        <f t="shared" si="0"/>
        <v>15000</v>
      </c>
    </row>
    <row r="12" spans="1:12" x14ac:dyDescent="0.25">
      <c r="A12" s="1">
        <v>43874</v>
      </c>
      <c r="B12" s="2">
        <v>0.6246990740740741</v>
      </c>
      <c r="C12" t="s">
        <v>135</v>
      </c>
      <c r="E12" t="s">
        <v>264</v>
      </c>
      <c r="F12">
        <v>83000</v>
      </c>
      <c r="I12">
        <v>2000</v>
      </c>
      <c r="J12">
        <v>8</v>
      </c>
      <c r="K12" s="3">
        <f t="shared" si="0"/>
        <v>16000</v>
      </c>
    </row>
    <row r="13" spans="1:12" x14ac:dyDescent="0.25">
      <c r="A13" s="1">
        <v>43874</v>
      </c>
      <c r="B13" s="2">
        <v>0.62943287037037032</v>
      </c>
      <c r="C13" t="s">
        <v>17</v>
      </c>
      <c r="D13">
        <v>1346</v>
      </c>
      <c r="E13" t="s">
        <v>265</v>
      </c>
      <c r="F13">
        <v>1150000</v>
      </c>
      <c r="I13">
        <v>1000</v>
      </c>
      <c r="J13">
        <v>113</v>
      </c>
      <c r="K13" s="3">
        <f t="shared" si="0"/>
        <v>113000</v>
      </c>
      <c r="L13">
        <v>90</v>
      </c>
    </row>
    <row r="14" spans="1:12" x14ac:dyDescent="0.25">
      <c r="A14" s="1">
        <v>43874</v>
      </c>
      <c r="B14" s="2">
        <v>0.63571759259259253</v>
      </c>
      <c r="C14" t="s">
        <v>26</v>
      </c>
      <c r="E14" t="s">
        <v>266</v>
      </c>
      <c r="G14">
        <v>261000</v>
      </c>
      <c r="I14">
        <v>500</v>
      </c>
      <c r="J14">
        <v>36</v>
      </c>
      <c r="K14" s="3">
        <f t="shared" si="0"/>
        <v>18000</v>
      </c>
    </row>
    <row r="15" spans="1:12" x14ac:dyDescent="0.25">
      <c r="A15" s="1">
        <v>43874</v>
      </c>
      <c r="B15" s="2">
        <v>0.64034722222222229</v>
      </c>
      <c r="C15" t="s">
        <v>51</v>
      </c>
      <c r="E15" t="s">
        <v>268</v>
      </c>
      <c r="F15">
        <v>70000</v>
      </c>
      <c r="I15">
        <v>200</v>
      </c>
      <c r="J15">
        <v>35</v>
      </c>
      <c r="K15" s="3">
        <f t="shared" si="0"/>
        <v>7000</v>
      </c>
    </row>
    <row r="16" spans="1:12" x14ac:dyDescent="0.25">
      <c r="A16" s="1">
        <v>43874</v>
      </c>
      <c r="B16" s="2">
        <v>0.65456018518518522</v>
      </c>
      <c r="C16" t="s">
        <v>23</v>
      </c>
      <c r="E16" t="s">
        <v>269</v>
      </c>
      <c r="G16">
        <v>40000</v>
      </c>
      <c r="I16">
        <v>100</v>
      </c>
      <c r="J16">
        <v>27</v>
      </c>
      <c r="K16" s="3">
        <f t="shared" si="0"/>
        <v>2700</v>
      </c>
    </row>
    <row r="17" spans="1:11" x14ac:dyDescent="0.25">
      <c r="A17" s="1">
        <v>43874</v>
      </c>
      <c r="B17" s="2">
        <v>0.65467592592592594</v>
      </c>
      <c r="C17" t="s">
        <v>23</v>
      </c>
      <c r="E17" t="s">
        <v>270</v>
      </c>
      <c r="G17">
        <v>7000</v>
      </c>
      <c r="I17">
        <v>50</v>
      </c>
      <c r="J17">
        <v>23</v>
      </c>
      <c r="K17" s="3">
        <f t="shared" si="0"/>
        <v>1150</v>
      </c>
    </row>
    <row r="18" spans="1:11" x14ac:dyDescent="0.25">
      <c r="A18" s="1">
        <v>43874</v>
      </c>
      <c r="B18" s="2">
        <v>0.70701388888888894</v>
      </c>
      <c r="C18" t="s">
        <v>17</v>
      </c>
      <c r="E18" t="s">
        <v>271</v>
      </c>
      <c r="F18">
        <v>40000</v>
      </c>
      <c r="K18">
        <f>SUM(K7:K17)</f>
        <v>5579750</v>
      </c>
    </row>
    <row r="19" spans="1:11" x14ac:dyDescent="0.25">
      <c r="A19" s="1">
        <v>43874</v>
      </c>
      <c r="B19" s="2">
        <v>0.70940972222222232</v>
      </c>
      <c r="C19" t="s">
        <v>51</v>
      </c>
      <c r="E19" t="s">
        <v>272</v>
      </c>
      <c r="F19">
        <v>90000</v>
      </c>
      <c r="K19" s="10">
        <f>K2-K18</f>
        <v>-93950</v>
      </c>
    </row>
    <row r="20" spans="1:11" x14ac:dyDescent="0.25">
      <c r="A20" s="1">
        <v>43874</v>
      </c>
      <c r="B20" s="2">
        <v>0.70964120370370365</v>
      </c>
      <c r="C20" t="s">
        <v>17</v>
      </c>
      <c r="D20">
        <v>1357</v>
      </c>
      <c r="E20" t="s">
        <v>273</v>
      </c>
      <c r="F20">
        <v>270000</v>
      </c>
    </row>
    <row r="21" spans="1:11" x14ac:dyDescent="0.25">
      <c r="A21" s="1">
        <v>43874</v>
      </c>
      <c r="B21" s="2">
        <v>0.71045138888888892</v>
      </c>
      <c r="C21" t="s">
        <v>53</v>
      </c>
      <c r="E21" t="s">
        <v>274</v>
      </c>
      <c r="G21">
        <v>50000</v>
      </c>
    </row>
    <row r="22" spans="1:11" x14ac:dyDescent="0.25">
      <c r="A22" s="1">
        <v>43874</v>
      </c>
      <c r="B22" s="2">
        <v>0.72248842592592588</v>
      </c>
      <c r="C22" t="s">
        <v>17</v>
      </c>
      <c r="D22">
        <v>1364</v>
      </c>
      <c r="E22" t="s">
        <v>275</v>
      </c>
      <c r="F22">
        <v>190000</v>
      </c>
    </row>
    <row r="23" spans="1:11" x14ac:dyDescent="0.25">
      <c r="A23" s="1">
        <v>43874</v>
      </c>
      <c r="B23" s="2">
        <v>0.72278935185185178</v>
      </c>
      <c r="C23" t="s">
        <v>17</v>
      </c>
      <c r="E23" t="s">
        <v>276</v>
      </c>
      <c r="F23">
        <v>20000</v>
      </c>
    </row>
    <row r="24" spans="1:11" x14ac:dyDescent="0.25">
      <c r="A24" s="1">
        <v>43874</v>
      </c>
      <c r="B24" s="2">
        <v>0.72343750000000007</v>
      </c>
      <c r="C24" t="s">
        <v>51</v>
      </c>
      <c r="E24" t="s">
        <v>277</v>
      </c>
      <c r="F24">
        <v>50000</v>
      </c>
    </row>
    <row r="25" spans="1:11" x14ac:dyDescent="0.25">
      <c r="A25" s="1">
        <v>43874</v>
      </c>
      <c r="B25" s="2">
        <v>0.74791666666666667</v>
      </c>
      <c r="C25" t="s">
        <v>53</v>
      </c>
      <c r="E25" t="s">
        <v>278</v>
      </c>
      <c r="G25">
        <v>6700</v>
      </c>
    </row>
    <row r="26" spans="1:11" x14ac:dyDescent="0.25">
      <c r="A26" s="1">
        <v>43874</v>
      </c>
      <c r="B26" s="2">
        <v>0.74814814814814812</v>
      </c>
      <c r="C26" t="s">
        <v>26</v>
      </c>
      <c r="E26" t="s">
        <v>279</v>
      </c>
      <c r="G26">
        <v>8600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47F2D-A1DC-417D-8BB7-FD3298BC4DEF}">
  <dimension ref="A1:L29"/>
  <sheetViews>
    <sheetView workbookViewId="0">
      <selection activeCell="F8" sqref="F8"/>
    </sheetView>
  </sheetViews>
  <sheetFormatPr baseColWidth="10" defaultRowHeight="15" x14ac:dyDescent="0.25"/>
  <cols>
    <col min="5" max="5" width="26.710937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43873</v>
      </c>
      <c r="B2" s="2">
        <v>0.40979166666666672</v>
      </c>
      <c r="C2" t="s">
        <v>10</v>
      </c>
      <c r="E2" t="s">
        <v>11</v>
      </c>
      <c r="F2">
        <v>3102600</v>
      </c>
      <c r="I2">
        <v>5317400</v>
      </c>
      <c r="J2">
        <v>1376900</v>
      </c>
      <c r="K2">
        <v>3940500</v>
      </c>
    </row>
    <row r="3" spans="1:12" x14ac:dyDescent="0.25">
      <c r="A3" s="1">
        <v>43873</v>
      </c>
      <c r="B3" s="2">
        <v>0.41061342592592592</v>
      </c>
      <c r="C3" t="s">
        <v>26</v>
      </c>
      <c r="E3" t="s">
        <v>238</v>
      </c>
      <c r="G3">
        <v>170000</v>
      </c>
    </row>
    <row r="4" spans="1:12" x14ac:dyDescent="0.25">
      <c r="A4" s="1">
        <v>43873</v>
      </c>
      <c r="B4" s="2">
        <v>0.43984953703703705</v>
      </c>
      <c r="C4" t="s">
        <v>135</v>
      </c>
      <c r="E4" t="s">
        <v>239</v>
      </c>
      <c r="F4">
        <v>5800</v>
      </c>
    </row>
    <row r="5" spans="1:12" x14ac:dyDescent="0.25">
      <c r="A5" s="1">
        <v>43873</v>
      </c>
      <c r="B5" s="2">
        <v>0.46186342592592594</v>
      </c>
      <c r="C5" t="s">
        <v>17</v>
      </c>
      <c r="E5" t="s">
        <v>240</v>
      </c>
      <c r="F5">
        <v>6000</v>
      </c>
    </row>
    <row r="6" spans="1:12" x14ac:dyDescent="0.25">
      <c r="A6" s="1">
        <v>43873</v>
      </c>
      <c r="B6" s="2">
        <v>0.46237268518518521</v>
      </c>
      <c r="C6" t="s">
        <v>17</v>
      </c>
      <c r="D6">
        <v>1360</v>
      </c>
      <c r="E6" t="s">
        <v>203</v>
      </c>
      <c r="F6">
        <v>35000</v>
      </c>
      <c r="K6">
        <v>25000</v>
      </c>
      <c r="L6" t="s">
        <v>70</v>
      </c>
    </row>
    <row r="7" spans="1:12" x14ac:dyDescent="0.25">
      <c r="A7" s="1">
        <v>43873</v>
      </c>
      <c r="B7" s="2">
        <v>0.51734953703703701</v>
      </c>
      <c r="C7" t="s">
        <v>51</v>
      </c>
      <c r="E7" t="s">
        <v>152</v>
      </c>
      <c r="F7">
        <v>16000</v>
      </c>
      <c r="I7" t="s">
        <v>12</v>
      </c>
      <c r="K7">
        <v>170000</v>
      </c>
    </row>
    <row r="8" spans="1:12" x14ac:dyDescent="0.25">
      <c r="A8" s="1">
        <v>43873</v>
      </c>
      <c r="B8" s="2">
        <v>0.51748842592592592</v>
      </c>
      <c r="C8" t="s">
        <v>51</v>
      </c>
      <c r="E8" t="s">
        <v>155</v>
      </c>
      <c r="F8">
        <v>20000</v>
      </c>
      <c r="I8" s="3">
        <v>50000</v>
      </c>
      <c r="J8">
        <v>46</v>
      </c>
      <c r="K8" s="3">
        <f>I8*J8</f>
        <v>2300000</v>
      </c>
      <c r="L8">
        <v>20</v>
      </c>
    </row>
    <row r="9" spans="1:12" x14ac:dyDescent="0.25">
      <c r="A9" s="1">
        <v>43873</v>
      </c>
      <c r="B9" s="2">
        <v>0.51803240740740741</v>
      </c>
      <c r="C9" t="s">
        <v>17</v>
      </c>
      <c r="D9">
        <v>1361</v>
      </c>
      <c r="E9" t="s">
        <v>241</v>
      </c>
      <c r="F9">
        <v>37000</v>
      </c>
      <c r="I9" s="3">
        <v>20000</v>
      </c>
      <c r="J9">
        <v>61</v>
      </c>
      <c r="K9" s="3">
        <f t="shared" ref="K9:K17" si="0">I9*J9</f>
        <v>1220000</v>
      </c>
      <c r="L9">
        <v>50</v>
      </c>
    </row>
    <row r="10" spans="1:12" x14ac:dyDescent="0.25">
      <c r="A10" s="1">
        <v>43873</v>
      </c>
      <c r="B10" s="2">
        <v>0.55376157407407411</v>
      </c>
      <c r="C10" t="s">
        <v>17</v>
      </c>
      <c r="E10" t="s">
        <v>42</v>
      </c>
      <c r="F10">
        <v>50000</v>
      </c>
      <c r="I10" s="3">
        <v>10000</v>
      </c>
      <c r="J10">
        <v>3</v>
      </c>
      <c r="K10" s="3">
        <f t="shared" si="0"/>
        <v>30000</v>
      </c>
    </row>
    <row r="11" spans="1:12" x14ac:dyDescent="0.25">
      <c r="A11" s="1">
        <v>43873</v>
      </c>
      <c r="B11" s="2">
        <v>0.56366898148148148</v>
      </c>
      <c r="C11" t="s">
        <v>15</v>
      </c>
      <c r="E11" t="s">
        <v>65</v>
      </c>
      <c r="G11">
        <v>50000</v>
      </c>
      <c r="I11" s="3">
        <v>5000</v>
      </c>
      <c r="J11">
        <v>6</v>
      </c>
      <c r="K11" s="3">
        <f t="shared" si="0"/>
        <v>30000</v>
      </c>
    </row>
    <row r="12" spans="1:12" x14ac:dyDescent="0.25">
      <c r="A12" s="1">
        <v>43873</v>
      </c>
      <c r="B12" s="2">
        <v>0.56414351851851852</v>
      </c>
      <c r="C12" t="s">
        <v>17</v>
      </c>
      <c r="D12">
        <v>1362</v>
      </c>
      <c r="E12" t="s">
        <v>203</v>
      </c>
      <c r="F12">
        <v>35000</v>
      </c>
      <c r="I12" s="3">
        <v>2000</v>
      </c>
      <c r="J12">
        <v>9</v>
      </c>
      <c r="K12" s="3">
        <f t="shared" si="0"/>
        <v>18000</v>
      </c>
    </row>
    <row r="13" spans="1:12" x14ac:dyDescent="0.25">
      <c r="A13" s="1">
        <v>43873</v>
      </c>
      <c r="B13" s="2">
        <v>0.56450231481481483</v>
      </c>
      <c r="C13" t="s">
        <v>51</v>
      </c>
      <c r="E13" t="s">
        <v>242</v>
      </c>
      <c r="F13">
        <v>15000</v>
      </c>
      <c r="I13" s="3">
        <v>1000</v>
      </c>
      <c r="J13">
        <v>121</v>
      </c>
      <c r="K13" s="3">
        <f t="shared" si="0"/>
        <v>121000</v>
      </c>
      <c r="L13">
        <v>90</v>
      </c>
    </row>
    <row r="14" spans="1:12" x14ac:dyDescent="0.25">
      <c r="A14" s="1">
        <v>43873</v>
      </c>
      <c r="B14" s="2">
        <v>0.56565972222222227</v>
      </c>
      <c r="C14" t="s">
        <v>17</v>
      </c>
      <c r="D14">
        <v>1363</v>
      </c>
      <c r="E14" t="s">
        <v>243</v>
      </c>
      <c r="F14">
        <v>30000</v>
      </c>
      <c r="I14" s="3">
        <v>500</v>
      </c>
      <c r="J14">
        <v>33</v>
      </c>
      <c r="K14" s="3">
        <f t="shared" si="0"/>
        <v>16500</v>
      </c>
    </row>
    <row r="15" spans="1:12" x14ac:dyDescent="0.25">
      <c r="A15" s="1">
        <v>43873</v>
      </c>
      <c r="B15" s="2">
        <v>0.56620370370370365</v>
      </c>
      <c r="C15" t="s">
        <v>17</v>
      </c>
      <c r="E15" t="s">
        <v>244</v>
      </c>
      <c r="F15">
        <v>300000</v>
      </c>
      <c r="I15" s="3">
        <v>200</v>
      </c>
      <c r="J15">
        <v>39</v>
      </c>
      <c r="K15" s="3">
        <f t="shared" si="0"/>
        <v>7800</v>
      </c>
    </row>
    <row r="16" spans="1:12" x14ac:dyDescent="0.25">
      <c r="A16" s="1">
        <v>43873</v>
      </c>
      <c r="B16" s="2">
        <v>0.56644675925925925</v>
      </c>
      <c r="C16" t="s">
        <v>26</v>
      </c>
      <c r="E16" t="s">
        <v>245</v>
      </c>
      <c r="G16">
        <v>108000</v>
      </c>
      <c r="I16" s="3">
        <v>100</v>
      </c>
      <c r="J16">
        <v>35</v>
      </c>
      <c r="K16" s="3">
        <f t="shared" si="0"/>
        <v>3500</v>
      </c>
    </row>
    <row r="17" spans="1:12" x14ac:dyDescent="0.25">
      <c r="A17" s="1">
        <v>43873</v>
      </c>
      <c r="B17" s="2">
        <v>0.56671296296296292</v>
      </c>
      <c r="C17" t="s">
        <v>26</v>
      </c>
      <c r="E17" t="s">
        <v>208</v>
      </c>
      <c r="G17">
        <v>8600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43873</v>
      </c>
      <c r="B18" s="2">
        <v>0.57601851851851849</v>
      </c>
      <c r="C18" t="s">
        <v>17</v>
      </c>
      <c r="D18">
        <v>1354</v>
      </c>
      <c r="E18" t="s">
        <v>246</v>
      </c>
      <c r="F18">
        <v>105000</v>
      </c>
      <c r="K18" s="3">
        <f>SUM(K6:K17)</f>
        <v>3942500</v>
      </c>
      <c r="L18" s="4"/>
    </row>
    <row r="19" spans="1:12" x14ac:dyDescent="0.25">
      <c r="A19" s="1">
        <v>43873</v>
      </c>
      <c r="B19" s="2">
        <v>0.57827546296296295</v>
      </c>
      <c r="C19" t="s">
        <v>53</v>
      </c>
      <c r="E19" t="s">
        <v>247</v>
      </c>
      <c r="G19">
        <v>1000</v>
      </c>
      <c r="K19" s="9">
        <f>K18-K2</f>
        <v>2000</v>
      </c>
      <c r="L19" s="4"/>
    </row>
    <row r="20" spans="1:12" x14ac:dyDescent="0.25">
      <c r="A20" s="1">
        <v>43873</v>
      </c>
      <c r="B20" s="2">
        <v>0.61041666666666672</v>
      </c>
      <c r="C20" t="s">
        <v>23</v>
      </c>
      <c r="E20" t="s">
        <v>248</v>
      </c>
      <c r="G20">
        <v>130000</v>
      </c>
    </row>
    <row r="21" spans="1:12" x14ac:dyDescent="0.25">
      <c r="A21" s="1">
        <v>43873</v>
      </c>
      <c r="B21" s="2">
        <v>0.61231481481481487</v>
      </c>
      <c r="C21" t="s">
        <v>15</v>
      </c>
      <c r="E21" t="s">
        <v>249</v>
      </c>
      <c r="G21">
        <v>120000</v>
      </c>
    </row>
    <row r="22" spans="1:12" x14ac:dyDescent="0.25">
      <c r="A22" s="1">
        <v>43873</v>
      </c>
      <c r="B22" s="2">
        <v>0.62915509259259261</v>
      </c>
      <c r="C22" t="s">
        <v>17</v>
      </c>
      <c r="D22">
        <v>1356</v>
      </c>
      <c r="E22" t="s">
        <v>250</v>
      </c>
      <c r="F22">
        <v>850000</v>
      </c>
    </row>
    <row r="23" spans="1:12" x14ac:dyDescent="0.25">
      <c r="A23" s="1">
        <v>43873</v>
      </c>
      <c r="B23" s="2">
        <v>0.65513888888888883</v>
      </c>
      <c r="C23" t="s">
        <v>66</v>
      </c>
      <c r="E23" t="s">
        <v>251</v>
      </c>
      <c r="G23">
        <v>109500</v>
      </c>
    </row>
    <row r="24" spans="1:12" x14ac:dyDescent="0.25">
      <c r="A24" s="1">
        <v>43873</v>
      </c>
      <c r="B24" s="2">
        <v>0.65537037037037038</v>
      </c>
      <c r="C24" t="s">
        <v>23</v>
      </c>
      <c r="E24" t="s">
        <v>252</v>
      </c>
      <c r="G24">
        <v>13000</v>
      </c>
    </row>
    <row r="25" spans="1:12" x14ac:dyDescent="0.25">
      <c r="A25" s="1">
        <v>43873</v>
      </c>
      <c r="B25" s="2">
        <v>0.67295138888888895</v>
      </c>
      <c r="C25" t="s">
        <v>13</v>
      </c>
      <c r="E25" t="s">
        <v>253</v>
      </c>
      <c r="G25">
        <v>616800</v>
      </c>
    </row>
    <row r="26" spans="1:12" x14ac:dyDescent="0.25">
      <c r="A26" s="1">
        <v>43873</v>
      </c>
      <c r="B26" s="2">
        <v>0.68427083333333327</v>
      </c>
      <c r="C26" t="s">
        <v>17</v>
      </c>
      <c r="E26" t="s">
        <v>42</v>
      </c>
      <c r="F26">
        <v>60000</v>
      </c>
    </row>
    <row r="27" spans="1:12" x14ac:dyDescent="0.25">
      <c r="A27" s="1">
        <v>43873</v>
      </c>
      <c r="B27" s="2">
        <v>0.70866898148148139</v>
      </c>
      <c r="C27" t="s">
        <v>17</v>
      </c>
      <c r="D27">
        <v>1348</v>
      </c>
      <c r="E27" t="s">
        <v>254</v>
      </c>
      <c r="F27">
        <v>600000</v>
      </c>
    </row>
    <row r="28" spans="1:12" x14ac:dyDescent="0.25">
      <c r="A28" s="1">
        <v>43873</v>
      </c>
      <c r="B28" s="2">
        <v>0.72457175925925921</v>
      </c>
      <c r="C28" t="s">
        <v>15</v>
      </c>
      <c r="E28" t="s">
        <v>255</v>
      </c>
      <c r="G28">
        <v>50000</v>
      </c>
    </row>
    <row r="29" spans="1:12" x14ac:dyDescent="0.25">
      <c r="A29" s="1">
        <v>43873</v>
      </c>
      <c r="B29" s="2">
        <v>0.63626157407407413</v>
      </c>
      <c r="C29" t="s">
        <v>51</v>
      </c>
      <c r="E29" t="s">
        <v>267</v>
      </c>
      <c r="F29">
        <v>50000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8E83-F1F5-4850-AAC4-C354E72D879F}">
  <dimension ref="A1:L24"/>
  <sheetViews>
    <sheetView workbookViewId="0">
      <selection activeCell="F12" sqref="F12"/>
    </sheetView>
  </sheetViews>
  <sheetFormatPr baseColWidth="10" defaultRowHeight="15" x14ac:dyDescent="0.25"/>
  <cols>
    <col min="4" max="4" width="9.140625" customWidth="1"/>
    <col min="5" max="5" width="27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43872</v>
      </c>
      <c r="B2" s="2">
        <v>0.4168634259259259</v>
      </c>
      <c r="C2" t="s">
        <v>10</v>
      </c>
      <c r="E2" t="s">
        <v>11</v>
      </c>
      <c r="F2">
        <v>2160500</v>
      </c>
      <c r="I2">
        <v>4206500</v>
      </c>
      <c r="J2">
        <v>1103900</v>
      </c>
      <c r="K2">
        <v>3102600</v>
      </c>
    </row>
    <row r="3" spans="1:12" x14ac:dyDescent="0.25">
      <c r="A3" s="1">
        <v>43872</v>
      </c>
      <c r="B3" s="2">
        <v>0.43828703703703703</v>
      </c>
      <c r="C3" t="s">
        <v>17</v>
      </c>
      <c r="D3">
        <v>1335</v>
      </c>
      <c r="E3" t="s">
        <v>218</v>
      </c>
      <c r="F3">
        <v>650000</v>
      </c>
    </row>
    <row r="4" spans="1:12" x14ac:dyDescent="0.25">
      <c r="A4" s="1">
        <v>43872</v>
      </c>
      <c r="B4" s="2">
        <v>0.44131944444444443</v>
      </c>
      <c r="C4" t="s">
        <v>17</v>
      </c>
      <c r="D4">
        <v>1324</v>
      </c>
      <c r="E4" t="s">
        <v>219</v>
      </c>
      <c r="F4">
        <v>600000</v>
      </c>
    </row>
    <row r="5" spans="1:12" x14ac:dyDescent="0.25">
      <c r="A5" s="1">
        <v>43872</v>
      </c>
      <c r="B5" s="2">
        <v>0.44165509259259261</v>
      </c>
      <c r="C5" t="s">
        <v>17</v>
      </c>
      <c r="D5">
        <v>1333</v>
      </c>
      <c r="E5" t="s">
        <v>220</v>
      </c>
      <c r="F5">
        <v>250000</v>
      </c>
    </row>
    <row r="6" spans="1:12" x14ac:dyDescent="0.25">
      <c r="A6" s="1">
        <v>43872</v>
      </c>
      <c r="B6" s="2">
        <v>0.45696759259259262</v>
      </c>
      <c r="C6" t="s">
        <v>51</v>
      </c>
      <c r="E6" t="s">
        <v>221</v>
      </c>
      <c r="F6">
        <v>50000</v>
      </c>
      <c r="K6">
        <v>25000</v>
      </c>
      <c r="L6" t="s">
        <v>70</v>
      </c>
    </row>
    <row r="7" spans="1:12" x14ac:dyDescent="0.25">
      <c r="A7" s="1">
        <v>43872</v>
      </c>
      <c r="B7" s="2">
        <v>0.46593749999999995</v>
      </c>
      <c r="C7" t="s">
        <v>51</v>
      </c>
      <c r="E7" t="s">
        <v>222</v>
      </c>
      <c r="F7">
        <v>20000</v>
      </c>
      <c r="I7" t="s">
        <v>12</v>
      </c>
      <c r="K7">
        <v>170000</v>
      </c>
    </row>
    <row r="8" spans="1:12" x14ac:dyDescent="0.25">
      <c r="A8" s="1">
        <v>43872</v>
      </c>
      <c r="B8" s="2">
        <v>0.46630787037037041</v>
      </c>
      <c r="C8" t="s">
        <v>51</v>
      </c>
      <c r="E8" t="s">
        <v>223</v>
      </c>
      <c r="F8">
        <v>100000</v>
      </c>
      <c r="I8" s="3">
        <v>50000</v>
      </c>
      <c r="J8">
        <v>30</v>
      </c>
      <c r="K8" s="3">
        <f>I8*J8</f>
        <v>1500000</v>
      </c>
      <c r="L8">
        <v>20</v>
      </c>
    </row>
    <row r="9" spans="1:12" x14ac:dyDescent="0.25">
      <c r="A9" s="1">
        <v>43872</v>
      </c>
      <c r="B9" s="2">
        <v>0.46657407407407409</v>
      </c>
      <c r="C9" t="s">
        <v>17</v>
      </c>
      <c r="E9" t="s">
        <v>212</v>
      </c>
      <c r="F9">
        <v>50000</v>
      </c>
      <c r="I9" s="3">
        <v>20000</v>
      </c>
      <c r="J9">
        <v>59</v>
      </c>
      <c r="K9" s="3">
        <f t="shared" ref="K9:K17" si="0">I9*J9</f>
        <v>1180000</v>
      </c>
      <c r="L9">
        <v>50</v>
      </c>
    </row>
    <row r="10" spans="1:12" x14ac:dyDescent="0.25">
      <c r="A10" s="1">
        <v>43872</v>
      </c>
      <c r="B10" s="2">
        <v>0.49037037037037035</v>
      </c>
      <c r="C10" t="s">
        <v>17</v>
      </c>
      <c r="D10">
        <v>1357</v>
      </c>
      <c r="E10" t="s">
        <v>224</v>
      </c>
      <c r="F10">
        <v>0</v>
      </c>
      <c r="I10" s="3">
        <v>10000</v>
      </c>
      <c r="J10">
        <v>3</v>
      </c>
      <c r="K10" s="3">
        <f t="shared" si="0"/>
        <v>30000</v>
      </c>
    </row>
    <row r="11" spans="1:12" x14ac:dyDescent="0.25">
      <c r="A11" s="1">
        <v>43872</v>
      </c>
      <c r="B11" s="2">
        <v>0.49273148148148144</v>
      </c>
      <c r="C11" t="s">
        <v>17</v>
      </c>
      <c r="D11">
        <v>1358</v>
      </c>
      <c r="E11" t="s">
        <v>225</v>
      </c>
      <c r="F11">
        <v>200000</v>
      </c>
      <c r="I11" s="3">
        <v>5000</v>
      </c>
      <c r="J11">
        <v>8</v>
      </c>
      <c r="K11" s="3">
        <f t="shared" si="0"/>
        <v>40000</v>
      </c>
    </row>
    <row r="12" spans="1:12" x14ac:dyDescent="0.25">
      <c r="A12" s="1">
        <v>43872</v>
      </c>
      <c r="B12" s="2">
        <v>0.50034722222222217</v>
      </c>
      <c r="C12" t="s">
        <v>53</v>
      </c>
      <c r="E12" t="s">
        <v>226</v>
      </c>
      <c r="G12">
        <v>5000</v>
      </c>
      <c r="I12" s="3">
        <v>2000</v>
      </c>
      <c r="J12">
        <v>1</v>
      </c>
      <c r="K12" s="3">
        <f t="shared" si="0"/>
        <v>2000</v>
      </c>
    </row>
    <row r="13" spans="1:12" x14ac:dyDescent="0.25">
      <c r="A13" s="1">
        <v>43872</v>
      </c>
      <c r="B13" s="2">
        <v>0.63821759259259259</v>
      </c>
      <c r="C13" t="s">
        <v>13</v>
      </c>
      <c r="E13" t="s">
        <v>228</v>
      </c>
      <c r="G13">
        <v>177000</v>
      </c>
      <c r="I13" s="3">
        <v>1000</v>
      </c>
      <c r="J13">
        <v>151</v>
      </c>
      <c r="K13" s="3">
        <f t="shared" si="0"/>
        <v>151000</v>
      </c>
      <c r="L13">
        <v>125</v>
      </c>
    </row>
    <row r="14" spans="1:12" x14ac:dyDescent="0.25">
      <c r="A14" s="1">
        <v>43872</v>
      </c>
      <c r="B14" s="2">
        <v>0.63848379629629626</v>
      </c>
      <c r="C14" t="s">
        <v>13</v>
      </c>
      <c r="E14" t="s">
        <v>229</v>
      </c>
      <c r="G14">
        <v>716000</v>
      </c>
      <c r="I14" s="3">
        <v>500</v>
      </c>
      <c r="J14">
        <v>35</v>
      </c>
      <c r="K14" s="3">
        <f t="shared" si="0"/>
        <v>17500</v>
      </c>
    </row>
    <row r="15" spans="1:12" x14ac:dyDescent="0.25">
      <c r="A15" s="1">
        <v>43872</v>
      </c>
      <c r="B15" s="2">
        <v>0.65180555555555553</v>
      </c>
      <c r="C15" t="s">
        <v>17</v>
      </c>
      <c r="E15" t="s">
        <v>230</v>
      </c>
      <c r="F15">
        <v>16000</v>
      </c>
      <c r="I15" s="3">
        <v>200</v>
      </c>
      <c r="J15">
        <v>36</v>
      </c>
      <c r="K15" s="3">
        <f t="shared" si="0"/>
        <v>7200</v>
      </c>
    </row>
    <row r="16" spans="1:12" x14ac:dyDescent="0.25">
      <c r="A16" s="1">
        <v>43872</v>
      </c>
      <c r="B16" s="2">
        <v>0.69425925925925924</v>
      </c>
      <c r="C16" t="s">
        <v>26</v>
      </c>
      <c r="E16" t="s">
        <v>231</v>
      </c>
      <c r="G16">
        <v>132900</v>
      </c>
      <c r="I16" s="3">
        <v>100</v>
      </c>
      <c r="J16">
        <v>42</v>
      </c>
      <c r="K16" s="3">
        <f t="shared" si="0"/>
        <v>4200</v>
      </c>
    </row>
    <row r="17" spans="1:12" x14ac:dyDescent="0.25">
      <c r="A17" s="1">
        <v>43872</v>
      </c>
      <c r="B17" s="2">
        <v>0.69443287037037038</v>
      </c>
      <c r="C17" t="s">
        <v>26</v>
      </c>
      <c r="E17" t="s">
        <v>109</v>
      </c>
      <c r="G17">
        <v>8000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43872</v>
      </c>
      <c r="B18" s="2">
        <v>0.69480324074074085</v>
      </c>
      <c r="C18" t="s">
        <v>53</v>
      </c>
      <c r="E18" t="s">
        <v>232</v>
      </c>
      <c r="G18">
        <v>7000</v>
      </c>
      <c r="K18" s="3">
        <f>SUM(K6:K17)</f>
        <v>3127600</v>
      </c>
      <c r="L18" s="4"/>
    </row>
    <row r="19" spans="1:12" x14ac:dyDescent="0.25">
      <c r="A19" s="1">
        <v>43872</v>
      </c>
      <c r="B19" s="2">
        <v>0.69662037037037028</v>
      </c>
      <c r="C19" t="s">
        <v>53</v>
      </c>
      <c r="E19" t="s">
        <v>233</v>
      </c>
      <c r="G19">
        <v>2000</v>
      </c>
      <c r="K19" s="5">
        <f>K18-K2</f>
        <v>25000</v>
      </c>
      <c r="L19" s="4"/>
    </row>
    <row r="20" spans="1:12" x14ac:dyDescent="0.25">
      <c r="A20" s="1">
        <v>43872</v>
      </c>
      <c r="B20" s="2">
        <v>0.7007175925925927</v>
      </c>
      <c r="C20" t="s">
        <v>51</v>
      </c>
      <c r="E20" t="s">
        <v>234</v>
      </c>
      <c r="F20">
        <v>50000</v>
      </c>
    </row>
    <row r="21" spans="1:12" x14ac:dyDescent="0.25">
      <c r="A21" s="1">
        <v>43872</v>
      </c>
      <c r="B21" s="2">
        <v>0.72084490740740748</v>
      </c>
      <c r="C21" t="s">
        <v>26</v>
      </c>
      <c r="E21" t="s">
        <v>235</v>
      </c>
      <c r="G21">
        <v>54000</v>
      </c>
    </row>
    <row r="22" spans="1:12" x14ac:dyDescent="0.25">
      <c r="A22" s="1">
        <v>43872</v>
      </c>
      <c r="B22" s="2">
        <v>0.72094907407407405</v>
      </c>
      <c r="C22" t="s">
        <v>26</v>
      </c>
      <c r="E22" t="s">
        <v>236</v>
      </c>
      <c r="G22">
        <v>2000</v>
      </c>
    </row>
    <row r="23" spans="1:12" x14ac:dyDescent="0.25">
      <c r="A23" s="1">
        <v>43872</v>
      </c>
      <c r="B23" s="2">
        <v>0.7247337962962962</v>
      </c>
      <c r="C23" t="s">
        <v>51</v>
      </c>
      <c r="E23" t="s">
        <v>63</v>
      </c>
      <c r="F23">
        <v>50000</v>
      </c>
    </row>
    <row r="24" spans="1:12" x14ac:dyDescent="0.25">
      <c r="A24" s="1">
        <v>43872</v>
      </c>
      <c r="B24" s="2">
        <v>0.72491898148148148</v>
      </c>
      <c r="C24" t="s">
        <v>17</v>
      </c>
      <c r="E24" t="s">
        <v>237</v>
      </c>
      <c r="F24">
        <v>10000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2663-C4FA-4297-BAC9-B7563E0F3A70}">
  <dimension ref="A1:L19"/>
  <sheetViews>
    <sheetView workbookViewId="0">
      <selection activeCell="K6" sqref="K6:L6"/>
    </sheetView>
  </sheetViews>
  <sheetFormatPr baseColWidth="10" defaultRowHeight="15" x14ac:dyDescent="0.25"/>
  <cols>
    <col min="4" max="4" width="9.28515625" customWidth="1"/>
    <col min="5" max="5" width="24.42578125" bestFit="1" customWidth="1"/>
    <col min="6" max="6" width="10.285156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43871</v>
      </c>
      <c r="B2" s="2">
        <v>0.40121527777777777</v>
      </c>
      <c r="C2" t="s">
        <v>10</v>
      </c>
      <c r="E2" t="s">
        <v>11</v>
      </c>
      <c r="F2">
        <v>2729100</v>
      </c>
      <c r="I2">
        <v>3221100</v>
      </c>
      <c r="J2">
        <v>1060600</v>
      </c>
      <c r="K2">
        <v>2160500</v>
      </c>
    </row>
    <row r="3" spans="1:12" x14ac:dyDescent="0.25">
      <c r="A3" s="1">
        <v>43871</v>
      </c>
      <c r="B3" s="2">
        <v>0.59327546296296296</v>
      </c>
      <c r="C3" t="s">
        <v>17</v>
      </c>
      <c r="E3" t="s">
        <v>202</v>
      </c>
      <c r="F3">
        <v>24000</v>
      </c>
    </row>
    <row r="4" spans="1:12" x14ac:dyDescent="0.25">
      <c r="A4" s="1">
        <v>43871</v>
      </c>
      <c r="B4" s="2">
        <v>0.59398148148148155</v>
      </c>
      <c r="C4" t="s">
        <v>17</v>
      </c>
      <c r="D4">
        <v>1355</v>
      </c>
      <c r="E4" t="s">
        <v>203</v>
      </c>
      <c r="F4">
        <v>40000</v>
      </c>
    </row>
    <row r="5" spans="1:12" x14ac:dyDescent="0.25">
      <c r="A5" s="1">
        <v>43871</v>
      </c>
      <c r="B5" s="2">
        <v>0.59439814814814818</v>
      </c>
      <c r="C5" t="s">
        <v>17</v>
      </c>
      <c r="E5" t="s">
        <v>204</v>
      </c>
      <c r="F5">
        <v>28000</v>
      </c>
    </row>
    <row r="6" spans="1:12" x14ac:dyDescent="0.25">
      <c r="A6" s="1">
        <v>43871</v>
      </c>
      <c r="B6" s="2">
        <v>0.59491898148148148</v>
      </c>
      <c r="C6" t="s">
        <v>17</v>
      </c>
      <c r="E6" t="s">
        <v>42</v>
      </c>
      <c r="F6">
        <v>100000</v>
      </c>
      <c r="K6">
        <v>25000</v>
      </c>
      <c r="L6" t="s">
        <v>70</v>
      </c>
    </row>
    <row r="7" spans="1:12" x14ac:dyDescent="0.25">
      <c r="A7" s="1">
        <v>43871</v>
      </c>
      <c r="B7" s="2">
        <v>0.59508101851851858</v>
      </c>
      <c r="C7" t="s">
        <v>53</v>
      </c>
      <c r="E7" t="s">
        <v>205</v>
      </c>
      <c r="G7">
        <v>930000</v>
      </c>
      <c r="I7" t="s">
        <v>12</v>
      </c>
      <c r="K7">
        <v>170000</v>
      </c>
    </row>
    <row r="8" spans="1:12" x14ac:dyDescent="0.25">
      <c r="A8" s="1">
        <v>43871</v>
      </c>
      <c r="B8" s="2">
        <v>0.60258101851851853</v>
      </c>
      <c r="C8" t="s">
        <v>17</v>
      </c>
      <c r="D8">
        <v>1356</v>
      </c>
      <c r="E8" t="s">
        <v>206</v>
      </c>
      <c r="F8">
        <v>150000</v>
      </c>
      <c r="I8" s="3">
        <v>50000</v>
      </c>
      <c r="J8">
        <v>12</v>
      </c>
      <c r="K8" s="3">
        <f>I8*J8</f>
        <v>600000</v>
      </c>
    </row>
    <row r="9" spans="1:12" x14ac:dyDescent="0.25">
      <c r="A9" s="1">
        <v>43871</v>
      </c>
      <c r="B9" s="2">
        <v>0.60290509259259262</v>
      </c>
      <c r="C9" t="s">
        <v>13</v>
      </c>
      <c r="E9" t="s">
        <v>207</v>
      </c>
      <c r="G9">
        <v>45000</v>
      </c>
      <c r="I9" s="3">
        <v>20000</v>
      </c>
      <c r="J9">
        <v>57</v>
      </c>
      <c r="K9" s="3">
        <f t="shared" ref="K9:K17" si="0">I9*J9</f>
        <v>1140000</v>
      </c>
      <c r="L9">
        <v>50</v>
      </c>
    </row>
    <row r="10" spans="1:12" x14ac:dyDescent="0.25">
      <c r="A10" s="1">
        <v>43871</v>
      </c>
      <c r="B10" s="2">
        <v>0.60309027777777779</v>
      </c>
      <c r="C10" t="s">
        <v>26</v>
      </c>
      <c r="E10" t="s">
        <v>208</v>
      </c>
      <c r="G10">
        <v>7600</v>
      </c>
      <c r="I10" s="3">
        <v>10000</v>
      </c>
      <c r="J10">
        <v>3</v>
      </c>
      <c r="K10" s="3">
        <f t="shared" si="0"/>
        <v>30000</v>
      </c>
    </row>
    <row r="11" spans="1:12" x14ac:dyDescent="0.25">
      <c r="A11" s="1">
        <v>43871</v>
      </c>
      <c r="B11" s="2">
        <v>0.60320601851851852</v>
      </c>
      <c r="C11" t="s">
        <v>26</v>
      </c>
      <c r="E11" t="s">
        <v>209</v>
      </c>
      <c r="G11">
        <v>8000</v>
      </c>
      <c r="I11" s="3">
        <v>5000</v>
      </c>
      <c r="J11">
        <v>5</v>
      </c>
      <c r="K11" s="3">
        <f t="shared" si="0"/>
        <v>25000</v>
      </c>
    </row>
    <row r="12" spans="1:12" x14ac:dyDescent="0.25">
      <c r="A12" s="1">
        <v>43871</v>
      </c>
      <c r="B12" s="2">
        <v>0.60339120370370369</v>
      </c>
      <c r="C12" t="s">
        <v>23</v>
      </c>
      <c r="E12" t="s">
        <v>210</v>
      </c>
      <c r="G12">
        <v>10000</v>
      </c>
      <c r="I12" s="3">
        <v>2000</v>
      </c>
      <c r="J12">
        <v>0</v>
      </c>
      <c r="K12" s="3">
        <f t="shared" si="0"/>
        <v>0</v>
      </c>
    </row>
    <row r="13" spans="1:12" x14ac:dyDescent="0.25">
      <c r="A13" s="1">
        <v>43871</v>
      </c>
      <c r="B13" s="2">
        <v>0.7180671296296296</v>
      </c>
      <c r="C13" t="s">
        <v>51</v>
      </c>
      <c r="E13" t="s">
        <v>211</v>
      </c>
      <c r="F13">
        <v>100000</v>
      </c>
      <c r="I13" s="3">
        <v>1000</v>
      </c>
      <c r="J13">
        <v>165</v>
      </c>
      <c r="K13" s="3">
        <f t="shared" si="0"/>
        <v>165000</v>
      </c>
      <c r="L13">
        <v>125</v>
      </c>
    </row>
    <row r="14" spans="1:12" x14ac:dyDescent="0.25">
      <c r="A14" s="1">
        <v>43871</v>
      </c>
      <c r="B14" s="2">
        <v>0.74996527777777777</v>
      </c>
      <c r="C14" t="s">
        <v>17</v>
      </c>
      <c r="E14" t="s">
        <v>212</v>
      </c>
      <c r="F14">
        <v>50000</v>
      </c>
      <c r="I14" s="3">
        <v>500</v>
      </c>
      <c r="J14">
        <v>35</v>
      </c>
      <c r="K14" s="3">
        <f t="shared" si="0"/>
        <v>17500</v>
      </c>
    </row>
    <row r="15" spans="1:12" x14ac:dyDescent="0.25">
      <c r="A15" s="1">
        <v>43871</v>
      </c>
      <c r="B15" s="2">
        <v>0.75025462962962963</v>
      </c>
      <c r="C15" t="s">
        <v>26</v>
      </c>
      <c r="E15" t="s">
        <v>213</v>
      </c>
      <c r="G15">
        <v>10000</v>
      </c>
      <c r="I15" s="3">
        <v>200</v>
      </c>
      <c r="J15">
        <v>38</v>
      </c>
      <c r="K15" s="3">
        <f t="shared" si="0"/>
        <v>7600</v>
      </c>
    </row>
    <row r="16" spans="1:12" x14ac:dyDescent="0.25">
      <c r="A16" s="1">
        <v>43871</v>
      </c>
      <c r="B16" s="2">
        <v>0.7503009259259259</v>
      </c>
      <c r="C16" t="s">
        <v>26</v>
      </c>
      <c r="E16" t="s">
        <v>214</v>
      </c>
      <c r="G16">
        <v>10000</v>
      </c>
      <c r="I16" s="3">
        <v>100</v>
      </c>
      <c r="J16">
        <v>47</v>
      </c>
      <c r="K16" s="3">
        <f t="shared" si="0"/>
        <v>4700</v>
      </c>
    </row>
    <row r="17" spans="1:12" x14ac:dyDescent="0.25">
      <c r="A17" s="1">
        <v>43871</v>
      </c>
      <c r="B17" s="2">
        <v>0.75034722222222217</v>
      </c>
      <c r="C17" t="s">
        <v>26</v>
      </c>
      <c r="E17" t="s">
        <v>215</v>
      </c>
      <c r="G17">
        <v>10000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43871</v>
      </c>
      <c r="B18" s="2">
        <v>0.75042824074074066</v>
      </c>
      <c r="C18" t="s">
        <v>26</v>
      </c>
      <c r="E18" t="s">
        <v>216</v>
      </c>
      <c r="G18">
        <v>20000</v>
      </c>
      <c r="K18" s="3">
        <f>SUM(K6:K17)</f>
        <v>2185500</v>
      </c>
      <c r="L18" s="4"/>
    </row>
    <row r="19" spans="1:12" x14ac:dyDescent="0.25">
      <c r="A19" s="1">
        <v>43871</v>
      </c>
      <c r="B19" s="2">
        <v>0.75057870370370372</v>
      </c>
      <c r="C19" t="s">
        <v>26</v>
      </c>
      <c r="E19" t="s">
        <v>217</v>
      </c>
      <c r="G19">
        <v>10000</v>
      </c>
      <c r="K19" s="5">
        <f>K18-K2</f>
        <v>25000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E2E1-D21D-4966-B482-325B799D5E6B}">
  <dimension ref="A1:L36"/>
  <sheetViews>
    <sheetView workbookViewId="0">
      <selection activeCell="K6" sqref="K6:L6"/>
    </sheetView>
  </sheetViews>
  <sheetFormatPr baseColWidth="10" defaultRowHeight="15" x14ac:dyDescent="0.25"/>
  <cols>
    <col min="5" max="5" width="32.140625" customWidth="1"/>
    <col min="6" max="6" width="13.5703125" customWidth="1"/>
    <col min="11" max="11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43869</v>
      </c>
      <c r="B2" s="2">
        <v>0.36498842592592595</v>
      </c>
      <c r="C2" t="s">
        <v>10</v>
      </c>
      <c r="E2" t="s">
        <v>11</v>
      </c>
      <c r="F2" s="6">
        <v>5007700</v>
      </c>
      <c r="I2">
        <v>7402000</v>
      </c>
      <c r="J2">
        <v>4698900</v>
      </c>
      <c r="K2">
        <v>2703100</v>
      </c>
    </row>
    <row r="3" spans="1:12" x14ac:dyDescent="0.25">
      <c r="A3" s="1">
        <v>43869</v>
      </c>
      <c r="B3" s="2">
        <v>0.37033564814814812</v>
      </c>
      <c r="C3" t="s">
        <v>17</v>
      </c>
      <c r="D3">
        <v>1343</v>
      </c>
      <c r="E3" t="s">
        <v>174</v>
      </c>
      <c r="F3" s="7">
        <v>270000</v>
      </c>
      <c r="G3" s="7"/>
    </row>
    <row r="4" spans="1:12" x14ac:dyDescent="0.25">
      <c r="A4" s="1">
        <v>43869</v>
      </c>
      <c r="B4" s="2">
        <v>0.37072916666666672</v>
      </c>
      <c r="C4" t="s">
        <v>17</v>
      </c>
      <c r="D4">
        <v>1328</v>
      </c>
      <c r="E4" t="s">
        <v>175</v>
      </c>
      <c r="F4" s="7">
        <v>150000</v>
      </c>
      <c r="G4" s="7"/>
    </row>
    <row r="5" spans="1:12" x14ac:dyDescent="0.25">
      <c r="A5" s="1">
        <v>43869</v>
      </c>
      <c r="B5" s="2">
        <v>0.37156250000000002</v>
      </c>
      <c r="C5" t="s">
        <v>17</v>
      </c>
      <c r="E5" t="s">
        <v>176</v>
      </c>
      <c r="F5" s="7">
        <v>50000</v>
      </c>
      <c r="G5" s="7"/>
    </row>
    <row r="6" spans="1:12" x14ac:dyDescent="0.25">
      <c r="A6" s="1">
        <v>43869</v>
      </c>
      <c r="B6" s="2">
        <v>0.37504629629629632</v>
      </c>
      <c r="C6" t="s">
        <v>17</v>
      </c>
      <c r="D6">
        <v>1350</v>
      </c>
      <c r="E6" t="s">
        <v>177</v>
      </c>
      <c r="F6" s="7">
        <v>150000</v>
      </c>
      <c r="G6" s="7"/>
      <c r="K6">
        <v>25000</v>
      </c>
      <c r="L6" t="s">
        <v>70</v>
      </c>
    </row>
    <row r="7" spans="1:12" x14ac:dyDescent="0.25">
      <c r="A7" s="1">
        <v>43869</v>
      </c>
      <c r="B7" s="2">
        <v>0.4012384259259259</v>
      </c>
      <c r="C7" t="s">
        <v>53</v>
      </c>
      <c r="E7" t="s">
        <v>178</v>
      </c>
      <c r="F7" s="7"/>
      <c r="G7" s="7">
        <v>2200000</v>
      </c>
      <c r="I7" t="s">
        <v>12</v>
      </c>
      <c r="K7">
        <v>170000</v>
      </c>
    </row>
    <row r="8" spans="1:12" x14ac:dyDescent="0.25">
      <c r="A8" s="1">
        <v>43869</v>
      </c>
      <c r="B8" s="2">
        <v>0.42334490740740738</v>
      </c>
      <c r="C8" t="s">
        <v>17</v>
      </c>
      <c r="E8" t="s">
        <v>179</v>
      </c>
      <c r="F8" s="7">
        <v>18600</v>
      </c>
      <c r="G8" s="7"/>
      <c r="I8" s="3">
        <v>50000</v>
      </c>
      <c r="J8">
        <v>22</v>
      </c>
      <c r="K8" s="3">
        <f>I8*J8</f>
        <v>1100000</v>
      </c>
      <c r="L8">
        <v>20</v>
      </c>
    </row>
    <row r="9" spans="1:12" x14ac:dyDescent="0.25">
      <c r="A9" s="1">
        <v>43869</v>
      </c>
      <c r="B9" s="2">
        <v>0.42366898148148152</v>
      </c>
      <c r="C9" t="s">
        <v>51</v>
      </c>
      <c r="E9" t="s">
        <v>180</v>
      </c>
      <c r="F9" s="7">
        <v>50000</v>
      </c>
      <c r="G9" s="7"/>
      <c r="I9" s="3">
        <v>20000</v>
      </c>
      <c r="J9">
        <v>61</v>
      </c>
      <c r="K9" s="3">
        <f t="shared" ref="K9:K17" si="0">I9*J9</f>
        <v>1220000</v>
      </c>
      <c r="L9">
        <v>50</v>
      </c>
    </row>
    <row r="10" spans="1:12" x14ac:dyDescent="0.25">
      <c r="A10" s="1">
        <v>43869</v>
      </c>
      <c r="B10" s="2">
        <v>0.44347222222222221</v>
      </c>
      <c r="C10" t="s">
        <v>17</v>
      </c>
      <c r="E10" t="s">
        <v>181</v>
      </c>
      <c r="F10" s="8">
        <v>22800</v>
      </c>
      <c r="G10" s="7"/>
      <c r="I10" s="3">
        <v>10000</v>
      </c>
      <c r="J10">
        <v>3</v>
      </c>
      <c r="K10" s="3">
        <f t="shared" si="0"/>
        <v>30000</v>
      </c>
    </row>
    <row r="11" spans="1:12" x14ac:dyDescent="0.25">
      <c r="A11" s="1">
        <v>43869</v>
      </c>
      <c r="B11" s="2">
        <v>0.49156249999999996</v>
      </c>
      <c r="C11" t="s">
        <v>51</v>
      </c>
      <c r="E11" t="s">
        <v>183</v>
      </c>
      <c r="F11" s="7">
        <v>24000</v>
      </c>
      <c r="G11" s="7"/>
      <c r="I11" s="3">
        <v>5000</v>
      </c>
      <c r="J11">
        <v>1</v>
      </c>
      <c r="K11" s="3">
        <f t="shared" si="0"/>
        <v>5000</v>
      </c>
    </row>
    <row r="12" spans="1:12" x14ac:dyDescent="0.25">
      <c r="A12" s="1">
        <v>43869</v>
      </c>
      <c r="B12" s="2">
        <v>0.49243055555555554</v>
      </c>
      <c r="C12" t="s">
        <v>51</v>
      </c>
      <c r="E12" t="s">
        <v>184</v>
      </c>
      <c r="F12" s="7">
        <v>100000</v>
      </c>
      <c r="G12" s="7"/>
      <c r="I12" s="3">
        <v>2000</v>
      </c>
      <c r="J12">
        <v>1</v>
      </c>
      <c r="K12" s="3">
        <f t="shared" si="0"/>
        <v>2000</v>
      </c>
    </row>
    <row r="13" spans="1:12" x14ac:dyDescent="0.25">
      <c r="A13" s="1">
        <v>43869</v>
      </c>
      <c r="B13" s="2">
        <v>0.49337962962962961</v>
      </c>
      <c r="C13" t="s">
        <v>26</v>
      </c>
      <c r="E13" t="s">
        <v>185</v>
      </c>
      <c r="F13" s="7"/>
      <c r="G13" s="7">
        <v>2900</v>
      </c>
      <c r="I13" s="3">
        <v>1000</v>
      </c>
      <c r="J13">
        <v>170</v>
      </c>
      <c r="K13" s="3">
        <f t="shared" si="0"/>
        <v>170000</v>
      </c>
      <c r="L13">
        <v>170</v>
      </c>
    </row>
    <row r="14" spans="1:12" x14ac:dyDescent="0.25">
      <c r="A14" s="1">
        <v>43869</v>
      </c>
      <c r="B14" s="2">
        <v>0.4959027777777778</v>
      </c>
      <c r="C14" t="s">
        <v>23</v>
      </c>
      <c r="E14" t="s">
        <v>186</v>
      </c>
      <c r="F14" s="7"/>
      <c r="G14" s="7">
        <v>10000</v>
      </c>
      <c r="I14" s="3">
        <v>500</v>
      </c>
      <c r="J14">
        <v>35</v>
      </c>
      <c r="K14" s="3">
        <f t="shared" si="0"/>
        <v>17500</v>
      </c>
    </row>
    <row r="15" spans="1:12" x14ac:dyDescent="0.25">
      <c r="A15" s="1">
        <v>43869</v>
      </c>
      <c r="B15" s="2">
        <v>0.51646990740740739</v>
      </c>
      <c r="C15" t="s">
        <v>17</v>
      </c>
      <c r="D15">
        <v>1351</v>
      </c>
      <c r="E15" t="s">
        <v>187</v>
      </c>
      <c r="F15" s="7">
        <v>700000</v>
      </c>
      <c r="G15" s="7"/>
      <c r="I15" s="3">
        <v>200</v>
      </c>
      <c r="J15">
        <v>43</v>
      </c>
      <c r="K15" s="3">
        <f t="shared" si="0"/>
        <v>8600</v>
      </c>
    </row>
    <row r="16" spans="1:12" x14ac:dyDescent="0.25">
      <c r="A16" s="1">
        <v>43869</v>
      </c>
      <c r="B16" s="2">
        <v>0.51724537037037044</v>
      </c>
      <c r="C16" t="s">
        <v>17</v>
      </c>
      <c r="E16" t="s">
        <v>188</v>
      </c>
      <c r="F16" s="7">
        <v>96800</v>
      </c>
      <c r="G16" s="7"/>
      <c r="I16" s="3">
        <v>100</v>
      </c>
      <c r="J16">
        <v>53</v>
      </c>
      <c r="K16" s="3">
        <f t="shared" si="0"/>
        <v>5300</v>
      </c>
    </row>
    <row r="17" spans="1:12" x14ac:dyDescent="0.25">
      <c r="A17" s="1">
        <v>43869</v>
      </c>
      <c r="B17" s="2">
        <v>0.51818287037037036</v>
      </c>
      <c r="C17" t="s">
        <v>15</v>
      </c>
      <c r="E17" t="s">
        <v>189</v>
      </c>
      <c r="F17" s="7"/>
      <c r="G17" s="7">
        <v>50000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43869</v>
      </c>
      <c r="B18" s="2">
        <v>0.52332175925925928</v>
      </c>
      <c r="C18" t="s">
        <v>17</v>
      </c>
      <c r="E18" t="s">
        <v>190</v>
      </c>
      <c r="F18" s="7">
        <v>7600</v>
      </c>
      <c r="G18" s="7"/>
      <c r="K18" s="3">
        <f>SUM(K6:K17)</f>
        <v>2754100</v>
      </c>
      <c r="L18" s="4"/>
    </row>
    <row r="19" spans="1:12" x14ac:dyDescent="0.25">
      <c r="A19" s="1">
        <v>43869</v>
      </c>
      <c r="B19" s="2">
        <v>0.5326157407407407</v>
      </c>
      <c r="C19" t="s">
        <v>15</v>
      </c>
      <c r="E19" t="s">
        <v>34</v>
      </c>
      <c r="F19" s="7"/>
      <c r="G19" s="7">
        <v>821000</v>
      </c>
      <c r="K19" s="5">
        <f>K18-K2</f>
        <v>51000</v>
      </c>
    </row>
    <row r="20" spans="1:12" x14ac:dyDescent="0.25">
      <c r="A20" s="1">
        <v>43869</v>
      </c>
      <c r="B20" s="2">
        <v>0.62355324074074081</v>
      </c>
      <c r="C20" t="s">
        <v>17</v>
      </c>
      <c r="E20" t="s">
        <v>191</v>
      </c>
      <c r="F20" s="7">
        <v>16000</v>
      </c>
      <c r="G20" s="7"/>
    </row>
    <row r="21" spans="1:12" x14ac:dyDescent="0.25">
      <c r="A21" s="1">
        <v>43869</v>
      </c>
      <c r="B21" s="2">
        <v>0.63137731481481485</v>
      </c>
      <c r="C21" t="s">
        <v>17</v>
      </c>
      <c r="D21">
        <v>1352</v>
      </c>
      <c r="E21" t="s">
        <v>192</v>
      </c>
      <c r="F21" s="7">
        <v>300000</v>
      </c>
      <c r="G21" s="7"/>
    </row>
    <row r="22" spans="1:12" x14ac:dyDescent="0.25">
      <c r="A22" s="1">
        <v>43869</v>
      </c>
      <c r="B22" s="2">
        <v>0.63472222222222219</v>
      </c>
      <c r="C22" t="s">
        <v>17</v>
      </c>
      <c r="D22">
        <v>1353</v>
      </c>
      <c r="E22" t="s">
        <v>193</v>
      </c>
      <c r="F22" s="7">
        <v>200000</v>
      </c>
      <c r="G22" s="7"/>
    </row>
    <row r="23" spans="1:12" x14ac:dyDescent="0.25">
      <c r="A23" s="1">
        <v>43869</v>
      </c>
      <c r="B23" s="2">
        <v>0.6487384259259259</v>
      </c>
      <c r="C23" t="s">
        <v>15</v>
      </c>
      <c r="E23" t="s">
        <v>35</v>
      </c>
      <c r="F23" s="7"/>
      <c r="G23" s="7">
        <v>145000</v>
      </c>
    </row>
    <row r="24" spans="1:12" x14ac:dyDescent="0.25">
      <c r="A24" s="1">
        <v>43869</v>
      </c>
      <c r="B24" s="2">
        <v>0.67333333333333334</v>
      </c>
      <c r="C24" t="s">
        <v>23</v>
      </c>
      <c r="E24" t="s">
        <v>194</v>
      </c>
      <c r="F24" s="7"/>
      <c r="G24" s="7">
        <v>7000</v>
      </c>
    </row>
    <row r="25" spans="1:12" x14ac:dyDescent="0.25">
      <c r="A25" s="1">
        <v>43869</v>
      </c>
      <c r="B25" s="2">
        <v>0.69062499999999993</v>
      </c>
      <c r="C25" t="s">
        <v>23</v>
      </c>
      <c r="E25" t="s">
        <v>195</v>
      </c>
      <c r="F25" s="7"/>
      <c r="G25" s="7">
        <v>50000</v>
      </c>
    </row>
    <row r="26" spans="1:12" x14ac:dyDescent="0.25">
      <c r="A26" s="1">
        <v>43869</v>
      </c>
      <c r="B26" s="2">
        <v>0.70185185185185184</v>
      </c>
      <c r="C26" t="s">
        <v>53</v>
      </c>
      <c r="E26" t="s">
        <v>196</v>
      </c>
      <c r="F26" s="7"/>
      <c r="G26" s="7">
        <v>80000</v>
      </c>
    </row>
    <row r="27" spans="1:12" x14ac:dyDescent="0.25">
      <c r="A27" s="1">
        <v>43869</v>
      </c>
      <c r="B27" s="2">
        <v>0.7025231481481482</v>
      </c>
      <c r="C27" t="s">
        <v>17</v>
      </c>
      <c r="E27" t="s">
        <v>197</v>
      </c>
      <c r="F27" s="7">
        <v>4500</v>
      </c>
      <c r="G27" s="7"/>
    </row>
    <row r="28" spans="1:12" x14ac:dyDescent="0.25">
      <c r="A28" s="1">
        <v>43869</v>
      </c>
      <c r="B28" s="2">
        <v>0.70383101851851848</v>
      </c>
      <c r="C28" t="s">
        <v>15</v>
      </c>
      <c r="E28" t="s">
        <v>33</v>
      </c>
      <c r="F28" s="7"/>
      <c r="G28" s="7">
        <v>255000</v>
      </c>
    </row>
    <row r="29" spans="1:12" x14ac:dyDescent="0.25">
      <c r="A29" s="1">
        <v>43869</v>
      </c>
      <c r="B29" s="2">
        <v>0.70490740740740743</v>
      </c>
      <c r="C29" t="s">
        <v>15</v>
      </c>
      <c r="E29" t="s">
        <v>198</v>
      </c>
      <c r="F29" s="7"/>
      <c r="G29" s="7">
        <v>428000</v>
      </c>
    </row>
    <row r="30" spans="1:12" x14ac:dyDescent="0.25">
      <c r="A30" s="1">
        <v>43869</v>
      </c>
      <c r="B30" s="2">
        <v>0.70513888888888887</v>
      </c>
      <c r="C30" t="s">
        <v>51</v>
      </c>
      <c r="E30" t="s">
        <v>199</v>
      </c>
      <c r="F30" s="7">
        <v>9000</v>
      </c>
      <c r="G30" s="7"/>
    </row>
    <row r="31" spans="1:12" x14ac:dyDescent="0.25">
      <c r="A31" s="1">
        <v>43869</v>
      </c>
      <c r="B31" s="2">
        <v>0.72712962962962957</v>
      </c>
      <c r="C31" t="s">
        <v>15</v>
      </c>
      <c r="E31" t="s">
        <v>36</v>
      </c>
      <c r="F31" s="7"/>
      <c r="G31" s="7">
        <v>400000</v>
      </c>
    </row>
    <row r="32" spans="1:12" x14ac:dyDescent="0.25">
      <c r="A32" s="1">
        <v>43869</v>
      </c>
      <c r="B32" s="2">
        <v>0.7272453703703704</v>
      </c>
      <c r="C32" t="s">
        <v>15</v>
      </c>
      <c r="E32" t="s">
        <v>37</v>
      </c>
      <c r="F32" s="7"/>
      <c r="G32" s="7">
        <v>200000</v>
      </c>
    </row>
    <row r="33" spans="1:7" x14ac:dyDescent="0.25">
      <c r="A33" s="1">
        <v>43869</v>
      </c>
      <c r="B33" s="2">
        <v>0.72832175925925924</v>
      </c>
      <c r="C33" t="s">
        <v>17</v>
      </c>
      <c r="E33" t="s">
        <v>200</v>
      </c>
      <c r="F33" s="7">
        <v>50000</v>
      </c>
      <c r="G33" s="7"/>
    </row>
    <row r="34" spans="1:7" x14ac:dyDescent="0.25">
      <c r="A34" s="1">
        <v>43869</v>
      </c>
      <c r="B34" s="2">
        <v>0.7298958333333333</v>
      </c>
      <c r="C34" t="s">
        <v>17</v>
      </c>
      <c r="D34">
        <v>1354</v>
      </c>
      <c r="E34" t="s">
        <v>201</v>
      </c>
      <c r="F34" s="7">
        <v>25000</v>
      </c>
      <c r="G34" s="7"/>
    </row>
    <row r="35" spans="1:7" x14ac:dyDescent="0.25">
      <c r="A35" s="1">
        <v>43869</v>
      </c>
      <c r="B35" s="2">
        <v>0.74981481481481482</v>
      </c>
      <c r="C35" t="s">
        <v>26</v>
      </c>
      <c r="E35" t="s">
        <v>40</v>
      </c>
      <c r="F35" s="7"/>
      <c r="G35" s="7">
        <v>50000</v>
      </c>
    </row>
    <row r="36" spans="1:7" x14ac:dyDescent="0.25">
      <c r="A36" s="1">
        <v>43869</v>
      </c>
      <c r="B36" s="2">
        <v>0.50540509259259259</v>
      </c>
      <c r="C36" t="s">
        <v>17</v>
      </c>
      <c r="D36">
        <v>1359</v>
      </c>
      <c r="E36" t="s">
        <v>227</v>
      </c>
      <c r="F36">
        <v>150000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982-106F-4126-9666-AA86EE3C2AFE}">
  <sheetPr codeName="Hoja3"/>
  <dimension ref="A1:L20"/>
  <sheetViews>
    <sheetView workbookViewId="0">
      <selection activeCell="K5" sqref="K5:L5"/>
    </sheetView>
  </sheetViews>
  <sheetFormatPr baseColWidth="10" defaultRowHeight="15" x14ac:dyDescent="0.25"/>
  <cols>
    <col min="3" max="3" width="21.5703125" bestFit="1" customWidth="1"/>
    <col min="5" max="5" width="41.140625" customWidth="1"/>
    <col min="11" max="11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43868</v>
      </c>
      <c r="B2" s="2">
        <v>0.42527777777777781</v>
      </c>
      <c r="C2" t="s">
        <v>10</v>
      </c>
      <c r="E2" t="s">
        <v>11</v>
      </c>
      <c r="F2">
        <v>3486300</v>
      </c>
      <c r="I2">
        <v>6246700</v>
      </c>
      <c r="J2">
        <v>1239000</v>
      </c>
      <c r="K2">
        <v>5007700</v>
      </c>
    </row>
    <row r="3" spans="1:12" x14ac:dyDescent="0.25">
      <c r="A3" s="1">
        <v>43868</v>
      </c>
      <c r="B3" s="2">
        <v>0.4277199074074074</v>
      </c>
      <c r="C3" t="s">
        <v>17</v>
      </c>
      <c r="D3">
        <v>1349</v>
      </c>
      <c r="E3" t="s">
        <v>158</v>
      </c>
      <c r="F3">
        <v>150000</v>
      </c>
    </row>
    <row r="4" spans="1:12" x14ac:dyDescent="0.25">
      <c r="A4" s="1">
        <v>43868</v>
      </c>
      <c r="B4" s="2">
        <v>0.44535879629629632</v>
      </c>
      <c r="C4" t="s">
        <v>17</v>
      </c>
      <c r="E4" t="s">
        <v>159</v>
      </c>
      <c r="F4">
        <v>50000</v>
      </c>
    </row>
    <row r="5" spans="1:12" x14ac:dyDescent="0.25">
      <c r="A5" s="1">
        <v>43868</v>
      </c>
      <c r="B5" s="2">
        <v>0.46236111111111106</v>
      </c>
      <c r="C5" t="s">
        <v>17</v>
      </c>
      <c r="D5">
        <v>1330</v>
      </c>
      <c r="E5" t="s">
        <v>160</v>
      </c>
      <c r="F5">
        <v>350000</v>
      </c>
      <c r="K5">
        <v>25000</v>
      </c>
      <c r="L5" t="s">
        <v>70</v>
      </c>
    </row>
    <row r="6" spans="1:12" x14ac:dyDescent="0.25">
      <c r="A6" s="1">
        <v>43868</v>
      </c>
      <c r="B6" s="2">
        <v>0.61511574074074071</v>
      </c>
      <c r="C6" t="s">
        <v>17</v>
      </c>
      <c r="E6" t="s">
        <v>161</v>
      </c>
      <c r="F6">
        <v>15000</v>
      </c>
      <c r="I6" t="s">
        <v>12</v>
      </c>
      <c r="K6">
        <v>170000</v>
      </c>
    </row>
    <row r="7" spans="1:12" x14ac:dyDescent="0.25">
      <c r="A7" s="1">
        <v>43868</v>
      </c>
      <c r="B7" s="2">
        <v>0.61524305555555558</v>
      </c>
      <c r="C7" t="s">
        <v>17</v>
      </c>
      <c r="E7" t="s">
        <v>162</v>
      </c>
      <c r="F7">
        <v>1100000</v>
      </c>
      <c r="I7" s="3">
        <v>50000</v>
      </c>
      <c r="J7">
        <v>67</v>
      </c>
      <c r="K7" s="3">
        <f>I7*J7</f>
        <v>3350000</v>
      </c>
      <c r="L7">
        <v>60</v>
      </c>
    </row>
    <row r="8" spans="1:12" x14ac:dyDescent="0.25">
      <c r="A8" s="1">
        <v>43868</v>
      </c>
      <c r="B8" s="2">
        <v>0.61635416666666665</v>
      </c>
      <c r="C8" t="s">
        <v>53</v>
      </c>
      <c r="E8" t="s">
        <v>163</v>
      </c>
      <c r="G8">
        <v>30000</v>
      </c>
      <c r="I8" s="3">
        <v>20000</v>
      </c>
      <c r="J8">
        <v>63</v>
      </c>
      <c r="K8" s="3">
        <f t="shared" ref="K8:K16" si="0">I8*J8</f>
        <v>1260000</v>
      </c>
      <c r="L8">
        <v>40</v>
      </c>
    </row>
    <row r="9" spans="1:12" x14ac:dyDescent="0.25">
      <c r="A9" s="1">
        <v>43868</v>
      </c>
      <c r="B9" s="2">
        <v>0.64056712962962969</v>
      </c>
      <c r="C9" t="s">
        <v>17</v>
      </c>
      <c r="E9" t="s">
        <v>164</v>
      </c>
      <c r="F9">
        <v>1000</v>
      </c>
      <c r="I9" s="3">
        <v>10000</v>
      </c>
      <c r="J9">
        <v>1</v>
      </c>
      <c r="K9" s="3">
        <f t="shared" si="0"/>
        <v>10000</v>
      </c>
    </row>
    <row r="10" spans="1:12" x14ac:dyDescent="0.25">
      <c r="A10" s="1">
        <v>43868</v>
      </c>
      <c r="B10" s="2">
        <v>0.67601851851851846</v>
      </c>
      <c r="C10" t="s">
        <v>23</v>
      </c>
      <c r="E10" t="s">
        <v>165</v>
      </c>
      <c r="G10">
        <v>15000</v>
      </c>
      <c r="I10" s="3">
        <v>5000</v>
      </c>
      <c r="J10">
        <v>0</v>
      </c>
      <c r="K10" s="3">
        <f t="shared" si="0"/>
        <v>0</v>
      </c>
    </row>
    <row r="11" spans="1:12" x14ac:dyDescent="0.25">
      <c r="A11" s="1">
        <v>43868</v>
      </c>
      <c r="B11" s="2">
        <v>0.67640046296296286</v>
      </c>
      <c r="C11" t="s">
        <v>51</v>
      </c>
      <c r="E11" t="s">
        <v>166</v>
      </c>
      <c r="F11">
        <v>14400</v>
      </c>
      <c r="I11" s="3">
        <v>2000</v>
      </c>
      <c r="J11">
        <v>5</v>
      </c>
      <c r="K11" s="3">
        <f t="shared" si="0"/>
        <v>10000</v>
      </c>
    </row>
    <row r="12" spans="1:12" x14ac:dyDescent="0.25">
      <c r="A12" s="1">
        <v>43868</v>
      </c>
      <c r="B12" s="2">
        <v>0.67660879629629633</v>
      </c>
      <c r="C12" t="s">
        <v>13</v>
      </c>
      <c r="E12" t="s">
        <v>167</v>
      </c>
      <c r="G12">
        <v>260000</v>
      </c>
      <c r="I12" s="3">
        <v>1000</v>
      </c>
      <c r="J12">
        <v>170</v>
      </c>
      <c r="K12" s="3">
        <f t="shared" si="0"/>
        <v>170000</v>
      </c>
      <c r="L12">
        <v>170</v>
      </c>
    </row>
    <row r="13" spans="1:12" x14ac:dyDescent="0.25">
      <c r="A13" s="1">
        <v>43868</v>
      </c>
      <c r="B13" s="2">
        <v>0.67958333333333332</v>
      </c>
      <c r="C13" t="s">
        <v>23</v>
      </c>
      <c r="E13" t="s">
        <v>168</v>
      </c>
      <c r="G13">
        <v>4000</v>
      </c>
      <c r="I13" s="3">
        <v>500</v>
      </c>
      <c r="J13">
        <v>44</v>
      </c>
      <c r="K13" s="3">
        <f t="shared" si="0"/>
        <v>22000</v>
      </c>
    </row>
    <row r="14" spans="1:12" x14ac:dyDescent="0.25">
      <c r="A14" s="1">
        <v>43868</v>
      </c>
      <c r="B14" s="2">
        <v>0.68226851851851855</v>
      </c>
      <c r="C14" t="s">
        <v>17</v>
      </c>
      <c r="E14" t="s">
        <v>56</v>
      </c>
      <c r="F14">
        <v>1000000</v>
      </c>
      <c r="I14" s="3">
        <v>200</v>
      </c>
      <c r="J14">
        <v>48</v>
      </c>
      <c r="K14" s="3">
        <f t="shared" si="0"/>
        <v>9600</v>
      </c>
    </row>
    <row r="15" spans="1:12" x14ac:dyDescent="0.25">
      <c r="A15" s="1">
        <v>43868</v>
      </c>
      <c r="B15" s="2">
        <v>0.68631944444444448</v>
      </c>
      <c r="C15" t="s">
        <v>17</v>
      </c>
      <c r="D15">
        <v>1341</v>
      </c>
      <c r="E15" t="s">
        <v>169</v>
      </c>
      <c r="F15">
        <v>80000</v>
      </c>
      <c r="I15" s="3">
        <v>100</v>
      </c>
      <c r="J15">
        <v>54</v>
      </c>
      <c r="K15" s="3">
        <f t="shared" si="0"/>
        <v>5400</v>
      </c>
    </row>
    <row r="16" spans="1:12" x14ac:dyDescent="0.25">
      <c r="A16" s="1">
        <v>43868</v>
      </c>
      <c r="B16" s="2">
        <v>0.71758101851851841</v>
      </c>
      <c r="C16" t="s">
        <v>13</v>
      </c>
      <c r="E16" t="s">
        <v>170</v>
      </c>
      <c r="G16">
        <v>736000</v>
      </c>
      <c r="I16" s="4">
        <v>50</v>
      </c>
      <c r="J16">
        <v>14</v>
      </c>
      <c r="K16" s="3">
        <f t="shared" si="0"/>
        <v>700</v>
      </c>
    </row>
    <row r="17" spans="1:12" x14ac:dyDescent="0.25">
      <c r="A17" s="1">
        <v>43868</v>
      </c>
      <c r="B17" s="2">
        <v>0.71780092592592604</v>
      </c>
      <c r="C17" t="s">
        <v>15</v>
      </c>
      <c r="E17" t="s">
        <v>171</v>
      </c>
      <c r="G17">
        <v>100000</v>
      </c>
      <c r="K17" s="3">
        <f>SUM(K5:K16)</f>
        <v>5032700</v>
      </c>
      <c r="L17" s="4"/>
    </row>
    <row r="18" spans="1:12" x14ac:dyDescent="0.25">
      <c r="A18" s="1">
        <v>43868</v>
      </c>
      <c r="B18" s="2">
        <v>0.72015046296296292</v>
      </c>
      <c r="C18" t="s">
        <v>26</v>
      </c>
      <c r="E18" t="s">
        <v>172</v>
      </c>
      <c r="G18">
        <v>4000</v>
      </c>
      <c r="K18" s="5">
        <f>K17-K2</f>
        <v>25000</v>
      </c>
    </row>
    <row r="19" spans="1:12" x14ac:dyDescent="0.25">
      <c r="A19" s="1">
        <v>43868</v>
      </c>
      <c r="B19" s="2">
        <v>0.72133101851851855</v>
      </c>
      <c r="C19" t="s">
        <v>13</v>
      </c>
      <c r="E19" t="s">
        <v>173</v>
      </c>
      <c r="G19">
        <v>40000</v>
      </c>
    </row>
    <row r="20" spans="1:12" x14ac:dyDescent="0.25">
      <c r="A20" s="1">
        <v>43869</v>
      </c>
      <c r="B20" s="2">
        <v>0.44569444444444445</v>
      </c>
      <c r="C20" t="s">
        <v>15</v>
      </c>
      <c r="E20" t="s">
        <v>182</v>
      </c>
      <c r="G20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9640-D908-45F9-B102-8F103FC6DDE7}">
  <dimension ref="A1:L20"/>
  <sheetViews>
    <sheetView workbookViewId="0">
      <selection activeCell="J26" sqref="J26"/>
    </sheetView>
  </sheetViews>
  <sheetFormatPr baseColWidth="10" defaultRowHeight="15" x14ac:dyDescent="0.25"/>
  <cols>
    <col min="5" max="5" width="30.28515625" customWidth="1"/>
    <col min="11" max="11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43888</v>
      </c>
      <c r="B2" s="2">
        <v>0.33791666666666664</v>
      </c>
      <c r="C2" t="s">
        <v>10</v>
      </c>
      <c r="E2" t="s">
        <v>11</v>
      </c>
      <c r="F2">
        <v>3450750</v>
      </c>
      <c r="I2">
        <v>3673050</v>
      </c>
      <c r="J2">
        <v>952500</v>
      </c>
      <c r="K2">
        <v>2720550</v>
      </c>
    </row>
    <row r="3" spans="1:12" x14ac:dyDescent="0.25">
      <c r="A3" s="1">
        <v>43888</v>
      </c>
      <c r="B3" s="2">
        <v>0.35554398148148153</v>
      </c>
      <c r="C3" t="s">
        <v>135</v>
      </c>
      <c r="E3" t="s">
        <v>495</v>
      </c>
      <c r="F3">
        <v>89800</v>
      </c>
    </row>
    <row r="4" spans="1:12" x14ac:dyDescent="0.25">
      <c r="A4" s="1">
        <v>43888</v>
      </c>
      <c r="B4" s="2">
        <v>0.4430324074074074</v>
      </c>
      <c r="C4" t="s">
        <v>53</v>
      </c>
      <c r="E4" t="s">
        <v>496</v>
      </c>
      <c r="G4">
        <v>1500</v>
      </c>
    </row>
    <row r="5" spans="1:12" x14ac:dyDescent="0.25">
      <c r="A5" s="1">
        <v>43888</v>
      </c>
      <c r="B5" s="2">
        <v>0.44616898148148149</v>
      </c>
      <c r="C5" t="s">
        <v>17</v>
      </c>
      <c r="D5">
        <v>1393</v>
      </c>
      <c r="E5" t="s">
        <v>497</v>
      </c>
      <c r="F5">
        <v>50000</v>
      </c>
    </row>
    <row r="6" spans="1:12" x14ac:dyDescent="0.25">
      <c r="A6" s="1">
        <v>43888</v>
      </c>
      <c r="B6" s="2">
        <v>0.47416666666666668</v>
      </c>
      <c r="C6" t="s">
        <v>17</v>
      </c>
      <c r="E6" t="s">
        <v>498</v>
      </c>
      <c r="F6">
        <v>7600</v>
      </c>
      <c r="I6" t="s">
        <v>12</v>
      </c>
    </row>
    <row r="7" spans="1:12" x14ac:dyDescent="0.25">
      <c r="A7" s="1">
        <v>43888</v>
      </c>
      <c r="B7" s="2">
        <v>0.52231481481481479</v>
      </c>
      <c r="C7" t="s">
        <v>26</v>
      </c>
      <c r="E7" t="s">
        <v>499</v>
      </c>
      <c r="G7">
        <v>1000</v>
      </c>
      <c r="I7">
        <v>50000</v>
      </c>
      <c r="J7">
        <v>39</v>
      </c>
      <c r="K7" s="3">
        <f>I7*J7</f>
        <v>1950000</v>
      </c>
      <c r="L7">
        <v>30</v>
      </c>
    </row>
    <row r="8" spans="1:12" x14ac:dyDescent="0.25">
      <c r="A8" s="1">
        <v>43888</v>
      </c>
      <c r="B8" s="2">
        <v>0.57465277777777779</v>
      </c>
      <c r="C8" t="s">
        <v>13</v>
      </c>
      <c r="E8" t="s">
        <v>500</v>
      </c>
      <c r="G8">
        <v>20000</v>
      </c>
      <c r="I8">
        <v>20000</v>
      </c>
      <c r="J8">
        <v>28</v>
      </c>
      <c r="K8" s="3">
        <f t="shared" ref="K8:K16" si="0">I8*J8</f>
        <v>560000</v>
      </c>
    </row>
    <row r="9" spans="1:12" x14ac:dyDescent="0.25">
      <c r="A9" s="1">
        <v>43888</v>
      </c>
      <c r="B9" s="2">
        <v>0.57504629629629633</v>
      </c>
      <c r="C9" t="s">
        <v>23</v>
      </c>
      <c r="E9" t="s">
        <v>501</v>
      </c>
      <c r="G9">
        <v>10000</v>
      </c>
      <c r="I9">
        <v>10000</v>
      </c>
      <c r="J9">
        <v>7</v>
      </c>
      <c r="K9" s="3">
        <f t="shared" si="0"/>
        <v>70000</v>
      </c>
    </row>
    <row r="10" spans="1:12" x14ac:dyDescent="0.25">
      <c r="A10" s="1">
        <v>43888</v>
      </c>
      <c r="B10" s="2">
        <v>0.57532407407407404</v>
      </c>
      <c r="C10" t="s">
        <v>26</v>
      </c>
      <c r="E10" t="s">
        <v>87</v>
      </c>
      <c r="G10">
        <v>7000</v>
      </c>
      <c r="I10">
        <v>5000</v>
      </c>
      <c r="J10">
        <v>5</v>
      </c>
      <c r="K10" s="3">
        <f t="shared" si="0"/>
        <v>25000</v>
      </c>
    </row>
    <row r="11" spans="1:12" x14ac:dyDescent="0.25">
      <c r="A11" s="1">
        <v>43888</v>
      </c>
      <c r="B11" s="2">
        <v>0.6462268518518518</v>
      </c>
      <c r="C11" t="s">
        <v>17</v>
      </c>
      <c r="E11" t="s">
        <v>502</v>
      </c>
      <c r="G11">
        <v>9000</v>
      </c>
      <c r="I11">
        <v>2000</v>
      </c>
      <c r="J11">
        <v>1</v>
      </c>
      <c r="K11" s="3">
        <f t="shared" si="0"/>
        <v>2000</v>
      </c>
    </row>
    <row r="12" spans="1:12" x14ac:dyDescent="0.25">
      <c r="A12" s="1">
        <v>43888</v>
      </c>
      <c r="B12" s="2">
        <v>0.6468518518518519</v>
      </c>
      <c r="C12" t="s">
        <v>23</v>
      </c>
      <c r="E12" t="s">
        <v>503</v>
      </c>
      <c r="G12">
        <v>10000</v>
      </c>
      <c r="I12">
        <v>1000</v>
      </c>
      <c r="J12">
        <v>80</v>
      </c>
      <c r="K12" s="3">
        <f t="shared" si="0"/>
        <v>80000</v>
      </c>
      <c r="L12">
        <v>60</v>
      </c>
    </row>
    <row r="13" spans="1:12" x14ac:dyDescent="0.25">
      <c r="A13" s="1">
        <v>43888</v>
      </c>
      <c r="B13" s="2">
        <v>0.6489583333333333</v>
      </c>
      <c r="C13" t="s">
        <v>66</v>
      </c>
      <c r="E13" t="s">
        <v>504</v>
      </c>
      <c r="G13">
        <v>767000</v>
      </c>
      <c r="I13">
        <v>500</v>
      </c>
      <c r="J13">
        <v>47</v>
      </c>
      <c r="K13" s="3">
        <f t="shared" si="0"/>
        <v>23500</v>
      </c>
    </row>
    <row r="14" spans="1:12" x14ac:dyDescent="0.25">
      <c r="A14" s="1">
        <v>43888</v>
      </c>
      <c r="B14" s="2">
        <v>0.67553240740740739</v>
      </c>
      <c r="C14" t="s">
        <v>66</v>
      </c>
      <c r="E14" t="s">
        <v>505</v>
      </c>
      <c r="G14">
        <v>50000</v>
      </c>
      <c r="I14">
        <v>200</v>
      </c>
      <c r="J14">
        <v>31</v>
      </c>
      <c r="K14" s="3">
        <f t="shared" si="0"/>
        <v>6200</v>
      </c>
    </row>
    <row r="15" spans="1:12" x14ac:dyDescent="0.25">
      <c r="A15" s="1">
        <v>43888</v>
      </c>
      <c r="B15" s="2">
        <v>0.67612268518518526</v>
      </c>
      <c r="C15" t="s">
        <v>17</v>
      </c>
      <c r="E15" t="s">
        <v>506</v>
      </c>
      <c r="F15">
        <v>59500</v>
      </c>
      <c r="I15">
        <v>100</v>
      </c>
      <c r="J15">
        <v>40</v>
      </c>
      <c r="K15" s="3">
        <f t="shared" si="0"/>
        <v>4000</v>
      </c>
    </row>
    <row r="16" spans="1:12" x14ac:dyDescent="0.25">
      <c r="A16" s="1">
        <v>43888</v>
      </c>
      <c r="B16" s="2">
        <v>0.68494212962962964</v>
      </c>
      <c r="C16" t="s">
        <v>26</v>
      </c>
      <c r="E16" t="s">
        <v>507</v>
      </c>
      <c r="G16">
        <v>40000</v>
      </c>
      <c r="I16">
        <v>50</v>
      </c>
      <c r="J16">
        <v>15</v>
      </c>
      <c r="K16" s="3">
        <f t="shared" si="0"/>
        <v>750</v>
      </c>
    </row>
    <row r="17" spans="1:11" x14ac:dyDescent="0.25">
      <c r="A17" s="1">
        <v>43888</v>
      </c>
      <c r="B17" s="2">
        <v>0.69858796296296299</v>
      </c>
      <c r="C17" t="s">
        <v>17</v>
      </c>
      <c r="E17" t="s">
        <v>508</v>
      </c>
      <c r="F17">
        <v>7400</v>
      </c>
      <c r="K17">
        <f>SUM(K6:K16)</f>
        <v>2721450</v>
      </c>
    </row>
    <row r="18" spans="1:11" x14ac:dyDescent="0.25">
      <c r="A18" s="1">
        <v>43888</v>
      </c>
      <c r="B18" s="2">
        <v>0.72287037037037039</v>
      </c>
      <c r="C18" t="s">
        <v>51</v>
      </c>
      <c r="E18" t="s">
        <v>509</v>
      </c>
      <c r="F18">
        <v>8000</v>
      </c>
      <c r="K18">
        <f>K2-K17</f>
        <v>-900</v>
      </c>
    </row>
    <row r="19" spans="1:11" x14ac:dyDescent="0.25">
      <c r="A19" s="1">
        <v>43888</v>
      </c>
      <c r="B19" s="2">
        <v>0.72315972222222225</v>
      </c>
      <c r="C19" t="s">
        <v>23</v>
      </c>
      <c r="E19" t="s">
        <v>510</v>
      </c>
      <c r="G19">
        <v>35000</v>
      </c>
    </row>
    <row r="20" spans="1:11" x14ac:dyDescent="0.25">
      <c r="A20" s="1">
        <v>43888</v>
      </c>
      <c r="B20" s="2">
        <v>0.72821759259259267</v>
      </c>
      <c r="C20" t="s">
        <v>26</v>
      </c>
      <c r="E20" t="s">
        <v>511</v>
      </c>
      <c r="G20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6B06-7DD9-4CD1-8B61-672630CFCA8A}">
  <sheetPr codeName="Hoja4"/>
  <dimension ref="A1:L36"/>
  <sheetViews>
    <sheetView workbookViewId="0">
      <selection activeCell="N28" sqref="N28"/>
    </sheetView>
  </sheetViews>
  <sheetFormatPr baseColWidth="10" defaultRowHeight="15" x14ac:dyDescent="0.25"/>
  <cols>
    <col min="4" max="4" width="8.7109375" customWidth="1"/>
    <col min="5" max="5" width="24" bestFit="1" customWidth="1"/>
    <col min="6" max="6" width="12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43867</v>
      </c>
      <c r="B2" s="2">
        <v>0.4153587962962963</v>
      </c>
      <c r="C2" t="s">
        <v>10</v>
      </c>
      <c r="E2" t="s">
        <v>11</v>
      </c>
      <c r="F2" s="3">
        <v>3499200</v>
      </c>
      <c r="I2">
        <v>5438200</v>
      </c>
      <c r="J2">
        <v>1951900</v>
      </c>
      <c r="K2">
        <v>3486300</v>
      </c>
    </row>
    <row r="3" spans="1:12" x14ac:dyDescent="0.25">
      <c r="A3" s="1">
        <v>43867</v>
      </c>
      <c r="B3" s="2">
        <v>0.4269444444444444</v>
      </c>
      <c r="C3" t="s">
        <v>17</v>
      </c>
      <c r="E3" t="s">
        <v>126</v>
      </c>
      <c r="F3">
        <v>18000</v>
      </c>
    </row>
    <row r="4" spans="1:12" x14ac:dyDescent="0.25">
      <c r="A4" s="1">
        <v>43867</v>
      </c>
      <c r="B4" s="2">
        <v>0.42717592592592596</v>
      </c>
      <c r="C4" t="s">
        <v>17</v>
      </c>
      <c r="E4" t="s">
        <v>127</v>
      </c>
      <c r="F4">
        <v>6800</v>
      </c>
    </row>
    <row r="5" spans="1:12" x14ac:dyDescent="0.25">
      <c r="A5" s="1">
        <v>43867</v>
      </c>
      <c r="B5" s="2">
        <v>0.43861111111111112</v>
      </c>
      <c r="C5" t="s">
        <v>23</v>
      </c>
      <c r="E5" t="s">
        <v>128</v>
      </c>
      <c r="G5">
        <v>6000</v>
      </c>
    </row>
    <row r="6" spans="1:12" x14ac:dyDescent="0.25">
      <c r="A6" s="1">
        <v>43867</v>
      </c>
      <c r="B6" s="2">
        <v>0.43968750000000001</v>
      </c>
      <c r="C6" t="s">
        <v>51</v>
      </c>
      <c r="E6" t="s">
        <v>129</v>
      </c>
      <c r="F6">
        <v>50000</v>
      </c>
      <c r="K6">
        <v>25000</v>
      </c>
      <c r="L6" t="s">
        <v>70</v>
      </c>
    </row>
    <row r="7" spans="1:12" x14ac:dyDescent="0.25">
      <c r="A7" s="1">
        <v>43867</v>
      </c>
      <c r="B7" s="2">
        <v>0.44616898148148149</v>
      </c>
      <c r="C7" t="s">
        <v>66</v>
      </c>
      <c r="E7" t="s">
        <v>130</v>
      </c>
      <c r="G7">
        <v>129000</v>
      </c>
      <c r="I7" t="s">
        <v>12</v>
      </c>
      <c r="K7">
        <v>170000</v>
      </c>
    </row>
    <row r="8" spans="1:12" x14ac:dyDescent="0.25">
      <c r="A8" s="1">
        <v>43867</v>
      </c>
      <c r="B8" s="2">
        <v>0.44631944444444444</v>
      </c>
      <c r="C8" t="s">
        <v>23</v>
      </c>
      <c r="E8" t="s">
        <v>131</v>
      </c>
      <c r="G8">
        <v>25000</v>
      </c>
      <c r="I8" s="3">
        <v>50000</v>
      </c>
      <c r="J8">
        <v>39</v>
      </c>
      <c r="K8" s="3">
        <f>I8*J8</f>
        <v>1950000</v>
      </c>
      <c r="L8">
        <v>38</v>
      </c>
    </row>
    <row r="9" spans="1:12" x14ac:dyDescent="0.25">
      <c r="A9" s="1">
        <v>43867</v>
      </c>
      <c r="B9" s="2">
        <v>0.4465277777777778</v>
      </c>
      <c r="C9" t="s">
        <v>23</v>
      </c>
      <c r="E9" t="s">
        <v>132</v>
      </c>
      <c r="G9">
        <v>18000</v>
      </c>
      <c r="I9" s="3">
        <v>20000</v>
      </c>
      <c r="J9">
        <v>56</v>
      </c>
      <c r="K9" s="3">
        <f t="shared" ref="K9:K17" si="0">I9*J9</f>
        <v>1120000</v>
      </c>
      <c r="L9">
        <v>40</v>
      </c>
    </row>
    <row r="10" spans="1:12" x14ac:dyDescent="0.25">
      <c r="A10" s="1">
        <v>43867</v>
      </c>
      <c r="B10" s="2">
        <v>0.44675925925925924</v>
      </c>
      <c r="C10" t="s">
        <v>53</v>
      </c>
      <c r="E10" t="s">
        <v>133</v>
      </c>
      <c r="G10">
        <v>11000</v>
      </c>
      <c r="I10" s="3">
        <v>10000</v>
      </c>
      <c r="J10">
        <v>1</v>
      </c>
      <c r="K10" s="3">
        <f t="shared" si="0"/>
        <v>10000</v>
      </c>
    </row>
    <row r="11" spans="1:12" x14ac:dyDescent="0.25">
      <c r="A11" s="1">
        <v>43867</v>
      </c>
      <c r="B11" s="2">
        <v>0.44829861111111113</v>
      </c>
      <c r="C11" t="s">
        <v>53</v>
      </c>
      <c r="E11" t="s">
        <v>134</v>
      </c>
      <c r="G11">
        <v>1900</v>
      </c>
      <c r="I11" s="3">
        <v>5000</v>
      </c>
      <c r="J11">
        <v>0</v>
      </c>
      <c r="K11" s="3">
        <f t="shared" si="0"/>
        <v>0</v>
      </c>
    </row>
    <row r="12" spans="1:12" x14ac:dyDescent="0.25">
      <c r="A12" s="1">
        <v>43867</v>
      </c>
      <c r="B12" s="2">
        <v>0.44895833333333335</v>
      </c>
      <c r="C12" t="s">
        <v>26</v>
      </c>
      <c r="E12" t="s">
        <v>125</v>
      </c>
      <c r="G12">
        <v>21100</v>
      </c>
      <c r="I12" s="3">
        <v>2000</v>
      </c>
      <c r="J12">
        <v>11</v>
      </c>
      <c r="K12" s="3">
        <f t="shared" si="0"/>
        <v>22000</v>
      </c>
    </row>
    <row r="13" spans="1:12" x14ac:dyDescent="0.25">
      <c r="A13" s="1">
        <v>43867</v>
      </c>
      <c r="B13" s="2">
        <v>0.45003472222222224</v>
      </c>
      <c r="C13" t="s">
        <v>135</v>
      </c>
      <c r="E13" t="s">
        <v>136</v>
      </c>
      <c r="F13">
        <v>11600</v>
      </c>
      <c r="I13" s="3">
        <v>1000</v>
      </c>
      <c r="J13">
        <v>172</v>
      </c>
      <c r="K13" s="3">
        <f t="shared" si="0"/>
        <v>172000</v>
      </c>
      <c r="L13">
        <v>170</v>
      </c>
    </row>
    <row r="14" spans="1:12" x14ac:dyDescent="0.25">
      <c r="A14" s="1">
        <v>43867</v>
      </c>
      <c r="B14" s="2">
        <v>0.49460648148148145</v>
      </c>
      <c r="C14" t="s">
        <v>51</v>
      </c>
      <c r="E14" t="s">
        <v>137</v>
      </c>
      <c r="F14">
        <v>30000</v>
      </c>
      <c r="I14" s="3">
        <v>500</v>
      </c>
      <c r="J14">
        <v>48</v>
      </c>
      <c r="K14" s="3">
        <f t="shared" si="0"/>
        <v>24000</v>
      </c>
    </row>
    <row r="15" spans="1:12" x14ac:dyDescent="0.25">
      <c r="A15" s="1">
        <v>43867</v>
      </c>
      <c r="B15" s="2">
        <v>0.49484953703703699</v>
      </c>
      <c r="C15" t="s">
        <v>17</v>
      </c>
      <c r="E15" t="s">
        <v>138</v>
      </c>
      <c r="F15">
        <v>70000</v>
      </c>
      <c r="I15" s="3">
        <v>200</v>
      </c>
      <c r="J15">
        <v>61</v>
      </c>
      <c r="K15" s="3">
        <f t="shared" si="0"/>
        <v>12200</v>
      </c>
    </row>
    <row r="16" spans="1:12" x14ac:dyDescent="0.25">
      <c r="A16" s="1">
        <v>43867</v>
      </c>
      <c r="B16" s="2">
        <v>0.50184027777777784</v>
      </c>
      <c r="C16" t="s">
        <v>17</v>
      </c>
      <c r="D16">
        <v>1338</v>
      </c>
      <c r="E16" t="s">
        <v>139</v>
      </c>
      <c r="F16">
        <v>450000</v>
      </c>
      <c r="I16" s="3">
        <v>100</v>
      </c>
      <c r="J16">
        <v>54</v>
      </c>
      <c r="K16" s="3">
        <f t="shared" si="0"/>
        <v>5400</v>
      </c>
    </row>
    <row r="17" spans="1:12" x14ac:dyDescent="0.25">
      <c r="A17" s="1">
        <v>43867</v>
      </c>
      <c r="B17" s="2">
        <v>0.50521990740740741</v>
      </c>
      <c r="C17" t="s">
        <v>17</v>
      </c>
      <c r="D17">
        <v>1348</v>
      </c>
      <c r="E17" t="s">
        <v>19</v>
      </c>
      <c r="F17">
        <v>1000000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43867</v>
      </c>
      <c r="B18" s="2">
        <v>0.52438657407407407</v>
      </c>
      <c r="C18" t="s">
        <v>66</v>
      </c>
      <c r="E18" t="s">
        <v>140</v>
      </c>
      <c r="G18">
        <v>126000</v>
      </c>
      <c r="K18" s="3">
        <f>SUM(K6:K17)</f>
        <v>3511300</v>
      </c>
      <c r="L18" s="4"/>
    </row>
    <row r="19" spans="1:12" x14ac:dyDescent="0.25">
      <c r="A19" s="1">
        <v>43867</v>
      </c>
      <c r="B19" s="2">
        <v>0.5276967592592593</v>
      </c>
      <c r="C19" t="s">
        <v>15</v>
      </c>
      <c r="E19" t="s">
        <v>141</v>
      </c>
      <c r="G19">
        <v>25000</v>
      </c>
      <c r="K19" s="5">
        <f>K18-K2</f>
        <v>25000</v>
      </c>
    </row>
    <row r="20" spans="1:12" x14ac:dyDescent="0.25">
      <c r="A20" s="1">
        <v>43867</v>
      </c>
      <c r="B20" s="2">
        <v>0.52773148148148141</v>
      </c>
      <c r="C20" t="s">
        <v>15</v>
      </c>
      <c r="E20" t="s">
        <v>142</v>
      </c>
      <c r="G20">
        <v>25000</v>
      </c>
    </row>
    <row r="21" spans="1:12" x14ac:dyDescent="0.25">
      <c r="A21" s="1">
        <v>43867</v>
      </c>
      <c r="B21" s="2">
        <v>0.52780092592592587</v>
      </c>
      <c r="C21" t="s">
        <v>15</v>
      </c>
      <c r="E21" t="s">
        <v>143</v>
      </c>
      <c r="G21">
        <v>25000</v>
      </c>
    </row>
    <row r="22" spans="1:12" x14ac:dyDescent="0.25">
      <c r="A22" s="1">
        <v>43867</v>
      </c>
      <c r="B22" s="2">
        <v>0.52831018518518513</v>
      </c>
      <c r="C22" t="s">
        <v>13</v>
      </c>
      <c r="E22" t="s">
        <v>144</v>
      </c>
      <c r="G22">
        <v>544400</v>
      </c>
    </row>
    <row r="23" spans="1:12" x14ac:dyDescent="0.25">
      <c r="A23" s="1">
        <v>43867</v>
      </c>
      <c r="B23" s="2">
        <v>0.52880787037037036</v>
      </c>
      <c r="C23" t="s">
        <v>53</v>
      </c>
      <c r="E23" t="s">
        <v>145</v>
      </c>
      <c r="G23">
        <v>302000</v>
      </c>
    </row>
    <row r="24" spans="1:12" x14ac:dyDescent="0.25">
      <c r="A24" s="1">
        <v>43867</v>
      </c>
      <c r="B24" s="2">
        <v>0.56864583333333341</v>
      </c>
      <c r="C24" t="s">
        <v>51</v>
      </c>
      <c r="E24" t="s">
        <v>146</v>
      </c>
      <c r="F24">
        <v>70000</v>
      </c>
    </row>
    <row r="25" spans="1:12" x14ac:dyDescent="0.25">
      <c r="A25" s="1">
        <v>43867</v>
      </c>
      <c r="B25" s="2">
        <v>0.56877314814814817</v>
      </c>
      <c r="C25" t="s">
        <v>17</v>
      </c>
      <c r="E25" t="s">
        <v>147</v>
      </c>
      <c r="F25">
        <v>7600</v>
      </c>
    </row>
    <row r="26" spans="1:12" x14ac:dyDescent="0.25">
      <c r="A26" s="1">
        <v>43867</v>
      </c>
      <c r="B26" s="2">
        <v>0.57302083333333331</v>
      </c>
      <c r="C26" t="s">
        <v>13</v>
      </c>
      <c r="E26" t="s">
        <v>148</v>
      </c>
      <c r="G26">
        <v>167000</v>
      </c>
    </row>
    <row r="27" spans="1:12" x14ac:dyDescent="0.25">
      <c r="A27" s="1">
        <v>43867</v>
      </c>
      <c r="B27" s="2">
        <v>0.64300925925925922</v>
      </c>
      <c r="C27" t="s">
        <v>17</v>
      </c>
      <c r="D27">
        <v>1344</v>
      </c>
      <c r="E27" t="s">
        <v>149</v>
      </c>
      <c r="F27">
        <v>100000</v>
      </c>
    </row>
    <row r="28" spans="1:12" x14ac:dyDescent="0.25">
      <c r="A28" s="1">
        <v>43867</v>
      </c>
      <c r="B28" s="2">
        <v>0.64537037037037037</v>
      </c>
      <c r="C28" t="s">
        <v>17</v>
      </c>
      <c r="D28">
        <v>1347</v>
      </c>
      <c r="E28" t="s">
        <v>150</v>
      </c>
      <c r="F28">
        <v>50000</v>
      </c>
    </row>
    <row r="29" spans="1:12" x14ac:dyDescent="0.25">
      <c r="A29" s="1">
        <v>43867</v>
      </c>
      <c r="B29" s="2">
        <v>0.68142361111111116</v>
      </c>
      <c r="C29" t="s">
        <v>26</v>
      </c>
      <c r="E29" t="s">
        <v>151</v>
      </c>
      <c r="G29">
        <v>7000</v>
      </c>
    </row>
    <row r="30" spans="1:12" x14ac:dyDescent="0.25">
      <c r="A30" s="1">
        <v>43867</v>
      </c>
      <c r="B30" s="2">
        <v>0.68146990740740743</v>
      </c>
      <c r="C30" t="s">
        <v>26</v>
      </c>
      <c r="E30" t="s">
        <v>109</v>
      </c>
      <c r="G30">
        <v>7000</v>
      </c>
    </row>
    <row r="31" spans="1:12" x14ac:dyDescent="0.25">
      <c r="A31" s="1">
        <v>43867</v>
      </c>
      <c r="B31" s="2">
        <v>0.71010416666666665</v>
      </c>
      <c r="C31" t="s">
        <v>23</v>
      </c>
      <c r="E31" t="s">
        <v>153</v>
      </c>
      <c r="G31">
        <v>4000</v>
      </c>
    </row>
    <row r="32" spans="1:12" x14ac:dyDescent="0.25">
      <c r="A32" s="1">
        <v>43867</v>
      </c>
      <c r="B32" s="2">
        <v>0.71030092592592586</v>
      </c>
      <c r="C32" t="s">
        <v>51</v>
      </c>
      <c r="E32" t="s">
        <v>152</v>
      </c>
      <c r="F32">
        <v>20000</v>
      </c>
    </row>
    <row r="33" spans="1:7" x14ac:dyDescent="0.25">
      <c r="A33" s="1">
        <v>43867</v>
      </c>
      <c r="B33" s="2">
        <v>0.71127314814814813</v>
      </c>
      <c r="C33" t="s">
        <v>66</v>
      </c>
      <c r="E33" t="s">
        <v>154</v>
      </c>
      <c r="G33">
        <v>200000</v>
      </c>
    </row>
    <row r="34" spans="1:7" x14ac:dyDescent="0.25">
      <c r="A34" s="1">
        <v>43867</v>
      </c>
      <c r="B34" s="2">
        <v>0.72624999999999995</v>
      </c>
      <c r="C34" t="s">
        <v>51</v>
      </c>
      <c r="E34" t="s">
        <v>155</v>
      </c>
      <c r="F34">
        <v>20000</v>
      </c>
    </row>
    <row r="35" spans="1:7" x14ac:dyDescent="0.25">
      <c r="A35" s="1">
        <v>43867</v>
      </c>
      <c r="B35" s="2">
        <v>0.73504629629629636</v>
      </c>
      <c r="C35" t="s">
        <v>66</v>
      </c>
      <c r="E35" t="s">
        <v>156</v>
      </c>
      <c r="G35">
        <v>307500</v>
      </c>
    </row>
    <row r="36" spans="1:7" x14ac:dyDescent="0.25">
      <c r="A36" s="1">
        <v>43867</v>
      </c>
      <c r="B36" s="2">
        <v>0.73994212962962969</v>
      </c>
      <c r="C36" t="s">
        <v>51</v>
      </c>
      <c r="E36" t="s">
        <v>157</v>
      </c>
      <c r="F36">
        <v>35000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18F-4EE4-4C51-BE40-8BA0506BA289}">
  <sheetPr codeName="Hoja5"/>
  <dimension ref="A1:L23"/>
  <sheetViews>
    <sheetView workbookViewId="0">
      <selection activeCell="K20" sqref="K20"/>
    </sheetView>
  </sheetViews>
  <sheetFormatPr baseColWidth="10" defaultRowHeight="15" x14ac:dyDescent="0.25"/>
  <cols>
    <col min="5" max="5" width="26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43866</v>
      </c>
      <c r="B2" s="2">
        <v>0.40671296296296294</v>
      </c>
      <c r="C2" t="s">
        <v>10</v>
      </c>
      <c r="E2" t="s">
        <v>11</v>
      </c>
      <c r="F2">
        <v>2367100</v>
      </c>
      <c r="I2">
        <v>4180100</v>
      </c>
      <c r="J2">
        <v>680900</v>
      </c>
      <c r="K2">
        <v>3499200</v>
      </c>
    </row>
    <row r="3" spans="1:12" x14ac:dyDescent="0.25">
      <c r="A3" s="1">
        <v>43866</v>
      </c>
      <c r="B3" s="2">
        <v>0.43284722222222222</v>
      </c>
      <c r="C3" t="s">
        <v>23</v>
      </c>
      <c r="E3" t="s">
        <v>104</v>
      </c>
      <c r="G3">
        <v>6000</v>
      </c>
    </row>
    <row r="4" spans="1:12" x14ac:dyDescent="0.25">
      <c r="A4" s="1">
        <v>43866</v>
      </c>
      <c r="B4" s="2">
        <v>0.43362268518518521</v>
      </c>
      <c r="C4" t="s">
        <v>17</v>
      </c>
      <c r="D4">
        <v>1331</v>
      </c>
      <c r="E4" t="s">
        <v>105</v>
      </c>
      <c r="F4">
        <v>70000</v>
      </c>
    </row>
    <row r="5" spans="1:12" x14ac:dyDescent="0.25">
      <c r="A5" s="1">
        <v>43866</v>
      </c>
      <c r="B5" s="2">
        <v>0.43547453703703703</v>
      </c>
      <c r="C5" t="s">
        <v>17</v>
      </c>
      <c r="D5">
        <v>1345</v>
      </c>
      <c r="E5" t="s">
        <v>106</v>
      </c>
      <c r="F5">
        <v>50000</v>
      </c>
    </row>
    <row r="6" spans="1:12" x14ac:dyDescent="0.25">
      <c r="A6" s="1">
        <v>43866</v>
      </c>
      <c r="B6" s="2">
        <v>0.43688657407407411</v>
      </c>
      <c r="C6" t="s">
        <v>17</v>
      </c>
      <c r="E6" t="s">
        <v>107</v>
      </c>
      <c r="F6">
        <v>100000</v>
      </c>
    </row>
    <row r="7" spans="1:12" x14ac:dyDescent="0.25">
      <c r="A7" s="1">
        <v>43866</v>
      </c>
      <c r="B7" s="2">
        <v>0.4377199074074074</v>
      </c>
      <c r="C7" t="s">
        <v>80</v>
      </c>
      <c r="E7" t="s">
        <v>108</v>
      </c>
      <c r="G7">
        <v>150000</v>
      </c>
      <c r="K7">
        <v>25000</v>
      </c>
      <c r="L7" t="s">
        <v>70</v>
      </c>
    </row>
    <row r="8" spans="1:12" x14ac:dyDescent="0.25">
      <c r="A8" s="1">
        <v>43866</v>
      </c>
      <c r="B8" s="2">
        <v>0.4466087962962963</v>
      </c>
      <c r="C8" t="s">
        <v>26</v>
      </c>
      <c r="E8" t="s">
        <v>109</v>
      </c>
      <c r="G8">
        <v>35000</v>
      </c>
      <c r="I8" t="s">
        <v>12</v>
      </c>
      <c r="K8">
        <v>191400</v>
      </c>
    </row>
    <row r="9" spans="1:12" x14ac:dyDescent="0.25">
      <c r="A9" s="1">
        <v>43866</v>
      </c>
      <c r="B9" s="2">
        <v>0.44678240740740738</v>
      </c>
      <c r="C9" t="s">
        <v>53</v>
      </c>
      <c r="E9" t="s">
        <v>110</v>
      </c>
      <c r="G9">
        <v>15000</v>
      </c>
      <c r="I9" s="3">
        <v>50000</v>
      </c>
      <c r="J9">
        <v>42</v>
      </c>
      <c r="K9" s="3">
        <f>I9*J9</f>
        <v>2100000</v>
      </c>
      <c r="L9">
        <v>30</v>
      </c>
    </row>
    <row r="10" spans="1:12" x14ac:dyDescent="0.25">
      <c r="A10" s="1">
        <v>43866</v>
      </c>
      <c r="B10" s="2">
        <v>0.45495370370370369</v>
      </c>
      <c r="C10" t="s">
        <v>17</v>
      </c>
      <c r="D10">
        <v>1346</v>
      </c>
      <c r="E10" t="s">
        <v>111</v>
      </c>
      <c r="F10">
        <v>1200000</v>
      </c>
      <c r="I10" s="3">
        <v>20000</v>
      </c>
      <c r="J10">
        <v>42</v>
      </c>
      <c r="K10" s="3">
        <f t="shared" ref="K10:K18" si="0">I10*J10</f>
        <v>840000</v>
      </c>
      <c r="L10">
        <v>40</v>
      </c>
    </row>
    <row r="11" spans="1:12" x14ac:dyDescent="0.25">
      <c r="A11" s="1">
        <v>43866</v>
      </c>
      <c r="B11" s="2">
        <v>0.45634259259259258</v>
      </c>
      <c r="C11" t="s">
        <v>26</v>
      </c>
      <c r="E11" t="s">
        <v>112</v>
      </c>
      <c r="G11">
        <v>80000</v>
      </c>
      <c r="I11" s="3">
        <v>10000</v>
      </c>
      <c r="J11">
        <v>8</v>
      </c>
      <c r="K11" s="3">
        <f t="shared" si="0"/>
        <v>80000</v>
      </c>
    </row>
    <row r="12" spans="1:12" x14ac:dyDescent="0.25">
      <c r="A12" s="1">
        <v>43866</v>
      </c>
      <c r="B12" s="2">
        <v>0.49275462962962963</v>
      </c>
      <c r="C12" t="s">
        <v>17</v>
      </c>
      <c r="D12">
        <v>1336</v>
      </c>
      <c r="E12" t="s">
        <v>113</v>
      </c>
      <c r="F12">
        <v>70000</v>
      </c>
      <c r="I12" s="3">
        <v>5000</v>
      </c>
      <c r="J12">
        <v>2</v>
      </c>
      <c r="K12" s="3">
        <f t="shared" si="0"/>
        <v>10000</v>
      </c>
    </row>
    <row r="13" spans="1:12" x14ac:dyDescent="0.25">
      <c r="A13" s="1">
        <v>43866</v>
      </c>
      <c r="B13" s="2">
        <v>0.52346064814814819</v>
      </c>
      <c r="C13" t="s">
        <v>51</v>
      </c>
      <c r="E13" t="s">
        <v>114</v>
      </c>
      <c r="F13">
        <v>15000</v>
      </c>
      <c r="I13" s="3">
        <v>2000</v>
      </c>
      <c r="J13">
        <v>10</v>
      </c>
      <c r="K13" s="3">
        <f t="shared" si="0"/>
        <v>20000</v>
      </c>
    </row>
    <row r="14" spans="1:12" x14ac:dyDescent="0.25">
      <c r="A14" s="1">
        <v>43866</v>
      </c>
      <c r="B14" s="2">
        <v>0.60244212962962962</v>
      </c>
      <c r="C14" t="s">
        <v>26</v>
      </c>
      <c r="E14" t="s">
        <v>115</v>
      </c>
      <c r="G14">
        <v>7400</v>
      </c>
      <c r="I14" s="3">
        <v>1000</v>
      </c>
      <c r="J14">
        <v>199</v>
      </c>
      <c r="K14" s="3">
        <f t="shared" si="0"/>
        <v>199000</v>
      </c>
      <c r="L14">
        <v>170</v>
      </c>
    </row>
    <row r="15" spans="1:12" x14ac:dyDescent="0.25">
      <c r="A15" s="1">
        <v>43866</v>
      </c>
      <c r="B15" s="2">
        <v>0.65008101851851852</v>
      </c>
      <c r="C15" t="s">
        <v>13</v>
      </c>
      <c r="E15" t="s">
        <v>116</v>
      </c>
      <c r="G15">
        <v>3500</v>
      </c>
      <c r="I15" s="3">
        <v>500</v>
      </c>
      <c r="J15">
        <v>30</v>
      </c>
      <c r="K15" s="3">
        <f t="shared" si="0"/>
        <v>15000</v>
      </c>
    </row>
    <row r="16" spans="1:12" x14ac:dyDescent="0.25">
      <c r="A16" s="1">
        <v>43866</v>
      </c>
      <c r="B16" s="2">
        <v>0.65155092592592589</v>
      </c>
      <c r="C16" t="s">
        <v>23</v>
      </c>
      <c r="E16" t="s">
        <v>117</v>
      </c>
      <c r="G16">
        <v>90000</v>
      </c>
      <c r="I16" s="3">
        <v>200</v>
      </c>
      <c r="J16">
        <v>64</v>
      </c>
      <c r="K16" s="3">
        <f t="shared" si="0"/>
        <v>12800</v>
      </c>
    </row>
    <row r="17" spans="1:12" x14ac:dyDescent="0.25">
      <c r="A17" s="1">
        <v>43866</v>
      </c>
      <c r="B17" s="2">
        <v>0.65231481481481479</v>
      </c>
      <c r="C17" t="s">
        <v>51</v>
      </c>
      <c r="E17" t="s">
        <v>118</v>
      </c>
      <c r="F17">
        <v>8000</v>
      </c>
      <c r="I17" s="3">
        <v>100</v>
      </c>
      <c r="J17">
        <v>53</v>
      </c>
      <c r="K17" s="3">
        <f t="shared" si="0"/>
        <v>5300</v>
      </c>
    </row>
    <row r="18" spans="1:12" x14ac:dyDescent="0.25">
      <c r="A18" s="1">
        <v>43866</v>
      </c>
      <c r="B18" s="2">
        <v>0.65317129629629633</v>
      </c>
      <c r="C18" t="s">
        <v>17</v>
      </c>
      <c r="D18">
        <v>1347</v>
      </c>
      <c r="E18" t="s">
        <v>119</v>
      </c>
      <c r="F18">
        <v>50000</v>
      </c>
      <c r="I18" s="4">
        <v>50</v>
      </c>
      <c r="J18">
        <v>14</v>
      </c>
      <c r="K18" s="3">
        <f t="shared" si="0"/>
        <v>700</v>
      </c>
    </row>
    <row r="19" spans="1:12" x14ac:dyDescent="0.25">
      <c r="A19" s="1">
        <v>43866</v>
      </c>
      <c r="B19" s="2">
        <v>0.65905092592592596</v>
      </c>
      <c r="C19" t="s">
        <v>23</v>
      </c>
      <c r="E19" t="s">
        <v>120</v>
      </c>
      <c r="G19">
        <v>20000</v>
      </c>
      <c r="K19" s="3">
        <f>SUM(K7:K18)</f>
        <v>3499200</v>
      </c>
      <c r="L19" s="4"/>
    </row>
    <row r="20" spans="1:12" x14ac:dyDescent="0.25">
      <c r="A20" s="1">
        <v>43866</v>
      </c>
      <c r="B20" s="2">
        <v>0.69611111111111112</v>
      </c>
      <c r="C20" t="s">
        <v>51</v>
      </c>
      <c r="E20" t="s">
        <v>121</v>
      </c>
      <c r="F20">
        <v>20000</v>
      </c>
      <c r="K20" s="4">
        <f>K19-K2</f>
        <v>0</v>
      </c>
    </row>
    <row r="21" spans="1:12" x14ac:dyDescent="0.25">
      <c r="A21" s="1">
        <v>43866</v>
      </c>
      <c r="B21" s="2">
        <v>0.69627314814814811</v>
      </c>
      <c r="C21" t="s">
        <v>13</v>
      </c>
      <c r="E21" t="s">
        <v>122</v>
      </c>
      <c r="G21">
        <v>274000</v>
      </c>
    </row>
    <row r="22" spans="1:12" x14ac:dyDescent="0.25">
      <c r="A22" s="1">
        <v>43866</v>
      </c>
      <c r="B22" s="2">
        <v>0.69672453703703707</v>
      </c>
      <c r="C22" t="s">
        <v>17</v>
      </c>
      <c r="D22">
        <v>1339</v>
      </c>
      <c r="E22" t="s">
        <v>123</v>
      </c>
      <c r="F22">
        <v>100000</v>
      </c>
    </row>
    <row r="23" spans="1:12" x14ac:dyDescent="0.25">
      <c r="A23" s="1">
        <v>43866</v>
      </c>
      <c r="B23" s="2">
        <v>0.71241898148148142</v>
      </c>
      <c r="C23" t="s">
        <v>17</v>
      </c>
      <c r="D23">
        <v>1340</v>
      </c>
      <c r="E23" t="s">
        <v>124</v>
      </c>
      <c r="F23">
        <v>130000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1279-8568-4505-A8ED-65EF8EF95DBE}">
  <sheetPr codeName="Hoja6"/>
  <dimension ref="A1:L36"/>
  <sheetViews>
    <sheetView workbookViewId="0">
      <selection activeCell="K19" sqref="K19"/>
    </sheetView>
  </sheetViews>
  <sheetFormatPr baseColWidth="10" defaultRowHeight="15" x14ac:dyDescent="0.25"/>
  <cols>
    <col min="5" max="5" width="28.28515625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43865</v>
      </c>
      <c r="B2" s="2">
        <v>0.38746527777777778</v>
      </c>
      <c r="C2" t="s">
        <v>10</v>
      </c>
      <c r="E2" t="s">
        <v>11</v>
      </c>
      <c r="F2">
        <v>2817800</v>
      </c>
      <c r="I2">
        <v>3506600</v>
      </c>
      <c r="J2">
        <v>1139500</v>
      </c>
      <c r="K2">
        <v>2367100</v>
      </c>
    </row>
    <row r="3" spans="1:12" x14ac:dyDescent="0.25">
      <c r="A3" s="1">
        <v>43865</v>
      </c>
      <c r="B3" s="2">
        <v>0.38827546296296295</v>
      </c>
      <c r="C3" t="s">
        <v>53</v>
      </c>
      <c r="E3" t="s">
        <v>69</v>
      </c>
      <c r="G3">
        <v>37400</v>
      </c>
    </row>
    <row r="4" spans="1:12" x14ac:dyDescent="0.25">
      <c r="A4" s="1">
        <v>43865</v>
      </c>
      <c r="B4" s="2">
        <v>0.39011574074074074</v>
      </c>
      <c r="C4" t="s">
        <v>15</v>
      </c>
      <c r="E4" t="s">
        <v>71</v>
      </c>
      <c r="G4">
        <v>130000</v>
      </c>
    </row>
    <row r="5" spans="1:12" x14ac:dyDescent="0.25">
      <c r="A5" s="1">
        <v>43865</v>
      </c>
      <c r="B5" s="2">
        <v>0.40188657407407408</v>
      </c>
      <c r="C5" t="s">
        <v>51</v>
      </c>
      <c r="E5" t="s">
        <v>72</v>
      </c>
      <c r="F5">
        <v>15000</v>
      </c>
    </row>
    <row r="6" spans="1:12" x14ac:dyDescent="0.25">
      <c r="A6" s="1">
        <v>43865</v>
      </c>
      <c r="B6" s="2">
        <v>0.40668981481481481</v>
      </c>
      <c r="C6" t="s">
        <v>17</v>
      </c>
      <c r="D6">
        <v>1318</v>
      </c>
      <c r="E6" t="s">
        <v>73</v>
      </c>
      <c r="F6">
        <v>90000</v>
      </c>
      <c r="K6">
        <v>25000</v>
      </c>
      <c r="L6" t="s">
        <v>70</v>
      </c>
    </row>
    <row r="7" spans="1:12" x14ac:dyDescent="0.25">
      <c r="A7" s="1">
        <v>43865</v>
      </c>
      <c r="B7" s="2">
        <v>0.46349537037037036</v>
      </c>
      <c r="C7" t="s">
        <v>17</v>
      </c>
      <c r="D7">
        <v>1329</v>
      </c>
      <c r="E7" t="s">
        <v>74</v>
      </c>
      <c r="F7">
        <v>75000</v>
      </c>
      <c r="I7" t="s">
        <v>12</v>
      </c>
      <c r="K7">
        <v>271400</v>
      </c>
    </row>
    <row r="8" spans="1:12" x14ac:dyDescent="0.25">
      <c r="A8" s="1">
        <v>43865</v>
      </c>
      <c r="B8" s="2">
        <v>0.46395833333333331</v>
      </c>
      <c r="C8" t="s">
        <v>17</v>
      </c>
      <c r="E8" t="s">
        <v>75</v>
      </c>
      <c r="F8">
        <v>25000</v>
      </c>
      <c r="I8" s="3">
        <v>50000</v>
      </c>
      <c r="J8">
        <v>16</v>
      </c>
      <c r="K8" s="3">
        <f>I8*J8</f>
        <v>800000</v>
      </c>
    </row>
    <row r="9" spans="1:12" x14ac:dyDescent="0.25">
      <c r="A9" s="1">
        <v>43865</v>
      </c>
      <c r="B9" s="2">
        <v>0.46452546296296293</v>
      </c>
      <c r="C9" t="s">
        <v>13</v>
      </c>
      <c r="E9" t="s">
        <v>76</v>
      </c>
      <c r="G9">
        <v>110000</v>
      </c>
      <c r="I9" s="3">
        <v>20000</v>
      </c>
      <c r="J9">
        <v>47</v>
      </c>
      <c r="K9" s="3">
        <f t="shared" ref="K9:K17" si="0">I9*J9</f>
        <v>940000</v>
      </c>
      <c r="L9">
        <v>40</v>
      </c>
    </row>
    <row r="10" spans="1:12" x14ac:dyDescent="0.25">
      <c r="A10" s="1">
        <v>43865</v>
      </c>
      <c r="B10" s="2">
        <v>0.47168981481481481</v>
      </c>
      <c r="C10" t="s">
        <v>17</v>
      </c>
      <c r="E10" t="s">
        <v>77</v>
      </c>
      <c r="F10">
        <v>2000</v>
      </c>
      <c r="I10" s="3">
        <v>10000</v>
      </c>
      <c r="J10">
        <v>7</v>
      </c>
      <c r="K10" s="3">
        <f t="shared" si="0"/>
        <v>70000</v>
      </c>
    </row>
    <row r="11" spans="1:12" x14ac:dyDescent="0.25">
      <c r="A11" s="1">
        <v>43865</v>
      </c>
      <c r="B11" s="2">
        <v>0.47672453703703704</v>
      </c>
      <c r="C11" t="s">
        <v>13</v>
      </c>
      <c r="E11" t="s">
        <v>78</v>
      </c>
      <c r="G11">
        <v>167000</v>
      </c>
      <c r="I11" s="3">
        <v>5000</v>
      </c>
      <c r="J11">
        <v>1</v>
      </c>
      <c r="K11" s="3">
        <f t="shared" si="0"/>
        <v>5000</v>
      </c>
    </row>
    <row r="12" spans="1:12" x14ac:dyDescent="0.25">
      <c r="A12" s="1">
        <v>43865</v>
      </c>
      <c r="B12" s="2">
        <v>0.49155092592592592</v>
      </c>
      <c r="C12" t="s">
        <v>23</v>
      </c>
      <c r="E12" t="s">
        <v>79</v>
      </c>
      <c r="G12">
        <v>60000</v>
      </c>
      <c r="I12" s="3">
        <v>2000</v>
      </c>
      <c r="J12">
        <v>7</v>
      </c>
      <c r="K12" s="3">
        <f t="shared" si="0"/>
        <v>14000</v>
      </c>
    </row>
    <row r="13" spans="1:12" x14ac:dyDescent="0.25">
      <c r="A13" s="1">
        <v>43865</v>
      </c>
      <c r="B13" s="2">
        <v>0.49207175925925922</v>
      </c>
      <c r="C13" t="s">
        <v>80</v>
      </c>
      <c r="E13" t="s">
        <v>81</v>
      </c>
      <c r="G13">
        <v>22000</v>
      </c>
      <c r="I13" s="3">
        <v>1000</v>
      </c>
      <c r="J13">
        <v>210</v>
      </c>
      <c r="K13" s="3">
        <f t="shared" si="0"/>
        <v>210000</v>
      </c>
      <c r="L13">
        <v>170</v>
      </c>
    </row>
    <row r="14" spans="1:12" x14ac:dyDescent="0.25">
      <c r="A14" s="1">
        <v>43865</v>
      </c>
      <c r="B14" s="2">
        <v>0.49939814814814815</v>
      </c>
      <c r="C14" t="s">
        <v>17</v>
      </c>
      <c r="E14" t="s">
        <v>82</v>
      </c>
      <c r="F14">
        <v>80000</v>
      </c>
      <c r="I14" s="3">
        <v>500</v>
      </c>
      <c r="J14">
        <v>26</v>
      </c>
      <c r="K14" s="3">
        <f t="shared" si="0"/>
        <v>13000</v>
      </c>
    </row>
    <row r="15" spans="1:12" x14ac:dyDescent="0.25">
      <c r="A15" s="1">
        <v>43865</v>
      </c>
      <c r="B15" s="2">
        <v>0.49994212962962964</v>
      </c>
      <c r="C15" t="s">
        <v>13</v>
      </c>
      <c r="E15" t="s">
        <v>83</v>
      </c>
      <c r="G15">
        <v>101000</v>
      </c>
      <c r="I15" s="3">
        <v>200</v>
      </c>
      <c r="J15">
        <v>60</v>
      </c>
      <c r="K15" s="3">
        <f t="shared" si="0"/>
        <v>12000</v>
      </c>
    </row>
    <row r="16" spans="1:12" x14ac:dyDescent="0.25">
      <c r="A16" s="1">
        <v>43865</v>
      </c>
      <c r="B16" s="2">
        <v>0.61204861111111108</v>
      </c>
      <c r="C16" t="s">
        <v>51</v>
      </c>
      <c r="E16" t="s">
        <v>84</v>
      </c>
      <c r="F16">
        <v>10000</v>
      </c>
      <c r="I16" s="3">
        <v>100</v>
      </c>
      <c r="J16">
        <v>60</v>
      </c>
      <c r="K16" s="3">
        <f t="shared" si="0"/>
        <v>6000</v>
      </c>
    </row>
    <row r="17" spans="1:12" x14ac:dyDescent="0.25">
      <c r="A17" s="1">
        <v>43865</v>
      </c>
      <c r="B17" s="2">
        <v>0.61244212962962963</v>
      </c>
      <c r="C17" t="s">
        <v>23</v>
      </c>
      <c r="E17" t="s">
        <v>85</v>
      </c>
      <c r="G17">
        <v>45000</v>
      </c>
      <c r="I17" s="4">
        <v>50</v>
      </c>
      <c r="J17">
        <v>14</v>
      </c>
      <c r="K17" s="3">
        <f t="shared" si="0"/>
        <v>700</v>
      </c>
    </row>
    <row r="18" spans="1:12" x14ac:dyDescent="0.25">
      <c r="A18" s="1">
        <v>43865</v>
      </c>
      <c r="B18" s="2">
        <v>0.6127083333333333</v>
      </c>
      <c r="C18" t="s">
        <v>23</v>
      </c>
      <c r="E18" t="s">
        <v>86</v>
      </c>
      <c r="G18">
        <v>10000</v>
      </c>
      <c r="K18" s="3">
        <f>SUM(K6:K17)</f>
        <v>2367100</v>
      </c>
      <c r="L18" s="4"/>
    </row>
    <row r="19" spans="1:12" x14ac:dyDescent="0.25">
      <c r="A19" s="1">
        <v>43865</v>
      </c>
      <c r="B19" s="2">
        <v>0.61303240740740739</v>
      </c>
      <c r="C19" t="s">
        <v>15</v>
      </c>
      <c r="E19" t="s">
        <v>16</v>
      </c>
      <c r="G19">
        <v>20000</v>
      </c>
      <c r="K19" s="4">
        <f>K18-K2</f>
        <v>0</v>
      </c>
    </row>
    <row r="20" spans="1:12" x14ac:dyDescent="0.25">
      <c r="A20" s="1">
        <v>43865</v>
      </c>
      <c r="B20" s="2">
        <v>0.61336805555555551</v>
      </c>
      <c r="C20" t="s">
        <v>26</v>
      </c>
      <c r="E20" t="s">
        <v>87</v>
      </c>
      <c r="G20">
        <v>7000</v>
      </c>
    </row>
    <row r="21" spans="1:12" x14ac:dyDescent="0.25">
      <c r="A21" s="1">
        <v>43865</v>
      </c>
      <c r="B21" s="2">
        <v>0.6134722222222222</v>
      </c>
      <c r="C21" t="s">
        <v>26</v>
      </c>
      <c r="E21" t="s">
        <v>88</v>
      </c>
      <c r="G21">
        <v>9600</v>
      </c>
    </row>
    <row r="22" spans="1:12" x14ac:dyDescent="0.25">
      <c r="A22" s="1">
        <v>43865</v>
      </c>
      <c r="B22" s="2">
        <v>0.61399305555555561</v>
      </c>
      <c r="C22" t="s">
        <v>17</v>
      </c>
      <c r="E22" t="s">
        <v>89</v>
      </c>
      <c r="F22">
        <v>28000</v>
      </c>
    </row>
    <row r="23" spans="1:12" x14ac:dyDescent="0.25">
      <c r="A23" s="1">
        <v>43865</v>
      </c>
      <c r="B23" s="2">
        <v>0.61771990740740745</v>
      </c>
      <c r="C23" t="s">
        <v>17</v>
      </c>
      <c r="D23">
        <v>1344</v>
      </c>
      <c r="E23" t="s">
        <v>90</v>
      </c>
      <c r="F23">
        <v>30000</v>
      </c>
    </row>
    <row r="24" spans="1:12" x14ac:dyDescent="0.25">
      <c r="A24" s="1">
        <v>43865</v>
      </c>
      <c r="B24" s="2">
        <v>0.61818287037037034</v>
      </c>
      <c r="C24" t="s">
        <v>53</v>
      </c>
      <c r="E24" t="s">
        <v>91</v>
      </c>
      <c r="G24">
        <v>2000</v>
      </c>
    </row>
    <row r="25" spans="1:12" x14ac:dyDescent="0.25">
      <c r="A25" s="1">
        <v>43865</v>
      </c>
      <c r="B25" s="2">
        <v>0.61910879629629634</v>
      </c>
      <c r="C25" t="s">
        <v>66</v>
      </c>
      <c r="E25" t="s">
        <v>92</v>
      </c>
      <c r="G25">
        <v>254500</v>
      </c>
    </row>
    <row r="26" spans="1:12" x14ac:dyDescent="0.25">
      <c r="A26" s="1">
        <v>43865</v>
      </c>
      <c r="B26" s="2">
        <v>0.62013888888888891</v>
      </c>
      <c r="C26" t="s">
        <v>51</v>
      </c>
      <c r="E26" t="s">
        <v>93</v>
      </c>
      <c r="F26">
        <v>50000</v>
      </c>
    </row>
    <row r="27" spans="1:12" x14ac:dyDescent="0.25">
      <c r="A27" s="1">
        <v>43865</v>
      </c>
      <c r="B27" s="2">
        <v>0.62039351851851854</v>
      </c>
      <c r="C27" t="s">
        <v>23</v>
      </c>
      <c r="E27" t="s">
        <v>94</v>
      </c>
      <c r="G27">
        <v>15000</v>
      </c>
    </row>
    <row r="28" spans="1:12" x14ac:dyDescent="0.25">
      <c r="A28" s="1">
        <v>43865</v>
      </c>
      <c r="B28" s="2">
        <v>0.66670138888888886</v>
      </c>
      <c r="C28" t="s">
        <v>23</v>
      </c>
      <c r="E28" t="s">
        <v>95</v>
      </c>
      <c r="G28">
        <v>30000</v>
      </c>
    </row>
    <row r="29" spans="1:12" x14ac:dyDescent="0.25">
      <c r="A29" s="1">
        <v>43865</v>
      </c>
      <c r="B29" s="2">
        <v>0.67880787037037038</v>
      </c>
      <c r="C29" t="s">
        <v>17</v>
      </c>
      <c r="E29" t="s">
        <v>96</v>
      </c>
      <c r="F29">
        <v>50000</v>
      </c>
    </row>
    <row r="30" spans="1:12" x14ac:dyDescent="0.25">
      <c r="A30" s="1">
        <v>43865</v>
      </c>
      <c r="B30" s="2">
        <v>0.67936342592592591</v>
      </c>
      <c r="C30" t="s">
        <v>17</v>
      </c>
      <c r="D30">
        <v>1332</v>
      </c>
      <c r="E30" t="s">
        <v>97</v>
      </c>
      <c r="F30">
        <v>0</v>
      </c>
    </row>
    <row r="31" spans="1:12" x14ac:dyDescent="0.25">
      <c r="A31" s="1">
        <v>43865</v>
      </c>
      <c r="B31" s="2">
        <v>0.71930555555555553</v>
      </c>
      <c r="C31" t="s">
        <v>51</v>
      </c>
      <c r="E31" t="s">
        <v>98</v>
      </c>
      <c r="F31">
        <v>180000</v>
      </c>
    </row>
    <row r="32" spans="1:12" x14ac:dyDescent="0.25">
      <c r="A32" s="1">
        <v>43865</v>
      </c>
      <c r="B32" s="2">
        <v>0.7197337962962963</v>
      </c>
      <c r="C32" t="s">
        <v>17</v>
      </c>
      <c r="E32" t="s">
        <v>99</v>
      </c>
      <c r="F32">
        <v>16800</v>
      </c>
    </row>
    <row r="33" spans="1:7" x14ac:dyDescent="0.25">
      <c r="A33" s="1">
        <v>43865</v>
      </c>
      <c r="B33" s="2">
        <v>0.72168981481481476</v>
      </c>
      <c r="C33" t="s">
        <v>13</v>
      </c>
      <c r="E33" t="s">
        <v>100</v>
      </c>
      <c r="G33">
        <v>69000</v>
      </c>
    </row>
    <row r="34" spans="1:7" x14ac:dyDescent="0.25">
      <c r="A34" s="1">
        <v>43865</v>
      </c>
      <c r="B34" s="2">
        <v>0.72603009259259255</v>
      </c>
      <c r="C34" t="s">
        <v>17</v>
      </c>
      <c r="E34" t="s">
        <v>101</v>
      </c>
      <c r="F34">
        <v>12000</v>
      </c>
    </row>
    <row r="35" spans="1:7" x14ac:dyDescent="0.25">
      <c r="A35" s="1">
        <v>43865</v>
      </c>
      <c r="B35" s="2">
        <v>0.73637731481481483</v>
      </c>
      <c r="C35" t="s">
        <v>51</v>
      </c>
      <c r="E35" t="s">
        <v>102</v>
      </c>
      <c r="F35">
        <v>25000</v>
      </c>
    </row>
    <row r="36" spans="1:7" x14ac:dyDescent="0.25">
      <c r="A36" s="1">
        <v>43865</v>
      </c>
      <c r="B36" s="2">
        <v>0.7414236111111111</v>
      </c>
      <c r="C36" t="s">
        <v>15</v>
      </c>
      <c r="E36" t="s">
        <v>103</v>
      </c>
      <c r="G36">
        <v>50000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75FF-8A7D-45CF-8589-BE0131B4D5D2}">
  <sheetPr codeName="Hoja2"/>
  <dimension ref="A1:L27"/>
  <sheetViews>
    <sheetView workbookViewId="0">
      <selection activeCell="G25" sqref="G25"/>
    </sheetView>
  </sheetViews>
  <sheetFormatPr baseColWidth="10" defaultRowHeight="15" x14ac:dyDescent="0.25"/>
  <cols>
    <col min="5" max="5" width="28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43864</v>
      </c>
      <c r="C2" t="s">
        <v>10</v>
      </c>
      <c r="E2" t="s">
        <v>11</v>
      </c>
      <c r="F2">
        <v>4689100</v>
      </c>
      <c r="I2">
        <v>6511900</v>
      </c>
      <c r="J2">
        <v>3769700</v>
      </c>
      <c r="K2">
        <v>2742200</v>
      </c>
    </row>
    <row r="3" spans="1:12" x14ac:dyDescent="0.25">
      <c r="A3" s="1">
        <v>43864</v>
      </c>
      <c r="B3" s="2">
        <v>0.49717592592592591</v>
      </c>
      <c r="C3" t="s">
        <v>17</v>
      </c>
      <c r="E3" t="s">
        <v>41</v>
      </c>
      <c r="F3">
        <v>9000</v>
      </c>
    </row>
    <row r="4" spans="1:12" x14ac:dyDescent="0.25">
      <c r="A4" s="1">
        <v>43864</v>
      </c>
      <c r="B4" s="2">
        <v>0.49730324074074073</v>
      </c>
      <c r="C4" t="s">
        <v>17</v>
      </c>
      <c r="E4" t="s">
        <v>42</v>
      </c>
      <c r="F4">
        <v>25000</v>
      </c>
    </row>
    <row r="5" spans="1:12" x14ac:dyDescent="0.25">
      <c r="A5" s="1">
        <v>43864</v>
      </c>
      <c r="B5" s="2">
        <v>0.49758101851851855</v>
      </c>
      <c r="C5" t="s">
        <v>17</v>
      </c>
      <c r="E5" t="s">
        <v>43</v>
      </c>
      <c r="F5">
        <v>39000</v>
      </c>
    </row>
    <row r="6" spans="1:12" x14ac:dyDescent="0.25">
      <c r="A6" s="1">
        <v>43864</v>
      </c>
      <c r="B6" s="2">
        <v>0.4977199074074074</v>
      </c>
      <c r="C6" t="s">
        <v>13</v>
      </c>
      <c r="E6" t="s">
        <v>44</v>
      </c>
      <c r="G6">
        <v>40000</v>
      </c>
    </row>
    <row r="7" spans="1:12" x14ac:dyDescent="0.25">
      <c r="A7" s="1">
        <v>43864</v>
      </c>
      <c r="B7" s="2">
        <v>0.49789351851851849</v>
      </c>
      <c r="C7" t="s">
        <v>26</v>
      </c>
      <c r="E7" t="s">
        <v>45</v>
      </c>
      <c r="G7">
        <v>20000</v>
      </c>
    </row>
    <row r="8" spans="1:12" x14ac:dyDescent="0.25">
      <c r="A8" s="1">
        <v>43864</v>
      </c>
      <c r="B8" s="2">
        <v>0.49799768518518522</v>
      </c>
      <c r="C8" t="s">
        <v>26</v>
      </c>
      <c r="E8" t="s">
        <v>46</v>
      </c>
      <c r="G8">
        <v>20600</v>
      </c>
      <c r="I8" t="s">
        <v>12</v>
      </c>
      <c r="K8">
        <v>333800</v>
      </c>
    </row>
    <row r="9" spans="1:12" x14ac:dyDescent="0.25">
      <c r="A9" s="1">
        <v>43864</v>
      </c>
      <c r="B9" s="2">
        <v>0.49809027777777781</v>
      </c>
      <c r="C9" t="s">
        <v>26</v>
      </c>
      <c r="E9" t="s">
        <v>47</v>
      </c>
      <c r="G9">
        <v>10000</v>
      </c>
      <c r="I9" s="3">
        <v>50000</v>
      </c>
      <c r="J9">
        <v>20</v>
      </c>
      <c r="K9" s="3">
        <f>I9*J9</f>
        <v>1000000</v>
      </c>
    </row>
    <row r="10" spans="1:12" x14ac:dyDescent="0.25">
      <c r="A10" s="1">
        <v>43864</v>
      </c>
      <c r="B10" s="2">
        <v>0.49812499999999998</v>
      </c>
      <c r="C10" t="s">
        <v>26</v>
      </c>
      <c r="E10" t="s">
        <v>48</v>
      </c>
      <c r="G10">
        <v>10000</v>
      </c>
      <c r="I10" s="3">
        <v>20000</v>
      </c>
      <c r="J10">
        <v>55</v>
      </c>
      <c r="K10" s="3">
        <f t="shared" ref="K10:K18" si="0">I10*J10</f>
        <v>1100000</v>
      </c>
      <c r="L10">
        <v>40</v>
      </c>
    </row>
    <row r="11" spans="1:12" x14ac:dyDescent="0.25">
      <c r="A11" s="1">
        <v>43864</v>
      </c>
      <c r="B11" s="2">
        <v>0.50028935185185186</v>
      </c>
      <c r="C11" t="s">
        <v>26</v>
      </c>
      <c r="E11" t="s">
        <v>49</v>
      </c>
      <c r="G11">
        <v>43200</v>
      </c>
      <c r="I11" s="3">
        <v>10000</v>
      </c>
      <c r="J11">
        <v>9</v>
      </c>
      <c r="K11" s="3">
        <f t="shared" si="0"/>
        <v>90000</v>
      </c>
    </row>
    <row r="12" spans="1:12" x14ac:dyDescent="0.25">
      <c r="A12" s="1">
        <v>43864</v>
      </c>
      <c r="B12" s="2">
        <v>0.52612268518518512</v>
      </c>
      <c r="C12" t="s">
        <v>17</v>
      </c>
      <c r="E12" t="s">
        <v>50</v>
      </c>
      <c r="F12">
        <v>29800</v>
      </c>
      <c r="I12" s="3">
        <v>5000</v>
      </c>
      <c r="J12">
        <v>4</v>
      </c>
      <c r="K12" s="3">
        <f t="shared" si="0"/>
        <v>20000</v>
      </c>
    </row>
    <row r="13" spans="1:12" x14ac:dyDescent="0.25">
      <c r="A13" s="1">
        <v>43864</v>
      </c>
      <c r="B13" s="2">
        <v>0.52633101851851849</v>
      </c>
      <c r="C13" t="s">
        <v>51</v>
      </c>
      <c r="E13" t="s">
        <v>52</v>
      </c>
      <c r="F13">
        <v>50000</v>
      </c>
      <c r="I13" s="3">
        <v>2000</v>
      </c>
      <c r="J13">
        <v>9</v>
      </c>
      <c r="K13" s="3">
        <f t="shared" si="0"/>
        <v>18000</v>
      </c>
    </row>
    <row r="14" spans="1:12" x14ac:dyDescent="0.25">
      <c r="A14" s="1">
        <v>43864</v>
      </c>
      <c r="B14" s="2">
        <v>0.57690972222222225</v>
      </c>
      <c r="C14" t="s">
        <v>53</v>
      </c>
      <c r="E14" t="s">
        <v>54</v>
      </c>
      <c r="G14">
        <v>2800</v>
      </c>
      <c r="I14" s="3">
        <v>1000</v>
      </c>
      <c r="J14">
        <v>224</v>
      </c>
      <c r="K14" s="3">
        <f t="shared" si="0"/>
        <v>224000</v>
      </c>
      <c r="L14">
        <v>170</v>
      </c>
    </row>
    <row r="15" spans="1:12" x14ac:dyDescent="0.25">
      <c r="A15" s="1">
        <v>43864</v>
      </c>
      <c r="B15" s="2">
        <v>0.57724537037037038</v>
      </c>
      <c r="C15" t="s">
        <v>26</v>
      </c>
      <c r="E15" t="s">
        <v>55</v>
      </c>
      <c r="G15">
        <v>8100</v>
      </c>
      <c r="I15" s="3">
        <v>500</v>
      </c>
      <c r="J15">
        <v>25</v>
      </c>
      <c r="K15" s="3">
        <f t="shared" si="0"/>
        <v>12500</v>
      </c>
    </row>
    <row r="16" spans="1:12" x14ac:dyDescent="0.25">
      <c r="A16" s="1">
        <v>43864</v>
      </c>
      <c r="B16" s="2">
        <v>0.58616898148148155</v>
      </c>
      <c r="C16" t="s">
        <v>17</v>
      </c>
      <c r="E16" t="s">
        <v>56</v>
      </c>
      <c r="F16">
        <v>1000000</v>
      </c>
      <c r="I16" s="3">
        <v>200</v>
      </c>
      <c r="J16">
        <v>64</v>
      </c>
      <c r="K16" s="3">
        <f t="shared" si="0"/>
        <v>12800</v>
      </c>
    </row>
    <row r="17" spans="1:12" x14ac:dyDescent="0.25">
      <c r="A17" s="1">
        <v>43864</v>
      </c>
      <c r="B17" s="2">
        <v>0.58817129629629628</v>
      </c>
      <c r="C17" t="s">
        <v>17</v>
      </c>
      <c r="D17">
        <v>1340</v>
      </c>
      <c r="E17" t="s">
        <v>57</v>
      </c>
      <c r="F17">
        <v>50000</v>
      </c>
      <c r="I17" s="3">
        <v>100</v>
      </c>
      <c r="J17">
        <v>60</v>
      </c>
      <c r="K17" s="3">
        <f t="shared" si="0"/>
        <v>6000</v>
      </c>
    </row>
    <row r="18" spans="1:12" x14ac:dyDescent="0.25">
      <c r="A18" s="1">
        <v>43864</v>
      </c>
      <c r="B18" s="2">
        <v>0.59212962962962956</v>
      </c>
      <c r="C18" t="s">
        <v>17</v>
      </c>
      <c r="D18">
        <v>1341</v>
      </c>
      <c r="E18" t="s">
        <v>58</v>
      </c>
      <c r="F18">
        <v>100000</v>
      </c>
      <c r="I18" s="4">
        <v>50</v>
      </c>
      <c r="J18">
        <v>14</v>
      </c>
      <c r="K18" s="3">
        <f t="shared" si="0"/>
        <v>700</v>
      </c>
    </row>
    <row r="19" spans="1:12" x14ac:dyDescent="0.25">
      <c r="A19" s="1">
        <v>43864</v>
      </c>
      <c r="B19" s="2">
        <v>0.59578703703703706</v>
      </c>
      <c r="C19" t="s">
        <v>17</v>
      </c>
      <c r="D19">
        <v>1342</v>
      </c>
      <c r="E19" t="s">
        <v>59</v>
      </c>
      <c r="F19">
        <v>100000</v>
      </c>
      <c r="K19" s="3">
        <f>SUM(K8:K18)</f>
        <v>2817800</v>
      </c>
      <c r="L19" s="4"/>
    </row>
    <row r="20" spans="1:12" x14ac:dyDescent="0.25">
      <c r="A20" s="1">
        <v>43864</v>
      </c>
      <c r="B20" s="2">
        <v>0.59785879629629635</v>
      </c>
      <c r="C20" t="s">
        <v>23</v>
      </c>
      <c r="E20" t="s">
        <v>60</v>
      </c>
      <c r="G20">
        <v>25000</v>
      </c>
      <c r="K20" s="4">
        <f>K19-K2</f>
        <v>75600</v>
      </c>
    </row>
    <row r="21" spans="1:12" x14ac:dyDescent="0.25">
      <c r="A21" s="1">
        <v>43864</v>
      </c>
      <c r="B21" s="2">
        <v>0.6029282407407407</v>
      </c>
      <c r="C21" t="s">
        <v>17</v>
      </c>
      <c r="E21" t="s">
        <v>61</v>
      </c>
      <c r="F21">
        <v>140000</v>
      </c>
    </row>
    <row r="22" spans="1:12" x14ac:dyDescent="0.25">
      <c r="A22" s="1">
        <v>43864</v>
      </c>
      <c r="B22" s="2">
        <v>0.63331018518518511</v>
      </c>
      <c r="C22" t="s">
        <v>51</v>
      </c>
      <c r="E22" t="s">
        <v>62</v>
      </c>
      <c r="F22">
        <v>30000</v>
      </c>
    </row>
    <row r="23" spans="1:12" x14ac:dyDescent="0.25">
      <c r="A23" s="1">
        <v>43864</v>
      </c>
      <c r="B23" s="2">
        <v>0.65738425925925925</v>
      </c>
      <c r="C23" t="s">
        <v>23</v>
      </c>
      <c r="E23" t="s">
        <v>63</v>
      </c>
      <c r="G23">
        <v>25000</v>
      </c>
    </row>
    <row r="24" spans="1:12" x14ac:dyDescent="0.25">
      <c r="A24" s="1">
        <v>43864</v>
      </c>
      <c r="B24" s="2">
        <v>0.6595833333333333</v>
      </c>
      <c r="C24" t="s">
        <v>17</v>
      </c>
      <c r="D24">
        <v>1343</v>
      </c>
      <c r="E24" t="s">
        <v>64</v>
      </c>
      <c r="F24">
        <v>250000</v>
      </c>
    </row>
    <row r="25" spans="1:12" x14ac:dyDescent="0.25">
      <c r="A25" s="1">
        <v>43864</v>
      </c>
      <c r="B25" s="2">
        <v>0.68747685185185192</v>
      </c>
      <c r="C25" t="s">
        <v>15</v>
      </c>
      <c r="E25" t="s">
        <v>65</v>
      </c>
      <c r="G25">
        <v>100000</v>
      </c>
    </row>
    <row r="26" spans="1:12" x14ac:dyDescent="0.25">
      <c r="A26" s="1">
        <v>43864</v>
      </c>
      <c r="B26" s="2">
        <v>0.76123842592592583</v>
      </c>
      <c r="C26" t="s">
        <v>66</v>
      </c>
      <c r="E26" t="s">
        <v>67</v>
      </c>
      <c r="G26">
        <v>3462000</v>
      </c>
    </row>
    <row r="27" spans="1:12" x14ac:dyDescent="0.25">
      <c r="A27" s="1">
        <v>43864</v>
      </c>
      <c r="B27" s="2">
        <v>0.76145833333333324</v>
      </c>
      <c r="C27" t="s">
        <v>53</v>
      </c>
      <c r="E27" t="s">
        <v>68</v>
      </c>
      <c r="G27">
        <v>3000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2FB2-758D-473B-8217-A3BAA9779E11}">
  <sheetPr codeName="Hoja1"/>
  <dimension ref="A1:L25"/>
  <sheetViews>
    <sheetView workbookViewId="0">
      <selection activeCell="C10" sqref="C10"/>
    </sheetView>
  </sheetViews>
  <sheetFormatPr baseColWidth="10" defaultRowHeight="15" x14ac:dyDescent="0.25"/>
  <cols>
    <col min="5" max="5" width="51.28515625" bestFit="1" customWidth="1"/>
    <col min="6" max="6" width="13.7109375" customWidth="1"/>
    <col min="7" max="7" width="11.42578125" customWidth="1"/>
    <col min="11" max="11" width="14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43862</v>
      </c>
      <c r="B2" s="2">
        <v>0.3718981481481482</v>
      </c>
      <c r="C2" t="s">
        <v>10</v>
      </c>
      <c r="E2" t="s">
        <v>11</v>
      </c>
      <c r="F2">
        <v>5446400</v>
      </c>
      <c r="G2">
        <v>0</v>
      </c>
      <c r="I2">
        <v>7755100</v>
      </c>
      <c r="J2">
        <v>3066000</v>
      </c>
      <c r="K2">
        <v>4689100</v>
      </c>
    </row>
    <row r="3" spans="1:12" x14ac:dyDescent="0.25">
      <c r="A3" s="1">
        <v>43862</v>
      </c>
      <c r="B3" s="2">
        <v>0.3870601851851852</v>
      </c>
      <c r="C3" t="s">
        <v>13</v>
      </c>
      <c r="E3" t="s">
        <v>14</v>
      </c>
      <c r="G3">
        <v>150000</v>
      </c>
    </row>
    <row r="4" spans="1:12" x14ac:dyDescent="0.25">
      <c r="A4" s="1">
        <v>43862</v>
      </c>
      <c r="B4" s="2">
        <v>0.39253472222222219</v>
      </c>
      <c r="C4" t="s">
        <v>15</v>
      </c>
      <c r="E4" t="s">
        <v>16</v>
      </c>
      <c r="G4">
        <v>5000</v>
      </c>
    </row>
    <row r="5" spans="1:12" x14ac:dyDescent="0.25">
      <c r="A5" s="1">
        <v>43862</v>
      </c>
      <c r="B5" s="2">
        <v>0.43503472222222223</v>
      </c>
      <c r="C5" t="s">
        <v>17</v>
      </c>
      <c r="E5" t="s">
        <v>18</v>
      </c>
      <c r="F5">
        <v>1500</v>
      </c>
    </row>
    <row r="6" spans="1:12" x14ac:dyDescent="0.25">
      <c r="A6" s="1">
        <v>43862</v>
      </c>
      <c r="B6" s="2">
        <v>0.4811111111111111</v>
      </c>
      <c r="C6" t="s">
        <v>17</v>
      </c>
      <c r="D6">
        <v>1338</v>
      </c>
      <c r="E6" t="s">
        <v>19</v>
      </c>
      <c r="F6">
        <v>1200000</v>
      </c>
    </row>
    <row r="7" spans="1:12" x14ac:dyDescent="0.25">
      <c r="A7" s="1">
        <v>43862</v>
      </c>
      <c r="B7" s="2">
        <v>0.48289351851851853</v>
      </c>
      <c r="C7" t="s">
        <v>17</v>
      </c>
      <c r="D7">
        <v>1339</v>
      </c>
      <c r="E7" t="s">
        <v>20</v>
      </c>
      <c r="F7">
        <v>200000</v>
      </c>
      <c r="I7" t="s">
        <v>12</v>
      </c>
      <c r="K7">
        <v>377000</v>
      </c>
    </row>
    <row r="8" spans="1:12" x14ac:dyDescent="0.25">
      <c r="A8" s="1">
        <v>43862</v>
      </c>
      <c r="B8" s="2">
        <v>0.48340277777777779</v>
      </c>
      <c r="C8" t="s">
        <v>13</v>
      </c>
      <c r="E8" t="s">
        <v>21</v>
      </c>
      <c r="G8">
        <v>615000</v>
      </c>
      <c r="I8" s="3">
        <v>50000</v>
      </c>
      <c r="J8">
        <v>79</v>
      </c>
      <c r="K8" s="3">
        <f>I8*J8</f>
        <v>3950000</v>
      </c>
      <c r="L8">
        <v>70</v>
      </c>
    </row>
    <row r="9" spans="1:12" x14ac:dyDescent="0.25">
      <c r="A9" s="1">
        <v>43862</v>
      </c>
      <c r="B9" s="2">
        <v>0.48361111111111116</v>
      </c>
      <c r="C9" t="s">
        <v>13</v>
      </c>
      <c r="E9" t="s">
        <v>22</v>
      </c>
      <c r="G9">
        <v>300000</v>
      </c>
      <c r="I9" s="3">
        <v>20000</v>
      </c>
      <c r="J9">
        <v>4</v>
      </c>
      <c r="K9" s="3">
        <f t="shared" ref="K9:K17" si="0">I9*J9</f>
        <v>80000</v>
      </c>
    </row>
    <row r="10" spans="1:12" x14ac:dyDescent="0.25">
      <c r="A10" s="1">
        <v>43862</v>
      </c>
      <c r="B10" s="2">
        <v>0.48387731481481483</v>
      </c>
      <c r="C10" t="s">
        <v>23</v>
      </c>
      <c r="E10" t="s">
        <v>24</v>
      </c>
      <c r="G10">
        <v>80000</v>
      </c>
      <c r="I10" s="3">
        <v>10000</v>
      </c>
      <c r="J10">
        <v>0</v>
      </c>
      <c r="K10" s="3">
        <f t="shared" si="0"/>
        <v>0</v>
      </c>
    </row>
    <row r="11" spans="1:12" x14ac:dyDescent="0.25">
      <c r="A11" s="1">
        <v>43862</v>
      </c>
      <c r="B11" s="2">
        <v>0.51258101851851856</v>
      </c>
      <c r="C11" t="s">
        <v>17</v>
      </c>
      <c r="E11" t="s">
        <v>25</v>
      </c>
      <c r="F11">
        <v>27200</v>
      </c>
      <c r="I11" s="3">
        <v>5000</v>
      </c>
      <c r="J11">
        <v>1</v>
      </c>
      <c r="K11" s="3">
        <f t="shared" si="0"/>
        <v>5000</v>
      </c>
    </row>
    <row r="12" spans="1:12" x14ac:dyDescent="0.25">
      <c r="A12" s="1">
        <v>43862</v>
      </c>
      <c r="B12" s="2">
        <v>0.51531249999999995</v>
      </c>
      <c r="C12" t="s">
        <v>26</v>
      </c>
      <c r="E12" t="s">
        <v>27</v>
      </c>
      <c r="G12">
        <v>12000</v>
      </c>
      <c r="I12" s="3">
        <v>2000</v>
      </c>
      <c r="J12">
        <v>4</v>
      </c>
      <c r="K12" s="3">
        <f t="shared" si="0"/>
        <v>8000</v>
      </c>
    </row>
    <row r="13" spans="1:12" x14ac:dyDescent="0.25">
      <c r="A13" s="1">
        <v>43862</v>
      </c>
      <c r="B13" s="2">
        <v>0.53855324074074074</v>
      </c>
      <c r="C13" t="s">
        <v>17</v>
      </c>
      <c r="D13">
        <v>1323</v>
      </c>
      <c r="E13" t="s">
        <v>28</v>
      </c>
      <c r="F13">
        <v>0</v>
      </c>
      <c r="I13" s="3">
        <v>1000</v>
      </c>
      <c r="J13">
        <v>240</v>
      </c>
      <c r="K13" s="3">
        <f t="shared" si="0"/>
        <v>240000</v>
      </c>
      <c r="L13">
        <v>170</v>
      </c>
    </row>
    <row r="14" spans="1:12" x14ac:dyDescent="0.25">
      <c r="A14" s="1">
        <v>43862</v>
      </c>
      <c r="B14" s="2">
        <v>0.53975694444444444</v>
      </c>
      <c r="C14" t="s">
        <v>17</v>
      </c>
      <c r="D14">
        <v>1326</v>
      </c>
      <c r="E14" t="s">
        <v>29</v>
      </c>
      <c r="F14">
        <v>0</v>
      </c>
      <c r="I14" s="3">
        <v>500</v>
      </c>
      <c r="J14">
        <v>22</v>
      </c>
      <c r="K14" s="3">
        <f t="shared" si="0"/>
        <v>11000</v>
      </c>
    </row>
    <row r="15" spans="1:12" x14ac:dyDescent="0.25">
      <c r="A15" s="1">
        <v>43862</v>
      </c>
      <c r="B15" s="2">
        <v>0.62653935185185183</v>
      </c>
      <c r="C15" t="s">
        <v>23</v>
      </c>
      <c r="E15" t="s">
        <v>30</v>
      </c>
      <c r="G15">
        <v>8000</v>
      </c>
      <c r="I15" s="3">
        <v>200</v>
      </c>
      <c r="J15">
        <v>58</v>
      </c>
      <c r="K15" s="3">
        <f t="shared" si="0"/>
        <v>11600</v>
      </c>
    </row>
    <row r="16" spans="1:12" x14ac:dyDescent="0.25">
      <c r="A16" s="1">
        <v>43862</v>
      </c>
      <c r="B16" s="2">
        <v>0.62665509259259256</v>
      </c>
      <c r="C16" t="s">
        <v>23</v>
      </c>
      <c r="E16" t="s">
        <v>31</v>
      </c>
      <c r="G16">
        <v>8000</v>
      </c>
      <c r="I16" s="3">
        <v>100</v>
      </c>
      <c r="J16">
        <v>59</v>
      </c>
      <c r="K16" s="3">
        <f t="shared" si="0"/>
        <v>5900</v>
      </c>
    </row>
    <row r="17" spans="1:12" x14ac:dyDescent="0.25">
      <c r="A17" s="1">
        <v>43862</v>
      </c>
      <c r="B17" s="2">
        <v>0.71188657407407396</v>
      </c>
      <c r="C17" t="s">
        <v>17</v>
      </c>
      <c r="D17">
        <v>1325</v>
      </c>
      <c r="E17" t="s">
        <v>32</v>
      </c>
      <c r="F17">
        <v>210000</v>
      </c>
      <c r="I17" s="4">
        <v>50</v>
      </c>
      <c r="J17">
        <v>12</v>
      </c>
      <c r="K17" s="3">
        <f t="shared" si="0"/>
        <v>600</v>
      </c>
    </row>
    <row r="18" spans="1:12" x14ac:dyDescent="0.25">
      <c r="A18" s="1">
        <v>43862</v>
      </c>
      <c r="B18" s="2">
        <v>0.71924768518518523</v>
      </c>
      <c r="C18" t="s">
        <v>15</v>
      </c>
      <c r="E18" t="s">
        <v>33</v>
      </c>
      <c r="G18">
        <v>250000</v>
      </c>
      <c r="K18" s="3">
        <f>SUM(K7:K17)</f>
        <v>4689100</v>
      </c>
      <c r="L18" s="4"/>
    </row>
    <row r="19" spans="1:12" x14ac:dyDescent="0.25">
      <c r="A19" s="1">
        <v>43862</v>
      </c>
      <c r="B19" s="2">
        <v>0.73502314814814806</v>
      </c>
      <c r="C19" t="s">
        <v>15</v>
      </c>
      <c r="E19" t="s">
        <v>34</v>
      </c>
      <c r="G19">
        <v>621000</v>
      </c>
      <c r="K19" s="4">
        <f>K18-K2</f>
        <v>0</v>
      </c>
    </row>
    <row r="20" spans="1:12" x14ac:dyDescent="0.25">
      <c r="A20" s="1">
        <v>43862</v>
      </c>
      <c r="B20" s="2">
        <v>0.73533564814814811</v>
      </c>
      <c r="C20" t="s">
        <v>15</v>
      </c>
      <c r="E20" t="s">
        <v>35</v>
      </c>
      <c r="G20">
        <v>230000</v>
      </c>
    </row>
    <row r="21" spans="1:12" x14ac:dyDescent="0.25">
      <c r="A21" s="1">
        <v>43862</v>
      </c>
      <c r="B21" s="2">
        <v>0.74349537037037028</v>
      </c>
      <c r="C21" t="s">
        <v>15</v>
      </c>
      <c r="E21" t="s">
        <v>36</v>
      </c>
      <c r="G21">
        <v>477000</v>
      </c>
    </row>
    <row r="22" spans="1:12" x14ac:dyDescent="0.25">
      <c r="A22" s="1">
        <v>43862</v>
      </c>
      <c r="B22" s="2">
        <v>0.74362268518518526</v>
      </c>
      <c r="C22" t="s">
        <v>15</v>
      </c>
      <c r="E22" t="s">
        <v>37</v>
      </c>
      <c r="G22">
        <v>260000</v>
      </c>
    </row>
    <row r="23" spans="1:12" x14ac:dyDescent="0.25">
      <c r="A23" s="1">
        <v>43862</v>
      </c>
      <c r="B23" s="2">
        <v>0.75694444444444453</v>
      </c>
      <c r="C23" t="s">
        <v>17</v>
      </c>
      <c r="E23" t="s">
        <v>38</v>
      </c>
      <c r="F23">
        <v>650000</v>
      </c>
    </row>
    <row r="24" spans="1:12" x14ac:dyDescent="0.25">
      <c r="A24" s="1">
        <v>43862</v>
      </c>
      <c r="B24" s="2">
        <v>0.75739583333333327</v>
      </c>
      <c r="C24" t="s">
        <v>17</v>
      </c>
      <c r="E24" t="s">
        <v>39</v>
      </c>
      <c r="F24">
        <v>20000</v>
      </c>
    </row>
    <row r="25" spans="1:12" x14ac:dyDescent="0.25">
      <c r="A25" s="1">
        <v>43862</v>
      </c>
      <c r="B25" s="2">
        <v>0.76814814814814814</v>
      </c>
      <c r="C25" t="s">
        <v>26</v>
      </c>
      <c r="E25" t="s">
        <v>40</v>
      </c>
      <c r="G25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4B8-9FA2-4F17-8A37-AA1484C8150D}">
  <dimension ref="A1:L26"/>
  <sheetViews>
    <sheetView workbookViewId="0">
      <selection activeCell="K17" sqref="K17"/>
    </sheetView>
  </sheetViews>
  <sheetFormatPr baseColWidth="10" defaultRowHeight="15" x14ac:dyDescent="0.25"/>
  <cols>
    <col min="4" max="4" width="8.7109375" customWidth="1"/>
    <col min="5" max="5" width="17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43887</v>
      </c>
      <c r="B2" s="2">
        <v>0.39627314814814812</v>
      </c>
      <c r="C2" t="s">
        <v>10</v>
      </c>
      <c r="E2" t="s">
        <v>11</v>
      </c>
      <c r="F2">
        <v>1993350</v>
      </c>
      <c r="I2">
        <v>4115750</v>
      </c>
      <c r="J2">
        <v>565000</v>
      </c>
      <c r="K2">
        <v>3550750</v>
      </c>
    </row>
    <row r="3" spans="1:12" x14ac:dyDescent="0.25">
      <c r="A3" s="1">
        <v>43887</v>
      </c>
      <c r="B3" s="2">
        <v>0.4213541666666667</v>
      </c>
      <c r="C3" t="s">
        <v>17</v>
      </c>
      <c r="E3" t="s">
        <v>326</v>
      </c>
      <c r="F3">
        <v>2000</v>
      </c>
    </row>
    <row r="4" spans="1:12" x14ac:dyDescent="0.25">
      <c r="A4" s="1">
        <v>43887</v>
      </c>
      <c r="B4" s="2">
        <v>0.42166666666666663</v>
      </c>
      <c r="C4" t="s">
        <v>17</v>
      </c>
      <c r="D4">
        <v>1381</v>
      </c>
      <c r="E4" t="s">
        <v>474</v>
      </c>
      <c r="F4">
        <v>160000</v>
      </c>
    </row>
    <row r="5" spans="1:12" x14ac:dyDescent="0.25">
      <c r="A5" s="1">
        <v>43887</v>
      </c>
      <c r="B5" s="2">
        <v>0.50216435185185182</v>
      </c>
      <c r="C5" t="s">
        <v>17</v>
      </c>
      <c r="E5" t="s">
        <v>475</v>
      </c>
      <c r="F5">
        <v>95000</v>
      </c>
    </row>
    <row r="6" spans="1:12" x14ac:dyDescent="0.25">
      <c r="A6" s="1">
        <v>43887</v>
      </c>
      <c r="B6" s="2">
        <v>0.50229166666666669</v>
      </c>
      <c r="C6" t="s">
        <v>17</v>
      </c>
      <c r="E6" t="s">
        <v>476</v>
      </c>
      <c r="F6">
        <v>5400</v>
      </c>
      <c r="I6" t="s">
        <v>12</v>
      </c>
    </row>
    <row r="7" spans="1:12" x14ac:dyDescent="0.25">
      <c r="A7" s="1">
        <v>43887</v>
      </c>
      <c r="B7" s="2">
        <v>0.50246527777777772</v>
      </c>
      <c r="C7" t="s">
        <v>15</v>
      </c>
      <c r="E7" t="s">
        <v>457</v>
      </c>
      <c r="G7">
        <v>20000</v>
      </c>
      <c r="I7">
        <v>50000</v>
      </c>
      <c r="J7">
        <v>53</v>
      </c>
      <c r="K7" s="3">
        <f>I7*J7</f>
        <v>2650000</v>
      </c>
    </row>
    <row r="8" spans="1:12" x14ac:dyDescent="0.25">
      <c r="A8" s="1">
        <v>43887</v>
      </c>
      <c r="B8" s="2">
        <v>0.50519675925925933</v>
      </c>
      <c r="C8" t="s">
        <v>13</v>
      </c>
      <c r="E8" t="s">
        <v>477</v>
      </c>
      <c r="G8">
        <v>324000</v>
      </c>
      <c r="I8">
        <v>20000</v>
      </c>
      <c r="J8">
        <v>34</v>
      </c>
      <c r="K8" s="3">
        <f t="shared" ref="K8:K16" si="0">I8*J8</f>
        <v>680000</v>
      </c>
    </row>
    <row r="9" spans="1:12" x14ac:dyDescent="0.25">
      <c r="A9" s="1">
        <v>43887</v>
      </c>
      <c r="B9" s="2">
        <v>0.50607638888888895</v>
      </c>
      <c r="C9" t="s">
        <v>51</v>
      </c>
      <c r="E9" t="s">
        <v>478</v>
      </c>
      <c r="F9">
        <v>100000</v>
      </c>
      <c r="I9">
        <v>10000</v>
      </c>
      <c r="J9">
        <v>7</v>
      </c>
      <c r="K9" s="3">
        <f t="shared" si="0"/>
        <v>70000</v>
      </c>
    </row>
    <row r="10" spans="1:12" x14ac:dyDescent="0.25">
      <c r="A10" s="1">
        <v>43887</v>
      </c>
      <c r="B10" s="2">
        <v>0.50708333333333333</v>
      </c>
      <c r="C10" t="s">
        <v>17</v>
      </c>
      <c r="D10">
        <v>1388</v>
      </c>
      <c r="E10" t="s">
        <v>479</v>
      </c>
      <c r="F10">
        <v>70000</v>
      </c>
      <c r="I10">
        <v>5000</v>
      </c>
      <c r="J10">
        <v>7</v>
      </c>
      <c r="K10" s="3">
        <f t="shared" si="0"/>
        <v>35000</v>
      </c>
    </row>
    <row r="11" spans="1:12" x14ac:dyDescent="0.25">
      <c r="A11" s="1">
        <v>43887</v>
      </c>
      <c r="B11" s="2">
        <v>0.52443287037037034</v>
      </c>
      <c r="C11" t="s">
        <v>66</v>
      </c>
      <c r="E11" t="s">
        <v>480</v>
      </c>
      <c r="G11">
        <v>20000</v>
      </c>
      <c r="I11">
        <v>2000</v>
      </c>
      <c r="J11">
        <v>1</v>
      </c>
      <c r="K11" s="3">
        <f t="shared" si="0"/>
        <v>2000</v>
      </c>
    </row>
    <row r="12" spans="1:12" x14ac:dyDescent="0.25">
      <c r="A12" s="1">
        <v>43887</v>
      </c>
      <c r="B12" s="2">
        <v>0.56052083333333336</v>
      </c>
      <c r="C12" t="s">
        <v>17</v>
      </c>
      <c r="D12">
        <v>1375</v>
      </c>
      <c r="E12" t="s">
        <v>481</v>
      </c>
      <c r="F12">
        <v>80000</v>
      </c>
      <c r="I12">
        <v>1000</v>
      </c>
      <c r="J12">
        <v>79</v>
      </c>
      <c r="K12" s="3">
        <f t="shared" si="0"/>
        <v>79000</v>
      </c>
      <c r="L12">
        <v>60</v>
      </c>
    </row>
    <row r="13" spans="1:12" x14ac:dyDescent="0.25">
      <c r="A13" s="1">
        <v>43887</v>
      </c>
      <c r="B13" s="2">
        <v>0.56108796296296293</v>
      </c>
      <c r="C13" t="s">
        <v>17</v>
      </c>
      <c r="D13">
        <v>1391</v>
      </c>
      <c r="E13" t="s">
        <v>203</v>
      </c>
      <c r="F13">
        <v>70000</v>
      </c>
      <c r="I13">
        <v>500</v>
      </c>
      <c r="J13">
        <v>49</v>
      </c>
      <c r="K13" s="3">
        <f t="shared" si="0"/>
        <v>24500</v>
      </c>
    </row>
    <row r="14" spans="1:12" x14ac:dyDescent="0.25">
      <c r="A14" s="1">
        <v>43887</v>
      </c>
      <c r="B14" s="2">
        <v>0.5621180555555555</v>
      </c>
      <c r="C14" t="s">
        <v>51</v>
      </c>
      <c r="E14" t="s">
        <v>482</v>
      </c>
      <c r="F14">
        <v>20000</v>
      </c>
      <c r="I14">
        <v>200</v>
      </c>
      <c r="J14">
        <v>31</v>
      </c>
      <c r="K14" s="3">
        <f t="shared" si="0"/>
        <v>6200</v>
      </c>
    </row>
    <row r="15" spans="1:12" x14ac:dyDescent="0.25">
      <c r="A15" s="1">
        <v>43887</v>
      </c>
      <c r="B15" s="2">
        <v>0.56224537037037037</v>
      </c>
      <c r="C15" t="s">
        <v>51</v>
      </c>
      <c r="E15" t="s">
        <v>483</v>
      </c>
      <c r="F15">
        <v>60000</v>
      </c>
      <c r="I15">
        <v>100</v>
      </c>
      <c r="J15">
        <v>34</v>
      </c>
      <c r="K15" s="3">
        <f t="shared" si="0"/>
        <v>3400</v>
      </c>
    </row>
    <row r="16" spans="1:12" x14ac:dyDescent="0.25">
      <c r="A16" s="1">
        <v>43887</v>
      </c>
      <c r="B16" s="2">
        <v>0.56957175925925929</v>
      </c>
      <c r="C16" t="s">
        <v>17</v>
      </c>
      <c r="D16">
        <v>1392</v>
      </c>
      <c r="E16" t="s">
        <v>484</v>
      </c>
      <c r="F16">
        <v>500000</v>
      </c>
      <c r="I16">
        <v>50</v>
      </c>
      <c r="J16">
        <v>13</v>
      </c>
      <c r="K16" s="3">
        <f t="shared" si="0"/>
        <v>650</v>
      </c>
    </row>
    <row r="17" spans="1:11" x14ac:dyDescent="0.25">
      <c r="A17" s="1">
        <v>43887</v>
      </c>
      <c r="B17" s="2">
        <v>0.57060185185185186</v>
      </c>
      <c r="C17" t="s">
        <v>51</v>
      </c>
      <c r="E17" t="s">
        <v>485</v>
      </c>
      <c r="F17">
        <v>3000</v>
      </c>
      <c r="K17">
        <f>SUM(K6:K16)</f>
        <v>3550750</v>
      </c>
    </row>
    <row r="18" spans="1:11" x14ac:dyDescent="0.25">
      <c r="A18" s="1">
        <v>43887</v>
      </c>
      <c r="B18" s="2">
        <v>0.57657407407407402</v>
      </c>
      <c r="C18" t="s">
        <v>135</v>
      </c>
      <c r="E18" t="s">
        <v>486</v>
      </c>
      <c r="F18">
        <v>40000</v>
      </c>
      <c r="K18">
        <f>K2-K17</f>
        <v>0</v>
      </c>
    </row>
    <row r="19" spans="1:11" x14ac:dyDescent="0.25">
      <c r="A19" s="1">
        <v>43887</v>
      </c>
      <c r="B19" s="2">
        <v>0.57771990740740742</v>
      </c>
      <c r="C19" t="s">
        <v>26</v>
      </c>
      <c r="E19" t="s">
        <v>487</v>
      </c>
      <c r="G19">
        <v>15500</v>
      </c>
    </row>
    <row r="20" spans="1:11" x14ac:dyDescent="0.25">
      <c r="A20" s="1">
        <v>43887</v>
      </c>
      <c r="B20" s="2">
        <v>0.57776620370370368</v>
      </c>
      <c r="C20" t="s">
        <v>26</v>
      </c>
      <c r="E20" t="s">
        <v>488</v>
      </c>
      <c r="G20">
        <v>15500</v>
      </c>
    </row>
    <row r="21" spans="1:11" x14ac:dyDescent="0.25">
      <c r="A21" s="1">
        <v>43887</v>
      </c>
      <c r="B21" s="2">
        <v>0.58431712962962956</v>
      </c>
      <c r="C21" t="s">
        <v>23</v>
      </c>
      <c r="E21" t="s">
        <v>489</v>
      </c>
      <c r="G21">
        <v>50000</v>
      </c>
    </row>
    <row r="22" spans="1:11" x14ac:dyDescent="0.25">
      <c r="A22" s="1">
        <v>43887</v>
      </c>
      <c r="B22" s="2">
        <v>0.59304398148148152</v>
      </c>
      <c r="C22" t="s">
        <v>66</v>
      </c>
      <c r="E22" t="s">
        <v>490</v>
      </c>
      <c r="G22">
        <v>120000</v>
      </c>
    </row>
    <row r="23" spans="1:11" x14ac:dyDescent="0.25">
      <c r="A23" s="1">
        <v>43887</v>
      </c>
      <c r="B23" s="2">
        <v>0.69368055555555552</v>
      </c>
      <c r="C23" t="s">
        <v>17</v>
      </c>
      <c r="E23" t="s">
        <v>491</v>
      </c>
      <c r="F23">
        <v>140000</v>
      </c>
    </row>
    <row r="24" spans="1:11" x14ac:dyDescent="0.25">
      <c r="A24" s="1">
        <v>43887</v>
      </c>
      <c r="B24" s="2">
        <v>0.70717592592592593</v>
      </c>
      <c r="C24" t="s">
        <v>17</v>
      </c>
      <c r="D24">
        <v>1310</v>
      </c>
      <c r="E24" t="s">
        <v>492</v>
      </c>
      <c r="F24">
        <v>750000</v>
      </c>
    </row>
    <row r="25" spans="1:11" x14ac:dyDescent="0.25">
      <c r="A25" s="1">
        <v>43887</v>
      </c>
      <c r="B25" s="2">
        <v>0.71658564814814818</v>
      </c>
      <c r="C25" t="s">
        <v>51</v>
      </c>
      <c r="E25" t="s">
        <v>493</v>
      </c>
      <c r="F25">
        <v>20000</v>
      </c>
    </row>
    <row r="26" spans="1:11" x14ac:dyDescent="0.25">
      <c r="A26" s="1">
        <v>43887</v>
      </c>
      <c r="B26" s="2">
        <v>0.71670138888888879</v>
      </c>
      <c r="C26" t="s">
        <v>17</v>
      </c>
      <c r="E26" t="s">
        <v>494</v>
      </c>
      <c r="F26">
        <v>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09E7-872F-42CC-A135-768D6072CF83}">
  <dimension ref="A1:L21"/>
  <sheetViews>
    <sheetView workbookViewId="0">
      <selection activeCell="G4" sqref="G4"/>
    </sheetView>
  </sheetViews>
  <sheetFormatPr baseColWidth="10" defaultRowHeight="15" x14ac:dyDescent="0.25"/>
  <cols>
    <col min="5" max="5" width="28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43886</v>
      </c>
      <c r="B2" s="2">
        <v>0.39645833333333336</v>
      </c>
      <c r="C2" t="s">
        <v>10</v>
      </c>
      <c r="E2" t="s">
        <v>11</v>
      </c>
      <c r="F2">
        <v>3356500</v>
      </c>
      <c r="I2">
        <v>4876300</v>
      </c>
      <c r="J2">
        <v>2900300</v>
      </c>
      <c r="K2">
        <v>1976000</v>
      </c>
    </row>
    <row r="3" spans="1:12" x14ac:dyDescent="0.25">
      <c r="A3" s="1">
        <v>43886</v>
      </c>
      <c r="B3" s="2">
        <v>0.39693287037037034</v>
      </c>
      <c r="C3" t="s">
        <v>17</v>
      </c>
      <c r="D3">
        <v>1383</v>
      </c>
      <c r="E3" t="s">
        <v>456</v>
      </c>
      <c r="F3">
        <v>100000</v>
      </c>
    </row>
    <row r="4" spans="1:12" x14ac:dyDescent="0.25">
      <c r="A4" s="1">
        <v>43886</v>
      </c>
      <c r="B4" s="2">
        <v>0.39958333333333335</v>
      </c>
      <c r="C4" t="s">
        <v>15</v>
      </c>
      <c r="E4" t="s">
        <v>457</v>
      </c>
      <c r="G4">
        <v>30000</v>
      </c>
    </row>
    <row r="5" spans="1:12" x14ac:dyDescent="0.25">
      <c r="A5" s="1">
        <v>43886</v>
      </c>
      <c r="B5" s="2">
        <v>0.4814930555555556</v>
      </c>
      <c r="C5" t="s">
        <v>17</v>
      </c>
      <c r="E5" t="s">
        <v>458</v>
      </c>
      <c r="F5">
        <v>82200</v>
      </c>
    </row>
    <row r="6" spans="1:12" x14ac:dyDescent="0.25">
      <c r="A6" s="1">
        <v>43886</v>
      </c>
      <c r="B6" s="2">
        <v>0.48469907407407403</v>
      </c>
      <c r="C6" t="s">
        <v>17</v>
      </c>
      <c r="E6" t="s">
        <v>459</v>
      </c>
      <c r="F6">
        <v>1000000</v>
      </c>
      <c r="I6" t="s">
        <v>12</v>
      </c>
      <c r="K6">
        <v>17100</v>
      </c>
    </row>
    <row r="7" spans="1:12" x14ac:dyDescent="0.25">
      <c r="A7" s="1">
        <v>43886</v>
      </c>
      <c r="B7" s="2">
        <v>0.48644675925925923</v>
      </c>
      <c r="C7" t="s">
        <v>17</v>
      </c>
      <c r="D7">
        <v>1390</v>
      </c>
      <c r="E7" t="s">
        <v>460</v>
      </c>
      <c r="F7">
        <v>170000</v>
      </c>
      <c r="I7">
        <v>50000</v>
      </c>
      <c r="J7">
        <v>23</v>
      </c>
      <c r="K7" s="3">
        <f>I7*J7</f>
        <v>1150000</v>
      </c>
    </row>
    <row r="8" spans="1:12" x14ac:dyDescent="0.25">
      <c r="A8" s="1">
        <v>43886</v>
      </c>
      <c r="B8" s="2">
        <v>0.48746527777777776</v>
      </c>
      <c r="C8" t="s">
        <v>66</v>
      </c>
      <c r="E8" t="s">
        <v>461</v>
      </c>
      <c r="G8">
        <v>721000</v>
      </c>
      <c r="I8">
        <v>20000</v>
      </c>
      <c r="J8">
        <v>32</v>
      </c>
      <c r="K8" s="3">
        <f t="shared" ref="K8:K16" si="0">I8*J8</f>
        <v>640000</v>
      </c>
      <c r="L8">
        <v>30</v>
      </c>
    </row>
    <row r="9" spans="1:12" x14ac:dyDescent="0.25">
      <c r="A9" s="1">
        <v>43886</v>
      </c>
      <c r="B9" s="2">
        <v>0.48770833333333335</v>
      </c>
      <c r="C9" t="s">
        <v>13</v>
      </c>
      <c r="E9" t="s">
        <v>334</v>
      </c>
      <c r="G9">
        <v>46000</v>
      </c>
      <c r="I9">
        <v>10000</v>
      </c>
      <c r="J9">
        <v>5</v>
      </c>
      <c r="K9" s="3">
        <f t="shared" si="0"/>
        <v>50000</v>
      </c>
    </row>
    <row r="10" spans="1:12" x14ac:dyDescent="0.25">
      <c r="A10" s="1">
        <v>43886</v>
      </c>
      <c r="B10" s="2">
        <v>0.49280092592592589</v>
      </c>
      <c r="C10" t="s">
        <v>53</v>
      </c>
      <c r="E10" t="s">
        <v>462</v>
      </c>
      <c r="G10">
        <v>17000</v>
      </c>
      <c r="I10">
        <v>5000</v>
      </c>
      <c r="J10">
        <v>2</v>
      </c>
      <c r="K10" s="3">
        <f t="shared" si="0"/>
        <v>10000</v>
      </c>
    </row>
    <row r="11" spans="1:12" x14ac:dyDescent="0.25">
      <c r="A11" s="1">
        <v>43886</v>
      </c>
      <c r="B11" s="2">
        <v>0.4949305555555556</v>
      </c>
      <c r="C11" t="s">
        <v>17</v>
      </c>
      <c r="E11" t="s">
        <v>463</v>
      </c>
      <c r="F11">
        <v>90000</v>
      </c>
      <c r="I11">
        <v>2000</v>
      </c>
      <c r="J11">
        <v>4</v>
      </c>
      <c r="K11" s="3">
        <f t="shared" si="0"/>
        <v>8000</v>
      </c>
    </row>
    <row r="12" spans="1:12" x14ac:dyDescent="0.25">
      <c r="A12" s="1">
        <v>43886</v>
      </c>
      <c r="B12" s="2">
        <v>0.50032407407407409</v>
      </c>
      <c r="C12" t="s">
        <v>51</v>
      </c>
      <c r="E12" t="s">
        <v>464</v>
      </c>
      <c r="F12">
        <v>70000</v>
      </c>
      <c r="I12">
        <v>1000</v>
      </c>
      <c r="J12">
        <v>83</v>
      </c>
      <c r="K12" s="3">
        <f t="shared" si="0"/>
        <v>83000</v>
      </c>
      <c r="L12">
        <v>60</v>
      </c>
    </row>
    <row r="13" spans="1:12" x14ac:dyDescent="0.25">
      <c r="A13" s="1">
        <v>43886</v>
      </c>
      <c r="B13" s="2">
        <v>0.53081018518518519</v>
      </c>
      <c r="C13" t="s">
        <v>23</v>
      </c>
      <c r="E13" t="s">
        <v>465</v>
      </c>
      <c r="G13">
        <v>20000</v>
      </c>
      <c r="I13">
        <v>500</v>
      </c>
      <c r="J13">
        <v>50</v>
      </c>
      <c r="K13" s="3">
        <f t="shared" si="0"/>
        <v>25000</v>
      </c>
    </row>
    <row r="14" spans="1:12" x14ac:dyDescent="0.25">
      <c r="A14" s="1">
        <v>43886</v>
      </c>
      <c r="B14" s="2">
        <v>0.57098379629629636</v>
      </c>
      <c r="C14" t="s">
        <v>17</v>
      </c>
      <c r="E14" t="s">
        <v>466</v>
      </c>
      <c r="F14">
        <v>7600</v>
      </c>
      <c r="I14">
        <v>200</v>
      </c>
      <c r="J14">
        <v>30</v>
      </c>
      <c r="K14" s="3">
        <f t="shared" si="0"/>
        <v>6000</v>
      </c>
    </row>
    <row r="15" spans="1:12" x14ac:dyDescent="0.25">
      <c r="A15" s="1">
        <v>43886</v>
      </c>
      <c r="B15" s="2">
        <v>0.60550925925925925</v>
      </c>
      <c r="C15" t="s">
        <v>53</v>
      </c>
      <c r="E15" t="s">
        <v>467</v>
      </c>
      <c r="G15">
        <v>2300</v>
      </c>
      <c r="I15">
        <v>100</v>
      </c>
      <c r="J15">
        <v>36</v>
      </c>
      <c r="K15" s="3">
        <f t="shared" si="0"/>
        <v>3600</v>
      </c>
    </row>
    <row r="16" spans="1:12" x14ac:dyDescent="0.25">
      <c r="A16" s="1">
        <v>43886</v>
      </c>
      <c r="B16" s="2">
        <v>0.60569444444444442</v>
      </c>
      <c r="C16" t="s">
        <v>23</v>
      </c>
      <c r="E16" t="s">
        <v>468</v>
      </c>
      <c r="G16">
        <v>35000</v>
      </c>
      <c r="I16">
        <v>50</v>
      </c>
      <c r="J16">
        <v>13</v>
      </c>
      <c r="K16" s="3">
        <f t="shared" si="0"/>
        <v>650</v>
      </c>
    </row>
    <row r="17" spans="1:11" x14ac:dyDescent="0.25">
      <c r="A17" s="1">
        <v>43886</v>
      </c>
      <c r="B17" s="2">
        <v>0.67313657407407401</v>
      </c>
      <c r="C17" t="s">
        <v>23</v>
      </c>
      <c r="E17" t="s">
        <v>469</v>
      </c>
      <c r="G17">
        <v>70000</v>
      </c>
      <c r="K17">
        <f>SUM(K6:K16)</f>
        <v>1993350</v>
      </c>
    </row>
    <row r="18" spans="1:11" x14ac:dyDescent="0.25">
      <c r="A18" s="1">
        <v>43886</v>
      </c>
      <c r="B18" s="2">
        <v>0.67931712962962953</v>
      </c>
      <c r="C18" t="s">
        <v>80</v>
      </c>
      <c r="E18" t="s">
        <v>470</v>
      </c>
      <c r="G18">
        <v>166000</v>
      </c>
      <c r="K18">
        <f>K2-K17</f>
        <v>-17350</v>
      </c>
    </row>
    <row r="19" spans="1:11" x14ac:dyDescent="0.25">
      <c r="A19" s="1">
        <v>43886</v>
      </c>
      <c r="B19" s="2">
        <v>0.67952546296296301</v>
      </c>
      <c r="C19" t="s">
        <v>66</v>
      </c>
      <c r="E19" t="s">
        <v>471</v>
      </c>
      <c r="G19">
        <v>1540000</v>
      </c>
    </row>
    <row r="20" spans="1:11" x14ac:dyDescent="0.25">
      <c r="A20" s="1">
        <v>43886</v>
      </c>
      <c r="B20" s="2">
        <v>0.71326388888888881</v>
      </c>
      <c r="C20" t="s">
        <v>13</v>
      </c>
      <c r="E20" t="s">
        <v>472</v>
      </c>
      <c r="G20">
        <v>129000</v>
      </c>
    </row>
    <row r="21" spans="1:11" x14ac:dyDescent="0.25">
      <c r="A21" s="1">
        <v>43886</v>
      </c>
      <c r="B21" s="2">
        <v>0.7190509259259259</v>
      </c>
      <c r="C21" t="s">
        <v>13</v>
      </c>
      <c r="E21" t="s">
        <v>473</v>
      </c>
      <c r="G21">
        <v>124000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0954-AF89-40E9-A0AA-5B1E0FF93423}">
  <dimension ref="A1:L20"/>
  <sheetViews>
    <sheetView workbookViewId="0">
      <selection activeCell="G15" sqref="G15"/>
    </sheetView>
  </sheetViews>
  <sheetFormatPr baseColWidth="10" defaultRowHeight="15" x14ac:dyDescent="0.25"/>
  <cols>
    <col min="5" max="5" width="21.7109375" customWidth="1"/>
    <col min="11" max="11" width="16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43885</v>
      </c>
      <c r="B2" s="2">
        <v>0.36568287037037034</v>
      </c>
      <c r="C2" t="s">
        <v>10</v>
      </c>
      <c r="E2" t="s">
        <v>11</v>
      </c>
      <c r="F2">
        <v>3354200</v>
      </c>
      <c r="I2">
        <v>4315400</v>
      </c>
      <c r="J2">
        <v>958900</v>
      </c>
      <c r="K2">
        <v>3356500</v>
      </c>
    </row>
    <row r="3" spans="1:12" x14ac:dyDescent="0.25">
      <c r="A3" s="1">
        <v>43885</v>
      </c>
      <c r="B3" s="2">
        <v>0.36768518518518517</v>
      </c>
      <c r="C3" t="s">
        <v>51</v>
      </c>
      <c r="E3" t="s">
        <v>438</v>
      </c>
      <c r="F3">
        <v>20000</v>
      </c>
    </row>
    <row r="4" spans="1:12" x14ac:dyDescent="0.25">
      <c r="A4" s="1">
        <v>43885</v>
      </c>
      <c r="B4" s="2">
        <v>0.40523148148148147</v>
      </c>
      <c r="C4" t="s">
        <v>17</v>
      </c>
      <c r="D4">
        <v>1387</v>
      </c>
      <c r="E4" t="s">
        <v>439</v>
      </c>
      <c r="F4">
        <v>150000</v>
      </c>
    </row>
    <row r="5" spans="1:12" x14ac:dyDescent="0.25">
      <c r="A5" s="1">
        <v>43885</v>
      </c>
      <c r="B5" s="2">
        <v>0.40783564814814816</v>
      </c>
      <c r="C5" t="s">
        <v>17</v>
      </c>
      <c r="D5">
        <v>1388</v>
      </c>
      <c r="E5" t="s">
        <v>440</v>
      </c>
      <c r="F5">
        <v>250000</v>
      </c>
    </row>
    <row r="6" spans="1:12" x14ac:dyDescent="0.25">
      <c r="A6" s="1">
        <v>43885</v>
      </c>
      <c r="B6" s="2">
        <v>0.46572916666666669</v>
      </c>
      <c r="C6" t="s">
        <v>17</v>
      </c>
      <c r="E6" t="s">
        <v>441</v>
      </c>
      <c r="F6">
        <v>10800</v>
      </c>
      <c r="I6" t="s">
        <v>12</v>
      </c>
      <c r="K6">
        <v>2500</v>
      </c>
    </row>
    <row r="7" spans="1:12" x14ac:dyDescent="0.25">
      <c r="A7" s="1">
        <v>43885</v>
      </c>
      <c r="B7" s="2">
        <v>0.46603009259259259</v>
      </c>
      <c r="C7" t="s">
        <v>53</v>
      </c>
      <c r="E7" t="s">
        <v>442</v>
      </c>
      <c r="G7">
        <v>700000</v>
      </c>
      <c r="I7">
        <v>50000</v>
      </c>
      <c r="J7">
        <v>46</v>
      </c>
      <c r="K7" s="3">
        <f>I7*J7</f>
        <v>2300000</v>
      </c>
      <c r="L7">
        <v>40</v>
      </c>
    </row>
    <row r="8" spans="1:12" x14ac:dyDescent="0.25">
      <c r="A8" s="1">
        <v>43885</v>
      </c>
      <c r="B8" s="2">
        <v>0.46663194444444445</v>
      </c>
      <c r="C8" t="s">
        <v>17</v>
      </c>
      <c r="E8" t="s">
        <v>443</v>
      </c>
      <c r="F8">
        <v>15400</v>
      </c>
      <c r="I8">
        <v>20000</v>
      </c>
      <c r="J8">
        <v>42</v>
      </c>
      <c r="K8" s="3">
        <f t="shared" ref="K8:K16" si="0">I8*J8</f>
        <v>840000</v>
      </c>
      <c r="L8">
        <v>40</v>
      </c>
    </row>
    <row r="9" spans="1:12" x14ac:dyDescent="0.25">
      <c r="A9" s="1">
        <v>43885</v>
      </c>
      <c r="B9" s="2">
        <v>0.46692129629629631</v>
      </c>
      <c r="C9" t="s">
        <v>17</v>
      </c>
      <c r="E9" t="s">
        <v>444</v>
      </c>
      <c r="F9">
        <v>50000</v>
      </c>
      <c r="I9">
        <v>10000</v>
      </c>
      <c r="J9">
        <v>7</v>
      </c>
      <c r="K9" s="3">
        <f t="shared" si="0"/>
        <v>70000</v>
      </c>
    </row>
    <row r="10" spans="1:12" x14ac:dyDescent="0.25">
      <c r="A10" s="1">
        <v>43885</v>
      </c>
      <c r="B10" s="2">
        <v>0.46728009259259262</v>
      </c>
      <c r="C10" t="s">
        <v>66</v>
      </c>
      <c r="E10" t="s">
        <v>445</v>
      </c>
      <c r="G10">
        <v>80000</v>
      </c>
      <c r="I10">
        <v>5000</v>
      </c>
      <c r="J10">
        <v>4</v>
      </c>
      <c r="K10" s="3">
        <f t="shared" si="0"/>
        <v>20000</v>
      </c>
    </row>
    <row r="11" spans="1:12" x14ac:dyDescent="0.25">
      <c r="A11" s="1">
        <v>43885</v>
      </c>
      <c r="B11" s="2">
        <v>0.47056712962962965</v>
      </c>
      <c r="C11" t="s">
        <v>26</v>
      </c>
      <c r="E11" t="s">
        <v>446</v>
      </c>
      <c r="G11">
        <v>20000</v>
      </c>
      <c r="I11">
        <v>2000</v>
      </c>
      <c r="J11">
        <v>2</v>
      </c>
      <c r="K11" s="3">
        <f t="shared" si="0"/>
        <v>4000</v>
      </c>
    </row>
    <row r="12" spans="1:12" x14ac:dyDescent="0.25">
      <c r="A12" s="1">
        <v>43885</v>
      </c>
      <c r="B12" s="2">
        <v>0.47469907407407402</v>
      </c>
      <c r="C12" t="s">
        <v>53</v>
      </c>
      <c r="E12" t="s">
        <v>447</v>
      </c>
      <c r="G12">
        <v>2900</v>
      </c>
      <c r="I12">
        <v>1000</v>
      </c>
      <c r="J12">
        <v>87</v>
      </c>
      <c r="K12" s="3">
        <f t="shared" si="0"/>
        <v>87000</v>
      </c>
      <c r="L12">
        <v>60</v>
      </c>
    </row>
    <row r="13" spans="1:12" x14ac:dyDescent="0.25">
      <c r="A13" s="1">
        <v>43885</v>
      </c>
      <c r="B13" s="2">
        <v>0.4767824074074074</v>
      </c>
      <c r="C13" t="s">
        <v>17</v>
      </c>
      <c r="D13">
        <v>1389</v>
      </c>
      <c r="E13" t="s">
        <v>448</v>
      </c>
      <c r="F13">
        <v>35000</v>
      </c>
      <c r="I13">
        <v>500</v>
      </c>
      <c r="J13">
        <v>47</v>
      </c>
      <c r="K13" s="3">
        <f t="shared" si="0"/>
        <v>23500</v>
      </c>
    </row>
    <row r="14" spans="1:12" x14ac:dyDescent="0.25">
      <c r="A14" s="1">
        <v>43885</v>
      </c>
      <c r="B14" s="2">
        <v>0.50114583333333329</v>
      </c>
      <c r="C14" t="s">
        <v>23</v>
      </c>
      <c r="E14" t="s">
        <v>449</v>
      </c>
      <c r="G14">
        <v>30000</v>
      </c>
      <c r="I14">
        <v>200</v>
      </c>
      <c r="J14">
        <v>28</v>
      </c>
      <c r="K14" s="3">
        <f t="shared" si="0"/>
        <v>5600</v>
      </c>
    </row>
    <row r="15" spans="1:12" x14ac:dyDescent="0.25">
      <c r="A15" s="1">
        <v>43885</v>
      </c>
      <c r="B15" s="2">
        <v>0.54554398148148142</v>
      </c>
      <c r="C15" t="s">
        <v>15</v>
      </c>
      <c r="E15" t="s">
        <v>16</v>
      </c>
      <c r="G15">
        <v>20000</v>
      </c>
      <c r="I15">
        <v>100</v>
      </c>
      <c r="J15">
        <v>33</v>
      </c>
      <c r="K15" s="3">
        <f t="shared" si="0"/>
        <v>3300</v>
      </c>
    </row>
    <row r="16" spans="1:12" x14ac:dyDescent="0.25">
      <c r="A16" s="1">
        <v>43885</v>
      </c>
      <c r="B16" s="2">
        <v>0.5458101851851852</v>
      </c>
      <c r="C16" t="s">
        <v>53</v>
      </c>
      <c r="E16" t="s">
        <v>450</v>
      </c>
      <c r="G16">
        <v>100000</v>
      </c>
      <c r="I16">
        <v>50</v>
      </c>
      <c r="J16">
        <v>12</v>
      </c>
      <c r="K16" s="3">
        <f t="shared" si="0"/>
        <v>600</v>
      </c>
    </row>
    <row r="17" spans="1:11" x14ac:dyDescent="0.25">
      <c r="A17" s="1">
        <v>43885</v>
      </c>
      <c r="B17" s="2">
        <v>0.55451388888888886</v>
      </c>
      <c r="C17" t="s">
        <v>17</v>
      </c>
      <c r="D17">
        <v>1385</v>
      </c>
      <c r="E17" t="s">
        <v>451</v>
      </c>
      <c r="F17">
        <v>170000</v>
      </c>
      <c r="K17">
        <f>SUM(K6:K16)</f>
        <v>3356500</v>
      </c>
    </row>
    <row r="18" spans="1:11" x14ac:dyDescent="0.25">
      <c r="A18" s="1">
        <v>43885</v>
      </c>
      <c r="B18" s="2">
        <v>0.65487268518518515</v>
      </c>
      <c r="C18" t="s">
        <v>17</v>
      </c>
      <c r="D18">
        <v>1334</v>
      </c>
      <c r="E18" t="s">
        <v>453</v>
      </c>
      <c r="F18">
        <v>200000</v>
      </c>
      <c r="K18">
        <f>K2-K17</f>
        <v>0</v>
      </c>
    </row>
    <row r="19" spans="1:11" x14ac:dyDescent="0.25">
      <c r="A19" s="1">
        <v>43885</v>
      </c>
      <c r="B19" s="2">
        <v>0.655787037037037</v>
      </c>
      <c r="C19" t="s">
        <v>17</v>
      </c>
      <c r="E19" t="s">
        <v>454</v>
      </c>
      <c r="F19">
        <v>60000</v>
      </c>
    </row>
    <row r="20" spans="1:11" x14ac:dyDescent="0.25">
      <c r="A20" s="1">
        <v>43885</v>
      </c>
      <c r="B20" s="2">
        <v>0.67423611111111115</v>
      </c>
      <c r="C20" t="s">
        <v>66</v>
      </c>
      <c r="E20" t="s">
        <v>455</v>
      </c>
      <c r="G20">
        <v>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45D5-6903-4B19-A76E-E62FE5B91462}">
  <dimension ref="A1:L36"/>
  <sheetViews>
    <sheetView workbookViewId="0">
      <selection activeCell="G14" sqref="G14"/>
    </sheetView>
  </sheetViews>
  <sheetFormatPr baseColWidth="10" defaultRowHeight="15" x14ac:dyDescent="0.25"/>
  <cols>
    <col min="5" max="5" width="21.140625" customWidth="1"/>
    <col min="11" max="11" width="14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43883</v>
      </c>
      <c r="B2" s="2">
        <v>0.37292824074074077</v>
      </c>
      <c r="C2" t="s">
        <v>10</v>
      </c>
      <c r="E2" t="s">
        <v>11</v>
      </c>
      <c r="F2">
        <v>5811550</v>
      </c>
      <c r="I2">
        <v>7382200</v>
      </c>
      <c r="J2">
        <v>4028000</v>
      </c>
      <c r="K2">
        <v>3354200</v>
      </c>
    </row>
    <row r="3" spans="1:12" x14ac:dyDescent="0.25">
      <c r="A3" s="1">
        <v>43883</v>
      </c>
      <c r="B3" s="2">
        <v>0.38572916666666668</v>
      </c>
      <c r="C3" t="s">
        <v>53</v>
      </c>
      <c r="E3" t="s">
        <v>418</v>
      </c>
      <c r="G3">
        <v>1000</v>
      </c>
    </row>
    <row r="4" spans="1:12" x14ac:dyDescent="0.25">
      <c r="A4" s="1">
        <v>43883</v>
      </c>
      <c r="B4" s="2">
        <v>0.39224537037037038</v>
      </c>
      <c r="C4" t="s">
        <v>135</v>
      </c>
      <c r="E4" t="s">
        <v>419</v>
      </c>
      <c r="F4">
        <v>55000</v>
      </c>
    </row>
    <row r="5" spans="1:12" x14ac:dyDescent="0.25">
      <c r="A5" s="1">
        <v>43883</v>
      </c>
      <c r="B5" s="2">
        <v>0.39258101851851851</v>
      </c>
      <c r="C5" t="s">
        <v>13</v>
      </c>
      <c r="E5" t="s">
        <v>420</v>
      </c>
      <c r="G5">
        <v>5000</v>
      </c>
    </row>
    <row r="6" spans="1:12" x14ac:dyDescent="0.25">
      <c r="A6" s="1">
        <v>43883</v>
      </c>
      <c r="B6" s="2">
        <v>0.39377314814814812</v>
      </c>
      <c r="C6" t="s">
        <v>17</v>
      </c>
      <c r="D6">
        <v>1379</v>
      </c>
      <c r="E6" t="s">
        <v>421</v>
      </c>
      <c r="F6">
        <v>60000</v>
      </c>
      <c r="I6" t="s">
        <v>12</v>
      </c>
      <c r="K6">
        <v>2500</v>
      </c>
    </row>
    <row r="7" spans="1:12" x14ac:dyDescent="0.25">
      <c r="A7" s="1">
        <v>43883</v>
      </c>
      <c r="B7" s="2">
        <v>0.40891203703703699</v>
      </c>
      <c r="C7" t="s">
        <v>66</v>
      </c>
      <c r="E7" t="s">
        <v>422</v>
      </c>
      <c r="G7">
        <v>314000</v>
      </c>
      <c r="I7">
        <v>50000</v>
      </c>
      <c r="J7">
        <v>44</v>
      </c>
      <c r="K7" s="3">
        <f>I7*J7</f>
        <v>2200000</v>
      </c>
      <c r="L7">
        <v>40</v>
      </c>
    </row>
    <row r="8" spans="1:12" x14ac:dyDescent="0.25">
      <c r="A8" s="1">
        <v>43883</v>
      </c>
      <c r="B8" s="2">
        <v>0.42145833333333332</v>
      </c>
      <c r="C8" t="s">
        <v>17</v>
      </c>
      <c r="D8">
        <v>1377</v>
      </c>
      <c r="E8" t="s">
        <v>421</v>
      </c>
      <c r="F8">
        <v>15000</v>
      </c>
      <c r="I8">
        <v>20000</v>
      </c>
      <c r="J8">
        <v>46</v>
      </c>
      <c r="K8" s="3">
        <f t="shared" ref="K8:K16" si="0">I8*J8</f>
        <v>920000</v>
      </c>
      <c r="L8">
        <v>40</v>
      </c>
    </row>
    <row r="9" spans="1:12" x14ac:dyDescent="0.25">
      <c r="A9" s="1">
        <v>43883</v>
      </c>
      <c r="B9" s="2">
        <v>0.44203703703703701</v>
      </c>
      <c r="C9" t="s">
        <v>135</v>
      </c>
      <c r="E9" t="s">
        <v>423</v>
      </c>
      <c r="F9">
        <v>23000</v>
      </c>
      <c r="I9">
        <v>10000</v>
      </c>
      <c r="J9">
        <v>8</v>
      </c>
      <c r="K9" s="3">
        <f t="shared" si="0"/>
        <v>80000</v>
      </c>
    </row>
    <row r="10" spans="1:12" x14ac:dyDescent="0.25">
      <c r="A10" s="1">
        <v>43883</v>
      </c>
      <c r="B10" s="2">
        <v>0.44247685185185182</v>
      </c>
      <c r="C10" t="s">
        <v>26</v>
      </c>
      <c r="E10" t="s">
        <v>424</v>
      </c>
      <c r="G10">
        <v>5000</v>
      </c>
      <c r="I10">
        <v>5000</v>
      </c>
      <c r="J10">
        <v>5</v>
      </c>
      <c r="K10" s="3">
        <f t="shared" si="0"/>
        <v>25000</v>
      </c>
    </row>
    <row r="11" spans="1:12" x14ac:dyDescent="0.25">
      <c r="A11" s="1">
        <v>43883</v>
      </c>
      <c r="B11" s="2">
        <v>0.47010416666666671</v>
      </c>
      <c r="C11" t="s">
        <v>13</v>
      </c>
      <c r="E11" t="s">
        <v>425</v>
      </c>
      <c r="G11">
        <v>969000</v>
      </c>
      <c r="I11">
        <v>2000</v>
      </c>
      <c r="J11">
        <v>2</v>
      </c>
      <c r="K11" s="3">
        <f t="shared" si="0"/>
        <v>4000</v>
      </c>
    </row>
    <row r="12" spans="1:12" x14ac:dyDescent="0.25">
      <c r="A12" s="1">
        <v>43883</v>
      </c>
      <c r="B12" s="2">
        <v>0.47599537037037037</v>
      </c>
      <c r="C12" t="s">
        <v>13</v>
      </c>
      <c r="E12" t="s">
        <v>426</v>
      </c>
      <c r="G12">
        <v>275000</v>
      </c>
      <c r="I12">
        <v>1000</v>
      </c>
      <c r="J12">
        <v>90</v>
      </c>
      <c r="K12" s="3">
        <f t="shared" si="0"/>
        <v>90000</v>
      </c>
      <c r="L12">
        <v>60</v>
      </c>
    </row>
    <row r="13" spans="1:12" x14ac:dyDescent="0.25">
      <c r="A13" s="1">
        <v>43883</v>
      </c>
      <c r="B13" s="2">
        <v>0.48104166666666665</v>
      </c>
      <c r="C13" t="s">
        <v>17</v>
      </c>
      <c r="E13" t="s">
        <v>427</v>
      </c>
      <c r="F13">
        <v>4150</v>
      </c>
      <c r="I13">
        <v>500</v>
      </c>
      <c r="J13">
        <v>47</v>
      </c>
      <c r="K13" s="3">
        <f t="shared" si="0"/>
        <v>23500</v>
      </c>
    </row>
    <row r="14" spans="1:12" x14ac:dyDescent="0.25">
      <c r="A14" s="1">
        <v>43883</v>
      </c>
      <c r="B14" s="2">
        <v>0.48605324074074074</v>
      </c>
      <c r="C14" t="s">
        <v>13</v>
      </c>
      <c r="E14" t="s">
        <v>428</v>
      </c>
      <c r="G14">
        <v>40000</v>
      </c>
      <c r="I14">
        <v>200</v>
      </c>
      <c r="J14">
        <v>27</v>
      </c>
      <c r="K14" s="3">
        <f t="shared" si="0"/>
        <v>5400</v>
      </c>
    </row>
    <row r="15" spans="1:12" x14ac:dyDescent="0.25">
      <c r="A15" s="1">
        <v>43883</v>
      </c>
      <c r="B15" s="2">
        <v>0.50784722222222223</v>
      </c>
      <c r="C15" t="s">
        <v>17</v>
      </c>
      <c r="D15">
        <v>1378</v>
      </c>
      <c r="E15" t="s">
        <v>429</v>
      </c>
      <c r="F15">
        <v>150000</v>
      </c>
      <c r="I15">
        <v>100</v>
      </c>
      <c r="J15">
        <v>32</v>
      </c>
      <c r="K15" s="3">
        <f t="shared" si="0"/>
        <v>3200</v>
      </c>
    </row>
    <row r="16" spans="1:12" x14ac:dyDescent="0.25">
      <c r="A16" s="1">
        <v>43883</v>
      </c>
      <c r="B16" s="2">
        <v>0.56339120370370377</v>
      </c>
      <c r="C16" t="s">
        <v>17</v>
      </c>
      <c r="D16">
        <v>1353</v>
      </c>
      <c r="E16" t="s">
        <v>32</v>
      </c>
      <c r="F16">
        <v>270000</v>
      </c>
      <c r="I16">
        <v>50</v>
      </c>
      <c r="J16">
        <v>12</v>
      </c>
      <c r="K16" s="3">
        <f t="shared" si="0"/>
        <v>600</v>
      </c>
    </row>
    <row r="17" spans="1:11" x14ac:dyDescent="0.25">
      <c r="A17" s="1">
        <v>43883</v>
      </c>
      <c r="B17" s="2">
        <v>0.60322916666666659</v>
      </c>
      <c r="C17" t="s">
        <v>17</v>
      </c>
      <c r="E17" t="s">
        <v>430</v>
      </c>
      <c r="F17">
        <v>46000</v>
      </c>
      <c r="K17">
        <f>SUM(K6:K16)</f>
        <v>3354200</v>
      </c>
    </row>
    <row r="18" spans="1:11" x14ac:dyDescent="0.25">
      <c r="A18" s="1">
        <v>43883</v>
      </c>
      <c r="B18" s="2">
        <v>0.60359953703703706</v>
      </c>
      <c r="C18" t="s">
        <v>15</v>
      </c>
      <c r="E18" t="s">
        <v>34</v>
      </c>
      <c r="G18">
        <v>708000</v>
      </c>
      <c r="K18">
        <f>K2-K17</f>
        <v>0</v>
      </c>
    </row>
    <row r="19" spans="1:11" x14ac:dyDescent="0.25">
      <c r="A19" s="1">
        <v>43883</v>
      </c>
      <c r="B19" s="2">
        <v>0.60490740740740734</v>
      </c>
      <c r="C19" t="s">
        <v>51</v>
      </c>
      <c r="E19" t="s">
        <v>31</v>
      </c>
      <c r="F19">
        <v>20000</v>
      </c>
    </row>
    <row r="20" spans="1:11" x14ac:dyDescent="0.25">
      <c r="A20" s="1">
        <v>43883</v>
      </c>
      <c r="B20" s="2">
        <v>0.6057407407407408</v>
      </c>
      <c r="C20" t="s">
        <v>53</v>
      </c>
      <c r="E20" t="s">
        <v>431</v>
      </c>
      <c r="G20">
        <v>14000</v>
      </c>
    </row>
    <row r="21" spans="1:11" x14ac:dyDescent="0.25">
      <c r="A21" s="1">
        <v>43883</v>
      </c>
      <c r="B21" s="2">
        <v>0.61682870370370368</v>
      </c>
      <c r="C21" t="s">
        <v>17</v>
      </c>
      <c r="E21" t="s">
        <v>432</v>
      </c>
      <c r="F21">
        <v>1500</v>
      </c>
    </row>
    <row r="22" spans="1:11" x14ac:dyDescent="0.25">
      <c r="A22" s="1">
        <v>43883</v>
      </c>
      <c r="B22" s="2">
        <v>0.61714120370370373</v>
      </c>
      <c r="C22" t="s">
        <v>15</v>
      </c>
      <c r="E22" t="s">
        <v>33</v>
      </c>
      <c r="G22">
        <v>230000</v>
      </c>
    </row>
    <row r="23" spans="1:11" x14ac:dyDescent="0.25">
      <c r="A23" s="1">
        <v>43883</v>
      </c>
      <c r="B23" s="2">
        <v>0.64809027777777783</v>
      </c>
      <c r="C23" t="s">
        <v>17</v>
      </c>
      <c r="D23">
        <v>1386</v>
      </c>
      <c r="E23" t="s">
        <v>307</v>
      </c>
      <c r="F23">
        <v>800000</v>
      </c>
    </row>
    <row r="24" spans="1:11" x14ac:dyDescent="0.25">
      <c r="A24" s="1">
        <v>43883</v>
      </c>
      <c r="B24" s="2">
        <v>0.67906250000000001</v>
      </c>
      <c r="C24" t="s">
        <v>15</v>
      </c>
      <c r="E24" t="s">
        <v>198</v>
      </c>
      <c r="G24">
        <v>246000</v>
      </c>
    </row>
    <row r="25" spans="1:11" x14ac:dyDescent="0.25">
      <c r="A25" s="1">
        <v>43883</v>
      </c>
      <c r="B25" s="2">
        <v>0.67925925925925934</v>
      </c>
      <c r="C25" t="s">
        <v>15</v>
      </c>
      <c r="E25" t="s">
        <v>433</v>
      </c>
      <c r="G25">
        <v>250000</v>
      </c>
    </row>
    <row r="26" spans="1:11" x14ac:dyDescent="0.25">
      <c r="A26" s="1">
        <v>43883</v>
      </c>
      <c r="B26" s="2">
        <v>0.68228009259259259</v>
      </c>
      <c r="C26" t="s">
        <v>17</v>
      </c>
      <c r="E26" t="s">
        <v>323</v>
      </c>
      <c r="F26">
        <v>6000</v>
      </c>
    </row>
    <row r="27" spans="1:11" x14ac:dyDescent="0.25">
      <c r="A27" s="1">
        <v>43883</v>
      </c>
      <c r="B27" s="2">
        <v>0.68875000000000008</v>
      </c>
      <c r="C27" t="s">
        <v>15</v>
      </c>
      <c r="E27" t="s">
        <v>37</v>
      </c>
      <c r="G27">
        <v>195000</v>
      </c>
    </row>
    <row r="28" spans="1:11" x14ac:dyDescent="0.25">
      <c r="A28" s="1">
        <v>43883</v>
      </c>
      <c r="B28" s="2">
        <v>0.69160879629629635</v>
      </c>
      <c r="C28" t="s">
        <v>15</v>
      </c>
      <c r="E28" t="s">
        <v>35</v>
      </c>
      <c r="G28">
        <v>260000</v>
      </c>
    </row>
    <row r="29" spans="1:11" x14ac:dyDescent="0.25">
      <c r="A29" s="1">
        <v>43883</v>
      </c>
      <c r="B29" s="2">
        <v>0.71034722222222213</v>
      </c>
      <c r="C29" t="s">
        <v>17</v>
      </c>
      <c r="E29" t="s">
        <v>434</v>
      </c>
      <c r="F29">
        <v>20000</v>
      </c>
    </row>
    <row r="30" spans="1:11" x14ac:dyDescent="0.25">
      <c r="A30" s="1">
        <v>43883</v>
      </c>
      <c r="B30" s="2">
        <v>0.71956018518518527</v>
      </c>
      <c r="C30" t="s">
        <v>15</v>
      </c>
      <c r="E30" t="s">
        <v>313</v>
      </c>
      <c r="G30">
        <v>200000</v>
      </c>
    </row>
    <row r="31" spans="1:11" x14ac:dyDescent="0.25">
      <c r="A31" s="1">
        <v>43883</v>
      </c>
      <c r="B31" s="2">
        <v>0.71996527777777775</v>
      </c>
      <c r="C31" t="s">
        <v>15</v>
      </c>
      <c r="E31" t="s">
        <v>435</v>
      </c>
      <c r="G31">
        <v>20000</v>
      </c>
    </row>
    <row r="32" spans="1:11" x14ac:dyDescent="0.25">
      <c r="A32" s="1">
        <v>43883</v>
      </c>
      <c r="B32" s="2">
        <v>0.72146990740740735</v>
      </c>
      <c r="C32" t="s">
        <v>26</v>
      </c>
      <c r="E32" t="s">
        <v>40</v>
      </c>
      <c r="G32">
        <v>50000</v>
      </c>
    </row>
    <row r="33" spans="1:7" x14ac:dyDescent="0.25">
      <c r="A33" s="1">
        <v>43883</v>
      </c>
      <c r="B33" s="2">
        <v>0.72802083333333334</v>
      </c>
      <c r="C33" t="s">
        <v>53</v>
      </c>
      <c r="E33" t="s">
        <v>233</v>
      </c>
      <c r="G33">
        <v>1000</v>
      </c>
    </row>
    <row r="34" spans="1:7" x14ac:dyDescent="0.25">
      <c r="A34" s="1">
        <v>43883</v>
      </c>
      <c r="B34" s="2">
        <v>0.73299768518518515</v>
      </c>
      <c r="C34" t="s">
        <v>17</v>
      </c>
      <c r="D34">
        <v>1363</v>
      </c>
      <c r="E34" t="s">
        <v>436</v>
      </c>
      <c r="F34">
        <v>100000</v>
      </c>
    </row>
    <row r="35" spans="1:7" x14ac:dyDescent="0.25">
      <c r="A35" s="1">
        <v>43883</v>
      </c>
      <c r="B35" s="2">
        <v>0.7371064814814815</v>
      </c>
      <c r="C35" t="s">
        <v>26</v>
      </c>
      <c r="E35" t="s">
        <v>437</v>
      </c>
      <c r="G35">
        <v>5000</v>
      </c>
    </row>
    <row r="36" spans="1:7" x14ac:dyDescent="0.25">
      <c r="A36" s="1">
        <v>43885</v>
      </c>
      <c r="B36" s="2">
        <v>0.57484953703703701</v>
      </c>
      <c r="C36" t="s">
        <v>26</v>
      </c>
      <c r="E36" t="s">
        <v>452</v>
      </c>
      <c r="G36">
        <v>240000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2FFA-2B86-4E72-9862-8DD434FADF8A}">
  <dimension ref="A1:M25"/>
  <sheetViews>
    <sheetView workbookViewId="0">
      <selection activeCell="G23" sqref="G23"/>
    </sheetView>
  </sheetViews>
  <sheetFormatPr baseColWidth="10" defaultRowHeight="15" x14ac:dyDescent="0.25"/>
  <cols>
    <col min="5" max="5" width="20.85546875" customWidth="1"/>
    <col min="11" max="11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3" x14ac:dyDescent="0.25">
      <c r="A2" s="1">
        <v>43882</v>
      </c>
      <c r="B2" s="2">
        <v>0.40658564814814818</v>
      </c>
      <c r="C2" t="s">
        <v>10</v>
      </c>
      <c r="E2" t="s">
        <v>11</v>
      </c>
      <c r="F2">
        <v>5844550</v>
      </c>
      <c r="I2">
        <v>7123850</v>
      </c>
      <c r="J2">
        <v>1271600</v>
      </c>
      <c r="K2">
        <v>5852250</v>
      </c>
    </row>
    <row r="3" spans="1:13" x14ac:dyDescent="0.25">
      <c r="A3" s="1">
        <v>43882</v>
      </c>
      <c r="B3" s="2">
        <v>0.40805555555555556</v>
      </c>
      <c r="C3" t="s">
        <v>17</v>
      </c>
      <c r="D3">
        <v>1351</v>
      </c>
      <c r="E3" t="s">
        <v>401</v>
      </c>
      <c r="F3">
        <v>870000</v>
      </c>
    </row>
    <row r="4" spans="1:13" x14ac:dyDescent="0.25">
      <c r="A4" s="1">
        <v>43882</v>
      </c>
      <c r="B4" s="2">
        <v>0.40863425925925928</v>
      </c>
      <c r="C4" t="s">
        <v>13</v>
      </c>
      <c r="E4" t="s">
        <v>402</v>
      </c>
      <c r="G4">
        <v>10000</v>
      </c>
    </row>
    <row r="5" spans="1:13" x14ac:dyDescent="0.25">
      <c r="A5" s="1">
        <v>43882</v>
      </c>
      <c r="B5" s="2">
        <v>0.46986111111111112</v>
      </c>
      <c r="C5" t="s">
        <v>17</v>
      </c>
      <c r="E5" t="s">
        <v>403</v>
      </c>
      <c r="F5">
        <v>19000</v>
      </c>
    </row>
    <row r="6" spans="1:13" x14ac:dyDescent="0.25">
      <c r="A6" s="1">
        <v>43882</v>
      </c>
      <c r="B6" s="2">
        <v>0.47001157407407407</v>
      </c>
      <c r="C6" t="s">
        <v>26</v>
      </c>
      <c r="E6" t="s">
        <v>46</v>
      </c>
      <c r="G6">
        <v>20000</v>
      </c>
      <c r="I6" t="s">
        <v>12</v>
      </c>
      <c r="K6">
        <v>2500</v>
      </c>
    </row>
    <row r="7" spans="1:13" x14ac:dyDescent="0.25">
      <c r="A7" s="1">
        <v>43882</v>
      </c>
      <c r="B7" s="2">
        <v>0.4700462962962963</v>
      </c>
      <c r="C7" t="s">
        <v>26</v>
      </c>
      <c r="E7" t="s">
        <v>45</v>
      </c>
      <c r="G7">
        <v>20000</v>
      </c>
      <c r="I7">
        <v>50000</v>
      </c>
      <c r="J7">
        <v>89</v>
      </c>
      <c r="K7" s="3">
        <f>I7*J7</f>
        <v>4450000</v>
      </c>
      <c r="L7">
        <v>60</v>
      </c>
      <c r="M7">
        <v>6</v>
      </c>
    </row>
    <row r="8" spans="1:13" x14ac:dyDescent="0.25">
      <c r="A8" s="1">
        <v>43882</v>
      </c>
      <c r="B8" s="2">
        <v>0.47011574074074075</v>
      </c>
      <c r="C8" t="s">
        <v>26</v>
      </c>
      <c r="E8" t="s">
        <v>47</v>
      </c>
      <c r="G8">
        <v>10000</v>
      </c>
      <c r="I8">
        <v>20000</v>
      </c>
      <c r="J8">
        <v>55</v>
      </c>
      <c r="K8" s="3">
        <f t="shared" ref="K8:K16" si="0">I8*J8</f>
        <v>1100000</v>
      </c>
      <c r="L8">
        <v>40</v>
      </c>
      <c r="M8">
        <v>2</v>
      </c>
    </row>
    <row r="9" spans="1:13" x14ac:dyDescent="0.25">
      <c r="A9" s="1">
        <v>43882</v>
      </c>
      <c r="B9" s="2">
        <v>0.47015046296296298</v>
      </c>
      <c r="C9" t="s">
        <v>26</v>
      </c>
      <c r="E9" t="s">
        <v>48</v>
      </c>
      <c r="G9">
        <v>10000</v>
      </c>
      <c r="I9">
        <v>10000</v>
      </c>
      <c r="J9">
        <v>14</v>
      </c>
      <c r="K9" s="3">
        <f t="shared" si="0"/>
        <v>140000</v>
      </c>
    </row>
    <row r="10" spans="1:13" x14ac:dyDescent="0.25">
      <c r="A10" s="1">
        <v>43882</v>
      </c>
      <c r="B10" s="2">
        <v>0.47153935185185186</v>
      </c>
      <c r="C10" t="s">
        <v>17</v>
      </c>
      <c r="E10" t="s">
        <v>370</v>
      </c>
      <c r="F10">
        <v>3800</v>
      </c>
      <c r="I10">
        <v>5000</v>
      </c>
      <c r="J10">
        <v>7</v>
      </c>
      <c r="K10" s="3">
        <f t="shared" si="0"/>
        <v>35000</v>
      </c>
      <c r="M10">
        <v>1</v>
      </c>
    </row>
    <row r="11" spans="1:13" x14ac:dyDescent="0.25">
      <c r="A11" s="1">
        <v>43882</v>
      </c>
      <c r="B11" s="2">
        <v>0.47924768518518518</v>
      </c>
      <c r="C11" t="s">
        <v>13</v>
      </c>
      <c r="E11" t="s">
        <v>404</v>
      </c>
      <c r="G11">
        <v>10000</v>
      </c>
      <c r="I11">
        <v>2000</v>
      </c>
      <c r="J11">
        <v>6</v>
      </c>
      <c r="K11" s="3">
        <f t="shared" si="0"/>
        <v>12000</v>
      </c>
      <c r="M11">
        <v>2</v>
      </c>
    </row>
    <row r="12" spans="1:13" x14ac:dyDescent="0.25">
      <c r="A12" s="1">
        <v>43882</v>
      </c>
      <c r="B12" s="2">
        <v>0.48180555555555554</v>
      </c>
      <c r="C12" t="s">
        <v>26</v>
      </c>
      <c r="E12" t="s">
        <v>405</v>
      </c>
      <c r="G12">
        <v>250000</v>
      </c>
      <c r="I12">
        <v>1000</v>
      </c>
      <c r="J12">
        <v>92</v>
      </c>
      <c r="K12" s="3">
        <f t="shared" si="0"/>
        <v>92000</v>
      </c>
      <c r="L12">
        <v>60</v>
      </c>
    </row>
    <row r="13" spans="1:13" x14ac:dyDescent="0.25">
      <c r="A13" s="1">
        <v>43882</v>
      </c>
      <c r="B13" s="2">
        <v>0.62609953703703702</v>
      </c>
      <c r="C13" t="s">
        <v>53</v>
      </c>
      <c r="E13" t="s">
        <v>406</v>
      </c>
      <c r="G13">
        <v>35000</v>
      </c>
      <c r="I13">
        <v>500</v>
      </c>
      <c r="J13">
        <v>44</v>
      </c>
      <c r="K13" s="3">
        <f t="shared" si="0"/>
        <v>22000</v>
      </c>
    </row>
    <row r="14" spans="1:13" x14ac:dyDescent="0.25">
      <c r="A14" s="1">
        <v>43882</v>
      </c>
      <c r="B14" s="2">
        <v>0.62782407407407403</v>
      </c>
      <c r="C14" t="s">
        <v>17</v>
      </c>
      <c r="D14">
        <v>1385</v>
      </c>
      <c r="E14" t="s">
        <v>407</v>
      </c>
      <c r="F14">
        <v>50000</v>
      </c>
      <c r="I14">
        <v>200</v>
      </c>
      <c r="J14">
        <v>26</v>
      </c>
      <c r="K14" s="3">
        <f t="shared" si="0"/>
        <v>5200</v>
      </c>
    </row>
    <row r="15" spans="1:13" x14ac:dyDescent="0.25">
      <c r="A15" s="1">
        <v>43882</v>
      </c>
      <c r="B15" s="2">
        <v>0.64336805555555554</v>
      </c>
      <c r="C15" t="s">
        <v>17</v>
      </c>
      <c r="E15" t="s">
        <v>408</v>
      </c>
      <c r="F15">
        <v>215000</v>
      </c>
      <c r="I15">
        <v>100</v>
      </c>
      <c r="J15">
        <v>24</v>
      </c>
      <c r="K15" s="3">
        <f t="shared" si="0"/>
        <v>2400</v>
      </c>
    </row>
    <row r="16" spans="1:13" x14ac:dyDescent="0.25">
      <c r="A16" s="1">
        <v>43882</v>
      </c>
      <c r="B16" s="2">
        <v>0.66748842592592583</v>
      </c>
      <c r="C16" t="s">
        <v>66</v>
      </c>
      <c r="E16" t="s">
        <v>409</v>
      </c>
      <c r="G16">
        <v>440000</v>
      </c>
      <c r="I16">
        <v>50</v>
      </c>
      <c r="J16">
        <v>9</v>
      </c>
      <c r="K16" s="3">
        <f t="shared" si="0"/>
        <v>450</v>
      </c>
    </row>
    <row r="17" spans="1:11" x14ac:dyDescent="0.25">
      <c r="A17" s="1">
        <v>43882</v>
      </c>
      <c r="B17" s="2">
        <v>0.71049768518518519</v>
      </c>
      <c r="C17" t="s">
        <v>17</v>
      </c>
      <c r="E17" t="s">
        <v>410</v>
      </c>
      <c r="F17">
        <v>46000</v>
      </c>
      <c r="K17">
        <f>SUM(K6:K16)</f>
        <v>5861550</v>
      </c>
    </row>
    <row r="18" spans="1:11" x14ac:dyDescent="0.25">
      <c r="A18" s="1">
        <v>43882</v>
      </c>
      <c r="B18" s="2">
        <v>0.71064814814814825</v>
      </c>
      <c r="C18" t="s">
        <v>17</v>
      </c>
      <c r="E18" t="s">
        <v>411</v>
      </c>
      <c r="F18">
        <v>10000</v>
      </c>
      <c r="K18">
        <f>K2-K17</f>
        <v>-9300</v>
      </c>
    </row>
    <row r="19" spans="1:11" x14ac:dyDescent="0.25">
      <c r="A19" s="1">
        <v>43882</v>
      </c>
      <c r="B19" s="2">
        <v>0.7111574074074074</v>
      </c>
      <c r="C19" t="s">
        <v>66</v>
      </c>
      <c r="E19" t="s">
        <v>412</v>
      </c>
      <c r="G19">
        <v>8500</v>
      </c>
    </row>
    <row r="20" spans="1:11" x14ac:dyDescent="0.25">
      <c r="A20" s="1">
        <v>43882</v>
      </c>
      <c r="B20" s="2">
        <v>0.71160879629629636</v>
      </c>
      <c r="C20" t="s">
        <v>15</v>
      </c>
      <c r="E20" t="s">
        <v>189</v>
      </c>
      <c r="G20">
        <v>150000</v>
      </c>
    </row>
    <row r="21" spans="1:11" x14ac:dyDescent="0.25">
      <c r="A21" s="1">
        <v>43882</v>
      </c>
      <c r="B21" s="2">
        <v>0.7120023148148148</v>
      </c>
      <c r="C21" t="s">
        <v>17</v>
      </c>
      <c r="E21" t="s">
        <v>413</v>
      </c>
      <c r="F21">
        <v>20000</v>
      </c>
    </row>
    <row r="22" spans="1:11" x14ac:dyDescent="0.25">
      <c r="A22" s="1">
        <v>43882</v>
      </c>
      <c r="B22" s="2">
        <v>0.74670138888888893</v>
      </c>
      <c r="C22" t="s">
        <v>135</v>
      </c>
      <c r="E22" t="s">
        <v>414</v>
      </c>
      <c r="F22">
        <v>19000</v>
      </c>
    </row>
    <row r="23" spans="1:11" x14ac:dyDescent="0.25">
      <c r="A23" s="1">
        <v>43882</v>
      </c>
      <c r="B23" s="2">
        <v>0.74813657407407408</v>
      </c>
      <c r="C23" t="s">
        <v>26</v>
      </c>
      <c r="E23" t="s">
        <v>415</v>
      </c>
      <c r="G23">
        <v>2300</v>
      </c>
    </row>
    <row r="24" spans="1:11" x14ac:dyDescent="0.25">
      <c r="A24" s="1">
        <v>43882</v>
      </c>
      <c r="B24" s="2">
        <v>0.75902777777777775</v>
      </c>
      <c r="C24" t="s">
        <v>13</v>
      </c>
      <c r="E24" t="s">
        <v>416</v>
      </c>
      <c r="G24">
        <v>305800</v>
      </c>
    </row>
    <row r="25" spans="1:11" x14ac:dyDescent="0.25">
      <c r="A25" s="1">
        <v>43882</v>
      </c>
      <c r="B25" s="2">
        <v>0.76527777777777783</v>
      </c>
      <c r="C25" t="s">
        <v>17</v>
      </c>
      <c r="E25" t="s">
        <v>417</v>
      </c>
      <c r="F25">
        <v>26500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F7D-6A8E-4DDC-AE00-8FD31A4BDCEF}">
  <dimension ref="A1:L27"/>
  <sheetViews>
    <sheetView workbookViewId="0">
      <selection activeCell="G27" sqref="G27"/>
    </sheetView>
  </sheetViews>
  <sheetFormatPr baseColWidth="10" defaultRowHeight="15" x14ac:dyDescent="0.25"/>
  <cols>
    <col min="5" max="5" width="23.8554687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43881</v>
      </c>
      <c r="B2" s="2">
        <v>0.42675925925925928</v>
      </c>
      <c r="C2" t="s">
        <v>10</v>
      </c>
      <c r="E2" t="s">
        <v>11</v>
      </c>
      <c r="F2">
        <v>6224250</v>
      </c>
      <c r="I2">
        <v>7637250</v>
      </c>
      <c r="J2">
        <v>1791200</v>
      </c>
      <c r="K2">
        <v>5846050</v>
      </c>
    </row>
    <row r="3" spans="1:12" x14ac:dyDescent="0.25">
      <c r="A3" s="1">
        <v>43881</v>
      </c>
      <c r="B3" s="2">
        <v>0.42675925925925928</v>
      </c>
      <c r="C3" t="s">
        <v>51</v>
      </c>
      <c r="E3" t="s">
        <v>378</v>
      </c>
      <c r="F3">
        <v>50000</v>
      </c>
    </row>
    <row r="4" spans="1:12" x14ac:dyDescent="0.25">
      <c r="A4" s="1">
        <v>43881</v>
      </c>
      <c r="B4" s="2">
        <v>0.4364467592592593</v>
      </c>
      <c r="C4" t="s">
        <v>17</v>
      </c>
      <c r="D4">
        <v>1381</v>
      </c>
      <c r="E4" t="s">
        <v>381</v>
      </c>
      <c r="F4">
        <v>80000</v>
      </c>
    </row>
    <row r="5" spans="1:12" x14ac:dyDescent="0.25">
      <c r="A5" s="1">
        <v>43881</v>
      </c>
      <c r="B5" s="2">
        <v>0.43671296296296297</v>
      </c>
      <c r="C5" t="s">
        <v>17</v>
      </c>
      <c r="E5" t="s">
        <v>382</v>
      </c>
      <c r="F5">
        <v>18000</v>
      </c>
    </row>
    <row r="6" spans="1:12" x14ac:dyDescent="0.25">
      <c r="A6" s="1">
        <v>43881</v>
      </c>
      <c r="B6" s="2">
        <v>0.4369675925925926</v>
      </c>
      <c r="C6" t="s">
        <v>17</v>
      </c>
      <c r="E6" t="s">
        <v>50</v>
      </c>
      <c r="F6">
        <v>16000</v>
      </c>
    </row>
    <row r="7" spans="1:12" x14ac:dyDescent="0.25">
      <c r="A7" s="1">
        <v>43881</v>
      </c>
      <c r="B7" s="2">
        <v>0.43797453703703698</v>
      </c>
      <c r="C7" t="s">
        <v>17</v>
      </c>
      <c r="D7">
        <v>1382</v>
      </c>
      <c r="E7" t="s">
        <v>363</v>
      </c>
      <c r="F7">
        <v>100000</v>
      </c>
      <c r="I7" t="s">
        <v>12</v>
      </c>
    </row>
    <row r="8" spans="1:12" x14ac:dyDescent="0.25">
      <c r="A8" s="1">
        <v>43881</v>
      </c>
      <c r="B8" s="2">
        <v>0.45291666666666663</v>
      </c>
      <c r="C8" t="s">
        <v>17</v>
      </c>
      <c r="D8">
        <v>1365</v>
      </c>
      <c r="E8" t="s">
        <v>383</v>
      </c>
      <c r="F8">
        <v>150000</v>
      </c>
      <c r="I8">
        <v>50000</v>
      </c>
      <c r="J8">
        <v>87</v>
      </c>
      <c r="K8" s="3">
        <f>I8*J8</f>
        <v>4350000</v>
      </c>
      <c r="L8">
        <v>60</v>
      </c>
    </row>
    <row r="9" spans="1:12" x14ac:dyDescent="0.25">
      <c r="A9" s="1">
        <v>43881</v>
      </c>
      <c r="B9" s="2">
        <v>0.56335648148148143</v>
      </c>
      <c r="C9" t="s">
        <v>51</v>
      </c>
      <c r="E9" t="s">
        <v>384</v>
      </c>
      <c r="F9">
        <v>165000</v>
      </c>
      <c r="I9">
        <v>20000</v>
      </c>
      <c r="J9">
        <v>60</v>
      </c>
      <c r="K9" s="3">
        <f t="shared" ref="K9:K17" si="0">I9*J9</f>
        <v>1200000</v>
      </c>
      <c r="L9">
        <v>40</v>
      </c>
    </row>
    <row r="10" spans="1:12" x14ac:dyDescent="0.25">
      <c r="A10" s="1">
        <v>43881</v>
      </c>
      <c r="B10" s="2">
        <v>0.56349537037037034</v>
      </c>
      <c r="C10" t="s">
        <v>51</v>
      </c>
      <c r="E10" t="s">
        <v>385</v>
      </c>
      <c r="F10">
        <v>3000</v>
      </c>
      <c r="I10">
        <v>10000</v>
      </c>
      <c r="J10">
        <v>15</v>
      </c>
      <c r="K10" s="3">
        <f t="shared" si="0"/>
        <v>150000</v>
      </c>
    </row>
    <row r="11" spans="1:12" x14ac:dyDescent="0.25">
      <c r="A11" s="1">
        <v>43881</v>
      </c>
      <c r="B11" s="2">
        <v>0.56361111111111117</v>
      </c>
      <c r="C11" t="s">
        <v>23</v>
      </c>
      <c r="E11" t="s">
        <v>386</v>
      </c>
      <c r="G11">
        <v>25000</v>
      </c>
      <c r="I11">
        <v>5000</v>
      </c>
      <c r="J11">
        <v>0</v>
      </c>
      <c r="K11" s="3">
        <f t="shared" si="0"/>
        <v>0</v>
      </c>
    </row>
    <row r="12" spans="1:12" x14ac:dyDescent="0.25">
      <c r="A12" s="1">
        <v>43881</v>
      </c>
      <c r="B12" s="2">
        <v>0.56374999999999997</v>
      </c>
      <c r="C12" t="s">
        <v>23</v>
      </c>
      <c r="E12" t="s">
        <v>387</v>
      </c>
      <c r="G12">
        <v>30000</v>
      </c>
      <c r="I12">
        <v>2000</v>
      </c>
      <c r="J12">
        <v>10</v>
      </c>
      <c r="K12" s="3">
        <f t="shared" si="0"/>
        <v>20000</v>
      </c>
    </row>
    <row r="13" spans="1:12" x14ac:dyDescent="0.25">
      <c r="A13" s="1">
        <v>43881</v>
      </c>
      <c r="B13" s="2">
        <v>0.56409722222222225</v>
      </c>
      <c r="C13" t="s">
        <v>13</v>
      </c>
      <c r="E13" t="s">
        <v>388</v>
      </c>
      <c r="G13">
        <v>277600</v>
      </c>
      <c r="I13">
        <v>1000</v>
      </c>
      <c r="J13">
        <v>93</v>
      </c>
      <c r="K13" s="3">
        <f t="shared" si="0"/>
        <v>93000</v>
      </c>
      <c r="L13">
        <v>60</v>
      </c>
    </row>
    <row r="14" spans="1:12" x14ac:dyDescent="0.25">
      <c r="A14" s="1">
        <v>43881</v>
      </c>
      <c r="B14" s="2">
        <v>0.5653125</v>
      </c>
      <c r="C14" t="s">
        <v>17</v>
      </c>
      <c r="D14">
        <v>1368</v>
      </c>
      <c r="E14" t="s">
        <v>389</v>
      </c>
      <c r="F14">
        <v>60000</v>
      </c>
      <c r="I14">
        <v>500</v>
      </c>
      <c r="J14">
        <v>46</v>
      </c>
      <c r="K14" s="3">
        <f t="shared" si="0"/>
        <v>23000</v>
      </c>
    </row>
    <row r="15" spans="1:12" x14ac:dyDescent="0.25">
      <c r="A15" s="1">
        <v>43881</v>
      </c>
      <c r="B15" s="2">
        <v>0.56604166666666667</v>
      </c>
      <c r="C15" t="s">
        <v>135</v>
      </c>
      <c r="E15" t="s">
        <v>390</v>
      </c>
      <c r="F15">
        <v>46000</v>
      </c>
      <c r="I15">
        <v>200</v>
      </c>
      <c r="J15">
        <v>28</v>
      </c>
      <c r="K15" s="3">
        <f t="shared" si="0"/>
        <v>5600</v>
      </c>
    </row>
    <row r="16" spans="1:12" x14ac:dyDescent="0.25">
      <c r="A16" s="1">
        <v>43881</v>
      </c>
      <c r="B16" s="2">
        <v>0.56817129629629626</v>
      </c>
      <c r="C16" t="s">
        <v>17</v>
      </c>
      <c r="D16">
        <v>1383</v>
      </c>
      <c r="E16" t="s">
        <v>391</v>
      </c>
      <c r="F16">
        <v>200000</v>
      </c>
      <c r="I16">
        <v>100</v>
      </c>
      <c r="J16">
        <v>25</v>
      </c>
      <c r="K16" s="3">
        <f t="shared" si="0"/>
        <v>2500</v>
      </c>
    </row>
    <row r="17" spans="1:11" x14ac:dyDescent="0.25">
      <c r="A17" s="1">
        <v>43881</v>
      </c>
      <c r="B17" s="2">
        <v>0.59418981481481481</v>
      </c>
      <c r="C17" t="s">
        <v>26</v>
      </c>
      <c r="E17" t="s">
        <v>392</v>
      </c>
      <c r="G17">
        <v>1050000</v>
      </c>
      <c r="I17">
        <v>50</v>
      </c>
      <c r="J17">
        <v>9</v>
      </c>
      <c r="K17" s="3">
        <f t="shared" si="0"/>
        <v>450</v>
      </c>
    </row>
    <row r="18" spans="1:11" x14ac:dyDescent="0.25">
      <c r="A18" s="1">
        <v>43881</v>
      </c>
      <c r="B18" s="2">
        <v>0.61960648148148145</v>
      </c>
      <c r="C18" t="s">
        <v>51</v>
      </c>
      <c r="E18" t="s">
        <v>393</v>
      </c>
      <c r="F18">
        <v>30000</v>
      </c>
      <c r="K18">
        <f>SUM(K7:K17)</f>
        <v>5844550</v>
      </c>
    </row>
    <row r="19" spans="1:11" x14ac:dyDescent="0.25">
      <c r="A19" s="1">
        <v>43881</v>
      </c>
      <c r="B19" s="2">
        <v>0.61981481481481482</v>
      </c>
      <c r="C19" t="s">
        <v>15</v>
      </c>
      <c r="E19" t="s">
        <v>171</v>
      </c>
      <c r="G19">
        <v>100000</v>
      </c>
      <c r="K19">
        <f>K2-K18</f>
        <v>1500</v>
      </c>
    </row>
    <row r="20" spans="1:11" x14ac:dyDescent="0.25">
      <c r="A20" s="1">
        <v>43881</v>
      </c>
      <c r="B20" s="2">
        <v>0.62349537037037039</v>
      </c>
      <c r="C20" t="s">
        <v>17</v>
      </c>
      <c r="E20" t="s">
        <v>394</v>
      </c>
      <c r="F20">
        <v>55000</v>
      </c>
    </row>
    <row r="21" spans="1:11" x14ac:dyDescent="0.25">
      <c r="A21" s="1">
        <v>43881</v>
      </c>
      <c r="B21" s="2">
        <v>0.64065972222222223</v>
      </c>
      <c r="C21" t="s">
        <v>51</v>
      </c>
      <c r="E21" t="s">
        <v>395</v>
      </c>
      <c r="F21">
        <v>40000</v>
      </c>
    </row>
    <row r="22" spans="1:11" x14ac:dyDescent="0.25">
      <c r="A22" s="1">
        <v>43881</v>
      </c>
      <c r="B22" s="2">
        <v>0.66012731481481479</v>
      </c>
      <c r="C22" t="s">
        <v>13</v>
      </c>
      <c r="E22" t="s">
        <v>396</v>
      </c>
      <c r="G22">
        <v>78000</v>
      </c>
    </row>
    <row r="23" spans="1:11" x14ac:dyDescent="0.25">
      <c r="A23" s="1">
        <v>43881</v>
      </c>
      <c r="B23" s="2">
        <v>0.69664351851851858</v>
      </c>
      <c r="C23" t="s">
        <v>26</v>
      </c>
      <c r="E23" t="s">
        <v>397</v>
      </c>
      <c r="G23">
        <v>7000</v>
      </c>
    </row>
    <row r="24" spans="1:11" x14ac:dyDescent="0.25">
      <c r="A24" s="1">
        <v>43881</v>
      </c>
      <c r="B24" s="2">
        <v>0.69704861111111116</v>
      </c>
      <c r="C24" t="s">
        <v>26</v>
      </c>
      <c r="E24" t="s">
        <v>398</v>
      </c>
      <c r="G24">
        <v>116600</v>
      </c>
    </row>
    <row r="25" spans="1:11" x14ac:dyDescent="0.25">
      <c r="A25" s="1">
        <v>43881</v>
      </c>
      <c r="B25" s="2">
        <v>0.71640046296296289</v>
      </c>
      <c r="C25" t="s">
        <v>17</v>
      </c>
      <c r="D25">
        <v>1384</v>
      </c>
      <c r="E25" t="s">
        <v>399</v>
      </c>
      <c r="F25">
        <v>270000</v>
      </c>
    </row>
    <row r="26" spans="1:11" x14ac:dyDescent="0.25">
      <c r="A26" s="1">
        <v>43881</v>
      </c>
      <c r="B26" s="2">
        <v>0.73233796296296294</v>
      </c>
      <c r="C26" t="s">
        <v>17</v>
      </c>
      <c r="D26">
        <v>1373</v>
      </c>
      <c r="E26" t="s">
        <v>400</v>
      </c>
      <c r="F26">
        <v>130000</v>
      </c>
    </row>
    <row r="27" spans="1:11" x14ac:dyDescent="0.25">
      <c r="A27" s="1">
        <v>43881</v>
      </c>
      <c r="B27" s="2">
        <v>0.74024305555555558</v>
      </c>
      <c r="C27" t="s">
        <v>13</v>
      </c>
      <c r="E27" t="s">
        <v>78</v>
      </c>
      <c r="G27">
        <v>107000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0037-A09A-46B6-8AB8-31956ECCDC80}">
  <dimension ref="A1:L27"/>
  <sheetViews>
    <sheetView workbookViewId="0">
      <selection activeCell="G27" sqref="G27"/>
    </sheetView>
  </sheetViews>
  <sheetFormatPr baseColWidth="10" defaultRowHeight="15" x14ac:dyDescent="0.25"/>
  <cols>
    <col min="5" max="5" width="25.140625" bestFit="1" customWidth="1"/>
    <col min="11" max="11" width="13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2" x14ac:dyDescent="0.25">
      <c r="A2" s="1">
        <v>43880</v>
      </c>
      <c r="B2" s="2">
        <v>0.41277777777777774</v>
      </c>
      <c r="C2" t="s">
        <v>10</v>
      </c>
      <c r="E2" t="s">
        <v>11</v>
      </c>
      <c r="F2">
        <v>5430550</v>
      </c>
      <c r="I2">
        <v>7002850</v>
      </c>
      <c r="J2">
        <v>769600</v>
      </c>
      <c r="K2">
        <v>6233250</v>
      </c>
    </row>
    <row r="3" spans="1:12" x14ac:dyDescent="0.25">
      <c r="A3" s="1">
        <v>43880</v>
      </c>
      <c r="B3" s="2">
        <v>0.41277777777777774</v>
      </c>
      <c r="C3" t="s">
        <v>23</v>
      </c>
      <c r="E3" t="s">
        <v>358</v>
      </c>
      <c r="G3">
        <v>12000</v>
      </c>
    </row>
    <row r="4" spans="1:12" x14ac:dyDescent="0.25">
      <c r="A4" s="1">
        <v>43880</v>
      </c>
      <c r="B4" s="2">
        <v>0.41678240740740741</v>
      </c>
      <c r="C4" t="s">
        <v>17</v>
      </c>
      <c r="E4" t="s">
        <v>42</v>
      </c>
      <c r="F4">
        <v>50000</v>
      </c>
    </row>
    <row r="5" spans="1:12" x14ac:dyDescent="0.25">
      <c r="A5" s="1">
        <v>43880</v>
      </c>
      <c r="B5" s="2">
        <v>0.43001157407407403</v>
      </c>
      <c r="C5" t="s">
        <v>17</v>
      </c>
      <c r="D5">
        <v>1374</v>
      </c>
      <c r="E5" t="s">
        <v>359</v>
      </c>
      <c r="F5">
        <v>470000</v>
      </c>
    </row>
    <row r="6" spans="1:12" x14ac:dyDescent="0.25">
      <c r="A6" s="1">
        <v>43880</v>
      </c>
      <c r="B6" s="2">
        <v>0.43053240740740745</v>
      </c>
      <c r="C6" t="s">
        <v>17</v>
      </c>
      <c r="E6" t="s">
        <v>360</v>
      </c>
      <c r="F6">
        <v>2500</v>
      </c>
      <c r="I6" t="s">
        <v>12</v>
      </c>
      <c r="K6">
        <v>109600</v>
      </c>
      <c r="L6" t="s">
        <v>368</v>
      </c>
    </row>
    <row r="7" spans="1:12" x14ac:dyDescent="0.25">
      <c r="A7" s="1">
        <v>43880</v>
      </c>
      <c r="B7" s="2">
        <v>0.43319444444444444</v>
      </c>
      <c r="C7" t="s">
        <v>53</v>
      </c>
      <c r="E7" t="s">
        <v>361</v>
      </c>
      <c r="G7">
        <v>12000</v>
      </c>
      <c r="I7">
        <v>50000</v>
      </c>
      <c r="J7">
        <v>93</v>
      </c>
      <c r="K7" s="3">
        <f>I7*J7</f>
        <v>4650000</v>
      </c>
      <c r="L7">
        <v>90</v>
      </c>
    </row>
    <row r="8" spans="1:12" x14ac:dyDescent="0.25">
      <c r="A8" s="1">
        <v>43880</v>
      </c>
      <c r="B8" s="2">
        <v>0.43655092592592593</v>
      </c>
      <c r="C8" t="s">
        <v>17</v>
      </c>
      <c r="D8">
        <v>1378</v>
      </c>
      <c r="E8" t="s">
        <v>362</v>
      </c>
      <c r="F8">
        <v>100000</v>
      </c>
      <c r="I8">
        <v>20000</v>
      </c>
      <c r="J8">
        <v>58</v>
      </c>
      <c r="K8" s="3">
        <f t="shared" ref="K8:K16" si="0">I8*J8</f>
        <v>1160000</v>
      </c>
      <c r="L8">
        <v>40</v>
      </c>
    </row>
    <row r="9" spans="1:12" x14ac:dyDescent="0.25">
      <c r="A9" s="1">
        <v>43880</v>
      </c>
      <c r="B9" s="2">
        <v>0.45760416666666665</v>
      </c>
      <c r="C9" t="s">
        <v>17</v>
      </c>
      <c r="D9">
        <v>1379</v>
      </c>
      <c r="E9" t="s">
        <v>363</v>
      </c>
      <c r="F9">
        <v>100000</v>
      </c>
      <c r="I9">
        <v>10000</v>
      </c>
      <c r="J9">
        <v>16</v>
      </c>
      <c r="K9" s="3">
        <f t="shared" si="0"/>
        <v>160000</v>
      </c>
    </row>
    <row r="10" spans="1:12" x14ac:dyDescent="0.25">
      <c r="A10" s="1">
        <v>43880</v>
      </c>
      <c r="B10" s="2">
        <v>0.45849537037037041</v>
      </c>
      <c r="C10" t="s">
        <v>13</v>
      </c>
      <c r="E10" t="s">
        <v>364</v>
      </c>
      <c r="G10">
        <v>75000</v>
      </c>
      <c r="I10">
        <v>5000</v>
      </c>
      <c r="J10">
        <v>1</v>
      </c>
      <c r="K10" s="3">
        <f t="shared" si="0"/>
        <v>5000</v>
      </c>
    </row>
    <row r="11" spans="1:12" x14ac:dyDescent="0.25">
      <c r="A11" s="1">
        <v>43880</v>
      </c>
      <c r="B11" s="2">
        <v>0.51189814814814816</v>
      </c>
      <c r="C11" t="s">
        <v>17</v>
      </c>
      <c r="D11">
        <v>1370</v>
      </c>
      <c r="E11" t="s">
        <v>365</v>
      </c>
      <c r="F11">
        <v>60000</v>
      </c>
      <c r="I11">
        <v>2000</v>
      </c>
      <c r="J11">
        <v>4</v>
      </c>
      <c r="K11" s="3">
        <f t="shared" si="0"/>
        <v>8000</v>
      </c>
    </row>
    <row r="12" spans="1:12" x14ac:dyDescent="0.25">
      <c r="A12" s="1">
        <v>43880</v>
      </c>
      <c r="B12" s="2">
        <v>0.51343749999999999</v>
      </c>
      <c r="C12" t="s">
        <v>17</v>
      </c>
      <c r="D12">
        <v>1352</v>
      </c>
      <c r="E12" t="s">
        <v>366</v>
      </c>
      <c r="F12">
        <v>370000</v>
      </c>
      <c r="I12">
        <v>1000</v>
      </c>
      <c r="J12">
        <v>102</v>
      </c>
      <c r="K12" s="3">
        <f t="shared" si="0"/>
        <v>102000</v>
      </c>
      <c r="L12">
        <v>60</v>
      </c>
    </row>
    <row r="13" spans="1:12" x14ac:dyDescent="0.25">
      <c r="A13" s="1">
        <v>43880</v>
      </c>
      <c r="B13" s="2">
        <v>0.51515046296296296</v>
      </c>
      <c r="C13" t="s">
        <v>17</v>
      </c>
      <c r="D13">
        <v>1380</v>
      </c>
      <c r="E13" t="s">
        <v>367</v>
      </c>
      <c r="F13">
        <v>250000</v>
      </c>
      <c r="I13">
        <v>500</v>
      </c>
      <c r="J13">
        <v>44</v>
      </c>
      <c r="K13" s="3">
        <f t="shared" si="0"/>
        <v>22000</v>
      </c>
    </row>
    <row r="14" spans="1:12" x14ac:dyDescent="0.25">
      <c r="A14" s="1">
        <v>43880</v>
      </c>
      <c r="B14" s="2">
        <v>0.53109953703703705</v>
      </c>
      <c r="C14" t="s">
        <v>17</v>
      </c>
      <c r="E14" t="s">
        <v>369</v>
      </c>
      <c r="F14">
        <v>50000</v>
      </c>
      <c r="I14">
        <v>200</v>
      </c>
      <c r="J14">
        <v>25</v>
      </c>
      <c r="K14" s="3">
        <f t="shared" si="0"/>
        <v>5000</v>
      </c>
    </row>
    <row r="15" spans="1:12" x14ac:dyDescent="0.25">
      <c r="A15" s="1">
        <v>43880</v>
      </c>
      <c r="B15" s="2">
        <v>0.53312499999999996</v>
      </c>
      <c r="C15" t="s">
        <v>17</v>
      </c>
      <c r="E15" t="s">
        <v>370</v>
      </c>
      <c r="F15">
        <v>3800</v>
      </c>
      <c r="I15">
        <v>100</v>
      </c>
      <c r="J15">
        <v>22</v>
      </c>
      <c r="K15" s="3">
        <f t="shared" si="0"/>
        <v>2200</v>
      </c>
    </row>
    <row r="16" spans="1:12" x14ac:dyDescent="0.25">
      <c r="A16" s="1">
        <v>43880</v>
      </c>
      <c r="B16" s="2">
        <v>0.54431712962962964</v>
      </c>
      <c r="C16" t="s">
        <v>13</v>
      </c>
      <c r="E16" t="s">
        <v>256</v>
      </c>
      <c r="G16">
        <v>184000</v>
      </c>
      <c r="I16">
        <v>50</v>
      </c>
      <c r="J16">
        <v>9</v>
      </c>
      <c r="K16" s="3">
        <f t="shared" si="0"/>
        <v>450</v>
      </c>
    </row>
    <row r="17" spans="1:11" x14ac:dyDescent="0.25">
      <c r="A17" s="1">
        <v>43880</v>
      </c>
      <c r="B17" s="2">
        <v>0.6019444444444445</v>
      </c>
      <c r="C17" t="s">
        <v>23</v>
      </c>
      <c r="E17" t="s">
        <v>371</v>
      </c>
      <c r="G17">
        <v>23000</v>
      </c>
      <c r="K17">
        <f>SUM(K6:K16)</f>
        <v>6224250</v>
      </c>
    </row>
    <row r="18" spans="1:11" x14ac:dyDescent="0.25">
      <c r="A18" s="1">
        <v>43880</v>
      </c>
      <c r="B18" s="2">
        <v>0.62518518518518518</v>
      </c>
      <c r="C18" t="s">
        <v>17</v>
      </c>
      <c r="E18" t="s">
        <v>42</v>
      </c>
      <c r="F18">
        <v>70000</v>
      </c>
      <c r="K18">
        <f>K2-K17</f>
        <v>9000</v>
      </c>
    </row>
    <row r="19" spans="1:11" x14ac:dyDescent="0.25">
      <c r="A19" s="1">
        <v>43880</v>
      </c>
      <c r="B19" s="2">
        <v>0.64781250000000001</v>
      </c>
      <c r="C19" t="s">
        <v>17</v>
      </c>
      <c r="E19" t="s">
        <v>372</v>
      </c>
      <c r="F19">
        <v>15000</v>
      </c>
    </row>
    <row r="20" spans="1:11" x14ac:dyDescent="0.25">
      <c r="A20" s="1">
        <v>43880</v>
      </c>
      <c r="B20" s="2">
        <v>0.6485995370370371</v>
      </c>
      <c r="C20" t="s">
        <v>13</v>
      </c>
      <c r="E20" t="s">
        <v>148</v>
      </c>
      <c r="G20">
        <v>115600</v>
      </c>
    </row>
    <row r="21" spans="1:11" x14ac:dyDescent="0.25">
      <c r="A21" s="1">
        <v>43880</v>
      </c>
      <c r="B21" s="2">
        <v>0.70753472222222225</v>
      </c>
      <c r="C21" t="s">
        <v>13</v>
      </c>
      <c r="E21" t="s">
        <v>373</v>
      </c>
      <c r="G21">
        <v>117000</v>
      </c>
    </row>
    <row r="22" spans="1:11" x14ac:dyDescent="0.25">
      <c r="A22" s="1">
        <v>43880</v>
      </c>
      <c r="B22" s="2">
        <v>0.70771990740740742</v>
      </c>
      <c r="C22" t="s">
        <v>17</v>
      </c>
      <c r="E22" t="s">
        <v>374</v>
      </c>
      <c r="F22">
        <v>14000</v>
      </c>
    </row>
    <row r="23" spans="1:11" x14ac:dyDescent="0.25">
      <c r="A23" s="1">
        <v>43880</v>
      </c>
      <c r="B23" s="2">
        <v>0.7079050925925926</v>
      </c>
      <c r="C23" t="s">
        <v>135</v>
      </c>
      <c r="E23" t="s">
        <v>375</v>
      </c>
      <c r="F23">
        <v>17000</v>
      </c>
    </row>
    <row r="24" spans="1:11" x14ac:dyDescent="0.25">
      <c r="A24" s="1">
        <v>43880</v>
      </c>
      <c r="B24" s="2">
        <v>0.7088310185185186</v>
      </c>
      <c r="C24" t="s">
        <v>23</v>
      </c>
      <c r="E24" t="s">
        <v>376</v>
      </c>
      <c r="G24">
        <v>140000</v>
      </c>
    </row>
    <row r="25" spans="1:11" x14ac:dyDescent="0.25">
      <c r="A25" s="1">
        <v>43880</v>
      </c>
      <c r="B25" s="2">
        <v>0.73231481481481486</v>
      </c>
      <c r="C25" t="s">
        <v>13</v>
      </c>
      <c r="E25" t="s">
        <v>377</v>
      </c>
      <c r="G25">
        <v>5000</v>
      </c>
    </row>
    <row r="26" spans="1:11" x14ac:dyDescent="0.25">
      <c r="A26" s="1">
        <v>43880</v>
      </c>
      <c r="B26" s="2">
        <v>0.43285879629629626</v>
      </c>
      <c r="C26" t="s">
        <v>13</v>
      </c>
      <c r="E26" t="s">
        <v>379</v>
      </c>
      <c r="G26">
        <v>72000</v>
      </c>
    </row>
    <row r="27" spans="1:11" x14ac:dyDescent="0.25">
      <c r="A27" s="1">
        <v>43880</v>
      </c>
      <c r="B27" s="2">
        <v>0.43349537037037034</v>
      </c>
      <c r="C27" t="s">
        <v>53</v>
      </c>
      <c r="E27" t="s">
        <v>380</v>
      </c>
      <c r="G27"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28</vt:lpstr>
      <vt:lpstr>27</vt:lpstr>
      <vt:lpstr>26</vt:lpstr>
      <vt:lpstr>25</vt:lpstr>
      <vt:lpstr>24</vt:lpstr>
      <vt:lpstr>22</vt:lpstr>
      <vt:lpstr>21</vt:lpstr>
      <vt:lpstr>20</vt:lpstr>
      <vt:lpstr>19</vt:lpstr>
      <vt:lpstr>18</vt:lpstr>
      <vt:lpstr>17</vt:lpstr>
      <vt:lpstr>15</vt:lpstr>
      <vt:lpstr>14</vt:lpstr>
      <vt:lpstr>13</vt:lpstr>
      <vt:lpstr>12</vt:lpstr>
      <vt:lpstr>11</vt:lpstr>
      <vt:lpstr>10</vt:lpstr>
      <vt:lpstr>8</vt:lpstr>
      <vt:lpstr>7</vt:lpstr>
      <vt:lpstr>6</vt:lpstr>
      <vt:lpstr>5</vt:lpstr>
      <vt:lpstr>4</vt:lpstr>
      <vt:lpstr>3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David Medina Lara</dc:creator>
  <cp:lastModifiedBy>José David Medina Lara</cp:lastModifiedBy>
  <dcterms:created xsi:type="dcterms:W3CDTF">2020-02-01T13:55:27Z</dcterms:created>
  <dcterms:modified xsi:type="dcterms:W3CDTF">2020-03-02T15:50:52Z</dcterms:modified>
</cp:coreProperties>
</file>