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ose-\Dropbox\Solo Puertas\Registros Caja\"/>
    </mc:Choice>
  </mc:AlternateContent>
  <xr:revisionPtr revIDLastSave="0" documentId="13_ncr:1_{A4A18194-92F1-43AA-AA3B-863FD9F697AD}" xr6:coauthVersionLast="41" xr6:coauthVersionMax="41" xr10:uidLastSave="{00000000-0000-0000-0000-000000000000}"/>
  <bookViews>
    <workbookView xWindow="-120" yWindow="-120" windowWidth="29040" windowHeight="15840" xr2:uid="{39FB1C21-0E76-44DA-92B9-401FE4F476D7}"/>
  </bookViews>
  <sheets>
    <sheet name="30" sheetId="24" r:id="rId1"/>
    <sheet name="29" sheetId="23" r:id="rId2"/>
    <sheet name="28" sheetId="22" r:id="rId3"/>
    <sheet name="27" sheetId="21" r:id="rId4"/>
    <sheet name="26" sheetId="20" r:id="rId5"/>
    <sheet name="25" sheetId="18" r:id="rId6"/>
    <sheet name="23" sheetId="19" r:id="rId7"/>
    <sheet name="21" sheetId="17" r:id="rId8"/>
    <sheet name="20" sheetId="15" r:id="rId9"/>
    <sheet name="19" sheetId="16" r:id="rId10"/>
    <sheet name="18" sheetId="13" r:id="rId11"/>
    <sheet name="16" sheetId="14" r:id="rId12"/>
    <sheet name="15" sheetId="12" r:id="rId13"/>
    <sheet name="14" sheetId="11" r:id="rId14"/>
    <sheet name="13" sheetId="10" r:id="rId15"/>
    <sheet name="12" sheetId="9" r:id="rId16"/>
    <sheet name="9" sheetId="8" r:id="rId17"/>
    <sheet name="8" sheetId="7" r:id="rId18"/>
    <sheet name="7" sheetId="6" r:id="rId19"/>
    <sheet name="6" sheetId="5" r:id="rId20"/>
    <sheet name="5" sheetId="4" r:id="rId21"/>
    <sheet name="2" sheetId="3" r:id="rId22"/>
    <sheet name="1" sheetId="2" r:id="rId2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18" i="24" l="1"/>
  <c r="P17" i="24"/>
  <c r="P16" i="24"/>
  <c r="P15" i="24"/>
  <c r="P14" i="24"/>
  <c r="P13" i="24"/>
  <c r="P12" i="24"/>
  <c r="P11" i="24"/>
  <c r="P10" i="24"/>
  <c r="P9" i="24"/>
  <c r="P19" i="24" s="1"/>
  <c r="P20" i="24" s="1"/>
  <c r="K16" i="24"/>
  <c r="K15" i="24"/>
  <c r="K14" i="24"/>
  <c r="K13" i="24"/>
  <c r="K12" i="24"/>
  <c r="K11" i="24"/>
  <c r="K10" i="24"/>
  <c r="K9" i="24"/>
  <c r="K8" i="24"/>
  <c r="K7" i="24"/>
  <c r="K17" i="24" l="1"/>
  <c r="K18" i="24" s="1"/>
  <c r="K16" i="23"/>
  <c r="K15" i="23"/>
  <c r="K14" i="23"/>
  <c r="K13" i="23"/>
  <c r="K12" i="23"/>
  <c r="K11" i="23"/>
  <c r="K10" i="23"/>
  <c r="K9" i="23"/>
  <c r="K8" i="23"/>
  <c r="K7" i="23"/>
  <c r="K17" i="23" l="1"/>
  <c r="K18" i="23" s="1"/>
  <c r="K16" i="22" l="1"/>
  <c r="K15" i="22"/>
  <c r="K14" i="22"/>
  <c r="K13" i="22"/>
  <c r="K12" i="22"/>
  <c r="K11" i="22"/>
  <c r="K10" i="22"/>
  <c r="K9" i="22"/>
  <c r="K8" i="22"/>
  <c r="K7" i="22"/>
  <c r="K17" i="22" l="1"/>
  <c r="K18" i="22" s="1"/>
  <c r="K16" i="21"/>
  <c r="K15" i="21"/>
  <c r="K14" i="21"/>
  <c r="K13" i="21"/>
  <c r="K12" i="21"/>
  <c r="K11" i="21"/>
  <c r="K10" i="21"/>
  <c r="K9" i="21"/>
  <c r="K8" i="21"/>
  <c r="K7" i="21"/>
  <c r="K17" i="21" l="1"/>
  <c r="K18" i="21" s="1"/>
  <c r="K16" i="20"/>
  <c r="K15" i="20"/>
  <c r="K14" i="20"/>
  <c r="K13" i="20"/>
  <c r="K12" i="20"/>
  <c r="K11" i="20"/>
  <c r="K10" i="20"/>
  <c r="K9" i="20"/>
  <c r="K8" i="20"/>
  <c r="K7" i="20"/>
  <c r="K17" i="20" l="1"/>
  <c r="K18" i="20" s="1"/>
  <c r="K15" i="18"/>
  <c r="K14" i="18"/>
  <c r="K13" i="18"/>
  <c r="K12" i="18"/>
  <c r="K11" i="18"/>
  <c r="K10" i="18"/>
  <c r="K9" i="18"/>
  <c r="K8" i="18"/>
  <c r="K7" i="18"/>
  <c r="K6" i="18"/>
  <c r="K16" i="18" l="1"/>
  <c r="K17" i="18" s="1"/>
  <c r="K16" i="15"/>
  <c r="K15" i="15"/>
  <c r="K14" i="15"/>
  <c r="K13" i="15"/>
  <c r="K12" i="15"/>
  <c r="K17" i="15" s="1"/>
  <c r="K18" i="15" s="1"/>
  <c r="K11" i="15"/>
  <c r="K16" i="17"/>
  <c r="K15" i="17"/>
  <c r="K14" i="17"/>
  <c r="K13" i="17"/>
  <c r="K12" i="17"/>
  <c r="K11" i="17"/>
  <c r="K10" i="17"/>
  <c r="K9" i="17"/>
  <c r="K8" i="17"/>
  <c r="K7" i="17"/>
  <c r="K17" i="17" l="1"/>
  <c r="K18" i="17" s="1"/>
  <c r="K16" i="16"/>
  <c r="K15" i="16"/>
  <c r="K14" i="16"/>
  <c r="K13" i="16"/>
  <c r="K12" i="16"/>
  <c r="K11" i="16"/>
  <c r="K10" i="16"/>
  <c r="K9" i="16"/>
  <c r="K8" i="16"/>
  <c r="K7" i="16"/>
  <c r="K17" i="16" l="1"/>
  <c r="K18" i="16" s="1"/>
  <c r="K10" i="15" l="1"/>
  <c r="K9" i="15"/>
  <c r="K8" i="15"/>
  <c r="K7" i="15"/>
  <c r="K16" i="13" l="1"/>
  <c r="K15" i="13"/>
  <c r="K14" i="13"/>
  <c r="K13" i="13"/>
  <c r="K12" i="13"/>
  <c r="K11" i="13"/>
  <c r="K10" i="13"/>
  <c r="K9" i="13"/>
  <c r="K8" i="13"/>
  <c r="K7" i="13"/>
  <c r="K17" i="13" l="1"/>
  <c r="K18" i="13" s="1"/>
  <c r="K15" i="14" l="1"/>
  <c r="K14" i="14"/>
  <c r="K13" i="14"/>
  <c r="K12" i="14"/>
  <c r="K11" i="14"/>
  <c r="K10" i="14"/>
  <c r="K9" i="14"/>
  <c r="K8" i="14"/>
  <c r="K7" i="14"/>
  <c r="K6" i="14"/>
  <c r="K16" i="14" l="1"/>
  <c r="K17" i="14" s="1"/>
  <c r="K16" i="12"/>
  <c r="K15" i="12"/>
  <c r="K14" i="12"/>
  <c r="K13" i="12"/>
  <c r="K12" i="12"/>
  <c r="K11" i="12"/>
  <c r="K10" i="12"/>
  <c r="K9" i="12"/>
  <c r="K8" i="12"/>
  <c r="K7" i="12"/>
  <c r="K17" i="12" l="1"/>
  <c r="K18" i="12" s="1"/>
  <c r="K7" i="10"/>
  <c r="K8" i="10"/>
  <c r="K9" i="10"/>
  <c r="K10" i="10"/>
  <c r="K11" i="10"/>
  <c r="K12" i="10"/>
  <c r="K13" i="10"/>
  <c r="K14" i="10"/>
  <c r="K15" i="10"/>
  <c r="K16" i="10"/>
  <c r="K16" i="11"/>
  <c r="K15" i="11"/>
  <c r="K14" i="11"/>
  <c r="K13" i="11"/>
  <c r="K12" i="11"/>
  <c r="K11" i="11"/>
  <c r="K10" i="11"/>
  <c r="K9" i="11"/>
  <c r="K8" i="11"/>
  <c r="K7" i="11"/>
  <c r="K17" i="10" l="1"/>
  <c r="K17" i="11"/>
  <c r="K18" i="11" s="1"/>
  <c r="K18" i="10" l="1"/>
  <c r="K16" i="9"/>
  <c r="K15" i="9"/>
  <c r="K14" i="9"/>
  <c r="K13" i="9"/>
  <c r="K12" i="9"/>
  <c r="K11" i="9"/>
  <c r="K10" i="9"/>
  <c r="K9" i="9"/>
  <c r="K8" i="9"/>
  <c r="K7" i="9"/>
  <c r="K17" i="9" l="1"/>
  <c r="K18" i="9" s="1"/>
  <c r="K16" i="8"/>
  <c r="K15" i="8"/>
  <c r="K14" i="8"/>
  <c r="K13" i="8"/>
  <c r="K12" i="8"/>
  <c r="K11" i="8"/>
  <c r="K10" i="8"/>
  <c r="K9" i="8"/>
  <c r="K8" i="8"/>
  <c r="K7" i="8"/>
  <c r="K17" i="8" l="1"/>
  <c r="K18" i="8" s="1"/>
  <c r="K16" i="7"/>
  <c r="K15" i="7"/>
  <c r="K14" i="7"/>
  <c r="K13" i="7"/>
  <c r="K12" i="7"/>
  <c r="K11" i="7"/>
  <c r="K10" i="7"/>
  <c r="K9" i="7"/>
  <c r="K8" i="7"/>
  <c r="K7" i="7"/>
  <c r="K17" i="7" l="1"/>
  <c r="K18" i="7" s="1"/>
  <c r="K16" i="6"/>
  <c r="K15" i="6"/>
  <c r="K14" i="6"/>
  <c r="K13" i="6"/>
  <c r="K12" i="6"/>
  <c r="K11" i="6"/>
  <c r="K10" i="6"/>
  <c r="K9" i="6"/>
  <c r="K8" i="6"/>
  <c r="K7" i="6"/>
  <c r="K17" i="6" l="1"/>
  <c r="K18" i="6" s="1"/>
  <c r="K18" i="3"/>
  <c r="K16" i="5"/>
  <c r="K15" i="5"/>
  <c r="K14" i="5"/>
  <c r="K13" i="5"/>
  <c r="K12" i="5"/>
  <c r="K11" i="5"/>
  <c r="K10" i="5"/>
  <c r="K9" i="5"/>
  <c r="K8" i="5"/>
  <c r="K7" i="5"/>
  <c r="K17" i="5" l="1"/>
  <c r="K18" i="5" s="1"/>
  <c r="K16" i="3"/>
  <c r="K15" i="3"/>
  <c r="K14" i="3"/>
  <c r="K13" i="3"/>
  <c r="K12" i="3"/>
  <c r="K11" i="3"/>
  <c r="K10" i="3"/>
  <c r="K9" i="3"/>
  <c r="K8" i="3"/>
  <c r="K7" i="3"/>
  <c r="K17" i="3" s="1"/>
  <c r="K16" i="4"/>
  <c r="K15" i="4"/>
  <c r="K14" i="4"/>
  <c r="K13" i="4"/>
  <c r="K12" i="4"/>
  <c r="K11" i="4"/>
  <c r="K10" i="4"/>
  <c r="K9" i="4"/>
  <c r="K8" i="4"/>
  <c r="K7" i="4"/>
  <c r="K17" i="4" l="1"/>
  <c r="K18" i="4" s="1"/>
  <c r="K15" i="2" l="1"/>
  <c r="K14" i="2"/>
  <c r="K13" i="2"/>
  <c r="K12" i="2"/>
  <c r="K11" i="2"/>
  <c r="K10" i="2"/>
  <c r="K9" i="2"/>
  <c r="K8" i="2"/>
  <c r="K7" i="2"/>
  <c r="K6" i="2"/>
  <c r="K16" i="2" l="1"/>
  <c r="K17" i="2" s="1"/>
</calcChain>
</file>

<file path=xl/sharedStrings.xml><?xml version="1.0" encoding="utf-8"?>
<sst xmlns="http://schemas.openxmlformats.org/spreadsheetml/2006/main" count="1683" uniqueCount="483">
  <si>
    <t>Fecha</t>
  </si>
  <si>
    <t>Hora</t>
  </si>
  <si>
    <t>Tipo</t>
  </si>
  <si>
    <t>Codigo</t>
  </si>
  <si>
    <t>Descripcion</t>
  </si>
  <si>
    <t>Ingreso</t>
  </si>
  <si>
    <t>Egreso</t>
  </si>
  <si>
    <t>Total Ingreso</t>
  </si>
  <si>
    <t>Total Egreso</t>
  </si>
  <si>
    <t>Cierre de Caja</t>
  </si>
  <si>
    <t>Inicio</t>
  </si>
  <si>
    <t>Inicio de Caja</t>
  </si>
  <si>
    <t>Ventas</t>
  </si>
  <si>
    <t/>
  </si>
  <si>
    <t>Gastos Personal</t>
  </si>
  <si>
    <t>(Chepe) Recibos casa</t>
  </si>
  <si>
    <t>Bancos</t>
  </si>
  <si>
    <t>MVTA C19</t>
  </si>
  <si>
    <t>Saldo (luz marina)</t>
  </si>
  <si>
    <t>Saldo Fernando Pantoja</t>
  </si>
  <si>
    <t>Otros Ingresos</t>
  </si>
  <si>
    <t>Arreglo puerta</t>
  </si>
  <si>
    <t>Gastos Administrativos</t>
  </si>
  <si>
    <t>Papel higénico</t>
  </si>
  <si>
    <t>pedazo de marco</t>
  </si>
  <si>
    <t>Compras</t>
  </si>
  <si>
    <t>fondo gris</t>
  </si>
  <si>
    <t>MOD</t>
  </si>
  <si>
    <t>(Jhon) Prestamo</t>
  </si>
  <si>
    <t>(Yency) Almuerzo</t>
  </si>
  <si>
    <t>(Jose) Almuerzo</t>
  </si>
  <si>
    <t>(Chepe) Almuerzo</t>
  </si>
  <si>
    <t>Tablero</t>
  </si>
  <si>
    <t>(Robinson) Prestamo</t>
  </si>
  <si>
    <t>(Yency) tintos</t>
  </si>
  <si>
    <t>Otros Egresos</t>
  </si>
  <si>
    <t>2 baños y 2 lavamanos</t>
  </si>
  <si>
    <t>Cesar solo</t>
  </si>
  <si>
    <t xml:space="preserve">chazo exp </t>
  </si>
  <si>
    <t>(Yency) préstamo</t>
  </si>
  <si>
    <t>jose jaimes</t>
  </si>
  <si>
    <t xml:space="preserve">abono fabio  </t>
  </si>
  <si>
    <t>Saldo (jose carrillo)</t>
  </si>
  <si>
    <t>Saldo (sebastian cruz)</t>
  </si>
  <si>
    <t>tinto y onces a ayudantes+agua esfero</t>
  </si>
  <si>
    <t>(Robinson) cadena dora</t>
  </si>
  <si>
    <t>(Yency) cadena dora</t>
  </si>
  <si>
    <t>impresora mamá</t>
  </si>
  <si>
    <t>jose parra (Pendiente)</t>
  </si>
  <si>
    <t>luis quitia (Pendiente)</t>
  </si>
  <si>
    <t>(Jaime) sueldo</t>
  </si>
  <si>
    <t>(Bilardo) sueldo</t>
  </si>
  <si>
    <t>(Robinson) salario</t>
  </si>
  <si>
    <t>(Otro) salario pablo</t>
  </si>
  <si>
    <t xml:space="preserve">(Jhon) salario </t>
  </si>
  <si>
    <t xml:space="preserve">(Yeiner) salario </t>
  </si>
  <si>
    <t xml:space="preserve">(Victor) salario </t>
  </si>
  <si>
    <t>diomedez 1 puerta</t>
  </si>
  <si>
    <t>Saldo (fredy gil)</t>
  </si>
  <si>
    <t>3 basculante z</t>
  </si>
  <si>
    <t>puerta en tubo 1/12</t>
  </si>
  <si>
    <t xml:space="preserve">portón  garaje 2da </t>
  </si>
  <si>
    <t>lamina</t>
  </si>
  <si>
    <t>Gerardo zuluaga (Pendiente)</t>
  </si>
  <si>
    <t>famivivienda manija v</t>
  </si>
  <si>
    <t>factureros</t>
  </si>
  <si>
    <t>lámina</t>
  </si>
  <si>
    <t>reja 2da malla</t>
  </si>
  <si>
    <t>(Yency) onces</t>
  </si>
  <si>
    <t>vitrina (Pendiente)</t>
  </si>
  <si>
    <t>chapa yale sencilla</t>
  </si>
  <si>
    <t>guates jhon</t>
  </si>
  <si>
    <t>tableros verona ahj</t>
  </si>
  <si>
    <t>thiner</t>
  </si>
  <si>
    <t>platinas y papelera</t>
  </si>
  <si>
    <t>abono puerta 2da con chapa y portachapa</t>
  </si>
  <si>
    <t>puerta cte 2*1</t>
  </si>
  <si>
    <t>abono perfileria</t>
  </si>
  <si>
    <t>(Chepe) casa, leidy</t>
  </si>
  <si>
    <t>(Jose) semana</t>
  </si>
  <si>
    <t>uni de jos</t>
  </si>
  <si>
    <t>jabonera</t>
  </si>
  <si>
    <t>3 chapas</t>
  </si>
  <si>
    <t>taza y platero</t>
  </si>
  <si>
    <t>marcos Rodriguez (Pendiente)</t>
  </si>
  <si>
    <t>famivivienda</t>
  </si>
  <si>
    <t>2 angulos 1</t>
  </si>
  <si>
    <t>tableros famivivienda</t>
  </si>
  <si>
    <t>saldo puerta 1*2</t>
  </si>
  <si>
    <t>Andrés (Pendiente)</t>
  </si>
  <si>
    <t>Maria (Pendiente)</t>
  </si>
  <si>
    <t>Dioselina (Pendiente)</t>
  </si>
  <si>
    <t>reja 2da 167*77 p entregar</t>
  </si>
  <si>
    <t>saldo1112 ramon</t>
  </si>
  <si>
    <t>lavamanos</t>
  </si>
  <si>
    <t>arriendo bodega de atras</t>
  </si>
  <si>
    <t>saldo puerta 2da fernando</t>
  </si>
  <si>
    <t>reja 2da 66*167</t>
  </si>
  <si>
    <t>Saldo (Andrés)</t>
  </si>
  <si>
    <t>Saldo (vitrina)</t>
  </si>
  <si>
    <t>arriendo daza</t>
  </si>
  <si>
    <t>(Bilardo) préstamo</t>
  </si>
  <si>
    <t>seguro bilardo</t>
  </si>
  <si>
    <t>2 rejas 2da paisa</t>
  </si>
  <si>
    <t>pintura</t>
  </si>
  <si>
    <t>1 tablero</t>
  </si>
  <si>
    <t>2 discos tronzadora</t>
  </si>
  <si>
    <t>1 lavamanos</t>
  </si>
  <si>
    <t>Saldo (Dioselina)</t>
  </si>
  <si>
    <t>Vitrina3 (Pendiente Entregar)</t>
  </si>
  <si>
    <t>Giovanny (Pendiente Entregar)</t>
  </si>
  <si>
    <t>Abono Ivan Alzate</t>
  </si>
  <si>
    <t>Epifanía Pulido (Pendiente)</t>
  </si>
  <si>
    <t>Victor Menguante (Pendiente)</t>
  </si>
  <si>
    <t>(Chepe) Fondo Paola</t>
  </si>
  <si>
    <t>(Yency) Fondo Paola</t>
  </si>
  <si>
    <t>Arreglo ventanas</t>
  </si>
  <si>
    <t>baños</t>
  </si>
  <si>
    <t>Saldo (marcos Rodriguez)</t>
  </si>
  <si>
    <t>MPTA ICO</t>
  </si>
  <si>
    <t>2 chapas 1 portachapa</t>
  </si>
  <si>
    <t>griferia</t>
  </si>
  <si>
    <t>4 curvas fidel</t>
  </si>
  <si>
    <t>2 chapas truper</t>
  </si>
  <si>
    <t>Saldo (motas)</t>
  </si>
  <si>
    <t>"gallo hizo bilardo"</t>
  </si>
  <si>
    <t>Saldo (Vitrina3)</t>
  </si>
  <si>
    <t>lonas</t>
  </si>
  <si>
    <t>1 kl soltrode 1/8</t>
  </si>
  <si>
    <t>(Yency) chicle y mani</t>
  </si>
  <si>
    <t>ventana 2da sencilla peq</t>
  </si>
  <si>
    <t>4 curvas</t>
  </si>
  <si>
    <t>doblez de lámina</t>
  </si>
  <si>
    <t>kit accesorios baño</t>
  </si>
  <si>
    <t xml:space="preserve">taza </t>
  </si>
  <si>
    <t>saldo platero</t>
  </si>
  <si>
    <t>Saldo (Epifanía Pulido)</t>
  </si>
  <si>
    <t>abono pablo puerta 2da</t>
  </si>
  <si>
    <t>1 platero</t>
  </si>
  <si>
    <t>Saldo (luis quitia)</t>
  </si>
  <si>
    <t>2 lavamanos</t>
  </si>
  <si>
    <t xml:space="preserve">decoración navideña </t>
  </si>
  <si>
    <t>(Jhon) seguro</t>
  </si>
  <si>
    <t>(Yeiner) seguro</t>
  </si>
  <si>
    <t>(Victor) seguro</t>
  </si>
  <si>
    <t>(Robinson) seguro</t>
  </si>
  <si>
    <t>seguros</t>
  </si>
  <si>
    <t>cesar discol</t>
  </si>
  <si>
    <t>(Chepe) préstamo</t>
  </si>
  <si>
    <t xml:space="preserve">tubos y cortes </t>
  </si>
  <si>
    <t>(Victor) sueldo</t>
  </si>
  <si>
    <t>(Yeiner) sueldo</t>
  </si>
  <si>
    <t>(Robinson) sueldo</t>
  </si>
  <si>
    <t>diana ferreteria (Pendiente)</t>
  </si>
  <si>
    <t>Saldo (diana ferreteria)</t>
  </si>
  <si>
    <t>(Jhon) sueldo</t>
  </si>
  <si>
    <t>1 tee cajon</t>
  </si>
  <si>
    <t>2 chapas fidel</t>
  </si>
  <si>
    <t>escombros</t>
  </si>
  <si>
    <t>Saldo (Victor Menguante)</t>
  </si>
  <si>
    <t>reja banco grande</t>
  </si>
  <si>
    <t>suegra edwin (Cancelado)</t>
  </si>
  <si>
    <t>Mauricio Buitrago (Pendiente)</t>
  </si>
  <si>
    <t>2 puertas 2da jorgy caballero</t>
  </si>
  <si>
    <t>Saldo (suegra edwin)</t>
  </si>
  <si>
    <t>(Yency) almuerzos</t>
  </si>
  <si>
    <t>1 chapa fidel</t>
  </si>
  <si>
    <t xml:space="preserve">ahj </t>
  </si>
  <si>
    <t>Saldo (otilia quintero)</t>
  </si>
  <si>
    <t xml:space="preserve">8 curvas </t>
  </si>
  <si>
    <t>saldo puerta pablo bernal</t>
  </si>
  <si>
    <t>angelica Mora (Pendiente)</t>
  </si>
  <si>
    <t>baño 2da con lavamanos</t>
  </si>
  <si>
    <t>(Robinson) préstamo</t>
  </si>
  <si>
    <t>(Yency) cadena</t>
  </si>
  <si>
    <t>(Yency) pacifik</t>
  </si>
  <si>
    <t>ennio Prada (Pendiente)</t>
  </si>
  <si>
    <t>(Chepe) fondo lara</t>
  </si>
  <si>
    <t>(Yency) fondo lara</t>
  </si>
  <si>
    <t>Saldo (Gerardo zuluaga)</t>
  </si>
  <si>
    <t>gerardo zuluaga+ chapa yale</t>
  </si>
  <si>
    <t xml:space="preserve">platero en acero </t>
  </si>
  <si>
    <t xml:space="preserve">fidel </t>
  </si>
  <si>
    <t>varilla * kl 224</t>
  </si>
  <si>
    <t>(Chepe) casa y leidy</t>
  </si>
  <si>
    <t>láminita</t>
  </si>
  <si>
    <t>señora  (Cancelado)</t>
  </si>
  <si>
    <t>fernando medina (Pendiente)</t>
  </si>
  <si>
    <t>Saldo (señora )</t>
  </si>
  <si>
    <t>Saldo (jose parra)</t>
  </si>
  <si>
    <t>SOAT camión</t>
  </si>
  <si>
    <t>Saldo (humberto moreno)</t>
  </si>
  <si>
    <t>abono súper láminas</t>
  </si>
  <si>
    <t>señor  (Cancelado)</t>
  </si>
  <si>
    <t>javimezclas</t>
  </si>
  <si>
    <t xml:space="preserve">1 mpta ico </t>
  </si>
  <si>
    <t>Luis Casas (Pendiente)</t>
  </si>
  <si>
    <t>motas internet</t>
  </si>
  <si>
    <t>tapa alcantarilla</t>
  </si>
  <si>
    <t>creantola global (Pendiente)</t>
  </si>
  <si>
    <t>tapa inspección 55*40</t>
  </si>
  <si>
    <t>Saldo (ennio Prada)</t>
  </si>
  <si>
    <t>(Chepe) almuerzos</t>
  </si>
  <si>
    <t>1159</t>
  </si>
  <si>
    <t>abono fernando</t>
  </si>
  <si>
    <t xml:space="preserve">1  par bis plana grande </t>
  </si>
  <si>
    <t>lavamanos peq</t>
  </si>
  <si>
    <t>lavamanos dos llaves</t>
  </si>
  <si>
    <t>baño botón</t>
  </si>
  <si>
    <t>ayuda humanitaria</t>
  </si>
  <si>
    <t>tableros ahj</t>
  </si>
  <si>
    <t>1 manija de cisterna</t>
  </si>
  <si>
    <t>lavamanos beige</t>
  </si>
  <si>
    <t>saldo puerta segunda</t>
  </si>
  <si>
    <t>6 curvas</t>
  </si>
  <si>
    <t>gallo jaime</t>
  </si>
  <si>
    <t>reja de segunda tipo banco</t>
  </si>
  <si>
    <t>abono fidel</t>
  </si>
  <si>
    <t>(pablo) préstamo</t>
  </si>
  <si>
    <t>manija botón</t>
  </si>
  <si>
    <t>5 bisagras madera</t>
  </si>
  <si>
    <t>abono baño azul</t>
  </si>
  <si>
    <t>abono saul</t>
  </si>
  <si>
    <t xml:space="preserve">abono Ivan Alzate </t>
  </si>
  <si>
    <t>Henry Hernandez (Pendiente)</t>
  </si>
  <si>
    <t xml:space="preserve">baño manuel + saldo </t>
  </si>
  <si>
    <t>4 tableros esmeralda c18</t>
  </si>
  <si>
    <t>2 talberos verona</t>
  </si>
  <si>
    <t>marcos ahj</t>
  </si>
  <si>
    <t>discos césar</t>
  </si>
  <si>
    <t>3 bis omega</t>
  </si>
  <si>
    <t>tee eléctrica</t>
  </si>
  <si>
    <t>Saldo (angelica Mora)</t>
  </si>
  <si>
    <t>clara sandoval (Pendiente)</t>
  </si>
  <si>
    <t>abono discol</t>
  </si>
  <si>
    <t>puerta 2da</t>
  </si>
  <si>
    <t>sra labio (Cancelado)</t>
  </si>
  <si>
    <t>lavamanos 2da blanco</t>
  </si>
  <si>
    <t xml:space="preserve">ventana con reja lavamanos y rejas </t>
  </si>
  <si>
    <t>ventana 2da ennio</t>
  </si>
  <si>
    <t>roma</t>
  </si>
  <si>
    <t>propina roma</t>
  </si>
  <si>
    <t>excendente tee eléctrica</t>
  </si>
  <si>
    <t>rodachinas rt 40</t>
  </si>
  <si>
    <t>2 pasadores</t>
  </si>
  <si>
    <t>baño de segunda</t>
  </si>
  <si>
    <t>Saldo (sra labio)</t>
  </si>
  <si>
    <t>Saldo (Maria)</t>
  </si>
  <si>
    <t>1 bocallave</t>
  </si>
  <si>
    <t>(Chepe) recibos casa</t>
  </si>
  <si>
    <t>2 Pasadores grandes</t>
  </si>
  <si>
    <t>Abono José Jaimes</t>
  </si>
  <si>
    <t>(Chepe) Tintos</t>
  </si>
  <si>
    <t xml:space="preserve"> (Cancelado)</t>
  </si>
  <si>
    <t>Bisagra 1/2</t>
  </si>
  <si>
    <t>Platina Mercedez</t>
  </si>
  <si>
    <t>Adrian Pulido (Pendiente)</t>
  </si>
  <si>
    <t>Baño</t>
  </si>
  <si>
    <t>Pedestal</t>
  </si>
  <si>
    <t>Lavamanos</t>
  </si>
  <si>
    <t>Olga Jaramillo (Pendiente)</t>
  </si>
  <si>
    <t>Minipeinazo</t>
  </si>
  <si>
    <t>Saldo tablero José Jaimes</t>
  </si>
  <si>
    <t>Fidel</t>
  </si>
  <si>
    <t>Chapa Fidel</t>
  </si>
  <si>
    <t>(Victor) Prestamo</t>
  </si>
  <si>
    <t>(Yency) Prestamo</t>
  </si>
  <si>
    <t>(Otro) sueldo pablo</t>
  </si>
  <si>
    <t>1 chapa</t>
  </si>
  <si>
    <t>masilla</t>
  </si>
  <si>
    <t>baño 2da</t>
  </si>
  <si>
    <t>(Otro) ayudante</t>
  </si>
  <si>
    <t>(Chepe) sueldo</t>
  </si>
  <si>
    <t>tableros peq</t>
  </si>
  <si>
    <t>(Yency) boletas</t>
  </si>
  <si>
    <t>(Leidy) boletas</t>
  </si>
  <si>
    <t>(Chepe) boletas</t>
  </si>
  <si>
    <t>Rafael Moreno (Pendiente)</t>
  </si>
  <si>
    <t>ornamenta</t>
  </si>
  <si>
    <t>luz Marina Alfonso (Pendiente)</t>
  </si>
  <si>
    <t>Alvaro Azuero (Pendiente)</t>
  </si>
  <si>
    <t>abono rejilla pequeña</t>
  </si>
  <si>
    <t>saldo rejilla pequeña</t>
  </si>
  <si>
    <t>abono tablero</t>
  </si>
  <si>
    <t>(Yency) tinto maria</t>
  </si>
  <si>
    <t>(Chepe) saldo tablero</t>
  </si>
  <si>
    <t xml:space="preserve">sobran </t>
  </si>
  <si>
    <t>pedazo de lámina</t>
  </si>
  <si>
    <t>(Yency) almuerzo</t>
  </si>
  <si>
    <t>6 bis omega</t>
  </si>
  <si>
    <t>estructuras alzate</t>
  </si>
  <si>
    <t>palito del papel</t>
  </si>
  <si>
    <t xml:space="preserve">1 platero </t>
  </si>
  <si>
    <t>Diana cortes (Pendiente)</t>
  </si>
  <si>
    <t>sra 1 (Cancelado)</t>
  </si>
  <si>
    <t>ahj</t>
  </si>
  <si>
    <t>soldadura</t>
  </si>
  <si>
    <t>(Robinson) robinson</t>
  </si>
  <si>
    <t>agua bodega alex</t>
  </si>
  <si>
    <t>(Yency) taxi</t>
  </si>
  <si>
    <t>(Chepe) diario casa</t>
  </si>
  <si>
    <t>tapa asiento</t>
  </si>
  <si>
    <t>Saldo (Olga Jaramillo)</t>
  </si>
  <si>
    <t>ventana 2da</t>
  </si>
  <si>
    <t>ventan 2da</t>
  </si>
  <si>
    <t xml:space="preserve">3 chapas </t>
  </si>
  <si>
    <t>2 angulos 1 tee hierro</t>
  </si>
  <si>
    <t>taza y lavamanos</t>
  </si>
  <si>
    <t>(Chepe) luz casa</t>
  </si>
  <si>
    <t>reja herradura 1.50*1.20</t>
  </si>
  <si>
    <t>2 baños edesa</t>
  </si>
  <si>
    <t>discos y careta</t>
  </si>
  <si>
    <t>1163</t>
  </si>
  <si>
    <t>abono</t>
  </si>
  <si>
    <t>abono puerta 2da con portachapa</t>
  </si>
  <si>
    <t>abono rafael contreras</t>
  </si>
  <si>
    <t>tinto</t>
  </si>
  <si>
    <t>chepe aportó</t>
  </si>
  <si>
    <t>(Chepe) faltante</t>
  </si>
  <si>
    <t>lavamanos y accesorio</t>
  </si>
  <si>
    <t>lucy beltran (Pendiente)</t>
  </si>
  <si>
    <t>portachapa</t>
  </si>
  <si>
    <t>(Jose) dora</t>
  </si>
  <si>
    <t>pedro ferretería (Pendiente)</t>
  </si>
  <si>
    <t>(Yency) almuerzo y almohada</t>
  </si>
  <si>
    <t xml:space="preserve">(Chepe) almuerzo </t>
  </si>
  <si>
    <t>almanaques</t>
  </si>
  <si>
    <t>pago a metal center</t>
  </si>
  <si>
    <t>lavamanos 2da</t>
  </si>
  <si>
    <t>baño, taza, 2 lava, 2 tapas</t>
  </si>
  <si>
    <t>(Victor) préstamo</t>
  </si>
  <si>
    <t>abono trabajo chepe</t>
  </si>
  <si>
    <t>(Yency) aromatica</t>
  </si>
  <si>
    <t>Saldo (creantola global)</t>
  </si>
  <si>
    <t>abono ventana 2da 180*150</t>
  </si>
  <si>
    <t>yolanda aguilar (Pendiente)</t>
  </si>
  <si>
    <t>leonor vargas (Pendiente)</t>
  </si>
  <si>
    <t>Yesid cocuy (Pendiente)</t>
  </si>
  <si>
    <t>(Chepe) casa y chinos</t>
  </si>
  <si>
    <t>chapas</t>
  </si>
  <si>
    <t>ventana peq</t>
  </si>
  <si>
    <t>saldo fernando Medina</t>
  </si>
  <si>
    <t>8 curvas</t>
  </si>
  <si>
    <t>taza 2da</t>
  </si>
  <si>
    <t>taza segunda manuel</t>
  </si>
  <si>
    <t>cabezal</t>
  </si>
  <si>
    <t>abono baño</t>
  </si>
  <si>
    <t>bajante lavamanos</t>
  </si>
  <si>
    <t>3 curvas</t>
  </si>
  <si>
    <t>Roma</t>
  </si>
  <si>
    <t>1 baño 2 lavamanos</t>
  </si>
  <si>
    <t>saul colmenares (Pendiente)</t>
  </si>
  <si>
    <t>saldo baño</t>
  </si>
  <si>
    <t>Saldo (clara sandoval)</t>
  </si>
  <si>
    <t>Saldo (Rafael Moreno)</t>
  </si>
  <si>
    <t>saldo leonardo moreno puerta 2da</t>
  </si>
  <si>
    <t>Saldo (lucy beltran)</t>
  </si>
  <si>
    <t>Saldo (pedro ferretería)</t>
  </si>
  <si>
    <t>saldo miriam</t>
  </si>
  <si>
    <t>abono fernando Medina</t>
  </si>
  <si>
    <t>pedro ferreteria</t>
  </si>
  <si>
    <t>yolanda castellanos (Pendiente)</t>
  </si>
  <si>
    <t>Saldo (yolanda castellanos)</t>
  </si>
  <si>
    <t>heber ramos (Pendiente)</t>
  </si>
  <si>
    <t>victor perilla (Pendiente)</t>
  </si>
  <si>
    <t>tapa de desagûe</t>
  </si>
  <si>
    <t>flejadora</t>
  </si>
  <si>
    <t xml:space="preserve">2 portones garaje 3 hojas </t>
  </si>
  <si>
    <t>2 hojas de segunda</t>
  </si>
  <si>
    <t>2 rieles, 1 portachapa, 1 chapa</t>
  </si>
  <si>
    <t>1 disco tronza</t>
  </si>
  <si>
    <t>2 rodachina p8-14</t>
  </si>
  <si>
    <t>1 inafer doble</t>
  </si>
  <si>
    <t xml:space="preserve">(Bilardo) sueldo </t>
  </si>
  <si>
    <t xml:space="preserve">(Jhon) sueldo </t>
  </si>
  <si>
    <t xml:space="preserve">(Yeiner) sueldo </t>
  </si>
  <si>
    <t xml:space="preserve">(Victor) sueldo </t>
  </si>
  <si>
    <t>abono a trabajo papá</t>
  </si>
  <si>
    <t>Nelcy Barrera (Pendiente)</t>
  </si>
  <si>
    <t>tapabocas</t>
  </si>
  <si>
    <t xml:space="preserve">saldo fernando Medina </t>
  </si>
  <si>
    <t xml:space="preserve">4 rodachina v </t>
  </si>
  <si>
    <t>Saldo (Nelcy Barrera)</t>
  </si>
  <si>
    <t>chatarra</t>
  </si>
  <si>
    <t>Jairo Tamayo (Pendiente)</t>
  </si>
  <si>
    <t>tapamuro rg</t>
  </si>
  <si>
    <t xml:space="preserve">huecos </t>
  </si>
  <si>
    <t>2 tee hierro + 1 pedacito</t>
  </si>
  <si>
    <t>reja de segunda</t>
  </si>
  <si>
    <t xml:space="preserve">tableros abono fidel </t>
  </si>
  <si>
    <t>(Yency) sueldo</t>
  </si>
  <si>
    <t>Saldo (Luis Casas)</t>
  </si>
  <si>
    <t>Gastos Operacionales</t>
  </si>
  <si>
    <t>recibo de luz</t>
  </si>
  <si>
    <t>Marco f pinzón (Pendiente)</t>
  </si>
  <si>
    <t>Manuel (Pendiente)</t>
  </si>
  <si>
    <t>cintas de enmascarar</t>
  </si>
  <si>
    <t>platina 1*1/8</t>
  </si>
  <si>
    <t>Saldo (Diana cortes)</t>
  </si>
  <si>
    <t>Saldo (Yesid cocuy)</t>
  </si>
  <si>
    <t>5 ventanas 1 puerta</t>
  </si>
  <si>
    <t>Jose Quevedo (Pendiente)</t>
  </si>
  <si>
    <t xml:space="preserve">lavamanos blanco </t>
  </si>
  <si>
    <t>1 mvta ico c19</t>
  </si>
  <si>
    <t>2 lb soltrode</t>
  </si>
  <si>
    <t>(Jaime) abono sueldo</t>
  </si>
  <si>
    <t xml:space="preserve">platero </t>
  </si>
  <si>
    <t>Saldo (luz Marina Alfonso)</t>
  </si>
  <si>
    <t>1 tubo 3/4 c18</t>
  </si>
  <si>
    <t>Saldo (Alvaro Azuero)</t>
  </si>
  <si>
    <t xml:space="preserve">abono súper láminas </t>
  </si>
  <si>
    <t>(Chepe) onces</t>
  </si>
  <si>
    <t>Luz Dary hernandez (fredy) (Pendiente)</t>
  </si>
  <si>
    <t>reja robinson</t>
  </si>
  <si>
    <t>reja en tubo 1</t>
  </si>
  <si>
    <t xml:space="preserve">(Jaime) sueldo semana pasada </t>
  </si>
  <si>
    <t xml:space="preserve">(Yeiner) sueldo semana pasada </t>
  </si>
  <si>
    <t>arreglo pulidoras</t>
  </si>
  <si>
    <t xml:space="preserve">cabinas cliente nuevo </t>
  </si>
  <si>
    <t>(Chepe) casa, yis,jos</t>
  </si>
  <si>
    <t>arreglo 1 ventana</t>
  </si>
  <si>
    <t xml:space="preserve">abono alzate por coso doble </t>
  </si>
  <si>
    <t xml:space="preserve">matica </t>
  </si>
  <si>
    <t>Saldo (victor perilla)</t>
  </si>
  <si>
    <t>Saldo (leonor vargas)</t>
  </si>
  <si>
    <t>discos y soldadura</t>
  </si>
  <si>
    <t xml:space="preserve">hoja puerta en angulo con chapa yale sin marco </t>
  </si>
  <si>
    <t xml:space="preserve">esmalte </t>
  </si>
  <si>
    <t>Edgar Castellano (Pendiente)</t>
  </si>
  <si>
    <t xml:space="preserve">reja de segunda en herradura pintada de esmalte </t>
  </si>
  <si>
    <t>1 angulo 1</t>
  </si>
  <si>
    <t xml:space="preserve">tubo 1 1/2 </t>
  </si>
  <si>
    <t>(Yeiner) péstamo</t>
  </si>
  <si>
    <t>internet</t>
  </si>
  <si>
    <t>credito bancolombia</t>
  </si>
  <si>
    <t>(Chepe) novaventa</t>
  </si>
  <si>
    <t>perfilería</t>
  </si>
  <si>
    <t>5 chapas</t>
  </si>
  <si>
    <t>discol</t>
  </si>
  <si>
    <t>Abraham alba (Pendiente)</t>
  </si>
  <si>
    <t>2 chapas</t>
  </si>
  <si>
    <t>Maria Angulo (Pendiente)</t>
  </si>
  <si>
    <t>cucas</t>
  </si>
  <si>
    <t>Saldo (Marco f pinzón)</t>
  </si>
  <si>
    <t>Mauricio Moreno  (Pendiente)</t>
  </si>
  <si>
    <t>(Chepe) mesda casa</t>
  </si>
  <si>
    <t>24 bis 3*3</t>
  </si>
  <si>
    <t>comida de molly</t>
  </si>
  <si>
    <t>baño de 2da</t>
  </si>
  <si>
    <t>ventanita peque</t>
  </si>
  <si>
    <t>Saldo (Jose Quevedo)</t>
  </si>
  <si>
    <t>abono reja de segunda</t>
  </si>
  <si>
    <t>abono reja de segunda 210*200</t>
  </si>
  <si>
    <t>victor (Pendiente)</t>
  </si>
  <si>
    <t>7 portachapas</t>
  </si>
  <si>
    <t>saldo reja robinson</t>
  </si>
  <si>
    <t>tableros rg</t>
  </si>
  <si>
    <t>(Jhon) préstamo</t>
  </si>
  <si>
    <t>soldadura y huecos</t>
  </si>
  <si>
    <t>pintura javi</t>
  </si>
  <si>
    <t>3 bis 5/8 y 1 mvta ico</t>
  </si>
  <si>
    <t xml:space="preserve"> (Pendiente)</t>
  </si>
  <si>
    <t>aceite carro</t>
  </si>
  <si>
    <t>1192</t>
  </si>
  <si>
    <t xml:space="preserve">abono </t>
  </si>
  <si>
    <t>(Yency) zapatos dora</t>
  </si>
  <si>
    <t>1 ángulo 1</t>
  </si>
  <si>
    <t>Saldo (heber ramos)</t>
  </si>
  <si>
    <t>1 pedazo platina 1"</t>
  </si>
  <si>
    <t xml:space="preserve">lavamanos grande </t>
  </si>
  <si>
    <t>Saldo (saul colmenares)</t>
  </si>
  <si>
    <t>Saldo (Manuel)</t>
  </si>
  <si>
    <t>(Yency) bolso</t>
  </si>
  <si>
    <t>Saldo (Mauricio Buitrago)</t>
  </si>
  <si>
    <t>rg tubos y pasamanos</t>
  </si>
  <si>
    <t>saldo reja 2da</t>
  </si>
  <si>
    <t xml:space="preserve">material </t>
  </si>
  <si>
    <t>1angulo y 1 tee</t>
  </si>
  <si>
    <t>Estela Bayona (Pendiente)</t>
  </si>
  <si>
    <t>puerta corredera 2da</t>
  </si>
  <si>
    <t>3 portachapas</t>
  </si>
  <si>
    <t xml:space="preserve">tableros nelson benitez </t>
  </si>
  <si>
    <t>abono saúl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</si>
</sst>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€&quot;* #,##0.00_);_(&quot;€&quot;* \(#,##0.00\);_(&quot;€&quot;* &quot;-&quot;??_);_(@_)"/>
    <numFmt numFmtId="165" formatCode="_(* #,##0.00_);_(* \(#,##0.00\);_(* &quot;-&quot;??_);_(@_)"/>
    <numFmt numFmtId="166" formatCode="_-* #,##0\ _€_-;\-* #,##0\ _€_-;_-* &quot;-&quot;??\ _€_-;_-@_-"/>
    <numFmt numFmtId="167" formatCode="_-[$$-240A]\ * #,##0_-;\-[$$-240A]\ * #,##0_-;_-[$$-240A]\ * &quot;-&quot;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9">
    <xf numFmtId="0" fontId="0" fillId="0" borderId="0" xfId="0"/>
    <xf numFmtId="14" fontId="0" fillId="0" borderId="0" xfId="0" applyNumberFormat="1"/>
    <xf numFmtId="19" fontId="0" fillId="0" borderId="0" xfId="0" applyNumberFormat="1"/>
    <xf numFmtId="166" fontId="0" fillId="0" borderId="0" xfId="1" applyNumberFormat="1" applyFont="1"/>
    <xf numFmtId="166" fontId="0" fillId="0" borderId="0" xfId="0" applyNumberFormat="1" applyAlignment="1">
      <alignment horizontal="right"/>
    </xf>
    <xf numFmtId="166" fontId="0" fillId="0" borderId="0" xfId="0" applyNumberFormat="1"/>
    <xf numFmtId="166" fontId="0" fillId="0" borderId="0" xfId="0" applyNumberFormat="1" applyFill="1"/>
    <xf numFmtId="166" fontId="0" fillId="2" borderId="0" xfId="0" applyNumberFormat="1" applyFill="1"/>
    <xf numFmtId="167" fontId="0" fillId="0" borderId="0" xfId="2" applyNumberFormat="1" applyFont="1"/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E85CE-9275-42D9-B051-F15AC28DC9E6}">
  <sheetPr codeName="Hoja20"/>
  <dimension ref="A1:Q20"/>
  <sheetViews>
    <sheetView tabSelected="1" workbookViewId="0">
      <selection activeCell="K18" sqref="K18"/>
    </sheetView>
  </sheetViews>
  <sheetFormatPr baseColWidth="10" defaultRowHeight="15" x14ac:dyDescent="0.25"/>
  <cols>
    <col min="5" max="5" width="24.5703125" bestFit="1" customWidth="1"/>
    <col min="11" max="11" width="13.28515625" bestFit="1" customWidth="1"/>
    <col min="16" max="16" width="12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</v>
      </c>
      <c r="J1" t="s">
        <v>8</v>
      </c>
      <c r="K1" t="s">
        <v>9</v>
      </c>
    </row>
    <row r="2" spans="1:17" x14ac:dyDescent="0.25">
      <c r="A2" s="1">
        <v>43799</v>
      </c>
      <c r="B2" s="2">
        <v>0.61820601851851853</v>
      </c>
      <c r="C2" t="s">
        <v>10</v>
      </c>
      <c r="E2" t="s">
        <v>11</v>
      </c>
      <c r="F2">
        <v>3974750</v>
      </c>
      <c r="I2">
        <v>4306750</v>
      </c>
      <c r="J2">
        <v>2278000</v>
      </c>
      <c r="K2">
        <v>2028750</v>
      </c>
    </row>
    <row r="3" spans="1:17" x14ac:dyDescent="0.25">
      <c r="A3" s="1">
        <v>43799</v>
      </c>
      <c r="B3" s="2">
        <v>0.61820601851851853</v>
      </c>
      <c r="C3" t="s">
        <v>12</v>
      </c>
      <c r="D3" t="s">
        <v>13</v>
      </c>
      <c r="E3" t="s">
        <v>477</v>
      </c>
      <c r="F3">
        <v>46000</v>
      </c>
    </row>
    <row r="4" spans="1:17" x14ac:dyDescent="0.25">
      <c r="A4" s="1">
        <v>43799</v>
      </c>
      <c r="B4" s="2">
        <v>0.61846064814814816</v>
      </c>
      <c r="C4" t="s">
        <v>12</v>
      </c>
      <c r="D4" t="s">
        <v>13</v>
      </c>
      <c r="E4" t="s">
        <v>340</v>
      </c>
      <c r="F4">
        <v>35000</v>
      </c>
    </row>
    <row r="5" spans="1:17" x14ac:dyDescent="0.25">
      <c r="A5" s="1">
        <v>43801</v>
      </c>
      <c r="B5" s="2">
        <v>0.62564814814814818</v>
      </c>
      <c r="C5" t="s">
        <v>12</v>
      </c>
      <c r="D5">
        <v>1200</v>
      </c>
      <c r="E5" t="s">
        <v>478</v>
      </c>
      <c r="F5">
        <v>50000</v>
      </c>
    </row>
    <row r="6" spans="1:17" x14ac:dyDescent="0.25">
      <c r="A6" s="1">
        <v>43799</v>
      </c>
      <c r="B6" s="2">
        <v>0.6272106481481482</v>
      </c>
      <c r="C6" t="s">
        <v>20</v>
      </c>
      <c r="D6" t="s">
        <v>13</v>
      </c>
      <c r="E6" t="s">
        <v>479</v>
      </c>
      <c r="F6">
        <v>180000</v>
      </c>
      <c r="I6" t="s">
        <v>16</v>
      </c>
    </row>
    <row r="7" spans="1:17" x14ac:dyDescent="0.25">
      <c r="A7" s="1">
        <v>43799</v>
      </c>
      <c r="B7" s="2">
        <v>0.62775462962962958</v>
      </c>
      <c r="C7" t="s">
        <v>12</v>
      </c>
      <c r="D7" t="s">
        <v>13</v>
      </c>
      <c r="E7" t="s">
        <v>480</v>
      </c>
      <c r="F7">
        <v>21000</v>
      </c>
      <c r="I7" s="3">
        <v>50000</v>
      </c>
      <c r="J7" s="4">
        <v>36</v>
      </c>
      <c r="K7" s="3">
        <f>I7*J7</f>
        <v>1800000</v>
      </c>
      <c r="L7">
        <v>40</v>
      </c>
    </row>
    <row r="8" spans="1:17" x14ac:dyDescent="0.25">
      <c r="A8" s="1">
        <v>43799</v>
      </c>
      <c r="B8" s="2">
        <v>0.62805555555555559</v>
      </c>
      <c r="C8" t="s">
        <v>25</v>
      </c>
      <c r="D8" t="s">
        <v>13</v>
      </c>
      <c r="E8" t="s">
        <v>481</v>
      </c>
      <c r="G8">
        <v>100000</v>
      </c>
      <c r="I8" s="3">
        <v>20000</v>
      </c>
      <c r="J8">
        <v>2</v>
      </c>
      <c r="K8" s="3">
        <f t="shared" ref="K8:K16" si="0">I8*J8</f>
        <v>40000</v>
      </c>
      <c r="N8" t="s">
        <v>16</v>
      </c>
    </row>
    <row r="9" spans="1:17" x14ac:dyDescent="0.25">
      <c r="A9" s="1">
        <v>43801</v>
      </c>
      <c r="B9" s="2">
        <v>0.63322916666666662</v>
      </c>
      <c r="C9" t="s">
        <v>27</v>
      </c>
      <c r="E9" t="s">
        <v>51</v>
      </c>
      <c r="G9">
        <v>465000</v>
      </c>
      <c r="I9" s="3">
        <v>10000</v>
      </c>
      <c r="J9">
        <v>0</v>
      </c>
      <c r="K9" s="3">
        <f t="shared" si="0"/>
        <v>0</v>
      </c>
      <c r="N9" s="3">
        <v>50000</v>
      </c>
      <c r="O9" s="4">
        <v>22</v>
      </c>
      <c r="P9" s="3">
        <f>N9*O9</f>
        <v>1100000</v>
      </c>
      <c r="Q9">
        <v>20</v>
      </c>
    </row>
    <row r="10" spans="1:17" x14ac:dyDescent="0.25">
      <c r="A10" s="1">
        <v>43801</v>
      </c>
      <c r="B10" s="2">
        <v>0.6335763888888889</v>
      </c>
      <c r="C10" t="s">
        <v>27</v>
      </c>
      <c r="E10" t="s">
        <v>50</v>
      </c>
      <c r="G10">
        <v>472000</v>
      </c>
      <c r="I10" s="3">
        <v>5000</v>
      </c>
      <c r="J10">
        <v>20</v>
      </c>
      <c r="K10" s="3">
        <f t="shared" si="0"/>
        <v>100000</v>
      </c>
      <c r="N10" s="3">
        <v>20000</v>
      </c>
      <c r="O10">
        <v>1</v>
      </c>
      <c r="P10" s="3">
        <f t="shared" ref="P10:P18" si="1">N10*O10</f>
        <v>20000</v>
      </c>
    </row>
    <row r="11" spans="1:17" x14ac:dyDescent="0.25">
      <c r="A11" s="1">
        <v>43801</v>
      </c>
      <c r="B11" s="2">
        <v>0.63380787037037034</v>
      </c>
      <c r="C11" t="s">
        <v>27</v>
      </c>
      <c r="E11" t="s">
        <v>152</v>
      </c>
      <c r="G11">
        <v>389000</v>
      </c>
      <c r="I11" s="3">
        <v>2000</v>
      </c>
      <c r="J11">
        <v>2</v>
      </c>
      <c r="K11" s="3">
        <f t="shared" si="0"/>
        <v>4000</v>
      </c>
      <c r="N11" s="3">
        <v>10000</v>
      </c>
      <c r="O11">
        <v>3</v>
      </c>
      <c r="P11" s="3">
        <f t="shared" si="1"/>
        <v>30000</v>
      </c>
    </row>
    <row r="12" spans="1:17" x14ac:dyDescent="0.25">
      <c r="A12" s="1">
        <v>43801</v>
      </c>
      <c r="B12" s="2">
        <v>0.63648148148148154</v>
      </c>
      <c r="C12" t="s">
        <v>27</v>
      </c>
      <c r="E12" t="s">
        <v>155</v>
      </c>
      <c r="G12">
        <v>305000</v>
      </c>
      <c r="I12" s="3">
        <v>1000</v>
      </c>
      <c r="J12">
        <v>29</v>
      </c>
      <c r="K12" s="3">
        <f t="shared" si="0"/>
        <v>29000</v>
      </c>
      <c r="L12">
        <v>20</v>
      </c>
      <c r="N12" s="3">
        <v>5000</v>
      </c>
      <c r="O12">
        <v>19</v>
      </c>
      <c r="P12" s="3">
        <f t="shared" si="1"/>
        <v>95000</v>
      </c>
    </row>
    <row r="13" spans="1:17" x14ac:dyDescent="0.25">
      <c r="A13" s="1">
        <v>43801</v>
      </c>
      <c r="B13" s="2">
        <v>0.63659722222222215</v>
      </c>
      <c r="C13" t="s">
        <v>27</v>
      </c>
      <c r="E13" t="s">
        <v>151</v>
      </c>
      <c r="G13">
        <v>230000</v>
      </c>
      <c r="I13" s="3">
        <v>500</v>
      </c>
      <c r="J13">
        <v>90</v>
      </c>
      <c r="K13" s="3">
        <f t="shared" si="0"/>
        <v>45000</v>
      </c>
      <c r="L13">
        <v>60</v>
      </c>
      <c r="N13" s="3">
        <v>2000</v>
      </c>
      <c r="O13">
        <v>1</v>
      </c>
      <c r="P13" s="3">
        <f t="shared" si="1"/>
        <v>2000</v>
      </c>
    </row>
    <row r="14" spans="1:17" x14ac:dyDescent="0.25">
      <c r="A14" s="1">
        <v>43801</v>
      </c>
      <c r="B14" s="2">
        <v>0.63671296296296298</v>
      </c>
      <c r="C14" t="s">
        <v>27</v>
      </c>
      <c r="E14" t="s">
        <v>150</v>
      </c>
      <c r="G14">
        <v>240000</v>
      </c>
      <c r="I14" s="3">
        <v>200</v>
      </c>
      <c r="J14">
        <v>34</v>
      </c>
      <c r="K14" s="3">
        <f>I14*J14</f>
        <v>6800</v>
      </c>
      <c r="N14" s="3">
        <v>1000</v>
      </c>
      <c r="O14">
        <v>26</v>
      </c>
      <c r="P14" s="3">
        <f t="shared" si="1"/>
        <v>26000</v>
      </c>
      <c r="Q14">
        <v>10</v>
      </c>
    </row>
    <row r="15" spans="1:17" x14ac:dyDescent="0.25">
      <c r="A15" s="1">
        <v>43801</v>
      </c>
      <c r="B15" s="2">
        <v>0.75545138888888885</v>
      </c>
      <c r="C15" t="s">
        <v>14</v>
      </c>
      <c r="E15" t="s">
        <v>272</v>
      </c>
      <c r="G15">
        <v>77000</v>
      </c>
      <c r="I15" s="3">
        <v>100</v>
      </c>
      <c r="J15">
        <v>29</v>
      </c>
      <c r="K15" s="3">
        <f t="shared" si="0"/>
        <v>2900</v>
      </c>
      <c r="N15" s="3">
        <v>500</v>
      </c>
      <c r="O15">
        <v>72</v>
      </c>
      <c r="P15" s="3">
        <f t="shared" si="1"/>
        <v>36000</v>
      </c>
      <c r="Q15">
        <v>40</v>
      </c>
    </row>
    <row r="16" spans="1:17" x14ac:dyDescent="0.25">
      <c r="I16" s="5">
        <v>50</v>
      </c>
      <c r="J16">
        <v>21</v>
      </c>
      <c r="K16" s="3">
        <f t="shared" si="0"/>
        <v>1050</v>
      </c>
      <c r="N16" s="3">
        <v>200</v>
      </c>
      <c r="O16">
        <v>27</v>
      </c>
      <c r="P16" s="3">
        <f>N16*O16</f>
        <v>5400</v>
      </c>
    </row>
    <row r="17" spans="11:16" x14ac:dyDescent="0.25">
      <c r="K17" s="3">
        <f>SUM(K7:K16)</f>
        <v>2028750</v>
      </c>
      <c r="N17" s="3">
        <v>100</v>
      </c>
      <c r="O17">
        <v>28</v>
      </c>
      <c r="P17" s="3">
        <f t="shared" si="1"/>
        <v>2800</v>
      </c>
    </row>
    <row r="18" spans="11:16" x14ac:dyDescent="0.25">
      <c r="K18" s="5">
        <f>+K2-K17</f>
        <v>0</v>
      </c>
      <c r="N18" s="5">
        <v>50</v>
      </c>
      <c r="O18">
        <v>21</v>
      </c>
      <c r="P18" s="3">
        <f t="shared" si="1"/>
        <v>1050</v>
      </c>
    </row>
    <row r="19" spans="11:16" x14ac:dyDescent="0.25">
      <c r="P19" s="3">
        <f>SUM(P9:P18)</f>
        <v>1318250</v>
      </c>
    </row>
    <row r="20" spans="11:16" x14ac:dyDescent="0.25">
      <c r="P20" s="5">
        <f>+P4-P19</f>
        <v>-1318250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AF173-5637-4C05-B0F2-A646153A4FBC}">
  <sheetPr codeName="Hoja16"/>
  <dimension ref="A1:K23"/>
  <sheetViews>
    <sheetView workbookViewId="0">
      <selection activeCell="E20" sqref="E20"/>
    </sheetView>
  </sheetViews>
  <sheetFormatPr baseColWidth="10" defaultRowHeight="15" x14ac:dyDescent="0.25"/>
  <cols>
    <col min="5" max="5" width="29.140625" customWidth="1"/>
    <col min="9" max="9" width="12.42578125" bestFit="1" customWidth="1"/>
    <col min="10" max="10" width="11.7109375" bestFit="1" customWidth="1"/>
    <col min="11" max="11" width="13.285156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</v>
      </c>
      <c r="J1" t="s">
        <v>8</v>
      </c>
      <c r="K1" t="s">
        <v>9</v>
      </c>
    </row>
    <row r="2" spans="1:11" x14ac:dyDescent="0.25">
      <c r="A2" s="1">
        <v>43788</v>
      </c>
      <c r="B2" s="2">
        <v>0.40628472222222217</v>
      </c>
      <c r="C2" t="s">
        <v>10</v>
      </c>
      <c r="E2" t="s">
        <v>11</v>
      </c>
      <c r="F2">
        <v>1686650</v>
      </c>
      <c r="I2">
        <v>3844650</v>
      </c>
      <c r="J2">
        <v>489600</v>
      </c>
      <c r="K2">
        <v>3355050</v>
      </c>
    </row>
    <row r="3" spans="1:11" x14ac:dyDescent="0.25">
      <c r="A3" s="1">
        <v>43788</v>
      </c>
      <c r="B3" s="2">
        <v>0.40628472222222217</v>
      </c>
      <c r="C3" t="s">
        <v>12</v>
      </c>
      <c r="D3" t="s">
        <v>13</v>
      </c>
      <c r="E3" t="s">
        <v>107</v>
      </c>
      <c r="F3">
        <v>20000</v>
      </c>
    </row>
    <row r="4" spans="1:11" x14ac:dyDescent="0.25">
      <c r="A4" s="1">
        <v>43788</v>
      </c>
      <c r="B4" s="2">
        <v>0.4067013888888889</v>
      </c>
      <c r="C4" t="s">
        <v>12</v>
      </c>
      <c r="D4" t="s">
        <v>13</v>
      </c>
      <c r="E4" t="s">
        <v>301</v>
      </c>
      <c r="F4">
        <v>18000</v>
      </c>
    </row>
    <row r="5" spans="1:11" x14ac:dyDescent="0.25">
      <c r="A5" s="1">
        <v>43789</v>
      </c>
      <c r="B5" s="2">
        <v>0.40740740740740744</v>
      </c>
      <c r="C5" t="s">
        <v>12</v>
      </c>
      <c r="D5">
        <v>1169</v>
      </c>
      <c r="E5" t="s">
        <v>302</v>
      </c>
      <c r="F5">
        <v>480000</v>
      </c>
    </row>
    <row r="6" spans="1:11" x14ac:dyDescent="0.25">
      <c r="A6" s="1">
        <v>43788</v>
      </c>
      <c r="B6" s="2">
        <v>0.40832175925925923</v>
      </c>
      <c r="C6" t="s">
        <v>20</v>
      </c>
      <c r="D6" t="s">
        <v>13</v>
      </c>
      <c r="E6" t="s">
        <v>303</v>
      </c>
      <c r="F6">
        <v>30000</v>
      </c>
      <c r="I6" t="s">
        <v>16</v>
      </c>
    </row>
    <row r="7" spans="1:11" x14ac:dyDescent="0.25">
      <c r="A7" s="1">
        <v>43788</v>
      </c>
      <c r="B7" s="2">
        <v>0.40938657407407408</v>
      </c>
      <c r="C7" t="s">
        <v>20</v>
      </c>
      <c r="D7" t="s">
        <v>13</v>
      </c>
      <c r="E7" t="s">
        <v>304</v>
      </c>
      <c r="F7">
        <v>30000</v>
      </c>
      <c r="I7" s="3">
        <v>50000</v>
      </c>
      <c r="J7" s="4">
        <v>52</v>
      </c>
      <c r="K7" s="3">
        <f>I7*J7</f>
        <v>2600000</v>
      </c>
    </row>
    <row r="8" spans="1:11" x14ac:dyDescent="0.25">
      <c r="A8" s="1">
        <v>43788</v>
      </c>
      <c r="B8" s="2">
        <v>0.40966435185185185</v>
      </c>
      <c r="C8" t="s">
        <v>12</v>
      </c>
      <c r="D8" t="s">
        <v>13</v>
      </c>
      <c r="E8" t="s">
        <v>305</v>
      </c>
      <c r="F8">
        <v>72000</v>
      </c>
      <c r="I8" s="3">
        <v>20000</v>
      </c>
      <c r="J8">
        <v>13</v>
      </c>
      <c r="K8" s="3">
        <f t="shared" ref="K8:K16" si="0">I8*J8</f>
        <v>260000</v>
      </c>
    </row>
    <row r="9" spans="1:11" x14ac:dyDescent="0.25">
      <c r="A9" s="1">
        <v>43788</v>
      </c>
      <c r="B9" s="2">
        <v>0.40989583333333335</v>
      </c>
      <c r="C9" t="s">
        <v>12</v>
      </c>
      <c r="D9" t="s">
        <v>13</v>
      </c>
      <c r="E9" t="s">
        <v>306</v>
      </c>
      <c r="F9">
        <v>64500</v>
      </c>
      <c r="I9" s="3">
        <v>10000</v>
      </c>
      <c r="J9">
        <v>34</v>
      </c>
      <c r="K9" s="3">
        <f t="shared" si="0"/>
        <v>340000</v>
      </c>
    </row>
    <row r="10" spans="1:11" x14ac:dyDescent="0.25">
      <c r="A10" s="1">
        <v>43788</v>
      </c>
      <c r="B10" s="2">
        <v>0.41116898148148145</v>
      </c>
      <c r="C10" t="s">
        <v>12</v>
      </c>
      <c r="D10" t="s">
        <v>13</v>
      </c>
      <c r="E10" t="s">
        <v>85</v>
      </c>
      <c r="F10">
        <v>141500</v>
      </c>
      <c r="I10" s="3">
        <v>5000</v>
      </c>
      <c r="J10">
        <v>1</v>
      </c>
      <c r="K10" s="3">
        <f t="shared" si="0"/>
        <v>5000</v>
      </c>
    </row>
    <row r="11" spans="1:11" x14ac:dyDescent="0.25">
      <c r="A11" s="1">
        <v>43788</v>
      </c>
      <c r="B11" s="2">
        <v>0.41164351851851855</v>
      </c>
      <c r="C11" t="s">
        <v>35</v>
      </c>
      <c r="D11" t="s">
        <v>13</v>
      </c>
      <c r="E11" t="s">
        <v>307</v>
      </c>
      <c r="G11">
        <v>20000</v>
      </c>
      <c r="I11" s="3">
        <v>2000</v>
      </c>
      <c r="J11">
        <v>10</v>
      </c>
      <c r="K11" s="3">
        <f t="shared" si="0"/>
        <v>20000</v>
      </c>
    </row>
    <row r="12" spans="1:11" x14ac:dyDescent="0.25">
      <c r="A12" s="1">
        <v>43788</v>
      </c>
      <c r="B12" s="2">
        <v>0.41181712962962963</v>
      </c>
      <c r="C12" t="s">
        <v>25</v>
      </c>
      <c r="D12" t="s">
        <v>13</v>
      </c>
      <c r="E12" t="s">
        <v>295</v>
      </c>
      <c r="G12">
        <v>134000</v>
      </c>
      <c r="I12" s="3">
        <v>1000</v>
      </c>
      <c r="J12">
        <v>44</v>
      </c>
      <c r="K12" s="3">
        <f t="shared" si="0"/>
        <v>44000</v>
      </c>
    </row>
    <row r="13" spans="1:11" x14ac:dyDescent="0.25">
      <c r="A13" s="1">
        <v>43789</v>
      </c>
      <c r="B13" s="2">
        <v>0.41203703703703703</v>
      </c>
      <c r="C13" t="s">
        <v>14</v>
      </c>
      <c r="E13" t="s">
        <v>308</v>
      </c>
      <c r="G13">
        <v>70000</v>
      </c>
      <c r="I13" s="3">
        <v>500</v>
      </c>
      <c r="J13">
        <v>147</v>
      </c>
      <c r="K13" s="3">
        <f t="shared" si="0"/>
        <v>73500</v>
      </c>
    </row>
    <row r="14" spans="1:11" x14ac:dyDescent="0.25">
      <c r="A14" s="1">
        <v>43788</v>
      </c>
      <c r="B14" s="2">
        <v>0.41244212962962962</v>
      </c>
      <c r="C14" t="s">
        <v>35</v>
      </c>
      <c r="D14" t="s">
        <v>13</v>
      </c>
      <c r="E14" t="s">
        <v>309</v>
      </c>
      <c r="G14">
        <v>35000</v>
      </c>
      <c r="I14" s="3">
        <v>200</v>
      </c>
      <c r="J14">
        <v>39</v>
      </c>
      <c r="K14" s="3">
        <f>I14*J14</f>
        <v>7800</v>
      </c>
    </row>
    <row r="15" spans="1:11" x14ac:dyDescent="0.25">
      <c r="A15" s="1">
        <v>43788</v>
      </c>
      <c r="B15" s="2">
        <v>0.41267361111111112</v>
      </c>
      <c r="C15" t="s">
        <v>35</v>
      </c>
      <c r="D15" t="s">
        <v>13</v>
      </c>
      <c r="E15" t="s">
        <v>310</v>
      </c>
      <c r="G15">
        <v>30000</v>
      </c>
      <c r="I15" s="3">
        <v>100</v>
      </c>
      <c r="J15">
        <v>37</v>
      </c>
      <c r="K15" s="3">
        <f t="shared" si="0"/>
        <v>3700</v>
      </c>
    </row>
    <row r="16" spans="1:11" x14ac:dyDescent="0.25">
      <c r="A16" s="1">
        <v>43788</v>
      </c>
      <c r="B16" s="2">
        <v>0.4132291666666667</v>
      </c>
      <c r="C16" t="s">
        <v>25</v>
      </c>
      <c r="D16" t="s">
        <v>13</v>
      </c>
      <c r="E16" t="s">
        <v>311</v>
      </c>
      <c r="G16">
        <v>152000</v>
      </c>
      <c r="I16" s="5">
        <v>50</v>
      </c>
      <c r="J16">
        <v>21</v>
      </c>
      <c r="K16" s="3">
        <f t="shared" si="0"/>
        <v>1050</v>
      </c>
    </row>
    <row r="17" spans="1:11" x14ac:dyDescent="0.25">
      <c r="A17" s="1">
        <v>43788</v>
      </c>
      <c r="B17" s="2">
        <v>0.41355324074074074</v>
      </c>
      <c r="C17" t="s">
        <v>25</v>
      </c>
      <c r="D17" t="s">
        <v>13</v>
      </c>
      <c r="E17" t="s">
        <v>194</v>
      </c>
      <c r="G17">
        <v>35000</v>
      </c>
      <c r="K17" s="3">
        <f>SUM(K7:K16)</f>
        <v>3355050</v>
      </c>
    </row>
    <row r="18" spans="1:11" x14ac:dyDescent="0.25">
      <c r="A18" s="1">
        <v>43788</v>
      </c>
      <c r="B18" s="2">
        <v>0.41467592592592589</v>
      </c>
      <c r="C18" t="s">
        <v>12</v>
      </c>
      <c r="D18" t="s">
        <v>312</v>
      </c>
      <c r="E18" t="s">
        <v>313</v>
      </c>
      <c r="F18">
        <v>200000</v>
      </c>
      <c r="K18" s="5">
        <f>+K2-K17</f>
        <v>0</v>
      </c>
    </row>
    <row r="19" spans="1:11" x14ac:dyDescent="0.25">
      <c r="A19" s="1">
        <v>43788</v>
      </c>
      <c r="B19" s="2">
        <v>0.41583333333333333</v>
      </c>
      <c r="C19" t="s">
        <v>20</v>
      </c>
      <c r="D19" t="s">
        <v>13</v>
      </c>
      <c r="E19" t="s">
        <v>314</v>
      </c>
      <c r="F19">
        <v>50000</v>
      </c>
    </row>
    <row r="20" spans="1:11" x14ac:dyDescent="0.25">
      <c r="A20" s="1">
        <v>43788</v>
      </c>
      <c r="B20" s="2">
        <v>0.41753472222222227</v>
      </c>
      <c r="C20" t="s">
        <v>12</v>
      </c>
      <c r="D20" t="s">
        <v>13</v>
      </c>
      <c r="E20" t="s">
        <v>315</v>
      </c>
      <c r="F20">
        <v>1000000</v>
      </c>
    </row>
    <row r="21" spans="1:11" x14ac:dyDescent="0.25">
      <c r="A21" s="1">
        <v>43788</v>
      </c>
      <c r="B21" s="2">
        <v>0.42003472222222221</v>
      </c>
      <c r="C21" t="s">
        <v>22</v>
      </c>
      <c r="D21" t="s">
        <v>13</v>
      </c>
      <c r="E21" t="s">
        <v>316</v>
      </c>
      <c r="G21">
        <v>600</v>
      </c>
    </row>
    <row r="22" spans="1:11" x14ac:dyDescent="0.25">
      <c r="A22" s="1">
        <v>43788</v>
      </c>
      <c r="B22" s="2">
        <v>0.42040509259259262</v>
      </c>
      <c r="C22" t="s">
        <v>12</v>
      </c>
      <c r="D22" t="s">
        <v>13</v>
      </c>
      <c r="E22" t="s">
        <v>317</v>
      </c>
      <c r="F22">
        <v>52000</v>
      </c>
    </row>
    <row r="23" spans="1:11" x14ac:dyDescent="0.25">
      <c r="A23" s="1">
        <v>43789</v>
      </c>
      <c r="B23" s="2">
        <v>0.42091435185185189</v>
      </c>
      <c r="C23" t="s">
        <v>14</v>
      </c>
      <c r="E23" t="s">
        <v>318</v>
      </c>
      <c r="G23">
        <v>13000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0F3DF-2465-4331-B1ED-9C3DECB5C0E0}">
  <sheetPr codeName="Hoja17"/>
  <dimension ref="A1:L24"/>
  <sheetViews>
    <sheetView workbookViewId="0">
      <selection activeCell="K17" sqref="K17"/>
    </sheetView>
  </sheetViews>
  <sheetFormatPr baseColWidth="10" defaultRowHeight="15" x14ac:dyDescent="0.25"/>
  <cols>
    <col min="5" max="5" width="19.7109375" bestFit="1" customWidth="1"/>
    <col min="11" max="11" width="13.285156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</v>
      </c>
      <c r="J1" t="s">
        <v>8</v>
      </c>
      <c r="K1" t="s">
        <v>9</v>
      </c>
    </row>
    <row r="2" spans="1:12" x14ac:dyDescent="0.25">
      <c r="A2" s="1">
        <v>43787</v>
      </c>
      <c r="B2" s="2">
        <v>0.39938657407407407</v>
      </c>
      <c r="C2" t="s">
        <v>10</v>
      </c>
      <c r="E2" t="s">
        <v>11</v>
      </c>
      <c r="F2">
        <v>750450</v>
      </c>
      <c r="I2">
        <v>2521250</v>
      </c>
      <c r="J2">
        <v>834600</v>
      </c>
      <c r="K2">
        <v>1686650</v>
      </c>
    </row>
    <row r="3" spans="1:12" x14ac:dyDescent="0.25">
      <c r="A3" s="1">
        <v>43787</v>
      </c>
      <c r="B3" s="2">
        <v>0.41305555555555556</v>
      </c>
      <c r="C3" t="s">
        <v>12</v>
      </c>
      <c r="D3" t="s">
        <v>13</v>
      </c>
      <c r="E3" t="s">
        <v>268</v>
      </c>
      <c r="F3">
        <v>25000</v>
      </c>
    </row>
    <row r="4" spans="1:12" x14ac:dyDescent="0.25">
      <c r="A4" s="1">
        <v>43787</v>
      </c>
      <c r="B4" s="2">
        <v>0.41326388888888888</v>
      </c>
      <c r="C4" t="s">
        <v>25</v>
      </c>
      <c r="D4" t="s">
        <v>13</v>
      </c>
      <c r="E4" t="s">
        <v>105</v>
      </c>
      <c r="G4">
        <v>73000</v>
      </c>
    </row>
    <row r="5" spans="1:12" x14ac:dyDescent="0.25">
      <c r="A5" s="1">
        <v>43787</v>
      </c>
      <c r="B5" s="2">
        <v>0.48203703703703704</v>
      </c>
      <c r="C5" t="s">
        <v>12</v>
      </c>
      <c r="D5" t="s">
        <v>13</v>
      </c>
      <c r="E5" t="s">
        <v>282</v>
      </c>
      <c r="F5">
        <v>15000</v>
      </c>
    </row>
    <row r="6" spans="1:12" x14ac:dyDescent="0.25">
      <c r="A6" s="1">
        <v>43787</v>
      </c>
      <c r="B6" s="2">
        <v>0.48217592592592595</v>
      </c>
      <c r="C6" t="s">
        <v>12</v>
      </c>
      <c r="D6" t="s">
        <v>13</v>
      </c>
      <c r="E6" t="s">
        <v>106</v>
      </c>
      <c r="F6">
        <v>27000</v>
      </c>
      <c r="I6" t="s">
        <v>16</v>
      </c>
    </row>
    <row r="7" spans="1:12" x14ac:dyDescent="0.25">
      <c r="A7" s="1">
        <v>43787</v>
      </c>
      <c r="B7" s="2">
        <v>0.48249999999999998</v>
      </c>
      <c r="C7" t="s">
        <v>12</v>
      </c>
      <c r="D7" t="s">
        <v>13</v>
      </c>
      <c r="E7" t="s">
        <v>283</v>
      </c>
      <c r="F7">
        <v>10000</v>
      </c>
      <c r="I7" s="3">
        <v>50000</v>
      </c>
      <c r="J7" s="4">
        <v>21</v>
      </c>
      <c r="K7" s="3">
        <f>I7*J7</f>
        <v>1050000</v>
      </c>
    </row>
    <row r="8" spans="1:12" x14ac:dyDescent="0.25">
      <c r="A8" s="1">
        <v>43787</v>
      </c>
      <c r="B8" s="2">
        <v>0.48275462962962962</v>
      </c>
      <c r="C8" t="s">
        <v>14</v>
      </c>
      <c r="E8" t="s">
        <v>284</v>
      </c>
      <c r="G8">
        <v>600</v>
      </c>
      <c r="I8" s="3">
        <v>20000</v>
      </c>
      <c r="J8">
        <v>11</v>
      </c>
      <c r="K8" s="3">
        <f t="shared" ref="K8:K16" si="0">I8*J8</f>
        <v>220000</v>
      </c>
    </row>
    <row r="9" spans="1:12" x14ac:dyDescent="0.25">
      <c r="A9" s="1">
        <v>43787</v>
      </c>
      <c r="B9" s="2">
        <v>0.49093750000000003</v>
      </c>
      <c r="C9" t="s">
        <v>14</v>
      </c>
      <c r="E9" t="s">
        <v>285</v>
      </c>
      <c r="G9">
        <v>27000</v>
      </c>
      <c r="I9" s="3">
        <v>10000</v>
      </c>
      <c r="J9">
        <v>35</v>
      </c>
      <c r="K9" s="3">
        <f t="shared" si="0"/>
        <v>350000</v>
      </c>
    </row>
    <row r="10" spans="1:12" x14ac:dyDescent="0.25">
      <c r="A10" s="1">
        <v>43787</v>
      </c>
      <c r="B10" s="2">
        <v>0.53863425925925923</v>
      </c>
      <c r="C10" t="s">
        <v>12</v>
      </c>
      <c r="D10" t="s">
        <v>13</v>
      </c>
      <c r="E10" t="s">
        <v>287</v>
      </c>
      <c r="F10">
        <v>7000</v>
      </c>
      <c r="I10" s="3">
        <v>5000</v>
      </c>
      <c r="J10">
        <v>3</v>
      </c>
      <c r="K10" s="3">
        <f t="shared" si="0"/>
        <v>15000</v>
      </c>
    </row>
    <row r="11" spans="1:12" x14ac:dyDescent="0.25">
      <c r="A11" s="1">
        <v>43787</v>
      </c>
      <c r="B11" s="2">
        <v>0.59351851851851845</v>
      </c>
      <c r="C11" t="s">
        <v>14</v>
      </c>
      <c r="E11" t="s">
        <v>288</v>
      </c>
      <c r="G11">
        <v>7000</v>
      </c>
      <c r="I11" s="3">
        <v>2000</v>
      </c>
      <c r="J11">
        <v>9</v>
      </c>
      <c r="K11" s="3">
        <f t="shared" si="0"/>
        <v>18000</v>
      </c>
    </row>
    <row r="12" spans="1:12" x14ac:dyDescent="0.25">
      <c r="A12" s="1">
        <v>43787</v>
      </c>
      <c r="B12" s="2">
        <v>0.60493055555555553</v>
      </c>
      <c r="C12" t="s">
        <v>12</v>
      </c>
      <c r="D12" t="s">
        <v>13</v>
      </c>
      <c r="E12" t="s">
        <v>289</v>
      </c>
      <c r="F12">
        <v>6000</v>
      </c>
      <c r="I12" s="3">
        <v>1000</v>
      </c>
      <c r="J12">
        <v>1</v>
      </c>
      <c r="K12" s="3">
        <f t="shared" si="0"/>
        <v>1000</v>
      </c>
    </row>
    <row r="13" spans="1:12" x14ac:dyDescent="0.25">
      <c r="A13" s="1">
        <v>43787</v>
      </c>
      <c r="B13" s="2">
        <v>0.61648148148148152</v>
      </c>
      <c r="C13" t="s">
        <v>12</v>
      </c>
      <c r="D13" t="s">
        <v>13</v>
      </c>
      <c r="E13" t="s">
        <v>290</v>
      </c>
      <c r="F13">
        <v>1380000</v>
      </c>
      <c r="I13" s="3">
        <v>500</v>
      </c>
      <c r="J13">
        <v>46</v>
      </c>
      <c r="K13" s="3">
        <f t="shared" si="0"/>
        <v>23000</v>
      </c>
      <c r="L13">
        <v>30</v>
      </c>
    </row>
    <row r="14" spans="1:12" x14ac:dyDescent="0.25">
      <c r="A14" s="1">
        <v>43787</v>
      </c>
      <c r="B14" s="2">
        <v>0.68327546296296304</v>
      </c>
      <c r="C14" t="s">
        <v>12</v>
      </c>
      <c r="D14" t="s">
        <v>13</v>
      </c>
      <c r="E14" t="s">
        <v>291</v>
      </c>
      <c r="F14">
        <v>2000</v>
      </c>
      <c r="I14" s="3">
        <v>200</v>
      </c>
      <c r="J14">
        <v>26</v>
      </c>
      <c r="K14" s="3">
        <f>I14*J14</f>
        <v>5200</v>
      </c>
    </row>
    <row r="15" spans="1:12" x14ac:dyDescent="0.25">
      <c r="A15" s="1">
        <v>43787</v>
      </c>
      <c r="B15" s="2">
        <v>0.72113425925925922</v>
      </c>
      <c r="C15" t="s">
        <v>20</v>
      </c>
      <c r="D15" t="s">
        <v>13</v>
      </c>
      <c r="E15" t="s">
        <v>292</v>
      </c>
      <c r="F15">
        <v>15000</v>
      </c>
      <c r="I15" s="3">
        <v>100</v>
      </c>
      <c r="J15">
        <v>34</v>
      </c>
      <c r="K15" s="3">
        <f t="shared" si="0"/>
        <v>3400</v>
      </c>
    </row>
    <row r="16" spans="1:12" x14ac:dyDescent="0.25">
      <c r="A16" s="1">
        <v>43787</v>
      </c>
      <c r="B16" s="2">
        <v>0.72409722222222228</v>
      </c>
      <c r="C16" t="s">
        <v>12</v>
      </c>
      <c r="D16">
        <v>1173</v>
      </c>
      <c r="E16" t="s">
        <v>293</v>
      </c>
      <c r="F16">
        <v>200000</v>
      </c>
      <c r="I16" s="5">
        <v>50</v>
      </c>
      <c r="J16">
        <v>21</v>
      </c>
      <c r="K16" s="3">
        <f t="shared" si="0"/>
        <v>1050</v>
      </c>
    </row>
    <row r="17" spans="1:11" x14ac:dyDescent="0.25">
      <c r="A17" s="1">
        <v>43787</v>
      </c>
      <c r="B17" s="2">
        <v>0.72494212962962967</v>
      </c>
      <c r="C17" t="s">
        <v>12</v>
      </c>
      <c r="D17">
        <v>1174</v>
      </c>
      <c r="E17" t="s">
        <v>294</v>
      </c>
      <c r="F17">
        <v>80000</v>
      </c>
      <c r="K17" s="3">
        <f>SUM(K7:K16)</f>
        <v>1686650</v>
      </c>
    </row>
    <row r="18" spans="1:11" x14ac:dyDescent="0.25">
      <c r="A18" s="1">
        <v>43787</v>
      </c>
      <c r="B18" s="2">
        <v>0.72938657407407403</v>
      </c>
      <c r="C18" t="s">
        <v>25</v>
      </c>
      <c r="D18" t="s">
        <v>13</v>
      </c>
      <c r="E18" t="s">
        <v>295</v>
      </c>
      <c r="G18">
        <v>503000</v>
      </c>
      <c r="K18" s="5">
        <f>+K2-K17</f>
        <v>0</v>
      </c>
    </row>
    <row r="19" spans="1:11" x14ac:dyDescent="0.25">
      <c r="A19" s="1">
        <v>43787</v>
      </c>
      <c r="B19" s="2">
        <v>0.73109953703703701</v>
      </c>
      <c r="C19" t="s">
        <v>12</v>
      </c>
      <c r="D19" t="s">
        <v>13</v>
      </c>
      <c r="E19" t="s">
        <v>296</v>
      </c>
      <c r="F19">
        <v>3800</v>
      </c>
    </row>
    <row r="20" spans="1:11" x14ac:dyDescent="0.25">
      <c r="A20" s="1">
        <v>43787</v>
      </c>
      <c r="B20" s="2">
        <v>0.73178240740740741</v>
      </c>
      <c r="C20" t="s">
        <v>27</v>
      </c>
      <c r="E20" t="s">
        <v>297</v>
      </c>
      <c r="G20">
        <v>100000</v>
      </c>
    </row>
    <row r="21" spans="1:11" x14ac:dyDescent="0.25">
      <c r="A21" s="1">
        <v>43787</v>
      </c>
      <c r="B21" s="2">
        <v>0.7319675925925927</v>
      </c>
      <c r="C21" t="s">
        <v>14</v>
      </c>
      <c r="E21" t="s">
        <v>174</v>
      </c>
      <c r="G21">
        <v>50000</v>
      </c>
    </row>
    <row r="22" spans="1:11" x14ac:dyDescent="0.25">
      <c r="A22" s="1">
        <v>43787</v>
      </c>
      <c r="B22" s="2">
        <v>0.7354398148148148</v>
      </c>
      <c r="C22" t="s">
        <v>22</v>
      </c>
      <c r="D22" t="s">
        <v>13</v>
      </c>
      <c r="E22" t="s">
        <v>298</v>
      </c>
      <c r="G22">
        <v>30000</v>
      </c>
    </row>
    <row r="23" spans="1:11" x14ac:dyDescent="0.25">
      <c r="A23" s="1">
        <v>43787</v>
      </c>
      <c r="B23" s="2">
        <v>0.74052083333333341</v>
      </c>
      <c r="C23" t="s">
        <v>14</v>
      </c>
      <c r="E23" t="s">
        <v>299</v>
      </c>
      <c r="G23">
        <v>4000</v>
      </c>
    </row>
    <row r="24" spans="1:11" x14ac:dyDescent="0.25">
      <c r="A24" s="1">
        <v>43787</v>
      </c>
      <c r="B24" s="2">
        <v>0.74098379629629629</v>
      </c>
      <c r="C24" t="s">
        <v>14</v>
      </c>
      <c r="E24" t="s">
        <v>300</v>
      </c>
      <c r="G24">
        <v>40000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979A7F-362B-464E-B8EB-2D4D2F003FAB}">
  <sheetPr codeName="Hoja18"/>
  <dimension ref="A1:L22"/>
  <sheetViews>
    <sheetView workbookViewId="0">
      <selection activeCell="E21" sqref="E21"/>
    </sheetView>
  </sheetViews>
  <sheetFormatPr baseColWidth="10" defaultRowHeight="15" x14ac:dyDescent="0.25"/>
  <cols>
    <col min="5" max="5" width="29" bestFit="1" customWidth="1"/>
    <col min="11" max="11" width="13.285156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</v>
      </c>
      <c r="J1" t="s">
        <v>8</v>
      </c>
      <c r="K1" t="s">
        <v>9</v>
      </c>
    </row>
    <row r="2" spans="1:12" x14ac:dyDescent="0.25">
      <c r="A2" s="1">
        <v>43785</v>
      </c>
      <c r="B2" s="2">
        <v>0.40099537037037036</v>
      </c>
      <c r="C2" t="s">
        <v>10</v>
      </c>
      <c r="E2" t="s">
        <v>11</v>
      </c>
      <c r="F2">
        <v>2142950</v>
      </c>
      <c r="I2">
        <v>2995950</v>
      </c>
      <c r="J2">
        <v>2452000</v>
      </c>
      <c r="K2">
        <v>543950</v>
      </c>
    </row>
    <row r="3" spans="1:12" x14ac:dyDescent="0.25">
      <c r="A3" s="1">
        <v>43787</v>
      </c>
      <c r="B3" s="2">
        <v>0.40142361111111113</v>
      </c>
      <c r="C3" t="s">
        <v>27</v>
      </c>
      <c r="E3" t="s">
        <v>155</v>
      </c>
      <c r="G3">
        <v>325000</v>
      </c>
    </row>
    <row r="4" spans="1:12" x14ac:dyDescent="0.25">
      <c r="A4" s="1">
        <v>43787</v>
      </c>
      <c r="B4" s="2">
        <v>0.40163194444444444</v>
      </c>
      <c r="C4" t="s">
        <v>27</v>
      </c>
      <c r="E4" t="s">
        <v>151</v>
      </c>
      <c r="G4">
        <v>240000</v>
      </c>
    </row>
    <row r="5" spans="1:12" x14ac:dyDescent="0.25">
      <c r="A5" s="1">
        <v>43787</v>
      </c>
      <c r="B5" s="2">
        <v>0.40167824074074071</v>
      </c>
      <c r="C5" t="s">
        <v>27</v>
      </c>
      <c r="E5" t="s">
        <v>150</v>
      </c>
      <c r="G5">
        <v>240000</v>
      </c>
      <c r="I5" t="s">
        <v>16</v>
      </c>
    </row>
    <row r="6" spans="1:12" x14ac:dyDescent="0.25">
      <c r="A6" s="1">
        <v>43787</v>
      </c>
      <c r="B6" s="2">
        <v>0.4021527777777778</v>
      </c>
      <c r="C6" t="s">
        <v>27</v>
      </c>
      <c r="E6" t="s">
        <v>50</v>
      </c>
      <c r="G6">
        <v>470000</v>
      </c>
      <c r="I6" s="3">
        <v>50000</v>
      </c>
      <c r="J6" s="4">
        <v>2</v>
      </c>
      <c r="K6" s="3">
        <f>I6*J6</f>
        <v>100000</v>
      </c>
    </row>
    <row r="7" spans="1:12" x14ac:dyDescent="0.25">
      <c r="A7" s="1">
        <v>43787</v>
      </c>
      <c r="B7" s="2">
        <v>0.40252314814814816</v>
      </c>
      <c r="C7" t="s">
        <v>27</v>
      </c>
      <c r="E7" t="s">
        <v>51</v>
      </c>
      <c r="G7">
        <v>520000</v>
      </c>
      <c r="I7" s="3">
        <v>20000</v>
      </c>
      <c r="J7">
        <v>13</v>
      </c>
      <c r="K7" s="3">
        <f t="shared" ref="K7:K15" si="0">I7*J7</f>
        <v>260000</v>
      </c>
    </row>
    <row r="8" spans="1:12" x14ac:dyDescent="0.25">
      <c r="A8" s="1">
        <v>43787</v>
      </c>
      <c r="B8" s="2">
        <v>0.40319444444444441</v>
      </c>
      <c r="C8" t="s">
        <v>27</v>
      </c>
      <c r="E8" t="s">
        <v>152</v>
      </c>
      <c r="G8">
        <v>248000</v>
      </c>
      <c r="I8" s="3">
        <v>10000</v>
      </c>
      <c r="J8">
        <v>34</v>
      </c>
      <c r="K8" s="3">
        <f t="shared" si="0"/>
        <v>340000</v>
      </c>
    </row>
    <row r="9" spans="1:12" x14ac:dyDescent="0.25">
      <c r="A9" s="1">
        <v>43787</v>
      </c>
      <c r="B9" s="2">
        <v>0.40341435185185182</v>
      </c>
      <c r="C9" t="s">
        <v>27</v>
      </c>
      <c r="E9" t="s">
        <v>267</v>
      </c>
      <c r="G9">
        <v>90000</v>
      </c>
      <c r="I9" s="3">
        <v>5000</v>
      </c>
      <c r="J9">
        <v>0</v>
      </c>
      <c r="K9" s="3">
        <f t="shared" si="0"/>
        <v>0</v>
      </c>
    </row>
    <row r="10" spans="1:12" x14ac:dyDescent="0.25">
      <c r="A10" s="1">
        <v>43785</v>
      </c>
      <c r="B10" s="2">
        <v>0.41348379629629628</v>
      </c>
      <c r="C10" t="s">
        <v>20</v>
      </c>
      <c r="D10" t="s">
        <v>13</v>
      </c>
      <c r="E10" t="s">
        <v>270</v>
      </c>
      <c r="F10">
        <v>45000</v>
      </c>
      <c r="I10" s="3">
        <v>2000</v>
      </c>
      <c r="J10">
        <v>8</v>
      </c>
      <c r="K10" s="3">
        <f t="shared" si="0"/>
        <v>16000</v>
      </c>
    </row>
    <row r="11" spans="1:12" x14ac:dyDescent="0.25">
      <c r="A11" s="1">
        <v>43787</v>
      </c>
      <c r="B11" s="2">
        <v>0.46521990740740743</v>
      </c>
      <c r="C11" t="s">
        <v>27</v>
      </c>
      <c r="E11" t="s">
        <v>271</v>
      </c>
      <c r="G11">
        <v>20000</v>
      </c>
      <c r="I11" s="3">
        <v>1000</v>
      </c>
      <c r="J11">
        <v>2</v>
      </c>
      <c r="K11" s="3">
        <f t="shared" si="0"/>
        <v>2000</v>
      </c>
    </row>
    <row r="12" spans="1:12" x14ac:dyDescent="0.25">
      <c r="A12" s="1">
        <v>43787</v>
      </c>
      <c r="B12" s="2">
        <v>0.46608796296296301</v>
      </c>
      <c r="C12" t="s">
        <v>14</v>
      </c>
      <c r="E12" t="s">
        <v>272</v>
      </c>
      <c r="G12">
        <v>80000</v>
      </c>
      <c r="I12" s="3">
        <v>500</v>
      </c>
      <c r="J12">
        <v>45</v>
      </c>
      <c r="K12" s="3">
        <f t="shared" si="0"/>
        <v>22500</v>
      </c>
      <c r="L12">
        <v>30</v>
      </c>
    </row>
    <row r="13" spans="1:12" x14ac:dyDescent="0.25">
      <c r="A13" s="1">
        <v>43785</v>
      </c>
      <c r="B13" s="2">
        <v>0.46677083333333336</v>
      </c>
      <c r="C13" t="s">
        <v>25</v>
      </c>
      <c r="D13" t="s">
        <v>13</v>
      </c>
      <c r="E13" t="s">
        <v>273</v>
      </c>
      <c r="G13">
        <v>84000</v>
      </c>
      <c r="I13" s="3">
        <v>200</v>
      </c>
      <c r="J13">
        <v>27</v>
      </c>
      <c r="K13" s="3">
        <f>I13*J13</f>
        <v>5400</v>
      </c>
    </row>
    <row r="14" spans="1:12" x14ac:dyDescent="0.25">
      <c r="A14" s="1">
        <v>43785</v>
      </c>
      <c r="B14" s="2">
        <v>0.46726851851851853</v>
      </c>
      <c r="C14" t="s">
        <v>14</v>
      </c>
      <c r="E14" t="s">
        <v>274</v>
      </c>
      <c r="G14">
        <v>36000</v>
      </c>
      <c r="I14" s="3">
        <v>100</v>
      </c>
      <c r="J14">
        <v>35</v>
      </c>
      <c r="K14" s="3">
        <f t="shared" si="0"/>
        <v>3500</v>
      </c>
    </row>
    <row r="15" spans="1:12" x14ac:dyDescent="0.25">
      <c r="A15" s="1">
        <v>43785</v>
      </c>
      <c r="B15" s="2">
        <v>0.46732638888888883</v>
      </c>
      <c r="C15" t="s">
        <v>14</v>
      </c>
      <c r="E15" t="s">
        <v>275</v>
      </c>
      <c r="G15">
        <v>36000</v>
      </c>
      <c r="I15" s="5">
        <v>50</v>
      </c>
      <c r="J15">
        <v>21</v>
      </c>
      <c r="K15" s="3">
        <f t="shared" si="0"/>
        <v>1050</v>
      </c>
    </row>
    <row r="16" spans="1:12" x14ac:dyDescent="0.25">
      <c r="A16" s="1">
        <v>43785</v>
      </c>
      <c r="B16" s="2">
        <v>0.46739583333333329</v>
      </c>
      <c r="C16" t="s">
        <v>14</v>
      </c>
      <c r="E16" t="s">
        <v>276</v>
      </c>
      <c r="G16">
        <v>36000</v>
      </c>
      <c r="K16" s="3">
        <f>SUM(K6:K15)</f>
        <v>750450</v>
      </c>
    </row>
    <row r="17" spans="1:11" x14ac:dyDescent="0.25">
      <c r="A17" s="1">
        <v>43785</v>
      </c>
      <c r="B17" s="2">
        <v>0.46659722222222227</v>
      </c>
      <c r="C17" t="s">
        <v>12</v>
      </c>
      <c r="D17" t="s">
        <v>13</v>
      </c>
      <c r="E17" t="s">
        <v>269</v>
      </c>
      <c r="F17">
        <v>17000</v>
      </c>
      <c r="J17" t="s">
        <v>286</v>
      </c>
      <c r="K17" s="7">
        <f>+K2-K16</f>
        <v>-206500</v>
      </c>
    </row>
    <row r="18" spans="1:11" x14ac:dyDescent="0.25">
      <c r="A18" s="1">
        <v>43787</v>
      </c>
      <c r="B18" s="2">
        <v>0.47531250000000003</v>
      </c>
      <c r="C18" t="s">
        <v>12</v>
      </c>
      <c r="D18">
        <v>1170</v>
      </c>
      <c r="E18" t="s">
        <v>277</v>
      </c>
      <c r="F18">
        <v>500000</v>
      </c>
    </row>
    <row r="19" spans="1:11" x14ac:dyDescent="0.25">
      <c r="A19" s="1">
        <v>43785</v>
      </c>
      <c r="B19" s="2">
        <v>0.47592592592592592</v>
      </c>
      <c r="C19" t="s">
        <v>12</v>
      </c>
      <c r="D19" t="s">
        <v>13</v>
      </c>
      <c r="E19" t="s">
        <v>278</v>
      </c>
      <c r="F19">
        <v>31000</v>
      </c>
    </row>
    <row r="20" spans="1:11" x14ac:dyDescent="0.25">
      <c r="A20" s="1">
        <v>43787</v>
      </c>
      <c r="B20" s="2">
        <v>0.47763888888888889</v>
      </c>
      <c r="C20" t="s">
        <v>12</v>
      </c>
      <c r="D20">
        <v>1171</v>
      </c>
      <c r="E20" t="s">
        <v>279</v>
      </c>
      <c r="F20">
        <v>165000</v>
      </c>
    </row>
    <row r="21" spans="1:11" x14ac:dyDescent="0.25">
      <c r="A21" s="1">
        <v>43787</v>
      </c>
      <c r="B21" s="2">
        <v>0.48099537037037038</v>
      </c>
      <c r="C21" t="s">
        <v>12</v>
      </c>
      <c r="D21">
        <v>1172</v>
      </c>
      <c r="E21" t="s">
        <v>280</v>
      </c>
      <c r="F21">
        <v>80000</v>
      </c>
    </row>
    <row r="22" spans="1:11" x14ac:dyDescent="0.25">
      <c r="A22" s="1">
        <v>43785</v>
      </c>
      <c r="B22" s="2">
        <v>0.48172453703703705</v>
      </c>
      <c r="C22" t="s">
        <v>12</v>
      </c>
      <c r="D22" t="s">
        <v>13</v>
      </c>
      <c r="E22" t="s">
        <v>281</v>
      </c>
      <c r="F22">
        <v>15000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B2598-99E5-4C9A-9A77-99E1D3E85FCC}">
  <sheetPr codeName="Hoja19"/>
  <dimension ref="A1:L26"/>
  <sheetViews>
    <sheetView workbookViewId="0">
      <selection activeCell="K17" sqref="K17"/>
    </sheetView>
  </sheetViews>
  <sheetFormatPr baseColWidth="10" defaultRowHeight="15" x14ac:dyDescent="0.25"/>
  <cols>
    <col min="3" max="3" width="15" bestFit="1" customWidth="1"/>
    <col min="4" max="4" width="8.5703125" customWidth="1"/>
    <col min="5" max="5" width="24.85546875" bestFit="1" customWidth="1"/>
    <col min="11" max="11" width="13.285156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</v>
      </c>
      <c r="J1" t="s">
        <v>8</v>
      </c>
      <c r="K1" t="s">
        <v>9</v>
      </c>
    </row>
    <row r="2" spans="1:12" x14ac:dyDescent="0.25">
      <c r="A2" s="1">
        <v>43784</v>
      </c>
      <c r="B2" s="2">
        <v>0.40908564814814818</v>
      </c>
      <c r="C2" t="s">
        <v>10</v>
      </c>
      <c r="E2" t="s">
        <v>11</v>
      </c>
      <c r="F2">
        <v>1651750</v>
      </c>
      <c r="I2">
        <v>2454750</v>
      </c>
      <c r="J2">
        <v>311800</v>
      </c>
      <c r="K2">
        <v>2142950</v>
      </c>
    </row>
    <row r="3" spans="1:12" x14ac:dyDescent="0.25">
      <c r="A3" s="1">
        <v>43784</v>
      </c>
      <c r="B3" s="2">
        <v>0.41371527777777778</v>
      </c>
      <c r="C3" t="s">
        <v>14</v>
      </c>
      <c r="E3" t="s">
        <v>249</v>
      </c>
      <c r="G3">
        <v>200000</v>
      </c>
    </row>
    <row r="4" spans="1:12" x14ac:dyDescent="0.25">
      <c r="A4" s="1">
        <v>43784</v>
      </c>
      <c r="B4" s="2">
        <v>0.47868055555555555</v>
      </c>
      <c r="C4" t="s">
        <v>12</v>
      </c>
      <c r="D4" t="s">
        <v>13</v>
      </c>
      <c r="E4" t="s">
        <v>250</v>
      </c>
      <c r="F4">
        <v>13000</v>
      </c>
    </row>
    <row r="5" spans="1:12" x14ac:dyDescent="0.25">
      <c r="A5" s="1">
        <v>43784</v>
      </c>
      <c r="B5" s="2">
        <v>0.48493055555555559</v>
      </c>
      <c r="C5" t="s">
        <v>12</v>
      </c>
      <c r="D5" t="s">
        <v>13</v>
      </c>
      <c r="E5" t="s">
        <v>251</v>
      </c>
      <c r="F5">
        <v>30000</v>
      </c>
    </row>
    <row r="6" spans="1:12" x14ac:dyDescent="0.25">
      <c r="A6" s="1">
        <v>43784</v>
      </c>
      <c r="B6" s="2">
        <v>0.48591435185185183</v>
      </c>
      <c r="C6" t="s">
        <v>14</v>
      </c>
      <c r="E6" t="s">
        <v>252</v>
      </c>
      <c r="G6">
        <v>3800</v>
      </c>
      <c r="I6" t="s">
        <v>16</v>
      </c>
    </row>
    <row r="7" spans="1:12" x14ac:dyDescent="0.25">
      <c r="A7" s="1">
        <v>43784</v>
      </c>
      <c r="B7" s="2">
        <v>0.48652777777777773</v>
      </c>
      <c r="C7" t="s">
        <v>12</v>
      </c>
      <c r="D7">
        <v>1166</v>
      </c>
      <c r="E7" t="s">
        <v>253</v>
      </c>
      <c r="F7">
        <v>400000</v>
      </c>
      <c r="I7" s="3">
        <v>50000</v>
      </c>
      <c r="J7" s="4">
        <v>25</v>
      </c>
      <c r="K7" s="3">
        <f>I7*J7</f>
        <v>1250000</v>
      </c>
    </row>
    <row r="8" spans="1:12" x14ac:dyDescent="0.25">
      <c r="A8" s="1">
        <v>43784</v>
      </c>
      <c r="B8" s="2">
        <v>0.48875000000000002</v>
      </c>
      <c r="C8" t="s">
        <v>12</v>
      </c>
      <c r="D8">
        <v>1167</v>
      </c>
      <c r="E8" t="s">
        <v>253</v>
      </c>
      <c r="F8">
        <v>30000</v>
      </c>
      <c r="I8" s="3">
        <v>20000</v>
      </c>
      <c r="J8">
        <v>23</v>
      </c>
      <c r="K8" s="3">
        <f t="shared" ref="K8:K16" si="0">I8*J8</f>
        <v>460000</v>
      </c>
    </row>
    <row r="9" spans="1:12" x14ac:dyDescent="0.25">
      <c r="A9" s="1">
        <v>43784</v>
      </c>
      <c r="B9" s="2">
        <v>0.48917824074074073</v>
      </c>
      <c r="C9" t="s">
        <v>12</v>
      </c>
      <c r="D9" t="s">
        <v>13</v>
      </c>
      <c r="E9" t="s">
        <v>254</v>
      </c>
      <c r="F9">
        <v>1200</v>
      </c>
      <c r="I9" s="3">
        <v>10000</v>
      </c>
      <c r="J9">
        <v>36</v>
      </c>
      <c r="K9" s="3">
        <f t="shared" si="0"/>
        <v>360000</v>
      </c>
    </row>
    <row r="10" spans="1:12" x14ac:dyDescent="0.25">
      <c r="A10" s="1">
        <v>43784</v>
      </c>
      <c r="B10" s="2">
        <v>0.49501157407407409</v>
      </c>
      <c r="C10" t="s">
        <v>25</v>
      </c>
      <c r="D10" t="s">
        <v>13</v>
      </c>
      <c r="E10" t="s">
        <v>255</v>
      </c>
      <c r="G10">
        <v>10000</v>
      </c>
      <c r="I10" s="3">
        <v>5000</v>
      </c>
      <c r="J10">
        <v>0</v>
      </c>
      <c r="K10" s="3">
        <f t="shared" si="0"/>
        <v>0</v>
      </c>
    </row>
    <row r="11" spans="1:12" x14ac:dyDescent="0.25">
      <c r="A11" s="1">
        <v>43784</v>
      </c>
      <c r="B11" s="2">
        <v>0.4992476851851852</v>
      </c>
      <c r="C11" t="s">
        <v>12</v>
      </c>
      <c r="D11">
        <v>1168</v>
      </c>
      <c r="E11" t="s">
        <v>256</v>
      </c>
      <c r="F11">
        <v>50000</v>
      </c>
      <c r="I11" s="3">
        <v>2000</v>
      </c>
      <c r="J11">
        <v>17</v>
      </c>
      <c r="K11" s="3">
        <f t="shared" si="0"/>
        <v>34000</v>
      </c>
    </row>
    <row r="12" spans="1:12" x14ac:dyDescent="0.25">
      <c r="A12" s="1">
        <v>43784</v>
      </c>
      <c r="B12" s="2">
        <v>0.52684027777777775</v>
      </c>
      <c r="C12" t="s">
        <v>20</v>
      </c>
      <c r="D12" t="s">
        <v>13</v>
      </c>
      <c r="E12" t="s">
        <v>257</v>
      </c>
      <c r="F12">
        <v>50000</v>
      </c>
      <c r="I12" s="3">
        <v>1000</v>
      </c>
      <c r="J12">
        <v>2</v>
      </c>
      <c r="K12" s="3">
        <f t="shared" si="0"/>
        <v>2000</v>
      </c>
    </row>
    <row r="13" spans="1:12" x14ac:dyDescent="0.25">
      <c r="A13" s="1">
        <v>43784</v>
      </c>
      <c r="B13" s="2">
        <v>0.52700231481481474</v>
      </c>
      <c r="C13" t="s">
        <v>35</v>
      </c>
      <c r="D13" t="s">
        <v>13</v>
      </c>
      <c r="E13" t="s">
        <v>258</v>
      </c>
      <c r="G13">
        <v>5000</v>
      </c>
      <c r="I13" s="3">
        <v>500</v>
      </c>
      <c r="J13">
        <v>54</v>
      </c>
      <c r="K13" s="3">
        <f t="shared" si="0"/>
        <v>27000</v>
      </c>
      <c r="L13">
        <v>30</v>
      </c>
    </row>
    <row r="14" spans="1:12" x14ac:dyDescent="0.25">
      <c r="A14" s="1">
        <v>43784</v>
      </c>
      <c r="B14" s="2">
        <v>0.5857175925925926</v>
      </c>
      <c r="C14" t="s">
        <v>20</v>
      </c>
      <c r="D14" t="s">
        <v>13</v>
      </c>
      <c r="E14" t="s">
        <v>259</v>
      </c>
      <c r="F14">
        <v>25000</v>
      </c>
      <c r="I14" s="3">
        <v>200</v>
      </c>
      <c r="J14">
        <v>27</v>
      </c>
      <c r="K14" s="3">
        <f>I14*J14</f>
        <v>5400</v>
      </c>
    </row>
    <row r="15" spans="1:12" x14ac:dyDescent="0.25">
      <c r="A15" s="1">
        <v>43784</v>
      </c>
      <c r="B15" s="2">
        <v>0.5883680555555556</v>
      </c>
      <c r="C15" t="s">
        <v>12</v>
      </c>
      <c r="D15">
        <v>1169</v>
      </c>
      <c r="E15" t="s">
        <v>260</v>
      </c>
      <c r="F15">
        <v>100000</v>
      </c>
      <c r="I15" s="3">
        <v>100</v>
      </c>
      <c r="J15">
        <v>35</v>
      </c>
      <c r="K15" s="3">
        <f t="shared" si="0"/>
        <v>3500</v>
      </c>
    </row>
    <row r="16" spans="1:12" x14ac:dyDescent="0.25">
      <c r="A16" s="1">
        <v>43784</v>
      </c>
      <c r="B16" s="2">
        <v>0.59081018518518513</v>
      </c>
      <c r="C16" t="s">
        <v>14</v>
      </c>
      <c r="E16" t="s">
        <v>29</v>
      </c>
      <c r="G16">
        <v>7000</v>
      </c>
      <c r="I16" s="5">
        <v>50</v>
      </c>
      <c r="J16">
        <v>21</v>
      </c>
      <c r="K16" s="3">
        <f t="shared" si="0"/>
        <v>1050</v>
      </c>
    </row>
    <row r="17" spans="1:11" x14ac:dyDescent="0.25">
      <c r="A17" s="1">
        <v>43784</v>
      </c>
      <c r="B17" s="2">
        <v>0.59086805555555555</v>
      </c>
      <c r="C17" t="s">
        <v>14</v>
      </c>
      <c r="E17" t="s">
        <v>31</v>
      </c>
      <c r="G17">
        <v>7000</v>
      </c>
      <c r="K17" s="3">
        <f>SUM(K7:K16)</f>
        <v>2142950</v>
      </c>
    </row>
    <row r="18" spans="1:11" x14ac:dyDescent="0.25">
      <c r="A18" s="1">
        <v>43784</v>
      </c>
      <c r="B18" s="2">
        <v>0.59092592592592597</v>
      </c>
      <c r="C18" t="s">
        <v>14</v>
      </c>
      <c r="E18" t="s">
        <v>30</v>
      </c>
      <c r="G18">
        <v>7000</v>
      </c>
      <c r="K18" s="5">
        <f>+K2-K17</f>
        <v>0</v>
      </c>
    </row>
    <row r="19" spans="1:11" x14ac:dyDescent="0.25">
      <c r="A19" s="1">
        <v>43784</v>
      </c>
      <c r="B19" s="2">
        <v>0.60339120370370369</v>
      </c>
      <c r="C19" t="s">
        <v>25</v>
      </c>
      <c r="D19" t="s">
        <v>13</v>
      </c>
      <c r="E19" t="s">
        <v>261</v>
      </c>
      <c r="G19">
        <v>33000</v>
      </c>
    </row>
    <row r="20" spans="1:11" x14ac:dyDescent="0.25">
      <c r="A20" s="1">
        <v>43784</v>
      </c>
      <c r="B20" s="2">
        <v>0.66491898148148143</v>
      </c>
      <c r="C20" t="s">
        <v>12</v>
      </c>
      <c r="D20" t="s">
        <v>13</v>
      </c>
      <c r="E20" t="s">
        <v>262</v>
      </c>
      <c r="F20">
        <v>3000</v>
      </c>
    </row>
    <row r="21" spans="1:11" x14ac:dyDescent="0.25">
      <c r="A21" s="1">
        <v>43784</v>
      </c>
      <c r="B21" s="2">
        <v>0.66505787037037034</v>
      </c>
      <c r="C21" t="s">
        <v>35</v>
      </c>
      <c r="D21" t="s">
        <v>13</v>
      </c>
      <c r="E21" t="s">
        <v>259</v>
      </c>
      <c r="G21">
        <v>7000</v>
      </c>
    </row>
    <row r="22" spans="1:11" x14ac:dyDescent="0.25">
      <c r="A22" s="1">
        <v>43784</v>
      </c>
      <c r="B22" s="2">
        <v>0.685613425925926</v>
      </c>
      <c r="C22" t="s">
        <v>12</v>
      </c>
      <c r="D22" t="s">
        <v>13</v>
      </c>
      <c r="E22" t="s">
        <v>263</v>
      </c>
      <c r="F22">
        <v>78800</v>
      </c>
    </row>
    <row r="23" spans="1:11" x14ac:dyDescent="0.25">
      <c r="A23" s="1">
        <v>43784</v>
      </c>
      <c r="B23" s="2">
        <v>0.69296296296296289</v>
      </c>
      <c r="C23" t="s">
        <v>27</v>
      </c>
      <c r="E23" t="s">
        <v>33</v>
      </c>
      <c r="G23">
        <v>20000</v>
      </c>
    </row>
    <row r="24" spans="1:11" x14ac:dyDescent="0.25">
      <c r="A24" s="1">
        <v>43784</v>
      </c>
      <c r="B24" s="2">
        <v>0.71065972222222218</v>
      </c>
      <c r="C24" t="s">
        <v>12</v>
      </c>
      <c r="D24" t="s">
        <v>13</v>
      </c>
      <c r="E24" t="s">
        <v>264</v>
      </c>
      <c r="F24">
        <v>22000</v>
      </c>
    </row>
    <row r="25" spans="1:11" x14ac:dyDescent="0.25">
      <c r="A25" s="1">
        <v>43784</v>
      </c>
      <c r="B25" s="2">
        <v>0.73537037037037034</v>
      </c>
      <c r="C25" t="s">
        <v>27</v>
      </c>
      <c r="E25" t="s">
        <v>265</v>
      </c>
      <c r="G25">
        <v>2000</v>
      </c>
    </row>
    <row r="26" spans="1:11" x14ac:dyDescent="0.25">
      <c r="A26" s="1">
        <v>43784</v>
      </c>
      <c r="B26" s="2">
        <v>0.73547453703703702</v>
      </c>
      <c r="C26" t="s">
        <v>14</v>
      </c>
      <c r="E26" t="s">
        <v>266</v>
      </c>
      <c r="G26">
        <v>10000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FE38D4-947D-4F89-8B98-AF397E1C4B7E}">
  <sheetPr codeName="Hoja7"/>
  <dimension ref="A1:L32"/>
  <sheetViews>
    <sheetView workbookViewId="0">
      <selection activeCell="L25" sqref="L25"/>
    </sheetView>
  </sheetViews>
  <sheetFormatPr baseColWidth="10" defaultRowHeight="15" x14ac:dyDescent="0.25"/>
  <cols>
    <col min="5" max="5" width="27.85546875" bestFit="1" customWidth="1"/>
    <col min="11" max="11" width="13.285156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</v>
      </c>
      <c r="J1" t="s">
        <v>8</v>
      </c>
      <c r="K1" t="s">
        <v>9</v>
      </c>
    </row>
    <row r="2" spans="1:12" x14ac:dyDescent="0.25">
      <c r="A2" s="1">
        <v>43783</v>
      </c>
      <c r="B2" s="2">
        <v>0.39403935185185185</v>
      </c>
      <c r="C2" t="s">
        <v>10</v>
      </c>
      <c r="E2" t="s">
        <v>11</v>
      </c>
      <c r="F2">
        <v>3317350</v>
      </c>
      <c r="I2">
        <v>4588350</v>
      </c>
      <c r="J2">
        <v>2939600</v>
      </c>
      <c r="K2">
        <v>1648750</v>
      </c>
    </row>
    <row r="3" spans="1:12" x14ac:dyDescent="0.25">
      <c r="A3" s="1">
        <v>43783</v>
      </c>
      <c r="B3" s="2">
        <v>0.39403935185185185</v>
      </c>
      <c r="C3" t="s">
        <v>12</v>
      </c>
      <c r="D3" t="s">
        <v>13</v>
      </c>
      <c r="E3" t="s">
        <v>220</v>
      </c>
      <c r="F3">
        <v>5000</v>
      </c>
    </row>
    <row r="4" spans="1:12" x14ac:dyDescent="0.25">
      <c r="A4" s="1">
        <v>43783</v>
      </c>
      <c r="B4" s="2">
        <v>0.39420138888888889</v>
      </c>
      <c r="C4" t="s">
        <v>12</v>
      </c>
      <c r="D4" t="s">
        <v>13</v>
      </c>
      <c r="E4" t="s">
        <v>221</v>
      </c>
      <c r="F4">
        <v>9500</v>
      </c>
    </row>
    <row r="5" spans="1:12" x14ac:dyDescent="0.25">
      <c r="A5" s="1">
        <v>43783</v>
      </c>
      <c r="B5" s="2">
        <v>0.39938657407407407</v>
      </c>
      <c r="C5" t="s">
        <v>12</v>
      </c>
      <c r="D5" t="s">
        <v>13</v>
      </c>
      <c r="E5" t="s">
        <v>223</v>
      </c>
      <c r="F5">
        <v>200000</v>
      </c>
    </row>
    <row r="6" spans="1:12" x14ac:dyDescent="0.25">
      <c r="A6" s="1">
        <v>43783</v>
      </c>
      <c r="B6" s="2">
        <v>0.4060300925925926</v>
      </c>
      <c r="C6" t="s">
        <v>12</v>
      </c>
      <c r="D6">
        <v>1163</v>
      </c>
      <c r="E6" t="s">
        <v>224</v>
      </c>
      <c r="F6">
        <v>200000</v>
      </c>
      <c r="I6" t="s">
        <v>16</v>
      </c>
    </row>
    <row r="7" spans="1:12" x14ac:dyDescent="0.25">
      <c r="A7" s="1">
        <v>43783</v>
      </c>
      <c r="B7" s="2">
        <v>0.47268518518518521</v>
      </c>
      <c r="C7" t="s">
        <v>20</v>
      </c>
      <c r="D7" t="s">
        <v>13</v>
      </c>
      <c r="E7" t="s">
        <v>225</v>
      </c>
      <c r="F7">
        <v>42000</v>
      </c>
      <c r="I7" s="3">
        <v>50000</v>
      </c>
      <c r="J7" s="4">
        <v>15</v>
      </c>
      <c r="K7" s="3">
        <f>I7*J7</f>
        <v>750000</v>
      </c>
    </row>
    <row r="8" spans="1:12" x14ac:dyDescent="0.25">
      <c r="A8" s="1">
        <v>43783</v>
      </c>
      <c r="B8" s="2">
        <v>0.4732986111111111</v>
      </c>
      <c r="C8" t="s">
        <v>25</v>
      </c>
      <c r="D8" t="s">
        <v>13</v>
      </c>
      <c r="E8" t="s">
        <v>226</v>
      </c>
      <c r="G8">
        <v>288000</v>
      </c>
      <c r="I8" s="3">
        <v>20000</v>
      </c>
      <c r="J8">
        <v>22</v>
      </c>
      <c r="K8" s="3">
        <f t="shared" ref="K8:K16" si="0">I8*J8</f>
        <v>440000</v>
      </c>
    </row>
    <row r="9" spans="1:12" x14ac:dyDescent="0.25">
      <c r="A9" s="1">
        <v>43783</v>
      </c>
      <c r="B9" s="2">
        <v>0.47357638888888887</v>
      </c>
      <c r="C9" t="s">
        <v>25</v>
      </c>
      <c r="D9" t="s">
        <v>13</v>
      </c>
      <c r="E9" t="s">
        <v>227</v>
      </c>
      <c r="G9">
        <v>136000</v>
      </c>
      <c r="I9" s="3">
        <v>10000</v>
      </c>
      <c r="J9">
        <v>35</v>
      </c>
      <c r="K9" s="3">
        <f t="shared" si="0"/>
        <v>350000</v>
      </c>
    </row>
    <row r="10" spans="1:12" x14ac:dyDescent="0.25">
      <c r="A10" s="1">
        <v>43783</v>
      </c>
      <c r="B10" s="2">
        <v>0.4738194444444444</v>
      </c>
      <c r="C10" t="s">
        <v>25</v>
      </c>
      <c r="D10" t="s">
        <v>13</v>
      </c>
      <c r="E10" t="s">
        <v>228</v>
      </c>
      <c r="G10">
        <v>90000</v>
      </c>
      <c r="I10" s="3">
        <v>5000</v>
      </c>
      <c r="J10">
        <v>1</v>
      </c>
      <c r="K10" s="3">
        <f t="shared" si="0"/>
        <v>5000</v>
      </c>
    </row>
    <row r="11" spans="1:12" x14ac:dyDescent="0.25">
      <c r="A11" s="1">
        <v>43783</v>
      </c>
      <c r="B11" s="2">
        <v>0.47402777777777777</v>
      </c>
      <c r="C11" t="s">
        <v>25</v>
      </c>
      <c r="D11" t="s">
        <v>13</v>
      </c>
      <c r="E11" t="s">
        <v>229</v>
      </c>
      <c r="G11">
        <v>120000</v>
      </c>
      <c r="I11" s="3">
        <v>2000</v>
      </c>
      <c r="J11">
        <v>34</v>
      </c>
      <c r="K11" s="3">
        <f t="shared" si="0"/>
        <v>68000</v>
      </c>
    </row>
    <row r="12" spans="1:12" x14ac:dyDescent="0.25">
      <c r="A12" s="1">
        <v>43783</v>
      </c>
      <c r="B12" s="2">
        <v>0.4742939814814815</v>
      </c>
      <c r="C12" t="s">
        <v>12</v>
      </c>
      <c r="D12" t="s">
        <v>13</v>
      </c>
      <c r="E12" t="s">
        <v>230</v>
      </c>
      <c r="F12">
        <v>3000</v>
      </c>
      <c r="I12" s="3">
        <v>1000</v>
      </c>
      <c r="J12">
        <v>1</v>
      </c>
      <c r="K12" s="3">
        <f t="shared" si="0"/>
        <v>1000</v>
      </c>
    </row>
    <row r="13" spans="1:12" x14ac:dyDescent="0.25">
      <c r="A13" s="1">
        <v>43783</v>
      </c>
      <c r="B13" s="2">
        <v>0.47462962962962968</v>
      </c>
      <c r="C13" t="s">
        <v>22</v>
      </c>
      <c r="D13" t="s">
        <v>13</v>
      </c>
      <c r="E13" t="s">
        <v>231</v>
      </c>
      <c r="G13">
        <v>2000</v>
      </c>
      <c r="I13" s="3">
        <v>500</v>
      </c>
      <c r="J13">
        <v>56</v>
      </c>
      <c r="K13" s="3">
        <f t="shared" si="0"/>
        <v>28000</v>
      </c>
      <c r="L13">
        <v>30</v>
      </c>
    </row>
    <row r="14" spans="1:12" x14ac:dyDescent="0.25">
      <c r="A14" s="1">
        <v>43783</v>
      </c>
      <c r="B14" s="2">
        <v>0.47921296296296295</v>
      </c>
      <c r="C14" t="s">
        <v>12</v>
      </c>
      <c r="D14">
        <v>1156</v>
      </c>
      <c r="E14" t="s">
        <v>232</v>
      </c>
      <c r="F14">
        <v>20000</v>
      </c>
      <c r="I14" s="3">
        <v>200</v>
      </c>
      <c r="J14">
        <v>26</v>
      </c>
      <c r="K14" s="3">
        <f>I14*J14</f>
        <v>5200</v>
      </c>
    </row>
    <row r="15" spans="1:12" x14ac:dyDescent="0.25">
      <c r="A15" s="1">
        <v>43783</v>
      </c>
      <c r="B15" s="2">
        <v>0.5100231481481482</v>
      </c>
      <c r="C15" t="s">
        <v>12</v>
      </c>
      <c r="D15">
        <v>1164</v>
      </c>
      <c r="E15" t="s">
        <v>233</v>
      </c>
      <c r="F15">
        <v>170000</v>
      </c>
      <c r="I15" s="3">
        <v>100</v>
      </c>
      <c r="J15">
        <v>35</v>
      </c>
      <c r="K15" s="3">
        <f t="shared" si="0"/>
        <v>3500</v>
      </c>
    </row>
    <row r="16" spans="1:12" x14ac:dyDescent="0.25">
      <c r="A16" s="1">
        <v>43783</v>
      </c>
      <c r="B16" s="2">
        <v>0.51694444444444443</v>
      </c>
      <c r="C16" t="s">
        <v>25</v>
      </c>
      <c r="D16" t="s">
        <v>13</v>
      </c>
      <c r="E16" t="s">
        <v>234</v>
      </c>
      <c r="G16">
        <v>38700</v>
      </c>
      <c r="I16" s="5">
        <v>50</v>
      </c>
      <c r="J16">
        <v>21</v>
      </c>
      <c r="K16" s="3">
        <f t="shared" si="0"/>
        <v>1050</v>
      </c>
    </row>
    <row r="17" spans="1:11" x14ac:dyDescent="0.25">
      <c r="A17" s="1">
        <v>43783</v>
      </c>
      <c r="B17" s="2">
        <v>0.51795138888888892</v>
      </c>
      <c r="C17" t="s">
        <v>14</v>
      </c>
      <c r="E17" t="s">
        <v>68</v>
      </c>
      <c r="G17">
        <v>1800</v>
      </c>
      <c r="K17" s="3">
        <f>SUM(K7:K16)</f>
        <v>1651750</v>
      </c>
    </row>
    <row r="18" spans="1:11" x14ac:dyDescent="0.25">
      <c r="A18" s="1">
        <v>43783</v>
      </c>
      <c r="B18" s="2">
        <v>0.53517361111111106</v>
      </c>
      <c r="C18" t="s">
        <v>25</v>
      </c>
      <c r="D18" t="s">
        <v>13</v>
      </c>
      <c r="E18" t="s">
        <v>104</v>
      </c>
      <c r="G18">
        <v>305000</v>
      </c>
      <c r="K18" s="5">
        <f>+K2-K17</f>
        <v>-3000</v>
      </c>
    </row>
    <row r="19" spans="1:11" x14ac:dyDescent="0.25">
      <c r="A19" s="1">
        <v>43783</v>
      </c>
      <c r="B19" s="2">
        <v>0.54379629629629633</v>
      </c>
      <c r="C19" t="s">
        <v>20</v>
      </c>
      <c r="D19" t="s">
        <v>13</v>
      </c>
      <c r="E19" t="s">
        <v>235</v>
      </c>
      <c r="F19">
        <v>170000</v>
      </c>
    </row>
    <row r="20" spans="1:11" x14ac:dyDescent="0.25">
      <c r="A20" s="1">
        <v>43783</v>
      </c>
      <c r="B20" s="2">
        <v>0.56887731481481485</v>
      </c>
      <c r="C20" t="s">
        <v>12</v>
      </c>
      <c r="D20">
        <v>1165</v>
      </c>
      <c r="E20" t="s">
        <v>236</v>
      </c>
      <c r="F20">
        <v>165000</v>
      </c>
    </row>
    <row r="21" spans="1:11" x14ac:dyDescent="0.25">
      <c r="A21" s="1">
        <v>43783</v>
      </c>
      <c r="B21" s="2">
        <v>0.57648148148148148</v>
      </c>
      <c r="C21" t="s">
        <v>20</v>
      </c>
      <c r="D21" t="s">
        <v>13</v>
      </c>
      <c r="E21" t="s">
        <v>237</v>
      </c>
      <c r="F21">
        <v>20000</v>
      </c>
    </row>
    <row r="22" spans="1:11" x14ac:dyDescent="0.25">
      <c r="A22" s="1">
        <v>43783</v>
      </c>
      <c r="B22" s="2">
        <v>0.67623842592592587</v>
      </c>
      <c r="C22" t="s">
        <v>35</v>
      </c>
      <c r="D22" t="s">
        <v>13</v>
      </c>
      <c r="E22" t="s">
        <v>238</v>
      </c>
      <c r="G22">
        <v>100000</v>
      </c>
    </row>
    <row r="23" spans="1:11" x14ac:dyDescent="0.25">
      <c r="A23" s="1">
        <v>43783</v>
      </c>
      <c r="B23" s="2">
        <v>0.67640046296296286</v>
      </c>
      <c r="C23" t="s">
        <v>20</v>
      </c>
      <c r="D23" t="s">
        <v>13</v>
      </c>
      <c r="E23" t="s">
        <v>239</v>
      </c>
      <c r="F23">
        <v>40000</v>
      </c>
    </row>
    <row r="24" spans="1:11" x14ac:dyDescent="0.25">
      <c r="A24" s="1">
        <v>43783</v>
      </c>
      <c r="B24" s="2">
        <v>0.67655092592592592</v>
      </c>
      <c r="C24" t="s">
        <v>25</v>
      </c>
      <c r="D24" t="s">
        <v>13</v>
      </c>
      <c r="E24" t="s">
        <v>240</v>
      </c>
      <c r="G24">
        <v>1825600</v>
      </c>
    </row>
    <row r="25" spans="1:11" x14ac:dyDescent="0.25">
      <c r="A25" s="1">
        <v>43783</v>
      </c>
      <c r="B25" s="2">
        <v>0.67674768518518524</v>
      </c>
      <c r="C25" t="s">
        <v>22</v>
      </c>
      <c r="D25" t="s">
        <v>13</v>
      </c>
      <c r="E25" t="s">
        <v>241</v>
      </c>
      <c r="G25">
        <v>2000</v>
      </c>
    </row>
    <row r="26" spans="1:11" x14ac:dyDescent="0.25">
      <c r="A26" s="1">
        <v>43783</v>
      </c>
      <c r="B26" s="2">
        <v>0.67693287037037031</v>
      </c>
      <c r="C26" t="s">
        <v>22</v>
      </c>
      <c r="D26" t="s">
        <v>13</v>
      </c>
      <c r="E26" t="s">
        <v>242</v>
      </c>
      <c r="G26">
        <v>500</v>
      </c>
    </row>
    <row r="27" spans="1:11" x14ac:dyDescent="0.25">
      <c r="A27" s="1">
        <v>43783</v>
      </c>
      <c r="B27" s="2">
        <v>0.67704861111111114</v>
      </c>
      <c r="C27" t="s">
        <v>12</v>
      </c>
      <c r="D27" t="s">
        <v>13</v>
      </c>
      <c r="E27" t="s">
        <v>243</v>
      </c>
      <c r="F27">
        <v>16000</v>
      </c>
    </row>
    <row r="28" spans="1:11" x14ac:dyDescent="0.25">
      <c r="A28" s="1">
        <v>43783</v>
      </c>
      <c r="B28" s="2">
        <v>0.70417824074074076</v>
      </c>
      <c r="C28" t="s">
        <v>12</v>
      </c>
      <c r="D28" t="s">
        <v>13</v>
      </c>
      <c r="E28" t="s">
        <v>244</v>
      </c>
      <c r="F28">
        <v>9000</v>
      </c>
    </row>
    <row r="29" spans="1:11" x14ac:dyDescent="0.25">
      <c r="A29" s="1">
        <v>43783</v>
      </c>
      <c r="B29" s="2">
        <v>0.72273148148148147</v>
      </c>
      <c r="C29" t="s">
        <v>35</v>
      </c>
      <c r="D29" t="s">
        <v>13</v>
      </c>
      <c r="E29" t="s">
        <v>245</v>
      </c>
      <c r="G29">
        <v>30000</v>
      </c>
    </row>
    <row r="30" spans="1:11" x14ac:dyDescent="0.25">
      <c r="A30" s="1">
        <v>43783</v>
      </c>
      <c r="B30" s="2">
        <v>0.73028935185185195</v>
      </c>
      <c r="C30" t="s">
        <v>12</v>
      </c>
      <c r="D30">
        <v>1165</v>
      </c>
      <c r="E30" t="s">
        <v>246</v>
      </c>
      <c r="F30">
        <v>0</v>
      </c>
    </row>
    <row r="31" spans="1:11" x14ac:dyDescent="0.25">
      <c r="A31" s="1">
        <v>43783</v>
      </c>
      <c r="B31" s="2">
        <v>0.7321643518518518</v>
      </c>
      <c r="C31" t="s">
        <v>12</v>
      </c>
      <c r="D31">
        <v>1146</v>
      </c>
      <c r="E31" t="s">
        <v>247</v>
      </c>
      <c r="F31">
        <v>200000</v>
      </c>
    </row>
    <row r="32" spans="1:11" x14ac:dyDescent="0.25">
      <c r="A32" s="1">
        <v>43783</v>
      </c>
      <c r="B32" s="2">
        <v>0.7371875</v>
      </c>
      <c r="C32" t="s">
        <v>12</v>
      </c>
      <c r="D32" t="s">
        <v>13</v>
      </c>
      <c r="E32" t="s">
        <v>248</v>
      </c>
      <c r="F32">
        <v>1500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8CFDB-5619-4B2D-AF6C-6901B8B82F73}">
  <sheetPr codeName="Hoja8"/>
  <dimension ref="A1:L41"/>
  <sheetViews>
    <sheetView workbookViewId="0">
      <selection activeCell="J12" sqref="J12"/>
    </sheetView>
  </sheetViews>
  <sheetFormatPr baseColWidth="10" defaultRowHeight="15" x14ac:dyDescent="0.25"/>
  <cols>
    <col min="3" max="3" width="17.140625" customWidth="1"/>
    <col min="5" max="5" width="27.85546875" bestFit="1" customWidth="1"/>
    <col min="11" max="11" width="13.285156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</v>
      </c>
      <c r="J1" t="s">
        <v>8</v>
      </c>
      <c r="K1" t="s">
        <v>9</v>
      </c>
    </row>
    <row r="2" spans="1:12" x14ac:dyDescent="0.25">
      <c r="A2" s="1">
        <v>43782</v>
      </c>
      <c r="B2" s="2">
        <v>0.40516203703703701</v>
      </c>
      <c r="C2" t="s">
        <v>10</v>
      </c>
      <c r="E2" t="s">
        <v>11</v>
      </c>
      <c r="F2">
        <v>2222450</v>
      </c>
      <c r="I2">
        <v>5771550</v>
      </c>
      <c r="J2">
        <v>2454200</v>
      </c>
      <c r="K2">
        <v>3317350</v>
      </c>
    </row>
    <row r="3" spans="1:12" x14ac:dyDescent="0.25">
      <c r="A3" s="1">
        <v>43782</v>
      </c>
      <c r="B3" s="2">
        <v>0.41298611111111111</v>
      </c>
      <c r="C3" t="s">
        <v>25</v>
      </c>
      <c r="D3" t="s">
        <v>13</v>
      </c>
      <c r="E3" t="s">
        <v>183</v>
      </c>
      <c r="G3">
        <v>425000</v>
      </c>
    </row>
    <row r="4" spans="1:12" x14ac:dyDescent="0.25">
      <c r="A4" s="1">
        <v>43782</v>
      </c>
      <c r="B4" s="2">
        <v>0.41312499999999996</v>
      </c>
      <c r="C4" t="s">
        <v>12</v>
      </c>
      <c r="D4" t="s">
        <v>13</v>
      </c>
      <c r="E4" t="s">
        <v>182</v>
      </c>
      <c r="F4">
        <v>42500</v>
      </c>
    </row>
    <row r="5" spans="1:12" x14ac:dyDescent="0.25">
      <c r="A5" s="1">
        <v>43782</v>
      </c>
      <c r="B5" s="2">
        <v>0.41537037037037039</v>
      </c>
      <c r="C5" t="s">
        <v>14</v>
      </c>
      <c r="E5" t="s">
        <v>184</v>
      </c>
      <c r="G5">
        <v>200000</v>
      </c>
    </row>
    <row r="6" spans="1:12" x14ac:dyDescent="0.25">
      <c r="A6" s="1">
        <v>43782</v>
      </c>
      <c r="B6" s="2">
        <v>0.41550925925925924</v>
      </c>
      <c r="C6" t="s">
        <v>12</v>
      </c>
      <c r="D6" t="s">
        <v>13</v>
      </c>
      <c r="E6" t="s">
        <v>185</v>
      </c>
      <c r="F6">
        <v>5000</v>
      </c>
      <c r="I6" t="s">
        <v>16</v>
      </c>
    </row>
    <row r="7" spans="1:12" x14ac:dyDescent="0.25">
      <c r="A7" s="1">
        <v>43782</v>
      </c>
      <c r="B7" s="2">
        <v>0.44429398148148147</v>
      </c>
      <c r="C7" t="s">
        <v>12</v>
      </c>
      <c r="D7">
        <v>1158</v>
      </c>
      <c r="E7" t="s">
        <v>186</v>
      </c>
      <c r="F7">
        <v>85000</v>
      </c>
      <c r="I7" s="3">
        <v>50000</v>
      </c>
      <c r="J7" s="4">
        <v>48</v>
      </c>
      <c r="K7" s="3">
        <f>I7*J7</f>
        <v>2400000</v>
      </c>
    </row>
    <row r="8" spans="1:12" x14ac:dyDescent="0.25">
      <c r="A8" s="1">
        <v>43782</v>
      </c>
      <c r="B8" s="2">
        <v>0.44780092592592591</v>
      </c>
      <c r="C8" t="s">
        <v>12</v>
      </c>
      <c r="D8">
        <v>1159</v>
      </c>
      <c r="E8" t="s">
        <v>187</v>
      </c>
      <c r="F8">
        <v>50000</v>
      </c>
      <c r="I8" s="3">
        <v>20000</v>
      </c>
      <c r="J8">
        <v>24</v>
      </c>
      <c r="K8" s="3">
        <f t="shared" ref="K8:K16" si="0">I8*J8</f>
        <v>480000</v>
      </c>
    </row>
    <row r="9" spans="1:12" x14ac:dyDescent="0.25">
      <c r="A9" s="1">
        <v>43782</v>
      </c>
      <c r="B9" s="2">
        <v>0.44849537037037041</v>
      </c>
      <c r="C9" t="s">
        <v>12</v>
      </c>
      <c r="D9">
        <v>1158</v>
      </c>
      <c r="E9" t="s">
        <v>188</v>
      </c>
      <c r="F9">
        <v>0</v>
      </c>
      <c r="I9" s="3">
        <v>10000</v>
      </c>
      <c r="J9">
        <v>35</v>
      </c>
      <c r="K9" s="3">
        <f t="shared" si="0"/>
        <v>350000</v>
      </c>
    </row>
    <row r="10" spans="1:12" x14ac:dyDescent="0.25">
      <c r="A10" s="1">
        <v>43782</v>
      </c>
      <c r="B10" s="2">
        <v>0.4486342592592592</v>
      </c>
      <c r="C10" t="s">
        <v>12</v>
      </c>
      <c r="D10">
        <v>1140</v>
      </c>
      <c r="E10" t="s">
        <v>189</v>
      </c>
      <c r="F10">
        <v>350000</v>
      </c>
      <c r="I10" s="3">
        <v>5000</v>
      </c>
      <c r="J10">
        <v>1</v>
      </c>
      <c r="K10" s="3">
        <f t="shared" si="0"/>
        <v>5000</v>
      </c>
    </row>
    <row r="11" spans="1:12" x14ac:dyDescent="0.25">
      <c r="A11" s="1">
        <v>43782</v>
      </c>
      <c r="B11" s="2">
        <v>0.45350694444444445</v>
      </c>
      <c r="C11" t="s">
        <v>22</v>
      </c>
      <c r="D11" t="s">
        <v>13</v>
      </c>
      <c r="E11" t="s">
        <v>190</v>
      </c>
      <c r="G11">
        <v>350000</v>
      </c>
      <c r="I11" s="3">
        <v>2000</v>
      </c>
      <c r="J11">
        <v>19</v>
      </c>
      <c r="K11" s="3">
        <f t="shared" si="0"/>
        <v>38000</v>
      </c>
    </row>
    <row r="12" spans="1:12" x14ac:dyDescent="0.25">
      <c r="A12" s="1">
        <v>43782</v>
      </c>
      <c r="B12" s="2">
        <v>0.45907407407407402</v>
      </c>
      <c r="C12" t="s">
        <v>12</v>
      </c>
      <c r="D12">
        <v>1129</v>
      </c>
      <c r="E12" t="s">
        <v>191</v>
      </c>
      <c r="F12">
        <v>120000</v>
      </c>
      <c r="I12" s="3">
        <v>1000</v>
      </c>
      <c r="J12">
        <v>2</v>
      </c>
      <c r="K12" s="3">
        <f t="shared" si="0"/>
        <v>2000</v>
      </c>
    </row>
    <row r="13" spans="1:12" x14ac:dyDescent="0.25">
      <c r="A13" s="1">
        <v>43782</v>
      </c>
      <c r="B13" s="2">
        <v>0.47498842592592588</v>
      </c>
      <c r="C13" t="s">
        <v>25</v>
      </c>
      <c r="D13" t="s">
        <v>13</v>
      </c>
      <c r="E13" t="s">
        <v>192</v>
      </c>
      <c r="G13">
        <v>1000000</v>
      </c>
      <c r="I13" s="3">
        <v>500</v>
      </c>
      <c r="J13">
        <v>57</v>
      </c>
      <c r="K13" s="3">
        <f t="shared" si="0"/>
        <v>28500</v>
      </c>
      <c r="L13">
        <v>30</v>
      </c>
    </row>
    <row r="14" spans="1:12" x14ac:dyDescent="0.25">
      <c r="A14" s="1">
        <v>43782</v>
      </c>
      <c r="B14" s="2">
        <v>0.4757291666666667</v>
      </c>
      <c r="C14" t="s">
        <v>12</v>
      </c>
      <c r="D14">
        <v>1160</v>
      </c>
      <c r="E14" t="s">
        <v>193</v>
      </c>
      <c r="F14">
        <v>160000</v>
      </c>
      <c r="I14" s="3">
        <v>200</v>
      </c>
      <c r="J14">
        <v>34</v>
      </c>
      <c r="K14" s="3">
        <f>I14*J14</f>
        <v>6800</v>
      </c>
    </row>
    <row r="15" spans="1:12" x14ac:dyDescent="0.25">
      <c r="A15" s="1">
        <v>43782</v>
      </c>
      <c r="B15" s="2">
        <v>0.48217592592592595</v>
      </c>
      <c r="C15" t="s">
        <v>25</v>
      </c>
      <c r="D15" t="s">
        <v>13</v>
      </c>
      <c r="E15" t="s">
        <v>194</v>
      </c>
      <c r="G15">
        <v>40000</v>
      </c>
      <c r="I15" s="3">
        <v>100</v>
      </c>
      <c r="J15">
        <v>60</v>
      </c>
      <c r="K15" s="3">
        <f t="shared" si="0"/>
        <v>6000</v>
      </c>
    </row>
    <row r="16" spans="1:12" x14ac:dyDescent="0.25">
      <c r="A16" s="1">
        <v>43782</v>
      </c>
      <c r="B16" s="2">
        <v>0.48826388888888889</v>
      </c>
      <c r="C16" t="s">
        <v>12</v>
      </c>
      <c r="D16" t="s">
        <v>13</v>
      </c>
      <c r="E16" t="s">
        <v>195</v>
      </c>
      <c r="F16">
        <v>22500</v>
      </c>
      <c r="I16" s="5">
        <v>50</v>
      </c>
      <c r="J16">
        <v>21</v>
      </c>
      <c r="K16" s="3">
        <f t="shared" si="0"/>
        <v>1050</v>
      </c>
    </row>
    <row r="17" spans="1:11" x14ac:dyDescent="0.25">
      <c r="A17" s="1">
        <v>43782</v>
      </c>
      <c r="B17" s="2">
        <v>0.49005787037037035</v>
      </c>
      <c r="C17" t="s">
        <v>12</v>
      </c>
      <c r="D17">
        <v>1161</v>
      </c>
      <c r="E17" t="s">
        <v>196</v>
      </c>
      <c r="F17">
        <v>2000000</v>
      </c>
      <c r="K17" s="3">
        <f>SUM(K7:K16)</f>
        <v>3317350</v>
      </c>
    </row>
    <row r="18" spans="1:11" x14ac:dyDescent="0.25">
      <c r="A18" s="1">
        <v>43782</v>
      </c>
      <c r="B18" s="2">
        <v>0.4908912037037037</v>
      </c>
      <c r="C18" t="s">
        <v>20</v>
      </c>
      <c r="D18" t="s">
        <v>13</v>
      </c>
      <c r="E18" t="s">
        <v>197</v>
      </c>
      <c r="F18">
        <v>25000</v>
      </c>
      <c r="K18" s="6">
        <f>+K2-K17</f>
        <v>0</v>
      </c>
    </row>
    <row r="19" spans="1:11" x14ac:dyDescent="0.25">
      <c r="A19" s="1">
        <v>43782</v>
      </c>
      <c r="B19" s="2">
        <v>0.49129629629629629</v>
      </c>
      <c r="C19" t="s">
        <v>12</v>
      </c>
      <c r="D19" t="s">
        <v>13</v>
      </c>
      <c r="E19" t="s">
        <v>198</v>
      </c>
      <c r="F19">
        <v>30000</v>
      </c>
    </row>
    <row r="20" spans="1:11" x14ac:dyDescent="0.25">
      <c r="A20" s="1">
        <v>43782</v>
      </c>
      <c r="B20" s="2">
        <v>0.52552083333333333</v>
      </c>
      <c r="C20" t="s">
        <v>27</v>
      </c>
      <c r="E20" t="s">
        <v>101</v>
      </c>
      <c r="G20">
        <v>20000</v>
      </c>
    </row>
    <row r="21" spans="1:11" x14ac:dyDescent="0.25">
      <c r="A21" s="1">
        <v>43782</v>
      </c>
      <c r="B21" s="2">
        <v>0.52658564814814812</v>
      </c>
      <c r="C21" t="s">
        <v>12</v>
      </c>
      <c r="D21">
        <v>1162</v>
      </c>
      <c r="E21" t="s">
        <v>199</v>
      </c>
      <c r="F21">
        <v>200000</v>
      </c>
    </row>
    <row r="22" spans="1:11" x14ac:dyDescent="0.25">
      <c r="A22" s="1">
        <v>43782</v>
      </c>
      <c r="B22" s="2">
        <v>0.52822916666666664</v>
      </c>
      <c r="C22" t="s">
        <v>12</v>
      </c>
      <c r="D22" t="s">
        <v>13</v>
      </c>
      <c r="E22" t="s">
        <v>200</v>
      </c>
      <c r="F22">
        <v>50000</v>
      </c>
    </row>
    <row r="23" spans="1:11" x14ac:dyDescent="0.25">
      <c r="A23" s="1">
        <v>43782</v>
      </c>
      <c r="B23" s="2">
        <v>0.53547453703703707</v>
      </c>
      <c r="C23" t="s">
        <v>12</v>
      </c>
      <c r="D23">
        <v>1157</v>
      </c>
      <c r="E23" t="s">
        <v>201</v>
      </c>
      <c r="F23">
        <v>80000</v>
      </c>
    </row>
    <row r="24" spans="1:11" x14ac:dyDescent="0.25">
      <c r="A24" s="1">
        <v>43782</v>
      </c>
      <c r="B24" s="2">
        <v>0.57185185185185183</v>
      </c>
      <c r="C24" t="s">
        <v>14</v>
      </c>
      <c r="E24" t="s">
        <v>202</v>
      </c>
      <c r="G24">
        <v>12000</v>
      </c>
    </row>
    <row r="25" spans="1:11" x14ac:dyDescent="0.25">
      <c r="A25" s="1">
        <v>43782</v>
      </c>
      <c r="B25" s="2">
        <v>0.5948148148148148</v>
      </c>
      <c r="C25" t="s">
        <v>12</v>
      </c>
      <c r="D25" t="s">
        <v>203</v>
      </c>
      <c r="E25" t="s">
        <v>204</v>
      </c>
      <c r="F25">
        <v>200000</v>
      </c>
    </row>
    <row r="26" spans="1:11" x14ac:dyDescent="0.25">
      <c r="A26" s="1">
        <v>43782</v>
      </c>
      <c r="B26" s="2">
        <v>0.63331018518518511</v>
      </c>
      <c r="C26" t="s">
        <v>12</v>
      </c>
      <c r="D26" t="s">
        <v>13</v>
      </c>
      <c r="E26" t="s">
        <v>205</v>
      </c>
      <c r="F26">
        <v>1300</v>
      </c>
    </row>
    <row r="27" spans="1:11" x14ac:dyDescent="0.25">
      <c r="A27" s="1">
        <v>43782</v>
      </c>
      <c r="B27" s="2">
        <v>0.63344907407407403</v>
      </c>
      <c r="C27" t="s">
        <v>35</v>
      </c>
      <c r="D27" t="s">
        <v>13</v>
      </c>
      <c r="E27" t="s">
        <v>206</v>
      </c>
      <c r="G27">
        <v>10000</v>
      </c>
    </row>
    <row r="28" spans="1:11" x14ac:dyDescent="0.25">
      <c r="A28" s="1">
        <v>43782</v>
      </c>
      <c r="B28" s="2">
        <v>0.63358796296296294</v>
      </c>
      <c r="C28" t="s">
        <v>35</v>
      </c>
      <c r="D28" t="s">
        <v>13</v>
      </c>
      <c r="E28" t="s">
        <v>207</v>
      </c>
      <c r="G28">
        <v>7000</v>
      </c>
    </row>
    <row r="29" spans="1:11" x14ac:dyDescent="0.25">
      <c r="A29" s="1">
        <v>43782</v>
      </c>
      <c r="B29" s="2">
        <v>0.63370370370370377</v>
      </c>
      <c r="C29" t="s">
        <v>35</v>
      </c>
      <c r="D29" t="s">
        <v>13</v>
      </c>
      <c r="E29" t="s">
        <v>208</v>
      </c>
      <c r="G29">
        <v>20000</v>
      </c>
    </row>
    <row r="30" spans="1:11" x14ac:dyDescent="0.25">
      <c r="A30" s="1">
        <v>43782</v>
      </c>
      <c r="B30" s="2">
        <v>0.6338773148148148</v>
      </c>
      <c r="C30" t="s">
        <v>22</v>
      </c>
      <c r="D30" t="s">
        <v>13</v>
      </c>
      <c r="E30" t="s">
        <v>209</v>
      </c>
      <c r="G30">
        <v>200</v>
      </c>
    </row>
    <row r="31" spans="1:11" x14ac:dyDescent="0.25">
      <c r="A31" s="1">
        <v>43782</v>
      </c>
      <c r="B31" s="2">
        <v>0.63854166666666667</v>
      </c>
      <c r="C31" t="s">
        <v>25</v>
      </c>
      <c r="D31" t="s">
        <v>13</v>
      </c>
      <c r="E31" t="s">
        <v>210</v>
      </c>
      <c r="G31">
        <v>280000</v>
      </c>
    </row>
    <row r="32" spans="1:11" x14ac:dyDescent="0.25">
      <c r="A32" s="1">
        <v>43782</v>
      </c>
      <c r="B32" s="2">
        <v>0.7119212962962963</v>
      </c>
      <c r="C32" t="s">
        <v>12</v>
      </c>
      <c r="D32" t="s">
        <v>13</v>
      </c>
      <c r="E32" t="s">
        <v>211</v>
      </c>
      <c r="F32">
        <v>2000</v>
      </c>
    </row>
    <row r="33" spans="1:7" x14ac:dyDescent="0.25">
      <c r="A33" s="1">
        <v>43782</v>
      </c>
      <c r="B33" s="2">
        <v>0.71206018518518521</v>
      </c>
      <c r="C33" t="s">
        <v>20</v>
      </c>
      <c r="D33" t="s">
        <v>13</v>
      </c>
      <c r="E33" t="s">
        <v>212</v>
      </c>
      <c r="F33">
        <v>25000</v>
      </c>
    </row>
    <row r="34" spans="1:7" x14ac:dyDescent="0.25">
      <c r="A34" s="1">
        <v>43782</v>
      </c>
      <c r="B34" s="2">
        <v>0.71218750000000008</v>
      </c>
      <c r="C34" t="s">
        <v>20</v>
      </c>
      <c r="D34" t="s">
        <v>13</v>
      </c>
      <c r="E34" t="s">
        <v>213</v>
      </c>
      <c r="F34">
        <v>60000</v>
      </c>
    </row>
    <row r="35" spans="1:7" x14ac:dyDescent="0.25">
      <c r="A35" s="1">
        <v>43782</v>
      </c>
      <c r="B35" s="2">
        <v>0.71241898148148142</v>
      </c>
      <c r="C35" t="s">
        <v>12</v>
      </c>
      <c r="D35" t="s">
        <v>13</v>
      </c>
      <c r="E35" t="s">
        <v>214</v>
      </c>
      <c r="F35">
        <v>16800</v>
      </c>
    </row>
    <row r="36" spans="1:7" x14ac:dyDescent="0.25">
      <c r="A36" s="1">
        <v>43782</v>
      </c>
      <c r="B36" s="2">
        <v>0.7125462962962964</v>
      </c>
      <c r="C36" t="s">
        <v>20</v>
      </c>
      <c r="D36" t="s">
        <v>13</v>
      </c>
      <c r="E36" t="s">
        <v>215</v>
      </c>
      <c r="F36">
        <v>2000</v>
      </c>
    </row>
    <row r="37" spans="1:7" x14ac:dyDescent="0.25">
      <c r="A37" s="1">
        <v>43782</v>
      </c>
      <c r="B37" s="2">
        <v>0.72394675925925922</v>
      </c>
      <c r="C37" t="s">
        <v>35</v>
      </c>
      <c r="D37" t="s">
        <v>13</v>
      </c>
      <c r="E37" t="s">
        <v>216</v>
      </c>
      <c r="G37">
        <v>30000</v>
      </c>
    </row>
    <row r="38" spans="1:7" x14ac:dyDescent="0.25">
      <c r="A38" s="1">
        <v>43782</v>
      </c>
      <c r="B38" s="2">
        <v>0.73400462962962953</v>
      </c>
      <c r="C38" t="s">
        <v>12</v>
      </c>
      <c r="D38" t="s">
        <v>13</v>
      </c>
      <c r="E38" t="s">
        <v>217</v>
      </c>
      <c r="F38">
        <v>20000</v>
      </c>
    </row>
    <row r="39" spans="1:7" x14ac:dyDescent="0.25">
      <c r="A39" s="1">
        <v>43782</v>
      </c>
      <c r="B39" s="2">
        <v>0.7341550925925926</v>
      </c>
      <c r="C39" t="s">
        <v>25</v>
      </c>
      <c r="D39" t="s">
        <v>13</v>
      </c>
      <c r="E39" t="s">
        <v>104</v>
      </c>
      <c r="G39">
        <v>40000</v>
      </c>
    </row>
    <row r="40" spans="1:7" x14ac:dyDescent="0.25">
      <c r="A40" s="1">
        <v>43782</v>
      </c>
      <c r="B40" s="2">
        <v>0.73468750000000005</v>
      </c>
      <c r="C40" t="s">
        <v>27</v>
      </c>
      <c r="E40" t="s">
        <v>218</v>
      </c>
      <c r="G40">
        <v>20000</v>
      </c>
    </row>
    <row r="41" spans="1:7" x14ac:dyDescent="0.25">
      <c r="A41" s="1">
        <v>43782</v>
      </c>
      <c r="B41" s="2">
        <v>0.73533564814814811</v>
      </c>
      <c r="C41" t="s">
        <v>20</v>
      </c>
      <c r="D41" t="s">
        <v>13</v>
      </c>
      <c r="E41" t="s">
        <v>219</v>
      </c>
      <c r="F41">
        <v>2000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8449E-C5AE-460F-AD87-559E4592FA03}">
  <sheetPr codeName="Hoja9"/>
  <dimension ref="A1:L31"/>
  <sheetViews>
    <sheetView workbookViewId="0">
      <selection activeCell="F2" sqref="F2"/>
    </sheetView>
  </sheetViews>
  <sheetFormatPr baseColWidth="10" defaultRowHeight="15" x14ac:dyDescent="0.25"/>
  <cols>
    <col min="5" max="5" width="23.85546875" bestFit="1" customWidth="1"/>
    <col min="11" max="11" width="13.285156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</v>
      </c>
      <c r="J1" t="s">
        <v>8</v>
      </c>
      <c r="K1" t="s">
        <v>9</v>
      </c>
    </row>
    <row r="2" spans="1:12" x14ac:dyDescent="0.25">
      <c r="A2" s="1">
        <v>43781</v>
      </c>
      <c r="B2" s="2">
        <v>0.39004629629629628</v>
      </c>
      <c r="C2" t="s">
        <v>10</v>
      </c>
      <c r="E2" t="s">
        <v>11</v>
      </c>
      <c r="F2" s="3">
        <v>739000</v>
      </c>
      <c r="I2">
        <v>2775400</v>
      </c>
      <c r="J2">
        <v>563000</v>
      </c>
      <c r="K2">
        <v>2212400</v>
      </c>
    </row>
    <row r="3" spans="1:12" x14ac:dyDescent="0.25">
      <c r="A3" s="1">
        <v>43781</v>
      </c>
      <c r="B3" s="2">
        <v>0.39004629629629628</v>
      </c>
      <c r="C3" t="s">
        <v>12</v>
      </c>
      <c r="D3" t="s">
        <v>13</v>
      </c>
      <c r="E3" t="s">
        <v>156</v>
      </c>
      <c r="F3">
        <v>29000</v>
      </c>
    </row>
    <row r="4" spans="1:12" x14ac:dyDescent="0.25">
      <c r="A4" s="1">
        <v>43781</v>
      </c>
      <c r="B4" s="2">
        <v>0.3955555555555556</v>
      </c>
      <c r="C4" t="s">
        <v>12</v>
      </c>
      <c r="D4" t="s">
        <v>13</v>
      </c>
      <c r="E4" t="s">
        <v>157</v>
      </c>
      <c r="F4">
        <v>44000</v>
      </c>
    </row>
    <row r="5" spans="1:12" x14ac:dyDescent="0.25">
      <c r="A5" s="1">
        <v>43781</v>
      </c>
      <c r="B5" s="2">
        <v>0.40599537037037042</v>
      </c>
      <c r="C5" t="s">
        <v>22</v>
      </c>
      <c r="D5" t="s">
        <v>13</v>
      </c>
      <c r="E5" t="s">
        <v>158</v>
      </c>
      <c r="G5">
        <v>32000</v>
      </c>
    </row>
    <row r="6" spans="1:12" x14ac:dyDescent="0.25">
      <c r="A6" s="1">
        <v>43781</v>
      </c>
      <c r="B6" s="2">
        <v>0.43589120370370371</v>
      </c>
      <c r="C6" t="s">
        <v>14</v>
      </c>
      <c r="E6" t="s">
        <v>79</v>
      </c>
      <c r="G6">
        <v>50000</v>
      </c>
      <c r="I6" t="s">
        <v>16</v>
      </c>
    </row>
    <row r="7" spans="1:12" x14ac:dyDescent="0.25">
      <c r="A7" s="1">
        <v>43781</v>
      </c>
      <c r="B7" s="2">
        <v>0.43643518518518515</v>
      </c>
      <c r="C7" t="s">
        <v>12</v>
      </c>
      <c r="D7">
        <v>1152</v>
      </c>
      <c r="E7" t="s">
        <v>159</v>
      </c>
      <c r="F7">
        <v>95000</v>
      </c>
      <c r="I7" s="3">
        <v>50000</v>
      </c>
      <c r="J7" s="4">
        <v>27</v>
      </c>
      <c r="K7" s="3">
        <f>I7*J7</f>
        <v>1350000</v>
      </c>
    </row>
    <row r="8" spans="1:12" x14ac:dyDescent="0.25">
      <c r="A8" s="1">
        <v>43781</v>
      </c>
      <c r="B8" s="2">
        <v>0.4372685185185185</v>
      </c>
      <c r="C8" t="s">
        <v>12</v>
      </c>
      <c r="D8" t="s">
        <v>13</v>
      </c>
      <c r="E8" t="s">
        <v>106</v>
      </c>
      <c r="F8">
        <v>27000</v>
      </c>
      <c r="I8" s="3">
        <v>20000</v>
      </c>
      <c r="J8">
        <v>24</v>
      </c>
      <c r="K8" s="3">
        <f t="shared" ref="K8:K16" si="0">I8*J8</f>
        <v>480000</v>
      </c>
    </row>
    <row r="9" spans="1:12" x14ac:dyDescent="0.25">
      <c r="A9" s="1">
        <v>43781</v>
      </c>
      <c r="B9" s="2">
        <v>0.43743055555555554</v>
      </c>
      <c r="C9" t="s">
        <v>20</v>
      </c>
      <c r="D9" t="s">
        <v>13</v>
      </c>
      <c r="E9" t="s">
        <v>160</v>
      </c>
      <c r="F9">
        <v>80000</v>
      </c>
      <c r="I9" s="3">
        <v>10000</v>
      </c>
      <c r="J9">
        <v>31</v>
      </c>
      <c r="K9" s="3">
        <f t="shared" si="0"/>
        <v>310000</v>
      </c>
    </row>
    <row r="10" spans="1:12" x14ac:dyDescent="0.25">
      <c r="A10" s="1">
        <v>43781</v>
      </c>
      <c r="B10" s="2">
        <v>0.57762731481481489</v>
      </c>
      <c r="C10" t="s">
        <v>12</v>
      </c>
      <c r="D10">
        <v>1154</v>
      </c>
      <c r="E10" t="s">
        <v>161</v>
      </c>
      <c r="F10">
        <v>580000</v>
      </c>
      <c r="I10" s="3">
        <v>5000</v>
      </c>
      <c r="J10">
        <v>1</v>
      </c>
      <c r="K10" s="3">
        <f t="shared" si="0"/>
        <v>5000</v>
      </c>
    </row>
    <row r="11" spans="1:12" x14ac:dyDescent="0.25">
      <c r="A11" s="1">
        <v>43781</v>
      </c>
      <c r="B11" s="2">
        <v>0.57887731481481486</v>
      </c>
      <c r="C11" t="s">
        <v>12</v>
      </c>
      <c r="D11">
        <v>1155</v>
      </c>
      <c r="E11" t="s">
        <v>162</v>
      </c>
      <c r="F11">
        <v>160000</v>
      </c>
      <c r="I11" s="3">
        <v>2000</v>
      </c>
      <c r="J11">
        <v>16</v>
      </c>
      <c r="K11" s="3">
        <f t="shared" si="0"/>
        <v>32000</v>
      </c>
    </row>
    <row r="12" spans="1:12" x14ac:dyDescent="0.25">
      <c r="A12" s="1">
        <v>43781</v>
      </c>
      <c r="B12" s="2">
        <v>0.57932870370370371</v>
      </c>
      <c r="C12" t="s">
        <v>20</v>
      </c>
      <c r="D12" t="s">
        <v>13</v>
      </c>
      <c r="E12" t="s">
        <v>163</v>
      </c>
      <c r="F12">
        <v>150000</v>
      </c>
      <c r="I12" s="3">
        <v>1000</v>
      </c>
      <c r="J12">
        <v>2</v>
      </c>
      <c r="K12" s="3">
        <f t="shared" si="0"/>
        <v>2000</v>
      </c>
    </row>
    <row r="13" spans="1:12" x14ac:dyDescent="0.25">
      <c r="A13" s="1">
        <v>43781</v>
      </c>
      <c r="B13" s="2">
        <v>0.57961805555555557</v>
      </c>
      <c r="C13" t="s">
        <v>12</v>
      </c>
      <c r="D13">
        <v>1154</v>
      </c>
      <c r="E13" t="s">
        <v>164</v>
      </c>
      <c r="F13">
        <v>0</v>
      </c>
      <c r="I13" s="3">
        <v>500</v>
      </c>
      <c r="J13">
        <v>61</v>
      </c>
      <c r="K13" s="3">
        <f t="shared" si="0"/>
        <v>30500</v>
      </c>
      <c r="L13">
        <v>30</v>
      </c>
    </row>
    <row r="14" spans="1:12" x14ac:dyDescent="0.25">
      <c r="A14" s="1">
        <v>43781</v>
      </c>
      <c r="B14" s="2">
        <v>0.57991898148148147</v>
      </c>
      <c r="C14" t="s">
        <v>14</v>
      </c>
      <c r="E14" t="s">
        <v>165</v>
      </c>
      <c r="G14">
        <v>14000</v>
      </c>
      <c r="I14" s="3">
        <v>200</v>
      </c>
      <c r="J14">
        <v>29</v>
      </c>
      <c r="K14" s="3">
        <f>I14*J14</f>
        <v>5800</v>
      </c>
    </row>
    <row r="15" spans="1:12" x14ac:dyDescent="0.25">
      <c r="A15" s="1">
        <v>43781</v>
      </c>
      <c r="B15" s="2">
        <v>0.61715277777777777</v>
      </c>
      <c r="C15" t="s">
        <v>12</v>
      </c>
      <c r="D15" t="s">
        <v>13</v>
      </c>
      <c r="E15" t="s">
        <v>166</v>
      </c>
      <c r="F15">
        <v>22000</v>
      </c>
      <c r="I15" s="3">
        <v>100</v>
      </c>
      <c r="J15">
        <v>61</v>
      </c>
      <c r="K15" s="3">
        <f t="shared" si="0"/>
        <v>6100</v>
      </c>
    </row>
    <row r="16" spans="1:12" x14ac:dyDescent="0.25">
      <c r="A16" s="1">
        <v>43781</v>
      </c>
      <c r="B16" s="2">
        <v>0.61731481481481476</v>
      </c>
      <c r="C16" t="s">
        <v>25</v>
      </c>
      <c r="D16" t="s">
        <v>13</v>
      </c>
      <c r="E16" t="s">
        <v>167</v>
      </c>
      <c r="G16">
        <v>197000</v>
      </c>
      <c r="I16" s="5">
        <v>50</v>
      </c>
      <c r="J16">
        <v>21</v>
      </c>
      <c r="K16" s="3">
        <f t="shared" si="0"/>
        <v>1050</v>
      </c>
    </row>
    <row r="17" spans="1:11" x14ac:dyDescent="0.25">
      <c r="A17" s="1">
        <v>43781</v>
      </c>
      <c r="B17" s="2">
        <v>0.62290509259259264</v>
      </c>
      <c r="C17" t="s">
        <v>12</v>
      </c>
      <c r="D17">
        <v>1139</v>
      </c>
      <c r="E17" t="s">
        <v>168</v>
      </c>
      <c r="F17">
        <v>170000</v>
      </c>
      <c r="K17" s="3">
        <f>SUM(K7:K16)</f>
        <v>2222450</v>
      </c>
    </row>
    <row r="18" spans="1:11" x14ac:dyDescent="0.25">
      <c r="A18" s="1">
        <v>43781</v>
      </c>
      <c r="B18" s="2">
        <v>0.63662037037037034</v>
      </c>
      <c r="C18" t="s">
        <v>12</v>
      </c>
      <c r="D18" t="s">
        <v>13</v>
      </c>
      <c r="E18" t="s">
        <v>169</v>
      </c>
      <c r="F18">
        <v>22400</v>
      </c>
      <c r="K18" s="6">
        <f>+K2-K17</f>
        <v>-10050</v>
      </c>
    </row>
    <row r="19" spans="1:11" x14ac:dyDescent="0.25">
      <c r="A19" s="1">
        <v>43781</v>
      </c>
      <c r="B19" s="2">
        <v>0.63733796296296297</v>
      </c>
      <c r="C19" t="s">
        <v>20</v>
      </c>
      <c r="D19" t="s">
        <v>13</v>
      </c>
      <c r="E19" t="s">
        <v>170</v>
      </c>
      <c r="F19">
        <v>100000</v>
      </c>
    </row>
    <row r="20" spans="1:11" x14ac:dyDescent="0.25">
      <c r="A20" s="1">
        <v>43781</v>
      </c>
      <c r="B20" s="2">
        <v>0.63898148148148148</v>
      </c>
      <c r="C20" t="s">
        <v>12</v>
      </c>
      <c r="D20">
        <v>1156</v>
      </c>
      <c r="E20" t="s">
        <v>171</v>
      </c>
      <c r="F20">
        <v>150000</v>
      </c>
    </row>
    <row r="21" spans="1:11" x14ac:dyDescent="0.25">
      <c r="A21" s="1">
        <v>43781</v>
      </c>
      <c r="B21" s="2">
        <v>0.65293981481481478</v>
      </c>
      <c r="C21" t="s">
        <v>35</v>
      </c>
      <c r="D21" t="s">
        <v>13</v>
      </c>
      <c r="E21" t="s">
        <v>172</v>
      </c>
      <c r="G21">
        <v>35000</v>
      </c>
    </row>
    <row r="22" spans="1:11" x14ac:dyDescent="0.25">
      <c r="A22" s="1">
        <v>43781</v>
      </c>
      <c r="B22" s="2">
        <v>0.65331018518518513</v>
      </c>
      <c r="C22" t="s">
        <v>27</v>
      </c>
      <c r="E22" t="s">
        <v>173</v>
      </c>
      <c r="G22">
        <v>100000</v>
      </c>
    </row>
    <row r="23" spans="1:11" x14ac:dyDescent="0.25">
      <c r="A23" s="1">
        <v>43781</v>
      </c>
      <c r="B23" s="2">
        <v>0.65348379629629627</v>
      </c>
      <c r="C23" t="s">
        <v>14</v>
      </c>
      <c r="E23" t="s">
        <v>174</v>
      </c>
      <c r="G23">
        <v>50000</v>
      </c>
    </row>
    <row r="24" spans="1:11" x14ac:dyDescent="0.25">
      <c r="A24" s="1">
        <v>43781</v>
      </c>
      <c r="B24" s="2">
        <v>0.65418981481481475</v>
      </c>
      <c r="C24" t="s">
        <v>14</v>
      </c>
      <c r="E24" t="s">
        <v>175</v>
      </c>
      <c r="G24">
        <v>40000</v>
      </c>
    </row>
    <row r="25" spans="1:11" x14ac:dyDescent="0.25">
      <c r="A25" s="1">
        <v>43781</v>
      </c>
      <c r="B25" s="2">
        <v>0.71285879629629623</v>
      </c>
      <c r="C25" t="s">
        <v>12</v>
      </c>
      <c r="D25">
        <v>1157</v>
      </c>
      <c r="E25" t="s">
        <v>176</v>
      </c>
      <c r="F25">
        <v>100000</v>
      </c>
    </row>
    <row r="26" spans="1:11" x14ac:dyDescent="0.25">
      <c r="A26" s="1">
        <v>43781</v>
      </c>
      <c r="B26" s="2">
        <v>0.71320601851851861</v>
      </c>
      <c r="C26" t="s">
        <v>12</v>
      </c>
      <c r="D26" t="s">
        <v>13</v>
      </c>
      <c r="E26" t="s">
        <v>106</v>
      </c>
      <c r="F26">
        <v>27000</v>
      </c>
    </row>
    <row r="27" spans="1:11" x14ac:dyDescent="0.25">
      <c r="A27" s="1">
        <v>43781</v>
      </c>
      <c r="B27" s="2">
        <v>0.72062500000000007</v>
      </c>
      <c r="C27" t="s">
        <v>14</v>
      </c>
      <c r="E27" t="s">
        <v>177</v>
      </c>
      <c r="G27">
        <v>20000</v>
      </c>
    </row>
    <row r="28" spans="1:11" x14ac:dyDescent="0.25">
      <c r="A28" s="1">
        <v>43781</v>
      </c>
      <c r="B28" s="2">
        <v>0.72071759259259249</v>
      </c>
      <c r="C28" t="s">
        <v>14</v>
      </c>
      <c r="E28" t="s">
        <v>178</v>
      </c>
      <c r="G28">
        <v>10000</v>
      </c>
    </row>
    <row r="29" spans="1:11" x14ac:dyDescent="0.25">
      <c r="A29" s="1">
        <v>43781</v>
      </c>
      <c r="B29" s="2">
        <v>0.72145833333333342</v>
      </c>
      <c r="C29" t="s">
        <v>12</v>
      </c>
      <c r="D29">
        <v>1142</v>
      </c>
      <c r="E29" t="s">
        <v>179</v>
      </c>
      <c r="F29">
        <v>230000</v>
      </c>
    </row>
    <row r="30" spans="1:11" x14ac:dyDescent="0.25">
      <c r="A30" s="1">
        <v>43781</v>
      </c>
      <c r="B30" s="2">
        <v>0.72182870370370367</v>
      </c>
      <c r="C30" t="s">
        <v>12</v>
      </c>
      <c r="D30" t="s">
        <v>13</v>
      </c>
      <c r="E30" t="s">
        <v>180</v>
      </c>
      <c r="F30">
        <v>50000</v>
      </c>
    </row>
    <row r="31" spans="1:11" x14ac:dyDescent="0.25">
      <c r="A31" s="1">
        <v>43781</v>
      </c>
      <c r="B31" s="2">
        <v>0.72270833333333329</v>
      </c>
      <c r="C31" t="s">
        <v>35</v>
      </c>
      <c r="D31" t="s">
        <v>13</v>
      </c>
      <c r="E31" t="s">
        <v>181</v>
      </c>
      <c r="G31">
        <v>15000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43EAF-AB38-4907-B544-A88E60B709F6}">
  <sheetPr codeName="Hoja10"/>
  <dimension ref="A1:L35"/>
  <sheetViews>
    <sheetView workbookViewId="0">
      <selection activeCell="K2" sqref="K2"/>
    </sheetView>
  </sheetViews>
  <sheetFormatPr baseColWidth="10" defaultRowHeight="15" x14ac:dyDescent="0.25"/>
  <cols>
    <col min="3" max="3" width="13.7109375" bestFit="1" customWidth="1"/>
    <col min="4" max="4" width="7.140625" bestFit="1" customWidth="1"/>
    <col min="5" max="5" width="21" bestFit="1" customWidth="1"/>
    <col min="11" max="11" width="13.285156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</v>
      </c>
      <c r="J1" t="s">
        <v>8</v>
      </c>
      <c r="K1" t="s">
        <v>9</v>
      </c>
    </row>
    <row r="2" spans="1:12" x14ac:dyDescent="0.25">
      <c r="A2" s="1">
        <v>43778</v>
      </c>
      <c r="B2" s="2">
        <v>0.47512731481481479</v>
      </c>
      <c r="C2" t="s">
        <v>10</v>
      </c>
      <c r="E2" t="s">
        <v>11</v>
      </c>
      <c r="F2">
        <v>2866000</v>
      </c>
      <c r="I2">
        <v>4339000</v>
      </c>
      <c r="J2">
        <v>3600000</v>
      </c>
      <c r="K2">
        <v>739000</v>
      </c>
    </row>
    <row r="3" spans="1:12" x14ac:dyDescent="0.25">
      <c r="A3" s="1">
        <v>43778</v>
      </c>
      <c r="B3" s="2">
        <v>0.47512731481481479</v>
      </c>
      <c r="C3" t="s">
        <v>12</v>
      </c>
      <c r="D3" t="s">
        <v>13</v>
      </c>
      <c r="E3" t="s">
        <v>131</v>
      </c>
      <c r="F3">
        <v>11200</v>
      </c>
    </row>
    <row r="4" spans="1:12" x14ac:dyDescent="0.25">
      <c r="A4" s="1">
        <v>43778</v>
      </c>
      <c r="B4" s="2">
        <v>0.47531250000000003</v>
      </c>
      <c r="C4" t="s">
        <v>12</v>
      </c>
      <c r="D4" t="s">
        <v>13</v>
      </c>
      <c r="E4" t="s">
        <v>132</v>
      </c>
      <c r="F4">
        <v>2000</v>
      </c>
    </row>
    <row r="5" spans="1:12" x14ac:dyDescent="0.25">
      <c r="A5" s="1">
        <v>43778</v>
      </c>
      <c r="B5" s="2">
        <v>0.47593749999999996</v>
      </c>
      <c r="C5" t="s">
        <v>12</v>
      </c>
      <c r="D5" t="s">
        <v>13</v>
      </c>
      <c r="E5" t="s">
        <v>133</v>
      </c>
      <c r="F5">
        <v>28000</v>
      </c>
    </row>
    <row r="6" spans="1:12" x14ac:dyDescent="0.25">
      <c r="A6" s="1">
        <v>43778</v>
      </c>
      <c r="B6" s="2">
        <v>0.47629629629629627</v>
      </c>
      <c r="C6" t="s">
        <v>20</v>
      </c>
      <c r="D6" t="s">
        <v>13</v>
      </c>
      <c r="E6" t="s">
        <v>134</v>
      </c>
      <c r="F6">
        <v>30000</v>
      </c>
      <c r="I6" t="s">
        <v>16</v>
      </c>
    </row>
    <row r="7" spans="1:12" x14ac:dyDescent="0.25">
      <c r="A7" s="1">
        <v>43778</v>
      </c>
      <c r="B7" s="2">
        <v>0.47643518518518518</v>
      </c>
      <c r="C7" t="s">
        <v>20</v>
      </c>
      <c r="D7" t="s">
        <v>13</v>
      </c>
      <c r="E7" t="s">
        <v>135</v>
      </c>
      <c r="F7">
        <v>5000</v>
      </c>
      <c r="I7" s="3">
        <v>50000</v>
      </c>
      <c r="J7" s="4">
        <v>0</v>
      </c>
      <c r="K7" s="3">
        <f>I7*J7</f>
        <v>0</v>
      </c>
    </row>
    <row r="8" spans="1:12" x14ac:dyDescent="0.25">
      <c r="A8" s="1">
        <v>43778</v>
      </c>
      <c r="B8" s="2">
        <v>0.47680555555555554</v>
      </c>
      <c r="C8" t="s">
        <v>12</v>
      </c>
      <c r="D8">
        <v>1151</v>
      </c>
      <c r="E8" t="s">
        <v>136</v>
      </c>
      <c r="F8">
        <v>30000</v>
      </c>
      <c r="I8" s="3">
        <v>20000</v>
      </c>
      <c r="J8">
        <v>24</v>
      </c>
      <c r="K8" s="3">
        <f t="shared" ref="K8:K16" si="0">I8*J8</f>
        <v>480000</v>
      </c>
    </row>
    <row r="9" spans="1:12" x14ac:dyDescent="0.25">
      <c r="A9" s="1">
        <v>43778</v>
      </c>
      <c r="B9" s="2">
        <v>0.49055555555555558</v>
      </c>
      <c r="C9" t="s">
        <v>35</v>
      </c>
      <c r="D9" t="s">
        <v>13</v>
      </c>
      <c r="E9" t="s">
        <v>94</v>
      </c>
      <c r="G9">
        <v>10000</v>
      </c>
      <c r="I9" s="3">
        <v>10000</v>
      </c>
      <c r="J9">
        <v>15</v>
      </c>
      <c r="K9" s="3">
        <f t="shared" si="0"/>
        <v>150000</v>
      </c>
    </row>
    <row r="10" spans="1:12" x14ac:dyDescent="0.25">
      <c r="A10" s="1">
        <v>43778</v>
      </c>
      <c r="B10" s="2">
        <v>0.49069444444444449</v>
      </c>
      <c r="C10" t="s">
        <v>20</v>
      </c>
      <c r="D10" t="s">
        <v>13</v>
      </c>
      <c r="E10" t="s">
        <v>94</v>
      </c>
      <c r="F10">
        <v>20000</v>
      </c>
      <c r="I10" s="3">
        <v>5000</v>
      </c>
      <c r="J10">
        <v>0</v>
      </c>
      <c r="K10" s="3">
        <f t="shared" si="0"/>
        <v>0</v>
      </c>
    </row>
    <row r="11" spans="1:12" x14ac:dyDescent="0.25">
      <c r="A11" s="1">
        <v>43778</v>
      </c>
      <c r="B11" s="2">
        <v>0.49645833333333328</v>
      </c>
      <c r="C11" t="s">
        <v>20</v>
      </c>
      <c r="D11" t="s">
        <v>13</v>
      </c>
      <c r="E11" t="s">
        <v>137</v>
      </c>
      <c r="F11">
        <v>50000</v>
      </c>
      <c r="I11" s="3">
        <v>2000</v>
      </c>
      <c r="J11">
        <v>21</v>
      </c>
      <c r="K11" s="3">
        <f t="shared" si="0"/>
        <v>42000</v>
      </c>
    </row>
    <row r="12" spans="1:12" x14ac:dyDescent="0.25">
      <c r="A12" s="1">
        <v>43778</v>
      </c>
      <c r="B12" s="2">
        <v>0.50614583333333341</v>
      </c>
      <c r="C12" t="s">
        <v>20</v>
      </c>
      <c r="D12" t="s">
        <v>13</v>
      </c>
      <c r="E12" t="s">
        <v>138</v>
      </c>
      <c r="F12">
        <v>20000</v>
      </c>
      <c r="I12" s="3">
        <v>1000</v>
      </c>
      <c r="J12">
        <v>1</v>
      </c>
      <c r="K12" s="3">
        <f t="shared" si="0"/>
        <v>1000</v>
      </c>
    </row>
    <row r="13" spans="1:12" x14ac:dyDescent="0.25">
      <c r="A13" s="1">
        <v>43778</v>
      </c>
      <c r="B13" s="2">
        <v>0.63695601851851846</v>
      </c>
      <c r="C13" t="s">
        <v>12</v>
      </c>
      <c r="D13">
        <v>1141</v>
      </c>
      <c r="E13" t="s">
        <v>139</v>
      </c>
      <c r="F13">
        <v>500000</v>
      </c>
      <c r="I13" s="3">
        <v>500</v>
      </c>
      <c r="J13">
        <v>65</v>
      </c>
      <c r="K13" s="3">
        <f t="shared" si="0"/>
        <v>32500</v>
      </c>
      <c r="L13">
        <v>30</v>
      </c>
    </row>
    <row r="14" spans="1:12" x14ac:dyDescent="0.25">
      <c r="A14" s="1">
        <v>43778</v>
      </c>
      <c r="B14" s="2">
        <v>0.63827546296296289</v>
      </c>
      <c r="C14" t="s">
        <v>20</v>
      </c>
      <c r="D14" t="s">
        <v>13</v>
      </c>
      <c r="E14" t="s">
        <v>140</v>
      </c>
      <c r="F14">
        <v>38000</v>
      </c>
      <c r="I14" s="3">
        <v>200</v>
      </c>
      <c r="J14">
        <v>32</v>
      </c>
      <c r="K14" s="3">
        <f>I14*J14</f>
        <v>6400</v>
      </c>
    </row>
    <row r="15" spans="1:12" x14ac:dyDescent="0.25">
      <c r="A15" s="1">
        <v>43778</v>
      </c>
      <c r="B15" s="2">
        <v>0.638738425925926</v>
      </c>
      <c r="C15" t="s">
        <v>22</v>
      </c>
      <c r="D15" t="s">
        <v>13</v>
      </c>
      <c r="E15" t="s">
        <v>141</v>
      </c>
      <c r="G15">
        <v>37000</v>
      </c>
      <c r="I15" s="3">
        <v>100</v>
      </c>
      <c r="J15">
        <v>61</v>
      </c>
      <c r="K15" s="3">
        <f t="shared" si="0"/>
        <v>6100</v>
      </c>
    </row>
    <row r="16" spans="1:12" x14ac:dyDescent="0.25">
      <c r="A16" s="1">
        <v>43778</v>
      </c>
      <c r="B16" s="2">
        <v>0.64975694444444443</v>
      </c>
      <c r="C16" t="s">
        <v>25</v>
      </c>
      <c r="D16" t="s">
        <v>13</v>
      </c>
      <c r="E16" t="s">
        <v>104</v>
      </c>
      <c r="G16">
        <v>44000</v>
      </c>
      <c r="I16" s="5">
        <v>50</v>
      </c>
      <c r="J16">
        <v>20</v>
      </c>
      <c r="K16" s="3">
        <f t="shared" si="0"/>
        <v>1000</v>
      </c>
    </row>
    <row r="17" spans="1:11" x14ac:dyDescent="0.25">
      <c r="A17" s="1">
        <v>43778</v>
      </c>
      <c r="B17" s="2">
        <v>0.65009259259259256</v>
      </c>
      <c r="C17" t="s">
        <v>27</v>
      </c>
      <c r="E17" t="s">
        <v>142</v>
      </c>
      <c r="G17">
        <v>25000</v>
      </c>
      <c r="K17" s="3">
        <f>SUM(K7:K16)</f>
        <v>719000</v>
      </c>
    </row>
    <row r="18" spans="1:11" x14ac:dyDescent="0.25">
      <c r="A18" s="1">
        <v>43778</v>
      </c>
      <c r="B18" s="2">
        <v>0.65015046296296297</v>
      </c>
      <c r="C18" t="s">
        <v>27</v>
      </c>
      <c r="E18" t="s">
        <v>143</v>
      </c>
      <c r="G18">
        <v>25000</v>
      </c>
      <c r="K18" s="6">
        <f>+K2-K17</f>
        <v>20000</v>
      </c>
    </row>
    <row r="19" spans="1:11" x14ac:dyDescent="0.25">
      <c r="A19" s="1">
        <v>43778</v>
      </c>
      <c r="B19" s="2">
        <v>0.65019675925925924</v>
      </c>
      <c r="C19" t="s">
        <v>27</v>
      </c>
      <c r="E19" t="s">
        <v>144</v>
      </c>
      <c r="G19">
        <v>25000</v>
      </c>
    </row>
    <row r="20" spans="1:11" x14ac:dyDescent="0.25">
      <c r="A20" s="1">
        <v>43778</v>
      </c>
      <c r="B20" s="2">
        <v>0.65031249999999996</v>
      </c>
      <c r="C20" t="s">
        <v>27</v>
      </c>
      <c r="E20" t="s">
        <v>145</v>
      </c>
      <c r="G20">
        <v>25000</v>
      </c>
    </row>
    <row r="21" spans="1:11" x14ac:dyDescent="0.25">
      <c r="A21" s="1">
        <v>43778</v>
      </c>
      <c r="B21" s="2">
        <v>0.65096064814814814</v>
      </c>
      <c r="C21" t="s">
        <v>14</v>
      </c>
      <c r="D21" t="s">
        <v>13</v>
      </c>
      <c r="E21" t="s">
        <v>146</v>
      </c>
      <c r="G21">
        <v>303000</v>
      </c>
    </row>
    <row r="22" spans="1:11" x14ac:dyDescent="0.25">
      <c r="A22" s="1">
        <v>43778</v>
      </c>
      <c r="B22" s="2">
        <v>0.65346064814814808</v>
      </c>
      <c r="C22" t="s">
        <v>25</v>
      </c>
      <c r="D22" t="s">
        <v>13</v>
      </c>
      <c r="E22" t="s">
        <v>147</v>
      </c>
      <c r="G22">
        <v>1300000</v>
      </c>
    </row>
    <row r="23" spans="1:11" x14ac:dyDescent="0.25">
      <c r="A23" s="1">
        <v>43778</v>
      </c>
      <c r="B23" s="2">
        <v>0.65762731481481485</v>
      </c>
      <c r="C23" t="s">
        <v>35</v>
      </c>
      <c r="D23" t="s">
        <v>13</v>
      </c>
      <c r="E23" t="s">
        <v>107</v>
      </c>
      <c r="G23">
        <v>7000</v>
      </c>
    </row>
    <row r="24" spans="1:11" x14ac:dyDescent="0.25">
      <c r="A24" s="1">
        <v>43778</v>
      </c>
      <c r="B24" s="2">
        <v>0.65806712962962965</v>
      </c>
      <c r="C24" t="s">
        <v>14</v>
      </c>
      <c r="E24" t="s">
        <v>148</v>
      </c>
      <c r="G24">
        <v>53000</v>
      </c>
    </row>
    <row r="25" spans="1:11" x14ac:dyDescent="0.25">
      <c r="A25" s="1">
        <v>43778</v>
      </c>
      <c r="B25" s="2">
        <v>0.67857638888888883</v>
      </c>
      <c r="C25" t="s">
        <v>14</v>
      </c>
      <c r="E25" t="s">
        <v>39</v>
      </c>
      <c r="G25">
        <v>50000</v>
      </c>
    </row>
    <row r="26" spans="1:11" x14ac:dyDescent="0.25">
      <c r="A26" s="1">
        <v>43778</v>
      </c>
      <c r="B26" s="2">
        <v>0.75569444444444445</v>
      </c>
      <c r="C26" t="s">
        <v>12</v>
      </c>
      <c r="D26" t="s">
        <v>13</v>
      </c>
      <c r="E26" t="s">
        <v>149</v>
      </c>
      <c r="F26">
        <v>58800</v>
      </c>
    </row>
    <row r="27" spans="1:11" x14ac:dyDescent="0.25">
      <c r="A27" s="1">
        <v>43778</v>
      </c>
      <c r="B27" s="2">
        <v>0.7564467592592593</v>
      </c>
      <c r="C27" t="s">
        <v>27</v>
      </c>
      <c r="E27" t="s">
        <v>150</v>
      </c>
      <c r="G27">
        <v>210000</v>
      </c>
    </row>
    <row r="28" spans="1:11" x14ac:dyDescent="0.25">
      <c r="A28" s="1">
        <v>43778</v>
      </c>
      <c r="B28" s="2">
        <v>0.75665509259259256</v>
      </c>
      <c r="C28" t="s">
        <v>27</v>
      </c>
      <c r="E28" t="s">
        <v>151</v>
      </c>
      <c r="G28">
        <v>215000</v>
      </c>
    </row>
    <row r="29" spans="1:11" x14ac:dyDescent="0.25">
      <c r="A29" s="1">
        <v>43778</v>
      </c>
      <c r="B29" s="2">
        <v>0.75690972222222219</v>
      </c>
      <c r="C29" t="s">
        <v>27</v>
      </c>
      <c r="E29" t="s">
        <v>50</v>
      </c>
      <c r="G29">
        <v>504000</v>
      </c>
    </row>
    <row r="30" spans="1:11" x14ac:dyDescent="0.25">
      <c r="A30" s="1">
        <v>43778</v>
      </c>
      <c r="B30" s="2">
        <v>0.75711805555555556</v>
      </c>
      <c r="C30" t="s">
        <v>27</v>
      </c>
      <c r="E30" t="s">
        <v>152</v>
      </c>
      <c r="G30">
        <v>159000</v>
      </c>
    </row>
    <row r="31" spans="1:11" x14ac:dyDescent="0.25">
      <c r="A31" s="1">
        <v>43778</v>
      </c>
      <c r="B31" s="2">
        <v>0.75843749999999999</v>
      </c>
      <c r="C31" t="s">
        <v>12</v>
      </c>
      <c r="D31">
        <v>1153</v>
      </c>
      <c r="E31" t="s">
        <v>153</v>
      </c>
      <c r="F31">
        <v>480000</v>
      </c>
    </row>
    <row r="32" spans="1:11" x14ac:dyDescent="0.25">
      <c r="A32" s="1">
        <v>43778</v>
      </c>
      <c r="B32" s="2">
        <v>0.75881944444444438</v>
      </c>
      <c r="C32" t="s">
        <v>12</v>
      </c>
      <c r="D32">
        <v>1153</v>
      </c>
      <c r="E32" t="s">
        <v>154</v>
      </c>
      <c r="F32">
        <v>0</v>
      </c>
    </row>
    <row r="33" spans="1:7" x14ac:dyDescent="0.25">
      <c r="A33" s="1">
        <v>43778</v>
      </c>
      <c r="B33" s="2">
        <v>0.77276620370370364</v>
      </c>
      <c r="C33" t="s">
        <v>27</v>
      </c>
      <c r="E33" t="s">
        <v>155</v>
      </c>
      <c r="G33">
        <v>300000</v>
      </c>
    </row>
    <row r="34" spans="1:7" x14ac:dyDescent="0.25">
      <c r="A34" s="1">
        <v>43778</v>
      </c>
      <c r="B34" s="2">
        <v>0.77292824074074085</v>
      </c>
      <c r="C34" t="s">
        <v>27</v>
      </c>
      <c r="E34" t="s">
        <v>51</v>
      </c>
      <c r="G34">
        <v>308000</v>
      </c>
    </row>
    <row r="35" spans="1:7" x14ac:dyDescent="0.25">
      <c r="A35" s="1">
        <v>43778</v>
      </c>
      <c r="B35" s="2">
        <v>0.39539351851851851</v>
      </c>
      <c r="C35" t="s">
        <v>12</v>
      </c>
      <c r="D35" t="s">
        <v>13</v>
      </c>
      <c r="E35" t="s">
        <v>222</v>
      </c>
      <c r="F35">
        <v>200000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3E05B-150B-4DD2-8344-C7AD5A451172}">
  <sheetPr codeName="Hoja4"/>
  <dimension ref="A1:L26"/>
  <sheetViews>
    <sheetView workbookViewId="0">
      <selection activeCell="N15" sqref="N15"/>
    </sheetView>
  </sheetViews>
  <sheetFormatPr baseColWidth="10" defaultRowHeight="15" x14ac:dyDescent="0.25"/>
  <cols>
    <col min="3" max="3" width="21.5703125" bestFit="1" customWidth="1"/>
    <col min="5" max="5" width="28.7109375" bestFit="1" customWidth="1"/>
    <col min="11" max="11" width="13.285156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</v>
      </c>
      <c r="J1" t="s">
        <v>8</v>
      </c>
      <c r="K1" t="s">
        <v>9</v>
      </c>
    </row>
    <row r="2" spans="1:12" x14ac:dyDescent="0.25">
      <c r="A2" s="1">
        <v>43777</v>
      </c>
      <c r="B2" s="2">
        <v>0.39225694444444442</v>
      </c>
      <c r="C2" t="s">
        <v>10</v>
      </c>
      <c r="E2" t="s">
        <v>11</v>
      </c>
      <c r="F2">
        <v>1246300</v>
      </c>
      <c r="I2">
        <v>2975800</v>
      </c>
      <c r="J2">
        <v>107200</v>
      </c>
      <c r="K2">
        <v>2868600</v>
      </c>
    </row>
    <row r="3" spans="1:12" x14ac:dyDescent="0.25">
      <c r="A3" s="1">
        <v>43777</v>
      </c>
      <c r="B3" s="2">
        <v>0.41135416666666669</v>
      </c>
      <c r="C3" t="s">
        <v>12</v>
      </c>
      <c r="D3">
        <v>1147</v>
      </c>
      <c r="E3" t="s">
        <v>108</v>
      </c>
      <c r="F3">
        <v>80000</v>
      </c>
    </row>
    <row r="4" spans="1:12" x14ac:dyDescent="0.25">
      <c r="A4" s="1">
        <v>43777</v>
      </c>
      <c r="B4" s="2">
        <v>0.41851851851851851</v>
      </c>
      <c r="C4" t="s">
        <v>12</v>
      </c>
      <c r="D4">
        <v>1149</v>
      </c>
      <c r="E4" t="s">
        <v>109</v>
      </c>
      <c r="F4">
        <v>58000</v>
      </c>
    </row>
    <row r="5" spans="1:12" x14ac:dyDescent="0.25">
      <c r="A5" s="1">
        <v>43777</v>
      </c>
      <c r="B5" s="2">
        <v>0.42038194444444449</v>
      </c>
      <c r="C5" t="s">
        <v>12</v>
      </c>
      <c r="D5">
        <v>1150</v>
      </c>
      <c r="E5" t="s">
        <v>110</v>
      </c>
      <c r="F5">
        <v>190000</v>
      </c>
    </row>
    <row r="6" spans="1:12" x14ac:dyDescent="0.25">
      <c r="A6" s="1">
        <v>43777</v>
      </c>
      <c r="B6" s="2">
        <v>0.43478009259259259</v>
      </c>
      <c r="C6" t="s">
        <v>12</v>
      </c>
      <c r="D6" t="s">
        <v>13</v>
      </c>
      <c r="E6" t="s">
        <v>111</v>
      </c>
      <c r="F6">
        <v>750000</v>
      </c>
      <c r="I6" t="s">
        <v>16</v>
      </c>
    </row>
    <row r="7" spans="1:12" x14ac:dyDescent="0.25">
      <c r="A7" s="1">
        <v>43777</v>
      </c>
      <c r="B7" s="2">
        <v>0.45172453703703702</v>
      </c>
      <c r="C7" t="s">
        <v>12</v>
      </c>
      <c r="D7">
        <v>1151</v>
      </c>
      <c r="E7" t="s">
        <v>112</v>
      </c>
      <c r="F7">
        <v>50000</v>
      </c>
      <c r="I7" s="3">
        <v>50000</v>
      </c>
      <c r="J7" s="4">
        <v>38</v>
      </c>
      <c r="K7" s="3">
        <f>I7*J7</f>
        <v>1900000</v>
      </c>
    </row>
    <row r="8" spans="1:12" x14ac:dyDescent="0.25">
      <c r="A8" s="1">
        <v>43777</v>
      </c>
      <c r="B8" s="2">
        <v>0.48170138888888886</v>
      </c>
      <c r="C8" t="s">
        <v>12</v>
      </c>
      <c r="D8">
        <v>1152</v>
      </c>
      <c r="E8" t="s">
        <v>113</v>
      </c>
      <c r="F8">
        <v>50000</v>
      </c>
      <c r="I8" s="3">
        <v>20000</v>
      </c>
      <c r="J8">
        <v>31</v>
      </c>
      <c r="K8" s="3">
        <f t="shared" ref="K8:K16" si="0">I8*J8</f>
        <v>620000</v>
      </c>
    </row>
    <row r="9" spans="1:12" x14ac:dyDescent="0.25">
      <c r="A9" s="1">
        <v>43777</v>
      </c>
      <c r="B9" s="2">
        <v>0.48420138888888892</v>
      </c>
      <c r="C9" t="s">
        <v>14</v>
      </c>
      <c r="E9" t="s">
        <v>114</v>
      </c>
      <c r="G9">
        <v>20000</v>
      </c>
      <c r="I9" s="3">
        <v>10000</v>
      </c>
      <c r="J9">
        <v>22</v>
      </c>
      <c r="K9" s="3">
        <f t="shared" si="0"/>
        <v>220000</v>
      </c>
    </row>
    <row r="10" spans="1:12" x14ac:dyDescent="0.25">
      <c r="A10" s="1">
        <v>43777</v>
      </c>
      <c r="B10" s="2">
        <v>0.48431712962962964</v>
      </c>
      <c r="C10" t="s">
        <v>14</v>
      </c>
      <c r="E10" t="s">
        <v>115</v>
      </c>
      <c r="G10">
        <v>10000</v>
      </c>
      <c r="I10" s="3">
        <v>5000</v>
      </c>
      <c r="J10">
        <v>3</v>
      </c>
      <c r="K10" s="3">
        <f t="shared" si="0"/>
        <v>15000</v>
      </c>
    </row>
    <row r="11" spans="1:12" x14ac:dyDescent="0.25">
      <c r="A11" s="1">
        <v>43777</v>
      </c>
      <c r="B11" s="2">
        <v>0.48456018518518523</v>
      </c>
      <c r="C11" t="s">
        <v>12</v>
      </c>
      <c r="D11" t="s">
        <v>13</v>
      </c>
      <c r="E11" t="s">
        <v>116</v>
      </c>
      <c r="F11">
        <v>30000</v>
      </c>
      <c r="I11" s="3">
        <v>2000</v>
      </c>
      <c r="J11">
        <v>31</v>
      </c>
      <c r="K11" s="3">
        <f t="shared" si="0"/>
        <v>62000</v>
      </c>
    </row>
    <row r="12" spans="1:12" x14ac:dyDescent="0.25">
      <c r="A12" s="1">
        <v>43777</v>
      </c>
      <c r="B12" s="2">
        <v>0.48790509259259257</v>
      </c>
      <c r="C12" t="s">
        <v>35</v>
      </c>
      <c r="D12" t="s">
        <v>13</v>
      </c>
      <c r="E12" t="s">
        <v>117</v>
      </c>
      <c r="G12">
        <v>40000</v>
      </c>
      <c r="I12" s="3">
        <v>1000</v>
      </c>
      <c r="J12">
        <v>2</v>
      </c>
      <c r="K12" s="3">
        <f t="shared" si="0"/>
        <v>2000</v>
      </c>
    </row>
    <row r="13" spans="1:12" x14ac:dyDescent="0.25">
      <c r="A13" s="1">
        <v>43777</v>
      </c>
      <c r="B13" s="2">
        <v>0.49768518518518517</v>
      </c>
      <c r="C13" t="s">
        <v>12</v>
      </c>
      <c r="D13">
        <v>1144</v>
      </c>
      <c r="E13" t="s">
        <v>118</v>
      </c>
      <c r="F13">
        <v>70000</v>
      </c>
      <c r="I13" s="3">
        <v>500</v>
      </c>
      <c r="J13">
        <v>65</v>
      </c>
      <c r="K13" s="3">
        <f t="shared" si="0"/>
        <v>32500</v>
      </c>
      <c r="L13">
        <v>30</v>
      </c>
    </row>
    <row r="14" spans="1:12" x14ac:dyDescent="0.25">
      <c r="A14" s="1">
        <v>43777</v>
      </c>
      <c r="B14" s="2">
        <v>0.52121527777777776</v>
      </c>
      <c r="C14" t="s">
        <v>12</v>
      </c>
      <c r="D14" t="s">
        <v>13</v>
      </c>
      <c r="E14" t="s">
        <v>119</v>
      </c>
      <c r="F14">
        <v>22500</v>
      </c>
      <c r="I14" s="3">
        <v>200</v>
      </c>
      <c r="J14">
        <v>37</v>
      </c>
      <c r="K14" s="3">
        <f>I14*J14</f>
        <v>7400</v>
      </c>
    </row>
    <row r="15" spans="1:12" x14ac:dyDescent="0.25">
      <c r="A15" s="1">
        <v>43777</v>
      </c>
      <c r="B15" s="2">
        <v>0.65353009259259254</v>
      </c>
      <c r="C15" t="s">
        <v>12</v>
      </c>
      <c r="D15" t="s">
        <v>13</v>
      </c>
      <c r="E15" t="s">
        <v>120</v>
      </c>
      <c r="F15">
        <v>51000</v>
      </c>
      <c r="I15" s="3">
        <v>100</v>
      </c>
      <c r="J15">
        <v>61</v>
      </c>
      <c r="K15" s="3">
        <f t="shared" si="0"/>
        <v>6100</v>
      </c>
    </row>
    <row r="16" spans="1:12" x14ac:dyDescent="0.25">
      <c r="A16" s="1">
        <v>43777</v>
      </c>
      <c r="B16" s="2">
        <v>0.67550925925925931</v>
      </c>
      <c r="C16" t="s">
        <v>12</v>
      </c>
      <c r="D16" t="s">
        <v>13</v>
      </c>
      <c r="E16" t="s">
        <v>121</v>
      </c>
      <c r="F16">
        <v>17000</v>
      </c>
      <c r="I16" s="5">
        <v>50</v>
      </c>
      <c r="J16">
        <v>20</v>
      </c>
      <c r="K16" s="3">
        <f t="shared" si="0"/>
        <v>1000</v>
      </c>
    </row>
    <row r="17" spans="1:11" x14ac:dyDescent="0.25">
      <c r="A17" s="1">
        <v>43777</v>
      </c>
      <c r="B17" s="2">
        <v>0.67684027777777789</v>
      </c>
      <c r="C17" t="s">
        <v>12</v>
      </c>
      <c r="D17" t="s">
        <v>13</v>
      </c>
      <c r="E17" t="s">
        <v>122</v>
      </c>
      <c r="F17">
        <v>11200</v>
      </c>
      <c r="K17" s="3">
        <f>SUM(K7:K16)</f>
        <v>2866000</v>
      </c>
    </row>
    <row r="18" spans="1:11" x14ac:dyDescent="0.25">
      <c r="A18" s="1">
        <v>43777</v>
      </c>
      <c r="B18" s="2">
        <v>0.69686342592592598</v>
      </c>
      <c r="C18" t="s">
        <v>12</v>
      </c>
      <c r="D18" t="s">
        <v>13</v>
      </c>
      <c r="E18" t="s">
        <v>123</v>
      </c>
      <c r="F18">
        <v>32000</v>
      </c>
      <c r="K18" s="6">
        <f>+K2-K17</f>
        <v>2600</v>
      </c>
    </row>
    <row r="19" spans="1:11" x14ac:dyDescent="0.25">
      <c r="A19" s="1">
        <v>43777</v>
      </c>
      <c r="B19" s="2">
        <v>0.69721064814814815</v>
      </c>
      <c r="C19" t="s">
        <v>12</v>
      </c>
      <c r="D19">
        <v>1134</v>
      </c>
      <c r="E19" t="s">
        <v>124</v>
      </c>
      <c r="F19">
        <v>300000</v>
      </c>
    </row>
    <row r="20" spans="1:11" x14ac:dyDescent="0.25">
      <c r="A20" s="1">
        <v>43777</v>
      </c>
      <c r="B20" s="2">
        <v>0.7093287037037036</v>
      </c>
      <c r="C20" t="s">
        <v>12</v>
      </c>
      <c r="D20" t="s">
        <v>13</v>
      </c>
      <c r="E20" t="s">
        <v>125</v>
      </c>
      <c r="F20">
        <v>14000</v>
      </c>
    </row>
    <row r="21" spans="1:11" x14ac:dyDescent="0.25">
      <c r="A21" s="1">
        <v>43777</v>
      </c>
      <c r="B21" s="2">
        <v>0.7195138888888889</v>
      </c>
      <c r="C21" t="s">
        <v>12</v>
      </c>
      <c r="D21">
        <v>1149</v>
      </c>
      <c r="E21" t="s">
        <v>126</v>
      </c>
      <c r="F21">
        <v>0</v>
      </c>
    </row>
    <row r="22" spans="1:11" x14ac:dyDescent="0.25">
      <c r="A22" s="1">
        <v>43777</v>
      </c>
      <c r="B22" s="2">
        <v>0.72888888888888881</v>
      </c>
      <c r="C22" t="s">
        <v>22</v>
      </c>
      <c r="D22" t="s">
        <v>13</v>
      </c>
      <c r="E22" t="s">
        <v>127</v>
      </c>
      <c r="G22">
        <v>1000</v>
      </c>
    </row>
    <row r="23" spans="1:11" x14ac:dyDescent="0.25">
      <c r="A23" s="1">
        <v>43777</v>
      </c>
      <c r="B23" s="2">
        <v>0.7290740740740741</v>
      </c>
      <c r="C23" t="s">
        <v>12</v>
      </c>
      <c r="D23" t="s">
        <v>13</v>
      </c>
      <c r="E23" t="s">
        <v>128</v>
      </c>
      <c r="F23">
        <v>3800</v>
      </c>
    </row>
    <row r="24" spans="1:11" x14ac:dyDescent="0.25">
      <c r="A24" s="1">
        <v>43777</v>
      </c>
      <c r="B24" s="2">
        <v>0.73344907407407411</v>
      </c>
      <c r="C24" t="s">
        <v>14</v>
      </c>
      <c r="E24" t="s">
        <v>129</v>
      </c>
      <c r="G24">
        <v>1200</v>
      </c>
    </row>
    <row r="25" spans="1:11" x14ac:dyDescent="0.25">
      <c r="A25" s="1">
        <v>43777</v>
      </c>
      <c r="B25" s="2">
        <v>0.75549768518518512</v>
      </c>
      <c r="C25" t="s">
        <v>35</v>
      </c>
      <c r="D25" t="s">
        <v>13</v>
      </c>
      <c r="E25" t="s">
        <v>130</v>
      </c>
      <c r="G25">
        <v>15000</v>
      </c>
    </row>
    <row r="26" spans="1:11" x14ac:dyDescent="0.25">
      <c r="A26" s="1">
        <v>43777</v>
      </c>
      <c r="B26" s="2">
        <v>0.75582175925925921</v>
      </c>
      <c r="C26" t="s">
        <v>27</v>
      </c>
      <c r="E26" t="s">
        <v>101</v>
      </c>
      <c r="G26">
        <v>20000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EB3BF-7325-4B7B-97C6-27DBD9FA2B6E}">
  <sheetPr codeName="Hoja5"/>
  <dimension ref="A1:L23"/>
  <sheetViews>
    <sheetView workbookViewId="0">
      <selection activeCell="E17" sqref="E17"/>
    </sheetView>
  </sheetViews>
  <sheetFormatPr baseColWidth="10" defaultRowHeight="15" x14ac:dyDescent="0.25"/>
  <cols>
    <col min="3" max="3" width="21.5703125" bestFit="1" customWidth="1"/>
    <col min="4" max="4" width="7.7109375" customWidth="1"/>
    <col min="5" max="5" width="24.28515625" bestFit="1" customWidth="1"/>
    <col min="11" max="11" width="13.285156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</v>
      </c>
      <c r="J1" t="s">
        <v>8</v>
      </c>
      <c r="K1" t="s">
        <v>9</v>
      </c>
    </row>
    <row r="2" spans="1:12" x14ac:dyDescent="0.25">
      <c r="A2" s="1">
        <v>43776</v>
      </c>
      <c r="B2" s="2">
        <v>0.39711805555555557</v>
      </c>
      <c r="C2" t="s">
        <v>10</v>
      </c>
      <c r="E2" t="s">
        <v>11</v>
      </c>
      <c r="F2">
        <v>3526300</v>
      </c>
      <c r="I2">
        <v>4281300</v>
      </c>
      <c r="J2">
        <v>3035000</v>
      </c>
      <c r="K2">
        <v>1246300</v>
      </c>
    </row>
    <row r="3" spans="1:12" x14ac:dyDescent="0.25">
      <c r="A3" s="1">
        <v>43776</v>
      </c>
      <c r="B3" s="2">
        <v>0.39711805555555557</v>
      </c>
      <c r="C3" t="s">
        <v>20</v>
      </c>
      <c r="D3" t="s">
        <v>13</v>
      </c>
      <c r="E3" t="s">
        <v>96</v>
      </c>
      <c r="F3">
        <v>100000</v>
      </c>
    </row>
    <row r="4" spans="1:12" x14ac:dyDescent="0.25">
      <c r="A4" s="1">
        <v>43776</v>
      </c>
      <c r="B4" s="2">
        <v>0.41453703703703698</v>
      </c>
      <c r="C4" t="s">
        <v>12</v>
      </c>
      <c r="D4">
        <v>1146</v>
      </c>
      <c r="E4" t="s">
        <v>90</v>
      </c>
      <c r="F4">
        <v>40000</v>
      </c>
    </row>
    <row r="5" spans="1:12" x14ac:dyDescent="0.25">
      <c r="A5" s="1">
        <v>43776</v>
      </c>
      <c r="B5" s="2">
        <v>0.4225694444444445</v>
      </c>
      <c r="C5" t="s">
        <v>12</v>
      </c>
      <c r="D5">
        <v>1147</v>
      </c>
      <c r="E5" t="s">
        <v>91</v>
      </c>
      <c r="F5">
        <v>20000</v>
      </c>
    </row>
    <row r="6" spans="1:12" x14ac:dyDescent="0.25">
      <c r="A6" s="1">
        <v>43776</v>
      </c>
      <c r="B6" s="2">
        <v>0.42399305555555555</v>
      </c>
      <c r="C6" t="s">
        <v>20</v>
      </c>
      <c r="D6" t="s">
        <v>13</v>
      </c>
      <c r="E6" t="s">
        <v>92</v>
      </c>
      <c r="F6">
        <v>30000</v>
      </c>
      <c r="I6" t="s">
        <v>16</v>
      </c>
    </row>
    <row r="7" spans="1:12" x14ac:dyDescent="0.25">
      <c r="A7" s="1">
        <v>43776</v>
      </c>
      <c r="B7" s="2">
        <v>0.45244212962962965</v>
      </c>
      <c r="C7" t="s">
        <v>12</v>
      </c>
      <c r="D7" t="s">
        <v>13</v>
      </c>
      <c r="E7" t="s">
        <v>93</v>
      </c>
      <c r="F7">
        <v>75000</v>
      </c>
      <c r="I7" s="3">
        <v>50000</v>
      </c>
      <c r="J7" s="4">
        <v>4</v>
      </c>
      <c r="K7" s="3">
        <f>I7*J7</f>
        <v>200000</v>
      </c>
    </row>
    <row r="8" spans="1:12" x14ac:dyDescent="0.25">
      <c r="A8" s="1">
        <v>43776</v>
      </c>
      <c r="B8" s="2">
        <v>0.51282407407407404</v>
      </c>
      <c r="C8" t="s">
        <v>20</v>
      </c>
      <c r="D8" t="s">
        <v>13</v>
      </c>
      <c r="E8" t="s">
        <v>94</v>
      </c>
      <c r="F8">
        <v>20000</v>
      </c>
      <c r="I8" s="3">
        <v>20000</v>
      </c>
      <c r="J8">
        <v>34</v>
      </c>
      <c r="K8" s="3">
        <f t="shared" ref="K8:K16" si="0">I8*J8</f>
        <v>680000</v>
      </c>
    </row>
    <row r="9" spans="1:12" x14ac:dyDescent="0.25">
      <c r="A9" s="1">
        <v>43776</v>
      </c>
      <c r="B9" s="2">
        <v>0.51307870370370368</v>
      </c>
      <c r="C9" t="s">
        <v>22</v>
      </c>
      <c r="D9" t="s">
        <v>13</v>
      </c>
      <c r="E9" t="s">
        <v>95</v>
      </c>
      <c r="G9">
        <v>800000</v>
      </c>
      <c r="I9" s="3">
        <v>10000</v>
      </c>
      <c r="J9">
        <v>20</v>
      </c>
      <c r="K9" s="3">
        <f t="shared" si="0"/>
        <v>200000</v>
      </c>
    </row>
    <row r="10" spans="1:12" x14ac:dyDescent="0.25">
      <c r="A10" s="1">
        <v>43776</v>
      </c>
      <c r="B10" s="2">
        <v>0.51372685185185185</v>
      </c>
      <c r="C10" t="s">
        <v>12</v>
      </c>
      <c r="D10">
        <v>1148</v>
      </c>
      <c r="E10" t="s">
        <v>69</v>
      </c>
      <c r="F10">
        <v>100000</v>
      </c>
      <c r="I10" s="3">
        <v>5000</v>
      </c>
      <c r="J10">
        <v>5</v>
      </c>
      <c r="K10" s="3">
        <f t="shared" si="0"/>
        <v>25000</v>
      </c>
    </row>
    <row r="11" spans="1:12" x14ac:dyDescent="0.25">
      <c r="A11" s="1">
        <v>43776</v>
      </c>
      <c r="B11" s="2">
        <v>0.51701388888888888</v>
      </c>
      <c r="C11" t="s">
        <v>12</v>
      </c>
      <c r="D11" t="s">
        <v>13</v>
      </c>
      <c r="E11" t="s">
        <v>40</v>
      </c>
      <c r="F11">
        <v>4000</v>
      </c>
      <c r="I11" s="3">
        <v>2000</v>
      </c>
      <c r="J11">
        <v>43</v>
      </c>
      <c r="K11" s="3">
        <f t="shared" si="0"/>
        <v>86000</v>
      </c>
    </row>
    <row r="12" spans="1:12" x14ac:dyDescent="0.25">
      <c r="A12" s="1">
        <v>43776</v>
      </c>
      <c r="B12" s="2">
        <v>0.58856481481481482</v>
      </c>
      <c r="C12" t="s">
        <v>20</v>
      </c>
      <c r="D12" t="s">
        <v>13</v>
      </c>
      <c r="E12" t="s">
        <v>97</v>
      </c>
      <c r="F12">
        <v>30000</v>
      </c>
      <c r="I12" s="3">
        <v>1000</v>
      </c>
      <c r="J12">
        <v>5</v>
      </c>
      <c r="K12" s="3">
        <f t="shared" si="0"/>
        <v>5000</v>
      </c>
    </row>
    <row r="13" spans="1:12" x14ac:dyDescent="0.25">
      <c r="A13" s="1">
        <v>43776</v>
      </c>
      <c r="B13" s="2">
        <v>0.58899305555555559</v>
      </c>
      <c r="C13" t="s">
        <v>12</v>
      </c>
      <c r="D13">
        <v>1145</v>
      </c>
      <c r="E13" t="s">
        <v>98</v>
      </c>
      <c r="F13">
        <v>40000</v>
      </c>
      <c r="I13" s="3">
        <v>500</v>
      </c>
      <c r="J13">
        <v>69</v>
      </c>
      <c r="K13" s="3">
        <f t="shared" si="0"/>
        <v>34500</v>
      </c>
      <c r="L13">
        <v>30</v>
      </c>
    </row>
    <row r="14" spans="1:12" x14ac:dyDescent="0.25">
      <c r="A14" s="1">
        <v>43776</v>
      </c>
      <c r="B14" s="2">
        <v>0.58944444444444444</v>
      </c>
      <c r="C14" t="s">
        <v>12</v>
      </c>
      <c r="D14">
        <v>1143</v>
      </c>
      <c r="E14" t="s">
        <v>99</v>
      </c>
      <c r="F14">
        <v>80000</v>
      </c>
      <c r="I14" s="3">
        <v>200</v>
      </c>
      <c r="J14">
        <v>43</v>
      </c>
      <c r="K14" s="3">
        <f>I14*J14</f>
        <v>8600</v>
      </c>
    </row>
    <row r="15" spans="1:12" x14ac:dyDescent="0.25">
      <c r="A15" s="1">
        <v>43776</v>
      </c>
      <c r="B15" s="2">
        <v>0.60781249999999998</v>
      </c>
      <c r="C15" t="s">
        <v>22</v>
      </c>
      <c r="D15" t="s">
        <v>13</v>
      </c>
      <c r="E15" t="s">
        <v>100</v>
      </c>
      <c r="G15">
        <v>2000000</v>
      </c>
      <c r="I15" s="3">
        <v>100</v>
      </c>
      <c r="J15">
        <v>62</v>
      </c>
      <c r="K15" s="3">
        <f t="shared" si="0"/>
        <v>6200</v>
      </c>
    </row>
    <row r="16" spans="1:12" x14ac:dyDescent="0.25">
      <c r="A16" s="1">
        <v>43776</v>
      </c>
      <c r="B16" s="2">
        <v>0.60905092592592591</v>
      </c>
      <c r="C16" t="s">
        <v>27</v>
      </c>
      <c r="E16" t="s">
        <v>101</v>
      </c>
      <c r="G16">
        <v>70000</v>
      </c>
      <c r="I16" s="5">
        <v>50</v>
      </c>
      <c r="J16">
        <v>20</v>
      </c>
      <c r="K16" s="3">
        <f t="shared" si="0"/>
        <v>1000</v>
      </c>
    </row>
    <row r="17" spans="1:11" x14ac:dyDescent="0.25">
      <c r="A17" s="1">
        <v>43776</v>
      </c>
      <c r="B17" s="2">
        <v>0.60931712962962969</v>
      </c>
      <c r="C17" t="s">
        <v>22</v>
      </c>
      <c r="D17" t="s">
        <v>13</v>
      </c>
      <c r="E17" t="s">
        <v>102</v>
      </c>
      <c r="G17">
        <v>30000</v>
      </c>
      <c r="K17" s="3">
        <f>SUM(K7:K16)</f>
        <v>1246300</v>
      </c>
    </row>
    <row r="18" spans="1:11" x14ac:dyDescent="0.25">
      <c r="A18" s="1">
        <v>43776</v>
      </c>
      <c r="B18" s="2">
        <v>0.6095370370370371</v>
      </c>
      <c r="C18" t="s">
        <v>12</v>
      </c>
      <c r="D18">
        <v>1148</v>
      </c>
      <c r="E18" t="s">
        <v>99</v>
      </c>
      <c r="F18">
        <v>50000</v>
      </c>
      <c r="K18" s="6">
        <f>+K2-K17</f>
        <v>0</v>
      </c>
    </row>
    <row r="19" spans="1:11" x14ac:dyDescent="0.25">
      <c r="A19" s="1">
        <v>43776</v>
      </c>
      <c r="B19" s="2">
        <v>0.61869212962962961</v>
      </c>
      <c r="C19" t="s">
        <v>20</v>
      </c>
      <c r="D19" t="s">
        <v>13</v>
      </c>
      <c r="E19" t="s">
        <v>103</v>
      </c>
      <c r="F19">
        <v>100000</v>
      </c>
    </row>
    <row r="20" spans="1:11" x14ac:dyDescent="0.25">
      <c r="A20" s="1">
        <v>43776</v>
      </c>
      <c r="B20" s="2">
        <v>0.64383101851851854</v>
      </c>
      <c r="C20" t="s">
        <v>25</v>
      </c>
      <c r="D20" t="s">
        <v>13</v>
      </c>
      <c r="E20" t="s">
        <v>104</v>
      </c>
      <c r="G20">
        <v>135000</v>
      </c>
    </row>
    <row r="21" spans="1:11" x14ac:dyDescent="0.25">
      <c r="A21" s="1">
        <v>43776</v>
      </c>
      <c r="B21" s="2">
        <v>0.64906249999999999</v>
      </c>
      <c r="C21" t="s">
        <v>12</v>
      </c>
      <c r="D21" t="s">
        <v>13</v>
      </c>
      <c r="E21" t="s">
        <v>105</v>
      </c>
      <c r="F21">
        <v>19000</v>
      </c>
    </row>
    <row r="22" spans="1:11" x14ac:dyDescent="0.25">
      <c r="A22" s="1">
        <v>43776</v>
      </c>
      <c r="B22" s="2">
        <v>0.65407407407407414</v>
      </c>
      <c r="C22" t="s">
        <v>12</v>
      </c>
      <c r="D22" t="s">
        <v>13</v>
      </c>
      <c r="E22" t="s">
        <v>106</v>
      </c>
      <c r="F22">
        <v>27000</v>
      </c>
    </row>
    <row r="23" spans="1:11" x14ac:dyDescent="0.25">
      <c r="A23" s="1">
        <v>43776</v>
      </c>
      <c r="B23" s="2">
        <v>0.74312500000000004</v>
      </c>
      <c r="C23" t="s">
        <v>20</v>
      </c>
      <c r="D23" t="s">
        <v>13</v>
      </c>
      <c r="E23" t="s">
        <v>107</v>
      </c>
      <c r="F23">
        <v>20000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D4B4F-5330-4018-A940-9B967346821E}">
  <sheetPr codeName="Hoja21"/>
  <dimension ref="A1:L34"/>
  <sheetViews>
    <sheetView workbookViewId="0">
      <selection activeCell="K34" sqref="K34"/>
    </sheetView>
  </sheetViews>
  <sheetFormatPr baseColWidth="10" defaultRowHeight="15" x14ac:dyDescent="0.25"/>
  <cols>
    <col min="5" max="5" width="28.85546875" bestFit="1" customWidth="1"/>
    <col min="10" max="10" width="10.7109375" customWidth="1"/>
    <col min="11" max="11" width="13.285156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</v>
      </c>
      <c r="J1" t="s">
        <v>8</v>
      </c>
      <c r="K1" t="s">
        <v>9</v>
      </c>
    </row>
    <row r="2" spans="1:12" x14ac:dyDescent="0.25">
      <c r="A2" s="1">
        <v>43798</v>
      </c>
      <c r="B2" s="2">
        <v>0.4281712962962963</v>
      </c>
      <c r="C2" t="s">
        <v>10</v>
      </c>
      <c r="E2" t="s">
        <v>11</v>
      </c>
      <c r="F2">
        <v>4311850</v>
      </c>
      <c r="I2">
        <v>6427250</v>
      </c>
      <c r="J2">
        <v>2452500</v>
      </c>
      <c r="K2">
        <v>3974750</v>
      </c>
    </row>
    <row r="3" spans="1:12" x14ac:dyDescent="0.25">
      <c r="A3" s="1">
        <v>43798</v>
      </c>
      <c r="B3" s="2">
        <v>0.4281712962962963</v>
      </c>
      <c r="C3" t="s">
        <v>20</v>
      </c>
      <c r="D3" t="s">
        <v>13</v>
      </c>
      <c r="E3" t="s">
        <v>451</v>
      </c>
      <c r="F3">
        <v>20000</v>
      </c>
    </row>
    <row r="4" spans="1:12" x14ac:dyDescent="0.25">
      <c r="A4" s="1">
        <v>43798</v>
      </c>
      <c r="B4" s="2">
        <v>0.42864583333333334</v>
      </c>
      <c r="C4" t="s">
        <v>12</v>
      </c>
      <c r="D4" t="s">
        <v>13</v>
      </c>
      <c r="E4" t="s">
        <v>85</v>
      </c>
      <c r="F4">
        <v>23300</v>
      </c>
    </row>
    <row r="5" spans="1:12" x14ac:dyDescent="0.25">
      <c r="A5" s="1">
        <v>43798</v>
      </c>
      <c r="B5" s="2">
        <v>0.42976851851851849</v>
      </c>
      <c r="C5" t="s">
        <v>20</v>
      </c>
      <c r="D5" t="s">
        <v>13</v>
      </c>
      <c r="E5" t="s">
        <v>452</v>
      </c>
      <c r="F5">
        <v>40000</v>
      </c>
    </row>
    <row r="6" spans="1:12" x14ac:dyDescent="0.25">
      <c r="A6" s="1">
        <v>43798</v>
      </c>
      <c r="B6" s="2">
        <v>0.43083333333333335</v>
      </c>
      <c r="C6" t="s">
        <v>12</v>
      </c>
      <c r="D6">
        <v>1197</v>
      </c>
      <c r="E6" t="s">
        <v>453</v>
      </c>
      <c r="F6">
        <v>30000</v>
      </c>
      <c r="I6" t="s">
        <v>16</v>
      </c>
    </row>
    <row r="7" spans="1:12" x14ac:dyDescent="0.25">
      <c r="A7" s="1">
        <v>43798</v>
      </c>
      <c r="B7" s="2">
        <v>0.43896990740740738</v>
      </c>
      <c r="C7" t="s">
        <v>12</v>
      </c>
      <c r="D7" t="s">
        <v>13</v>
      </c>
      <c r="E7" t="s">
        <v>454</v>
      </c>
      <c r="F7">
        <v>45500</v>
      </c>
      <c r="I7" s="3">
        <v>50000</v>
      </c>
      <c r="J7" s="4">
        <v>68</v>
      </c>
      <c r="K7" s="3">
        <f>I7*J7</f>
        <v>3400000</v>
      </c>
      <c r="L7">
        <v>40</v>
      </c>
    </row>
    <row r="8" spans="1:12" x14ac:dyDescent="0.25">
      <c r="A8" s="1">
        <v>43798</v>
      </c>
      <c r="B8" s="2">
        <v>0.44549768518518523</v>
      </c>
      <c r="C8" t="s">
        <v>12</v>
      </c>
      <c r="D8" t="s">
        <v>13</v>
      </c>
      <c r="E8" t="s">
        <v>455</v>
      </c>
      <c r="F8">
        <v>140000</v>
      </c>
      <c r="I8" s="3">
        <v>20000</v>
      </c>
      <c r="J8">
        <v>13</v>
      </c>
      <c r="K8" s="3">
        <f t="shared" ref="K8:K16" si="0">I8*J8</f>
        <v>260000</v>
      </c>
    </row>
    <row r="9" spans="1:12" x14ac:dyDescent="0.25">
      <c r="A9" s="1">
        <v>43798</v>
      </c>
      <c r="B9" s="2">
        <v>0.4481134259259259</v>
      </c>
      <c r="C9" t="s">
        <v>25</v>
      </c>
      <c r="D9" t="s">
        <v>13</v>
      </c>
      <c r="E9" t="s">
        <v>456</v>
      </c>
      <c r="G9">
        <v>198000</v>
      </c>
      <c r="I9" s="3">
        <v>10000</v>
      </c>
      <c r="J9">
        <v>15</v>
      </c>
      <c r="K9" s="3">
        <f t="shared" si="0"/>
        <v>150000</v>
      </c>
    </row>
    <row r="10" spans="1:12" x14ac:dyDescent="0.25">
      <c r="A10" s="1">
        <v>43798</v>
      </c>
      <c r="B10" s="2">
        <v>0.45534722222222218</v>
      </c>
      <c r="C10" t="s">
        <v>27</v>
      </c>
      <c r="E10" t="s">
        <v>457</v>
      </c>
      <c r="G10">
        <v>20000</v>
      </c>
      <c r="I10" s="3">
        <v>5000</v>
      </c>
      <c r="J10">
        <v>16</v>
      </c>
      <c r="K10" s="3">
        <f t="shared" si="0"/>
        <v>80000</v>
      </c>
    </row>
    <row r="11" spans="1:12" x14ac:dyDescent="0.25">
      <c r="A11" s="1">
        <v>43798</v>
      </c>
      <c r="B11" s="2">
        <v>0.4554050925925926</v>
      </c>
      <c r="C11" t="s">
        <v>27</v>
      </c>
      <c r="E11" t="s">
        <v>101</v>
      </c>
      <c r="G11">
        <v>20000</v>
      </c>
      <c r="I11" s="3">
        <v>2000</v>
      </c>
      <c r="J11">
        <v>0</v>
      </c>
      <c r="K11" s="3">
        <f t="shared" si="0"/>
        <v>0</v>
      </c>
    </row>
    <row r="12" spans="1:12" x14ac:dyDescent="0.25">
      <c r="A12" s="1">
        <v>43798</v>
      </c>
      <c r="B12" s="2">
        <v>0.45571759259259265</v>
      </c>
      <c r="C12" t="s">
        <v>20</v>
      </c>
      <c r="D12" t="s">
        <v>13</v>
      </c>
      <c r="E12" t="s">
        <v>458</v>
      </c>
      <c r="F12">
        <v>6000</v>
      </c>
      <c r="I12" s="3">
        <v>1000</v>
      </c>
      <c r="J12">
        <v>29</v>
      </c>
      <c r="K12" s="3">
        <f t="shared" si="0"/>
        <v>29000</v>
      </c>
      <c r="L12">
        <v>20</v>
      </c>
    </row>
    <row r="13" spans="1:12" x14ac:dyDescent="0.25">
      <c r="A13" s="1">
        <v>43798</v>
      </c>
      <c r="B13" s="2">
        <v>0.4601851851851852</v>
      </c>
      <c r="C13" t="s">
        <v>25</v>
      </c>
      <c r="D13" t="s">
        <v>13</v>
      </c>
      <c r="E13" t="s">
        <v>459</v>
      </c>
      <c r="G13">
        <v>310000</v>
      </c>
      <c r="I13" s="3">
        <v>500</v>
      </c>
      <c r="J13">
        <v>90</v>
      </c>
      <c r="K13" s="3">
        <f t="shared" si="0"/>
        <v>45000</v>
      </c>
      <c r="L13">
        <v>60</v>
      </c>
    </row>
    <row r="14" spans="1:12" x14ac:dyDescent="0.25">
      <c r="A14" s="1">
        <v>43798</v>
      </c>
      <c r="B14" s="2">
        <v>0.47009259259259256</v>
      </c>
      <c r="C14" t="s">
        <v>12</v>
      </c>
      <c r="D14" t="s">
        <v>13</v>
      </c>
      <c r="E14" t="s">
        <v>460</v>
      </c>
      <c r="F14">
        <v>21000</v>
      </c>
      <c r="I14" s="3">
        <v>200</v>
      </c>
      <c r="J14">
        <v>34</v>
      </c>
      <c r="K14" s="3">
        <f>I14*J14</f>
        <v>6800</v>
      </c>
    </row>
    <row r="15" spans="1:12" x14ac:dyDescent="0.25">
      <c r="A15" s="1">
        <v>43798</v>
      </c>
      <c r="B15" s="2">
        <v>0.49273148148148144</v>
      </c>
      <c r="C15" t="s">
        <v>12</v>
      </c>
      <c r="D15" t="s">
        <v>13</v>
      </c>
      <c r="E15" t="s">
        <v>217</v>
      </c>
      <c r="F15">
        <v>100000</v>
      </c>
      <c r="I15" s="3">
        <v>100</v>
      </c>
      <c r="J15">
        <v>29</v>
      </c>
      <c r="K15" s="3">
        <f t="shared" si="0"/>
        <v>2900</v>
      </c>
    </row>
    <row r="16" spans="1:12" x14ac:dyDescent="0.25">
      <c r="A16" s="1">
        <v>43798</v>
      </c>
      <c r="B16" s="2">
        <v>0.49325231481481485</v>
      </c>
      <c r="C16" t="s">
        <v>22</v>
      </c>
      <c r="D16" t="s">
        <v>13</v>
      </c>
      <c r="E16" t="s">
        <v>462</v>
      </c>
      <c r="G16">
        <v>50000</v>
      </c>
      <c r="I16" s="5">
        <v>50</v>
      </c>
      <c r="J16">
        <v>21</v>
      </c>
      <c r="K16" s="3">
        <f t="shared" si="0"/>
        <v>1050</v>
      </c>
    </row>
    <row r="17" spans="1:11" x14ac:dyDescent="0.25">
      <c r="A17" s="1">
        <v>43798</v>
      </c>
      <c r="B17" s="2">
        <v>0.49429398148148151</v>
      </c>
      <c r="C17" t="s">
        <v>12</v>
      </c>
      <c r="D17" t="s">
        <v>463</v>
      </c>
      <c r="E17" t="s">
        <v>464</v>
      </c>
      <c r="F17">
        <v>100000</v>
      </c>
      <c r="K17" s="3">
        <f>SUM(K7:K16)</f>
        <v>3974750</v>
      </c>
    </row>
    <row r="18" spans="1:11" x14ac:dyDescent="0.25">
      <c r="A18" s="1">
        <v>43798</v>
      </c>
      <c r="B18" s="2">
        <v>0.51505787037037043</v>
      </c>
      <c r="C18" t="s">
        <v>14</v>
      </c>
      <c r="E18" t="s">
        <v>465</v>
      </c>
      <c r="G18">
        <v>50000</v>
      </c>
      <c r="K18" s="5">
        <f>+K2-K17</f>
        <v>0</v>
      </c>
    </row>
    <row r="19" spans="1:11" x14ac:dyDescent="0.25">
      <c r="A19" s="1">
        <v>43798</v>
      </c>
      <c r="B19" s="2">
        <v>0.52413194444444444</v>
      </c>
      <c r="C19" t="s">
        <v>25</v>
      </c>
      <c r="D19" t="s">
        <v>13</v>
      </c>
      <c r="E19" t="s">
        <v>147</v>
      </c>
      <c r="G19">
        <v>1184000</v>
      </c>
    </row>
    <row r="20" spans="1:11" x14ac:dyDescent="0.25">
      <c r="A20" s="1">
        <v>43798</v>
      </c>
      <c r="B20" s="2">
        <v>0.52428240740740739</v>
      </c>
      <c r="C20" t="s">
        <v>12</v>
      </c>
      <c r="D20" t="s">
        <v>13</v>
      </c>
      <c r="E20" t="s">
        <v>466</v>
      </c>
      <c r="F20">
        <v>18500</v>
      </c>
    </row>
    <row r="21" spans="1:11" x14ac:dyDescent="0.25">
      <c r="A21" s="1">
        <v>43798</v>
      </c>
      <c r="B21" s="2">
        <v>0.61129629629629634</v>
      </c>
      <c r="C21" t="s">
        <v>12</v>
      </c>
      <c r="D21">
        <v>1183</v>
      </c>
      <c r="E21" t="s">
        <v>467</v>
      </c>
      <c r="F21">
        <v>60000</v>
      </c>
    </row>
    <row r="22" spans="1:11" x14ac:dyDescent="0.25">
      <c r="A22" s="1">
        <v>43798</v>
      </c>
      <c r="B22" s="2">
        <v>0.61209490740740746</v>
      </c>
      <c r="C22" t="s">
        <v>14</v>
      </c>
      <c r="E22" t="s">
        <v>288</v>
      </c>
      <c r="G22">
        <v>6500</v>
      </c>
    </row>
    <row r="23" spans="1:11" x14ac:dyDescent="0.25">
      <c r="A23" s="1">
        <v>43798</v>
      </c>
      <c r="B23" s="2">
        <v>0.66950231481481481</v>
      </c>
      <c r="C23" t="s">
        <v>12</v>
      </c>
      <c r="D23" t="s">
        <v>13</v>
      </c>
      <c r="E23" t="s">
        <v>468</v>
      </c>
      <c r="F23">
        <v>4000</v>
      </c>
    </row>
    <row r="24" spans="1:11" x14ac:dyDescent="0.25">
      <c r="A24" s="1">
        <v>43798</v>
      </c>
      <c r="B24" s="2">
        <v>0.6696643518518518</v>
      </c>
      <c r="C24" t="s">
        <v>35</v>
      </c>
      <c r="D24" t="s">
        <v>13</v>
      </c>
      <c r="E24" t="s">
        <v>469</v>
      </c>
      <c r="G24">
        <v>3000</v>
      </c>
    </row>
    <row r="25" spans="1:11" x14ac:dyDescent="0.25">
      <c r="A25" s="1">
        <v>43798</v>
      </c>
      <c r="B25" s="2">
        <v>0.67394675925925929</v>
      </c>
      <c r="C25" t="s">
        <v>12</v>
      </c>
      <c r="D25">
        <v>1181</v>
      </c>
      <c r="E25" t="s">
        <v>470</v>
      </c>
      <c r="F25">
        <v>700000</v>
      </c>
    </row>
    <row r="26" spans="1:11" x14ac:dyDescent="0.25">
      <c r="A26" s="1">
        <v>43798</v>
      </c>
      <c r="B26" s="2">
        <v>0.67907407407407405</v>
      </c>
      <c r="C26" t="s">
        <v>12</v>
      </c>
      <c r="D26">
        <v>1190</v>
      </c>
      <c r="E26" t="s">
        <v>471</v>
      </c>
      <c r="F26">
        <v>400000</v>
      </c>
    </row>
    <row r="27" spans="1:11" x14ac:dyDescent="0.25">
      <c r="A27" s="1">
        <v>43798</v>
      </c>
      <c r="B27" s="2">
        <v>0.67991898148148155</v>
      </c>
      <c r="C27" t="s">
        <v>12</v>
      </c>
      <c r="D27">
        <v>1199</v>
      </c>
      <c r="E27" t="s">
        <v>253</v>
      </c>
      <c r="F27">
        <v>120000</v>
      </c>
    </row>
    <row r="28" spans="1:11" x14ac:dyDescent="0.25">
      <c r="A28" s="1">
        <v>43798</v>
      </c>
      <c r="B28" s="2">
        <v>0.68038194444444444</v>
      </c>
      <c r="C28" t="s">
        <v>25</v>
      </c>
      <c r="D28" t="s">
        <v>13</v>
      </c>
      <c r="E28" t="s">
        <v>296</v>
      </c>
      <c r="G28">
        <v>139000</v>
      </c>
    </row>
    <row r="29" spans="1:11" x14ac:dyDescent="0.25">
      <c r="A29" s="1">
        <v>43798</v>
      </c>
      <c r="B29" s="2">
        <v>0.68087962962962967</v>
      </c>
      <c r="C29" t="s">
        <v>14</v>
      </c>
      <c r="E29" t="s">
        <v>472</v>
      </c>
      <c r="G29">
        <v>20000</v>
      </c>
    </row>
    <row r="30" spans="1:11" x14ac:dyDescent="0.25">
      <c r="A30" s="1">
        <v>43798</v>
      </c>
      <c r="B30" s="2">
        <v>0.68717592592592591</v>
      </c>
      <c r="C30" t="s">
        <v>12</v>
      </c>
      <c r="D30">
        <v>1155</v>
      </c>
      <c r="E30" t="s">
        <v>473</v>
      </c>
      <c r="F30">
        <v>200000</v>
      </c>
    </row>
    <row r="31" spans="1:11" x14ac:dyDescent="0.25">
      <c r="A31" s="1">
        <v>43798</v>
      </c>
      <c r="B31" s="2">
        <v>0.69601851851851848</v>
      </c>
      <c r="C31" t="s">
        <v>25</v>
      </c>
      <c r="D31" t="s">
        <v>13</v>
      </c>
      <c r="E31" t="s">
        <v>474</v>
      </c>
      <c r="G31">
        <v>330000</v>
      </c>
    </row>
    <row r="32" spans="1:11" x14ac:dyDescent="0.25">
      <c r="A32" s="1">
        <v>43798</v>
      </c>
      <c r="B32" s="2">
        <v>0.72479166666666661</v>
      </c>
      <c r="C32" t="s">
        <v>20</v>
      </c>
      <c r="D32" t="s">
        <v>13</v>
      </c>
      <c r="E32" t="s">
        <v>475</v>
      </c>
      <c r="F32">
        <v>20000</v>
      </c>
    </row>
    <row r="33" spans="1:7" x14ac:dyDescent="0.25">
      <c r="A33" s="1">
        <v>43798</v>
      </c>
      <c r="B33" s="2">
        <v>0.73673611111111104</v>
      </c>
      <c r="C33" t="s">
        <v>12</v>
      </c>
      <c r="D33" t="s">
        <v>13</v>
      </c>
      <c r="E33" t="s">
        <v>476</v>
      </c>
      <c r="F33">
        <v>67100</v>
      </c>
    </row>
    <row r="34" spans="1:7" x14ac:dyDescent="0.25">
      <c r="A34" s="1">
        <v>43798</v>
      </c>
      <c r="B34" s="2">
        <v>0.73870370370370375</v>
      </c>
      <c r="C34" t="s">
        <v>14</v>
      </c>
      <c r="E34" t="s">
        <v>390</v>
      </c>
      <c r="G34">
        <v>122000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6A0FF-8F22-488B-97F6-61F5BBC99B96}">
  <sheetPr codeName="Hoja6"/>
  <dimension ref="A1:L20"/>
  <sheetViews>
    <sheetView workbookViewId="0">
      <selection activeCell="K17" sqref="K17"/>
    </sheetView>
  </sheetViews>
  <sheetFormatPr baseColWidth="10" defaultRowHeight="15" x14ac:dyDescent="0.25"/>
  <cols>
    <col min="5" max="5" width="20.5703125" bestFit="1" customWidth="1"/>
    <col min="11" max="11" width="13.285156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</v>
      </c>
      <c r="J1" t="s">
        <v>8</v>
      </c>
      <c r="K1" t="s">
        <v>9</v>
      </c>
    </row>
    <row r="2" spans="1:12" x14ac:dyDescent="0.25">
      <c r="A2" s="1">
        <v>43775</v>
      </c>
      <c r="B2" s="2">
        <v>0.41743055555555553</v>
      </c>
      <c r="C2" t="s">
        <v>10</v>
      </c>
      <c r="E2" t="s">
        <v>11</v>
      </c>
      <c r="F2">
        <v>1947700</v>
      </c>
      <c r="I2">
        <v>2507700</v>
      </c>
      <c r="J2">
        <v>120900</v>
      </c>
      <c r="K2">
        <v>2386800</v>
      </c>
    </row>
    <row r="3" spans="1:12" x14ac:dyDescent="0.25">
      <c r="A3" s="1">
        <v>43775</v>
      </c>
      <c r="B3" s="2">
        <v>0.41743055555555553</v>
      </c>
      <c r="C3" t="s">
        <v>12</v>
      </c>
      <c r="D3" t="s">
        <v>13</v>
      </c>
      <c r="E3" t="s">
        <v>62</v>
      </c>
      <c r="F3">
        <v>12000</v>
      </c>
    </row>
    <row r="4" spans="1:12" x14ac:dyDescent="0.25">
      <c r="A4" s="1">
        <v>43775</v>
      </c>
      <c r="B4" s="2">
        <v>0.43093749999999997</v>
      </c>
      <c r="C4" t="s">
        <v>12</v>
      </c>
      <c r="D4" t="s">
        <v>13</v>
      </c>
      <c r="E4" t="s">
        <v>64</v>
      </c>
      <c r="F4">
        <v>36800</v>
      </c>
    </row>
    <row r="5" spans="1:12" x14ac:dyDescent="0.25">
      <c r="A5" s="1">
        <v>43775</v>
      </c>
      <c r="B5" s="2">
        <v>0.43107638888888888</v>
      </c>
      <c r="C5" t="s">
        <v>22</v>
      </c>
      <c r="D5" t="s">
        <v>13</v>
      </c>
      <c r="E5" t="s">
        <v>65</v>
      </c>
      <c r="G5">
        <v>10000</v>
      </c>
    </row>
    <row r="6" spans="1:12" x14ac:dyDescent="0.25">
      <c r="A6" s="1">
        <v>43775</v>
      </c>
      <c r="B6" s="2">
        <v>0.43618055555555557</v>
      </c>
      <c r="C6" t="s">
        <v>12</v>
      </c>
      <c r="D6" t="s">
        <v>13</v>
      </c>
      <c r="E6" t="s">
        <v>66</v>
      </c>
      <c r="F6">
        <v>10000</v>
      </c>
      <c r="I6" t="s">
        <v>16</v>
      </c>
    </row>
    <row r="7" spans="1:12" x14ac:dyDescent="0.25">
      <c r="A7" s="1">
        <v>43775</v>
      </c>
      <c r="B7" s="2">
        <v>0.44901620370370371</v>
      </c>
      <c r="C7" t="s">
        <v>20</v>
      </c>
      <c r="D7" t="s">
        <v>13</v>
      </c>
      <c r="E7" t="s">
        <v>67</v>
      </c>
      <c r="F7">
        <v>40000</v>
      </c>
      <c r="I7" s="3">
        <v>50000</v>
      </c>
      <c r="J7" s="4">
        <v>47</v>
      </c>
      <c r="K7" s="3">
        <f>I7*J7</f>
        <v>2350000</v>
      </c>
    </row>
    <row r="8" spans="1:12" x14ac:dyDescent="0.25">
      <c r="A8" s="1">
        <v>43775</v>
      </c>
      <c r="B8" s="2">
        <v>0.45349537037037035</v>
      </c>
      <c r="C8" t="s">
        <v>14</v>
      </c>
      <c r="E8" t="s">
        <v>68</v>
      </c>
      <c r="G8">
        <v>900</v>
      </c>
      <c r="I8" s="3">
        <v>20000</v>
      </c>
      <c r="J8">
        <v>37</v>
      </c>
      <c r="K8" s="3">
        <f t="shared" ref="K8:K16" si="0">I8*J8</f>
        <v>740000</v>
      </c>
    </row>
    <row r="9" spans="1:12" x14ac:dyDescent="0.25">
      <c r="A9" s="1">
        <v>43775</v>
      </c>
      <c r="B9" s="2">
        <v>0.46030092592592592</v>
      </c>
      <c r="C9" t="s">
        <v>12</v>
      </c>
      <c r="D9">
        <v>1143</v>
      </c>
      <c r="E9" t="s">
        <v>69</v>
      </c>
      <c r="F9">
        <v>100000</v>
      </c>
      <c r="I9" s="3">
        <v>10000</v>
      </c>
      <c r="J9">
        <v>26</v>
      </c>
      <c r="K9" s="3">
        <f t="shared" si="0"/>
        <v>260000</v>
      </c>
    </row>
    <row r="10" spans="1:12" x14ac:dyDescent="0.25">
      <c r="A10" s="1">
        <v>43775</v>
      </c>
      <c r="B10" s="2">
        <v>0.46172453703703703</v>
      </c>
      <c r="C10" t="s">
        <v>25</v>
      </c>
      <c r="D10" t="s">
        <v>13</v>
      </c>
      <c r="E10" t="s">
        <v>70</v>
      </c>
      <c r="G10">
        <v>75000</v>
      </c>
      <c r="I10" s="3">
        <v>5000</v>
      </c>
      <c r="J10">
        <v>6</v>
      </c>
      <c r="K10" s="3">
        <f t="shared" si="0"/>
        <v>30000</v>
      </c>
    </row>
    <row r="11" spans="1:12" x14ac:dyDescent="0.25">
      <c r="A11" s="1">
        <v>43775</v>
      </c>
      <c r="B11" s="2">
        <v>0.46280092592592598</v>
      </c>
      <c r="C11" t="s">
        <v>22</v>
      </c>
      <c r="D11" t="s">
        <v>13</v>
      </c>
      <c r="E11" t="s">
        <v>71</v>
      </c>
      <c r="G11">
        <v>10000</v>
      </c>
      <c r="I11" s="3">
        <v>2000</v>
      </c>
      <c r="J11">
        <v>44</v>
      </c>
      <c r="K11" s="3">
        <f t="shared" si="0"/>
        <v>88000</v>
      </c>
    </row>
    <row r="12" spans="1:12" x14ac:dyDescent="0.25">
      <c r="A12" s="1">
        <v>43775</v>
      </c>
      <c r="B12" s="2">
        <v>0.49687500000000001</v>
      </c>
      <c r="C12" t="s">
        <v>20</v>
      </c>
      <c r="D12" t="s">
        <v>13</v>
      </c>
      <c r="E12" t="s">
        <v>81</v>
      </c>
      <c r="F12">
        <v>3000</v>
      </c>
      <c r="I12" s="3">
        <v>1000</v>
      </c>
      <c r="J12">
        <v>8</v>
      </c>
      <c r="K12" s="3">
        <f t="shared" si="0"/>
        <v>8000</v>
      </c>
    </row>
    <row r="13" spans="1:12" x14ac:dyDescent="0.25">
      <c r="A13" s="1">
        <v>43775</v>
      </c>
      <c r="B13" s="2">
        <v>0.52145833333333336</v>
      </c>
      <c r="C13" t="s">
        <v>12</v>
      </c>
      <c r="D13" t="s">
        <v>13</v>
      </c>
      <c r="E13" t="s">
        <v>82</v>
      </c>
      <c r="F13">
        <v>66000</v>
      </c>
      <c r="I13" s="3">
        <v>500</v>
      </c>
      <c r="J13">
        <v>69</v>
      </c>
      <c r="K13" s="3">
        <f t="shared" si="0"/>
        <v>34500</v>
      </c>
      <c r="L13">
        <v>30</v>
      </c>
    </row>
    <row r="14" spans="1:12" x14ac:dyDescent="0.25">
      <c r="A14" s="1">
        <v>43775</v>
      </c>
      <c r="B14" s="2">
        <v>0.62599537037037034</v>
      </c>
      <c r="C14" t="s">
        <v>35</v>
      </c>
      <c r="D14" t="s">
        <v>13</v>
      </c>
      <c r="E14" t="s">
        <v>83</v>
      </c>
      <c r="G14">
        <v>25000</v>
      </c>
      <c r="I14" s="3">
        <v>200</v>
      </c>
      <c r="J14">
        <v>42</v>
      </c>
      <c r="K14" s="3">
        <f>I14*J14</f>
        <v>8400</v>
      </c>
    </row>
    <row r="15" spans="1:12" x14ac:dyDescent="0.25">
      <c r="A15" s="1">
        <v>43775</v>
      </c>
      <c r="B15" s="2">
        <v>0.62711805555555555</v>
      </c>
      <c r="C15" t="s">
        <v>12</v>
      </c>
      <c r="D15">
        <v>1144</v>
      </c>
      <c r="E15" t="s">
        <v>84</v>
      </c>
      <c r="F15">
        <v>50000</v>
      </c>
      <c r="I15" s="3">
        <v>100</v>
      </c>
      <c r="J15">
        <v>64</v>
      </c>
      <c r="K15" s="3">
        <f t="shared" si="0"/>
        <v>6400</v>
      </c>
    </row>
    <row r="16" spans="1:12" x14ac:dyDescent="0.25">
      <c r="A16" s="1">
        <v>43775</v>
      </c>
      <c r="B16" s="2">
        <v>0.64611111111111108</v>
      </c>
      <c r="C16" t="s">
        <v>12</v>
      </c>
      <c r="D16" t="s">
        <v>13</v>
      </c>
      <c r="E16" t="s">
        <v>85</v>
      </c>
      <c r="F16">
        <v>89200</v>
      </c>
      <c r="I16" s="5">
        <v>50</v>
      </c>
      <c r="J16">
        <v>20</v>
      </c>
      <c r="K16" s="3">
        <f t="shared" si="0"/>
        <v>1000</v>
      </c>
    </row>
    <row r="17" spans="1:11" x14ac:dyDescent="0.25">
      <c r="A17" s="1">
        <v>43775</v>
      </c>
      <c r="B17" s="2">
        <v>0.67966435185185192</v>
      </c>
      <c r="C17" t="s">
        <v>12</v>
      </c>
      <c r="D17" t="s">
        <v>13</v>
      </c>
      <c r="E17" t="s">
        <v>86</v>
      </c>
      <c r="F17">
        <v>37000</v>
      </c>
      <c r="K17" s="3">
        <f>SUM(K7:K16)</f>
        <v>3526300</v>
      </c>
    </row>
    <row r="18" spans="1:11" x14ac:dyDescent="0.25">
      <c r="A18" s="1">
        <v>43775</v>
      </c>
      <c r="B18" s="2">
        <v>0.68821759259259263</v>
      </c>
      <c r="C18" t="s">
        <v>12</v>
      </c>
      <c r="D18" t="s">
        <v>13</v>
      </c>
      <c r="E18" t="s">
        <v>87</v>
      </c>
      <c r="F18">
        <v>66000</v>
      </c>
      <c r="K18" s="6">
        <f>+K2-K17</f>
        <v>-1139500</v>
      </c>
    </row>
    <row r="19" spans="1:11" x14ac:dyDescent="0.25">
      <c r="A19" s="1">
        <v>43775</v>
      </c>
      <c r="B19" s="2">
        <v>0.68979166666666669</v>
      </c>
      <c r="C19" t="s">
        <v>12</v>
      </c>
      <c r="D19" t="s">
        <v>13</v>
      </c>
      <c r="E19" t="s">
        <v>88</v>
      </c>
      <c r="F19">
        <v>50000</v>
      </c>
    </row>
    <row r="20" spans="1:11" x14ac:dyDescent="0.25">
      <c r="A20" s="1">
        <v>43775</v>
      </c>
      <c r="B20" s="2">
        <v>0.72430555555555554</v>
      </c>
      <c r="C20" t="s">
        <v>12</v>
      </c>
      <c r="D20">
        <v>1145</v>
      </c>
      <c r="E20" t="s">
        <v>89</v>
      </c>
      <c r="F20">
        <v>60000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5C1BE-A162-4F26-9CF7-6AD326A4FF3F}">
  <sheetPr codeName="Hoja2"/>
  <dimension ref="A1:K18"/>
  <sheetViews>
    <sheetView workbookViewId="0">
      <selection activeCell="K2" sqref="K2"/>
    </sheetView>
  </sheetViews>
  <sheetFormatPr baseColWidth="10" defaultRowHeight="15" x14ac:dyDescent="0.25"/>
  <cols>
    <col min="5" max="5" width="35.140625" bestFit="1" customWidth="1"/>
    <col min="11" max="11" width="13.285156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</v>
      </c>
      <c r="J1" t="s">
        <v>8</v>
      </c>
      <c r="K1" t="s">
        <v>9</v>
      </c>
    </row>
    <row r="2" spans="1:11" x14ac:dyDescent="0.25">
      <c r="A2" s="1">
        <v>43774</v>
      </c>
      <c r="B2" s="2">
        <v>0.4443981481481481</v>
      </c>
      <c r="C2" t="s">
        <v>10</v>
      </c>
      <c r="E2" t="s">
        <v>11</v>
      </c>
      <c r="F2">
        <v>2509400</v>
      </c>
      <c r="I2">
        <v>3654400</v>
      </c>
      <c r="J2">
        <v>1706700</v>
      </c>
      <c r="K2">
        <v>1947700</v>
      </c>
    </row>
    <row r="3" spans="1:11" x14ac:dyDescent="0.25">
      <c r="A3" s="1">
        <v>43774</v>
      </c>
      <c r="B3" s="2">
        <v>0.51015046296296296</v>
      </c>
      <c r="C3" t="s">
        <v>12</v>
      </c>
      <c r="D3" t="s">
        <v>13</v>
      </c>
      <c r="E3" t="s">
        <v>40</v>
      </c>
      <c r="F3">
        <v>5000</v>
      </c>
    </row>
    <row r="4" spans="1:11" x14ac:dyDescent="0.25">
      <c r="A4" s="1">
        <v>43774</v>
      </c>
      <c r="B4" s="2">
        <v>0.54449074074074078</v>
      </c>
      <c r="C4" t="s">
        <v>12</v>
      </c>
      <c r="D4" t="s">
        <v>13</v>
      </c>
      <c r="E4" t="s">
        <v>41</v>
      </c>
      <c r="F4">
        <v>600000</v>
      </c>
    </row>
    <row r="5" spans="1:11" x14ac:dyDescent="0.25">
      <c r="A5" s="1">
        <v>43774</v>
      </c>
      <c r="B5" s="2">
        <v>0.67238425925925915</v>
      </c>
      <c r="C5" t="s">
        <v>22</v>
      </c>
      <c r="D5" t="s">
        <v>13</v>
      </c>
      <c r="E5" t="s">
        <v>44</v>
      </c>
      <c r="G5">
        <v>8700</v>
      </c>
    </row>
    <row r="6" spans="1:11" x14ac:dyDescent="0.25">
      <c r="A6" s="1">
        <v>43774</v>
      </c>
      <c r="B6" s="2">
        <v>0.67281250000000004</v>
      </c>
      <c r="C6" t="s">
        <v>27</v>
      </c>
      <c r="E6" t="s">
        <v>45</v>
      </c>
      <c r="G6">
        <v>100000</v>
      </c>
      <c r="I6" t="s">
        <v>16</v>
      </c>
    </row>
    <row r="7" spans="1:11" x14ac:dyDescent="0.25">
      <c r="A7" s="1">
        <v>43774</v>
      </c>
      <c r="B7" s="2">
        <v>0.67299768518518521</v>
      </c>
      <c r="C7" t="s">
        <v>14</v>
      </c>
      <c r="E7" t="s">
        <v>46</v>
      </c>
      <c r="G7">
        <v>50000</v>
      </c>
      <c r="I7" s="3">
        <v>50000</v>
      </c>
      <c r="J7" s="4">
        <v>69</v>
      </c>
      <c r="K7" s="3">
        <f>I7*J7</f>
        <v>3450000</v>
      </c>
    </row>
    <row r="8" spans="1:11" x14ac:dyDescent="0.25">
      <c r="A8" s="1">
        <v>43774</v>
      </c>
      <c r="B8" s="2">
        <v>0.67334490740740749</v>
      </c>
      <c r="C8" t="s">
        <v>22</v>
      </c>
      <c r="D8" t="s">
        <v>13</v>
      </c>
      <c r="E8" t="s">
        <v>47</v>
      </c>
      <c r="G8">
        <v>50000</v>
      </c>
      <c r="I8" s="3">
        <v>20000</v>
      </c>
      <c r="J8">
        <v>37</v>
      </c>
      <c r="K8" s="3">
        <f t="shared" ref="K8:K16" si="0">I8*J8</f>
        <v>740000</v>
      </c>
    </row>
    <row r="9" spans="1:11" x14ac:dyDescent="0.25">
      <c r="A9" s="1">
        <v>43774</v>
      </c>
      <c r="B9" s="2">
        <v>0.70195601851851863</v>
      </c>
      <c r="C9" t="s">
        <v>12</v>
      </c>
      <c r="D9">
        <v>1140</v>
      </c>
      <c r="E9" t="s">
        <v>48</v>
      </c>
      <c r="F9">
        <v>300000</v>
      </c>
      <c r="I9" s="3">
        <v>10000</v>
      </c>
      <c r="J9">
        <v>32</v>
      </c>
      <c r="K9" s="3">
        <f t="shared" si="0"/>
        <v>320000</v>
      </c>
    </row>
    <row r="10" spans="1:11" x14ac:dyDescent="0.25">
      <c r="A10" s="1">
        <v>43774</v>
      </c>
      <c r="B10" s="2">
        <v>0.70445601851851858</v>
      </c>
      <c r="C10" t="s">
        <v>12</v>
      </c>
      <c r="D10">
        <v>1141</v>
      </c>
      <c r="E10" t="s">
        <v>49</v>
      </c>
      <c r="F10">
        <v>240000</v>
      </c>
      <c r="I10" s="3">
        <v>5000</v>
      </c>
      <c r="J10">
        <v>8</v>
      </c>
      <c r="K10" s="3">
        <f t="shared" si="0"/>
        <v>40000</v>
      </c>
    </row>
    <row r="11" spans="1:11" x14ac:dyDescent="0.25">
      <c r="A11" s="1">
        <v>43775</v>
      </c>
      <c r="B11" s="2">
        <v>0.43004629629629632</v>
      </c>
      <c r="C11" t="s">
        <v>12</v>
      </c>
      <c r="D11">
        <v>1142</v>
      </c>
      <c r="E11" t="s">
        <v>63</v>
      </c>
      <c r="F11">
        <v>0</v>
      </c>
      <c r="I11" s="3">
        <v>2000</v>
      </c>
      <c r="J11">
        <v>44</v>
      </c>
      <c r="K11" s="3">
        <f t="shared" si="0"/>
        <v>88000</v>
      </c>
    </row>
    <row r="12" spans="1:11" x14ac:dyDescent="0.25">
      <c r="A12" s="1">
        <v>43774</v>
      </c>
      <c r="B12" s="2">
        <v>0.47511574074074076</v>
      </c>
      <c r="C12" t="s">
        <v>25</v>
      </c>
      <c r="D12" t="s">
        <v>13</v>
      </c>
      <c r="E12" t="s">
        <v>72</v>
      </c>
      <c r="G12">
        <v>136000</v>
      </c>
      <c r="I12" s="3">
        <v>1000</v>
      </c>
      <c r="J12">
        <v>9</v>
      </c>
      <c r="K12" s="3">
        <f t="shared" si="0"/>
        <v>9000</v>
      </c>
    </row>
    <row r="13" spans="1:11" x14ac:dyDescent="0.25">
      <c r="A13" s="1">
        <v>43775</v>
      </c>
      <c r="B13" s="2">
        <v>0.48697916666666669</v>
      </c>
      <c r="C13" t="s">
        <v>14</v>
      </c>
      <c r="E13" t="s">
        <v>78</v>
      </c>
      <c r="G13">
        <v>230000</v>
      </c>
      <c r="I13" s="3">
        <v>500</v>
      </c>
      <c r="J13">
        <v>68</v>
      </c>
      <c r="K13" s="3">
        <f t="shared" si="0"/>
        <v>34000</v>
      </c>
    </row>
    <row r="14" spans="1:11" x14ac:dyDescent="0.25">
      <c r="A14" s="1">
        <v>43775</v>
      </c>
      <c r="B14" s="2">
        <v>0.48716435185185186</v>
      </c>
      <c r="C14" t="s">
        <v>14</v>
      </c>
      <c r="E14" t="s">
        <v>79</v>
      </c>
      <c r="G14">
        <v>50000</v>
      </c>
      <c r="I14" s="3">
        <v>200</v>
      </c>
      <c r="J14">
        <v>48</v>
      </c>
      <c r="K14" s="3">
        <f>I14*J14</f>
        <v>9600</v>
      </c>
    </row>
    <row r="15" spans="1:11" x14ac:dyDescent="0.25">
      <c r="A15" s="1">
        <v>43774</v>
      </c>
      <c r="B15" s="2">
        <v>0.49560185185185185</v>
      </c>
      <c r="C15" t="s">
        <v>25</v>
      </c>
      <c r="D15" t="s">
        <v>13</v>
      </c>
      <c r="E15" t="s">
        <v>80</v>
      </c>
      <c r="G15">
        <v>1082000</v>
      </c>
      <c r="I15" s="3">
        <v>100</v>
      </c>
      <c r="J15">
        <v>60</v>
      </c>
      <c r="K15" s="3">
        <f t="shared" si="0"/>
        <v>6000</v>
      </c>
    </row>
    <row r="16" spans="1:11" x14ac:dyDescent="0.25">
      <c r="I16" s="5">
        <v>50</v>
      </c>
      <c r="J16">
        <v>20</v>
      </c>
      <c r="K16" s="3">
        <f t="shared" si="0"/>
        <v>1000</v>
      </c>
    </row>
    <row r="17" spans="11:11" x14ac:dyDescent="0.25">
      <c r="K17" s="3">
        <f>SUM(K7:K16)</f>
        <v>4697600</v>
      </c>
    </row>
    <row r="18" spans="11:11" x14ac:dyDescent="0.25">
      <c r="K18" s="6">
        <f>+K2-K17</f>
        <v>-2749900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C19B0-24E1-46EF-95A4-C6FEF99530FB}">
  <sheetPr codeName="Hoja3"/>
  <dimension ref="A1:K21"/>
  <sheetViews>
    <sheetView workbookViewId="0">
      <selection activeCell="K2" sqref="K2"/>
    </sheetView>
  </sheetViews>
  <sheetFormatPr baseColWidth="10" defaultRowHeight="15" x14ac:dyDescent="0.25"/>
  <cols>
    <col min="5" max="5" width="20.28515625" bestFit="1" customWidth="1"/>
    <col min="11" max="11" width="13.285156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</v>
      </c>
      <c r="J1" t="s">
        <v>8</v>
      </c>
      <c r="K1" t="s">
        <v>9</v>
      </c>
    </row>
    <row r="2" spans="1:11" x14ac:dyDescent="0.25">
      <c r="A2" s="1">
        <v>43771</v>
      </c>
      <c r="B2" s="2">
        <v>0.44430555555555556</v>
      </c>
      <c r="C2" t="s">
        <v>10</v>
      </c>
      <c r="E2" t="s">
        <v>11</v>
      </c>
      <c r="F2">
        <v>2122000</v>
      </c>
      <c r="I2">
        <v>4855400</v>
      </c>
      <c r="J2">
        <v>2346000</v>
      </c>
      <c r="K2">
        <v>2509400</v>
      </c>
    </row>
    <row r="3" spans="1:11" x14ac:dyDescent="0.25">
      <c r="A3" s="1">
        <v>43774</v>
      </c>
      <c r="B3" s="2">
        <v>0.57355324074074077</v>
      </c>
      <c r="C3" t="s">
        <v>12</v>
      </c>
      <c r="D3">
        <v>1130</v>
      </c>
      <c r="E3" t="s">
        <v>42</v>
      </c>
      <c r="F3">
        <v>60000</v>
      </c>
    </row>
    <row r="4" spans="1:11" x14ac:dyDescent="0.25">
      <c r="A4" s="1">
        <v>43774</v>
      </c>
      <c r="B4" s="2">
        <v>0.57445601851851846</v>
      </c>
      <c r="C4" t="s">
        <v>12</v>
      </c>
      <c r="D4">
        <v>1132</v>
      </c>
      <c r="E4" t="s">
        <v>43</v>
      </c>
      <c r="F4">
        <v>350000</v>
      </c>
    </row>
    <row r="5" spans="1:11" x14ac:dyDescent="0.25">
      <c r="A5" s="1">
        <v>43774</v>
      </c>
      <c r="B5" s="2">
        <v>0.7109375</v>
      </c>
      <c r="C5" t="s">
        <v>27</v>
      </c>
      <c r="E5" t="s">
        <v>50</v>
      </c>
      <c r="G5">
        <v>369000</v>
      </c>
    </row>
    <row r="6" spans="1:11" x14ac:dyDescent="0.25">
      <c r="A6" s="1">
        <v>43774</v>
      </c>
      <c r="B6" s="2">
        <v>0.71167824074074071</v>
      </c>
      <c r="C6" t="s">
        <v>27</v>
      </c>
      <c r="E6" t="s">
        <v>51</v>
      </c>
      <c r="G6">
        <v>555000</v>
      </c>
      <c r="I6" t="s">
        <v>16</v>
      </c>
    </row>
    <row r="7" spans="1:11" x14ac:dyDescent="0.25">
      <c r="A7" s="1">
        <v>43774</v>
      </c>
      <c r="B7" s="2">
        <v>0.71269675925925924</v>
      </c>
      <c r="C7" t="s">
        <v>27</v>
      </c>
      <c r="E7" t="s">
        <v>52</v>
      </c>
      <c r="G7">
        <v>367000</v>
      </c>
      <c r="I7" s="3">
        <v>50000</v>
      </c>
      <c r="J7" s="4">
        <v>23</v>
      </c>
      <c r="K7" s="3">
        <f>I7*J7</f>
        <v>1150000</v>
      </c>
    </row>
    <row r="8" spans="1:11" x14ac:dyDescent="0.25">
      <c r="A8" s="1">
        <v>43774</v>
      </c>
      <c r="B8" s="2">
        <v>0.71332175925925922</v>
      </c>
      <c r="C8" t="s">
        <v>27</v>
      </c>
      <c r="E8" t="s">
        <v>53</v>
      </c>
      <c r="G8">
        <v>160000</v>
      </c>
      <c r="I8" s="3">
        <v>20000</v>
      </c>
      <c r="J8">
        <v>33</v>
      </c>
      <c r="K8" s="3">
        <f t="shared" ref="K8:K16" si="0">I8*J8</f>
        <v>660000</v>
      </c>
    </row>
    <row r="9" spans="1:11" x14ac:dyDescent="0.25">
      <c r="A9" s="1">
        <v>43774</v>
      </c>
      <c r="B9" s="2">
        <v>0.71373842592592596</v>
      </c>
      <c r="C9" t="s">
        <v>27</v>
      </c>
      <c r="E9" t="s">
        <v>54</v>
      </c>
      <c r="G9">
        <v>305000</v>
      </c>
      <c r="I9" s="3">
        <v>10000</v>
      </c>
      <c r="J9">
        <v>10</v>
      </c>
      <c r="K9" s="3">
        <f t="shared" si="0"/>
        <v>100000</v>
      </c>
    </row>
    <row r="10" spans="1:11" x14ac:dyDescent="0.25">
      <c r="A10" s="1">
        <v>43774</v>
      </c>
      <c r="B10" s="2">
        <v>0.71392361111111102</v>
      </c>
      <c r="C10" t="s">
        <v>27</v>
      </c>
      <c r="E10" t="s">
        <v>55</v>
      </c>
      <c r="G10">
        <v>240000</v>
      </c>
      <c r="I10" s="3">
        <v>5000</v>
      </c>
      <c r="J10">
        <v>13</v>
      </c>
      <c r="K10" s="3">
        <f t="shared" si="0"/>
        <v>65000</v>
      </c>
    </row>
    <row r="11" spans="1:11" x14ac:dyDescent="0.25">
      <c r="A11" s="1">
        <v>43774</v>
      </c>
      <c r="B11" s="2">
        <v>0.71407407407407408</v>
      </c>
      <c r="C11" t="s">
        <v>27</v>
      </c>
      <c r="E11" t="s">
        <v>56</v>
      </c>
      <c r="G11">
        <v>220000</v>
      </c>
      <c r="I11" s="3">
        <v>2000</v>
      </c>
      <c r="J11">
        <v>36</v>
      </c>
      <c r="K11" s="3">
        <f t="shared" si="0"/>
        <v>72000</v>
      </c>
    </row>
    <row r="12" spans="1:11" x14ac:dyDescent="0.25">
      <c r="A12" s="1">
        <v>43771</v>
      </c>
      <c r="B12" s="2">
        <v>0.71517361111111111</v>
      </c>
      <c r="C12" t="s">
        <v>12</v>
      </c>
      <c r="D12" t="s">
        <v>13</v>
      </c>
      <c r="E12" t="s">
        <v>57</v>
      </c>
      <c r="F12">
        <v>170000</v>
      </c>
      <c r="I12" s="3">
        <v>1000</v>
      </c>
      <c r="J12">
        <v>10</v>
      </c>
      <c r="K12" s="3">
        <f t="shared" si="0"/>
        <v>10000</v>
      </c>
    </row>
    <row r="13" spans="1:11" x14ac:dyDescent="0.25">
      <c r="A13" s="1">
        <v>43774</v>
      </c>
      <c r="B13" s="2">
        <v>0.7159375</v>
      </c>
      <c r="C13" t="s">
        <v>12</v>
      </c>
      <c r="D13">
        <v>1137</v>
      </c>
      <c r="E13" t="s">
        <v>58</v>
      </c>
      <c r="F13">
        <v>117000</v>
      </c>
      <c r="I13" s="3">
        <v>500</v>
      </c>
      <c r="J13">
        <v>72</v>
      </c>
      <c r="K13" s="3">
        <f t="shared" si="0"/>
        <v>36000</v>
      </c>
    </row>
    <row r="14" spans="1:11" x14ac:dyDescent="0.25">
      <c r="A14" s="1">
        <v>43771</v>
      </c>
      <c r="B14" s="2">
        <v>0.71668981481481486</v>
      </c>
      <c r="C14" t="s">
        <v>12</v>
      </c>
      <c r="D14" t="s">
        <v>13</v>
      </c>
      <c r="E14" t="s">
        <v>59</v>
      </c>
      <c r="F14">
        <v>60000</v>
      </c>
      <c r="I14" s="3">
        <v>200</v>
      </c>
      <c r="J14">
        <v>23</v>
      </c>
      <c r="K14" s="3">
        <f>I14*J14</f>
        <v>4600</v>
      </c>
    </row>
    <row r="15" spans="1:11" x14ac:dyDescent="0.25">
      <c r="A15" s="1">
        <v>43771</v>
      </c>
      <c r="B15" s="2">
        <v>0.71717592592592594</v>
      </c>
      <c r="C15" t="s">
        <v>12</v>
      </c>
      <c r="D15" t="s">
        <v>13</v>
      </c>
      <c r="E15" t="s">
        <v>60</v>
      </c>
      <c r="F15">
        <v>150000</v>
      </c>
      <c r="I15" s="3">
        <v>100</v>
      </c>
      <c r="J15">
        <v>38</v>
      </c>
      <c r="K15" s="3">
        <f t="shared" si="0"/>
        <v>3800</v>
      </c>
    </row>
    <row r="16" spans="1:11" x14ac:dyDescent="0.25">
      <c r="A16" s="1">
        <v>43771</v>
      </c>
      <c r="B16" s="2">
        <v>0.73619212962962965</v>
      </c>
      <c r="C16" t="s">
        <v>20</v>
      </c>
      <c r="D16" t="s">
        <v>13</v>
      </c>
      <c r="E16" t="s">
        <v>61</v>
      </c>
      <c r="F16">
        <v>500000</v>
      </c>
      <c r="I16" s="5">
        <v>50</v>
      </c>
      <c r="J16">
        <v>12</v>
      </c>
      <c r="K16" s="3">
        <f t="shared" si="0"/>
        <v>600</v>
      </c>
    </row>
    <row r="17" spans="1:11" x14ac:dyDescent="0.25">
      <c r="A17" s="1">
        <v>43771</v>
      </c>
      <c r="B17" s="2">
        <v>0.47673611111111108</v>
      </c>
      <c r="C17" t="s">
        <v>25</v>
      </c>
      <c r="D17" t="s">
        <v>13</v>
      </c>
      <c r="E17" t="s">
        <v>73</v>
      </c>
      <c r="G17">
        <v>130000</v>
      </c>
      <c r="K17" s="3">
        <f>SUM(K7:K16)</f>
        <v>2102000</v>
      </c>
    </row>
    <row r="18" spans="1:11" x14ac:dyDescent="0.25">
      <c r="A18" s="1">
        <v>43771</v>
      </c>
      <c r="B18" s="2">
        <v>0.47736111111111112</v>
      </c>
      <c r="C18" t="s">
        <v>12</v>
      </c>
      <c r="D18" t="s">
        <v>13</v>
      </c>
      <c r="E18" t="s">
        <v>74</v>
      </c>
      <c r="F18">
        <v>46400</v>
      </c>
      <c r="K18" s="6">
        <f>+K2-K17</f>
        <v>407400</v>
      </c>
    </row>
    <row r="19" spans="1:11" x14ac:dyDescent="0.25">
      <c r="A19" s="1">
        <v>43771</v>
      </c>
      <c r="B19" s="2">
        <v>0.47804398148148147</v>
      </c>
      <c r="C19" t="s">
        <v>20</v>
      </c>
      <c r="D19" t="s">
        <v>13</v>
      </c>
      <c r="E19" t="s">
        <v>75</v>
      </c>
      <c r="F19">
        <v>130000</v>
      </c>
    </row>
    <row r="20" spans="1:11" x14ac:dyDescent="0.25">
      <c r="A20" s="1">
        <v>43771</v>
      </c>
      <c r="B20" s="2">
        <v>0.47846064814814815</v>
      </c>
      <c r="C20" t="s">
        <v>12</v>
      </c>
      <c r="D20" t="s">
        <v>13</v>
      </c>
      <c r="E20" t="s">
        <v>76</v>
      </c>
      <c r="F20">
        <v>150000</v>
      </c>
    </row>
    <row r="21" spans="1:11" x14ac:dyDescent="0.25">
      <c r="A21" s="1">
        <v>43771</v>
      </c>
      <c r="B21" s="2">
        <v>0.47917824074074072</v>
      </c>
      <c r="C21" t="s">
        <v>12</v>
      </c>
      <c r="D21" t="s">
        <v>13</v>
      </c>
      <c r="E21" t="s">
        <v>77</v>
      </c>
      <c r="F21">
        <v>1368000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4DC1A-7922-4EF2-A3BD-97F8274932B2}">
  <sheetPr codeName="Hoja1"/>
  <dimension ref="A1:K22"/>
  <sheetViews>
    <sheetView workbookViewId="0">
      <selection activeCell="J12" sqref="J12"/>
    </sheetView>
  </sheetViews>
  <sheetFormatPr baseColWidth="10" defaultRowHeight="15" x14ac:dyDescent="0.25"/>
  <cols>
    <col min="5" max="5" width="16.85546875" bestFit="1" customWidth="1"/>
    <col min="9" max="9" width="12.42578125" bestFit="1" customWidth="1"/>
    <col min="10" max="10" width="11.7109375" bestFit="1" customWidth="1"/>
    <col min="11" max="11" width="13.285156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</v>
      </c>
      <c r="J1" t="s">
        <v>8</v>
      </c>
      <c r="K1" t="s">
        <v>9</v>
      </c>
    </row>
    <row r="2" spans="1:11" x14ac:dyDescent="0.25">
      <c r="A2" s="1">
        <v>43770</v>
      </c>
      <c r="B2" s="2">
        <v>0.39712962962962961</v>
      </c>
      <c r="C2" t="s">
        <v>10</v>
      </c>
      <c r="E2" t="s">
        <v>11</v>
      </c>
      <c r="F2">
        <v>2727000</v>
      </c>
      <c r="I2">
        <v>2889250</v>
      </c>
      <c r="J2">
        <v>767250</v>
      </c>
      <c r="K2">
        <v>2122000</v>
      </c>
    </row>
    <row r="3" spans="1:11" x14ac:dyDescent="0.25">
      <c r="A3" s="1">
        <v>43770</v>
      </c>
      <c r="B3" s="2">
        <v>0.40300925925925929</v>
      </c>
      <c r="C3" t="s">
        <v>14</v>
      </c>
      <c r="E3" t="s">
        <v>15</v>
      </c>
      <c r="G3">
        <v>60000</v>
      </c>
    </row>
    <row r="4" spans="1:11" x14ac:dyDescent="0.25">
      <c r="A4" s="1">
        <v>43770</v>
      </c>
      <c r="B4" s="2">
        <v>0.42276620370370371</v>
      </c>
      <c r="C4" t="s">
        <v>12</v>
      </c>
      <c r="D4" t="s">
        <v>13</v>
      </c>
      <c r="E4" t="s">
        <v>17</v>
      </c>
      <c r="F4">
        <v>23500</v>
      </c>
    </row>
    <row r="5" spans="1:11" x14ac:dyDescent="0.25">
      <c r="A5" s="1">
        <v>43770</v>
      </c>
      <c r="B5" s="2">
        <v>0.42699074074074073</v>
      </c>
      <c r="C5" t="s">
        <v>12</v>
      </c>
      <c r="D5">
        <v>1135</v>
      </c>
      <c r="E5" t="s">
        <v>18</v>
      </c>
      <c r="F5">
        <v>70000</v>
      </c>
      <c r="I5" t="s">
        <v>16</v>
      </c>
    </row>
    <row r="6" spans="1:11" x14ac:dyDescent="0.25">
      <c r="A6" s="1">
        <v>43770</v>
      </c>
      <c r="B6" s="2">
        <v>0.46208333333333335</v>
      </c>
      <c r="C6" t="s">
        <v>12</v>
      </c>
      <c r="D6" t="s">
        <v>13</v>
      </c>
      <c r="E6" t="s">
        <v>19</v>
      </c>
      <c r="F6">
        <v>30000</v>
      </c>
      <c r="I6" s="3">
        <v>50000</v>
      </c>
      <c r="J6" s="4">
        <v>23</v>
      </c>
      <c r="K6" s="3">
        <f>I6*J6</f>
        <v>1150000</v>
      </c>
    </row>
    <row r="7" spans="1:11" x14ac:dyDescent="0.25">
      <c r="A7" s="1">
        <v>43770</v>
      </c>
      <c r="B7" s="2">
        <v>0.46225694444444443</v>
      </c>
      <c r="C7" t="s">
        <v>20</v>
      </c>
      <c r="D7" t="s">
        <v>13</v>
      </c>
      <c r="E7" t="s">
        <v>21</v>
      </c>
      <c r="F7">
        <v>20000</v>
      </c>
      <c r="I7" s="3">
        <v>20000</v>
      </c>
      <c r="J7">
        <v>33</v>
      </c>
      <c r="K7" s="3">
        <f t="shared" ref="K7:K15" si="0">I7*J7</f>
        <v>660000</v>
      </c>
    </row>
    <row r="8" spans="1:11" x14ac:dyDescent="0.25">
      <c r="A8" s="1">
        <v>43770</v>
      </c>
      <c r="B8" s="2">
        <v>0.48978009259259259</v>
      </c>
      <c r="C8" t="s">
        <v>22</v>
      </c>
      <c r="D8" t="s">
        <v>13</v>
      </c>
      <c r="E8" t="s">
        <v>23</v>
      </c>
      <c r="G8">
        <v>11750</v>
      </c>
      <c r="I8" s="3">
        <v>10000</v>
      </c>
      <c r="J8">
        <v>10</v>
      </c>
      <c r="K8" s="3">
        <f t="shared" si="0"/>
        <v>100000</v>
      </c>
    </row>
    <row r="9" spans="1:11" x14ac:dyDescent="0.25">
      <c r="A9" s="1">
        <v>43770</v>
      </c>
      <c r="B9" s="2">
        <v>0.5117708333333334</v>
      </c>
      <c r="C9" t="s">
        <v>20</v>
      </c>
      <c r="D9" t="s">
        <v>13</v>
      </c>
      <c r="E9" t="s">
        <v>24</v>
      </c>
      <c r="F9">
        <v>2000</v>
      </c>
      <c r="I9" s="3">
        <v>5000</v>
      </c>
      <c r="J9">
        <v>13</v>
      </c>
      <c r="K9" s="3">
        <f t="shared" si="0"/>
        <v>65000</v>
      </c>
    </row>
    <row r="10" spans="1:11" x14ac:dyDescent="0.25">
      <c r="A10" s="1">
        <v>43770</v>
      </c>
      <c r="B10" s="2">
        <v>0.51224537037037032</v>
      </c>
      <c r="C10" t="s">
        <v>25</v>
      </c>
      <c r="D10" t="s">
        <v>13</v>
      </c>
      <c r="E10" t="s">
        <v>26</v>
      </c>
      <c r="G10">
        <v>140000</v>
      </c>
      <c r="I10" s="3">
        <v>2000</v>
      </c>
      <c r="J10">
        <v>36</v>
      </c>
      <c r="K10" s="3">
        <f t="shared" si="0"/>
        <v>72000</v>
      </c>
    </row>
    <row r="11" spans="1:11" x14ac:dyDescent="0.25">
      <c r="A11" s="1">
        <v>43770</v>
      </c>
      <c r="B11" s="2">
        <v>0.57385416666666667</v>
      </c>
      <c r="C11" t="s">
        <v>27</v>
      </c>
      <c r="E11" t="s">
        <v>28</v>
      </c>
      <c r="G11">
        <v>10000</v>
      </c>
      <c r="I11" s="3">
        <v>1000</v>
      </c>
      <c r="J11">
        <v>10</v>
      </c>
      <c r="K11" s="3">
        <f t="shared" si="0"/>
        <v>10000</v>
      </c>
    </row>
    <row r="12" spans="1:11" x14ac:dyDescent="0.25">
      <c r="A12" s="1">
        <v>43770</v>
      </c>
      <c r="B12" s="2">
        <v>0.57412037037037034</v>
      </c>
      <c r="C12" t="s">
        <v>14</v>
      </c>
      <c r="E12" t="s">
        <v>29</v>
      </c>
      <c r="G12">
        <v>7000</v>
      </c>
      <c r="I12" s="3">
        <v>500</v>
      </c>
      <c r="J12">
        <v>72</v>
      </c>
      <c r="K12" s="3">
        <f t="shared" si="0"/>
        <v>36000</v>
      </c>
    </row>
    <row r="13" spans="1:11" x14ac:dyDescent="0.25">
      <c r="A13" s="1">
        <v>43770</v>
      </c>
      <c r="B13" s="2">
        <v>0.5741666666666666</v>
      </c>
      <c r="C13" t="s">
        <v>14</v>
      </c>
      <c r="E13" t="s">
        <v>30</v>
      </c>
      <c r="G13">
        <v>7000</v>
      </c>
      <c r="I13" s="3">
        <v>200</v>
      </c>
      <c r="J13">
        <v>23</v>
      </c>
      <c r="K13" s="3">
        <f>I13*J13</f>
        <v>4600</v>
      </c>
    </row>
    <row r="14" spans="1:11" x14ac:dyDescent="0.25">
      <c r="A14" s="1">
        <v>43770</v>
      </c>
      <c r="B14" s="2">
        <v>0.57424768518518521</v>
      </c>
      <c r="C14" t="s">
        <v>14</v>
      </c>
      <c r="E14" t="s">
        <v>31</v>
      </c>
      <c r="G14">
        <v>14000</v>
      </c>
      <c r="I14" s="3">
        <v>100</v>
      </c>
      <c r="J14">
        <v>38</v>
      </c>
      <c r="K14" s="3">
        <f t="shared" si="0"/>
        <v>3800</v>
      </c>
    </row>
    <row r="15" spans="1:11" x14ac:dyDescent="0.25">
      <c r="A15" s="1">
        <v>43770</v>
      </c>
      <c r="B15" s="2">
        <v>0.57445601851851846</v>
      </c>
      <c r="C15" t="s">
        <v>25</v>
      </c>
      <c r="D15" t="s">
        <v>13</v>
      </c>
      <c r="E15" t="s">
        <v>32</v>
      </c>
      <c r="G15">
        <v>70000</v>
      </c>
      <c r="I15" s="5">
        <v>50</v>
      </c>
      <c r="J15">
        <v>12</v>
      </c>
      <c r="K15" s="3">
        <f t="shared" si="0"/>
        <v>600</v>
      </c>
    </row>
    <row r="16" spans="1:11" x14ac:dyDescent="0.25">
      <c r="A16" s="1">
        <v>43770</v>
      </c>
      <c r="B16" s="2">
        <v>0.60416666666666663</v>
      </c>
      <c r="C16" t="s">
        <v>27</v>
      </c>
      <c r="E16" t="s">
        <v>33</v>
      </c>
      <c r="G16">
        <v>10000</v>
      </c>
      <c r="K16" s="3">
        <f>SUM(K6:K15)</f>
        <v>2102000</v>
      </c>
    </row>
    <row r="17" spans="1:11" x14ac:dyDescent="0.25">
      <c r="A17" s="1">
        <v>43770</v>
      </c>
      <c r="B17" s="2">
        <v>0.66415509259259264</v>
      </c>
      <c r="C17" t="s">
        <v>20</v>
      </c>
      <c r="D17" t="s">
        <v>13</v>
      </c>
      <c r="E17" t="s">
        <v>21</v>
      </c>
      <c r="F17">
        <v>15000</v>
      </c>
      <c r="K17" s="6">
        <f>+K2-K16</f>
        <v>20000</v>
      </c>
    </row>
    <row r="18" spans="1:11" x14ac:dyDescent="0.25">
      <c r="A18" s="1">
        <v>43770</v>
      </c>
      <c r="B18" s="2">
        <v>0.67041666666666666</v>
      </c>
      <c r="C18" t="s">
        <v>14</v>
      </c>
      <c r="E18" t="s">
        <v>34</v>
      </c>
      <c r="G18">
        <v>1500</v>
      </c>
    </row>
    <row r="19" spans="1:11" x14ac:dyDescent="0.25">
      <c r="A19" s="1">
        <v>43770</v>
      </c>
      <c r="B19" s="2">
        <v>0.67158564814814825</v>
      </c>
      <c r="C19" t="s">
        <v>35</v>
      </c>
      <c r="D19" t="s">
        <v>13</v>
      </c>
      <c r="E19" t="s">
        <v>36</v>
      </c>
      <c r="G19">
        <v>70000</v>
      </c>
    </row>
    <row r="20" spans="1:11" x14ac:dyDescent="0.25">
      <c r="A20" s="1">
        <v>43770</v>
      </c>
      <c r="B20" s="2">
        <v>0.71891203703703699</v>
      </c>
      <c r="C20" t="s">
        <v>25</v>
      </c>
      <c r="D20" t="s">
        <v>13</v>
      </c>
      <c r="E20" t="s">
        <v>37</v>
      </c>
      <c r="G20">
        <v>316000</v>
      </c>
    </row>
    <row r="21" spans="1:11" x14ac:dyDescent="0.25">
      <c r="A21" s="1">
        <v>43770</v>
      </c>
      <c r="B21" s="2">
        <v>0.7387731481481481</v>
      </c>
      <c r="C21" t="s">
        <v>12</v>
      </c>
      <c r="D21" t="s">
        <v>13</v>
      </c>
      <c r="E21" t="s">
        <v>38</v>
      </c>
      <c r="F21">
        <v>1750</v>
      </c>
    </row>
    <row r="22" spans="1:11" x14ac:dyDescent="0.25">
      <c r="A22" s="1">
        <v>43770</v>
      </c>
      <c r="B22" s="2">
        <v>0.75417824074074069</v>
      </c>
      <c r="C22" t="s">
        <v>14</v>
      </c>
      <c r="E22" t="s">
        <v>39</v>
      </c>
      <c r="G22">
        <v>50000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44F3E-7DA3-401A-8E73-4BF6A994A2FC}">
  <sheetPr codeName="Hoja22"/>
  <dimension ref="A1:L25"/>
  <sheetViews>
    <sheetView workbookViewId="0">
      <selection activeCell="C25" sqref="C25"/>
    </sheetView>
  </sheetViews>
  <sheetFormatPr baseColWidth="10" defaultRowHeight="15" x14ac:dyDescent="0.25"/>
  <cols>
    <col min="5" max="5" width="28.140625" bestFit="1" customWidth="1"/>
    <col min="11" max="11" width="13.285156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</v>
      </c>
      <c r="J1" t="s">
        <v>8</v>
      </c>
      <c r="K1" t="s">
        <v>9</v>
      </c>
    </row>
    <row r="2" spans="1:12" x14ac:dyDescent="0.25">
      <c r="A2" s="1">
        <v>43797</v>
      </c>
      <c r="B2" s="2">
        <v>0.41212962962962968</v>
      </c>
      <c r="C2" t="s">
        <v>10</v>
      </c>
      <c r="E2" t="s">
        <v>11</v>
      </c>
      <c r="F2">
        <v>3661950</v>
      </c>
      <c r="I2">
        <v>5436950</v>
      </c>
      <c r="J2">
        <v>1125100</v>
      </c>
      <c r="K2">
        <v>4311850</v>
      </c>
    </row>
    <row r="3" spans="1:12" x14ac:dyDescent="0.25">
      <c r="A3" s="1">
        <v>43797</v>
      </c>
      <c r="B3" s="2">
        <v>0.41212962962962968</v>
      </c>
      <c r="C3" t="s">
        <v>12</v>
      </c>
      <c r="D3" t="s">
        <v>13</v>
      </c>
      <c r="E3" t="s">
        <v>430</v>
      </c>
      <c r="F3">
        <v>18500</v>
      </c>
    </row>
    <row r="4" spans="1:12" x14ac:dyDescent="0.25">
      <c r="A4" s="1">
        <v>43797</v>
      </c>
      <c r="B4" s="2">
        <v>0.41240740740740739</v>
      </c>
      <c r="C4" t="s">
        <v>25</v>
      </c>
      <c r="D4" t="s">
        <v>13</v>
      </c>
      <c r="E4" t="s">
        <v>431</v>
      </c>
      <c r="G4">
        <v>29500</v>
      </c>
    </row>
    <row r="5" spans="1:12" x14ac:dyDescent="0.25">
      <c r="A5" s="1">
        <v>43797</v>
      </c>
      <c r="B5" s="2">
        <v>0.44510416666666663</v>
      </c>
      <c r="C5" t="s">
        <v>27</v>
      </c>
      <c r="E5" t="s">
        <v>432</v>
      </c>
      <c r="G5">
        <v>10000</v>
      </c>
    </row>
    <row r="6" spans="1:12" x14ac:dyDescent="0.25">
      <c r="A6" s="1">
        <v>43797</v>
      </c>
      <c r="B6" s="2">
        <v>0.45135416666666667</v>
      </c>
      <c r="C6" t="s">
        <v>22</v>
      </c>
      <c r="D6" t="s">
        <v>13</v>
      </c>
      <c r="E6" t="s">
        <v>433</v>
      </c>
      <c r="G6">
        <v>62000</v>
      </c>
      <c r="I6" t="s">
        <v>16</v>
      </c>
    </row>
    <row r="7" spans="1:12" x14ac:dyDescent="0.25">
      <c r="A7" s="1">
        <v>43797</v>
      </c>
      <c r="B7" s="2">
        <v>0.45179398148148148</v>
      </c>
      <c r="C7" t="s">
        <v>22</v>
      </c>
      <c r="D7" t="s">
        <v>13</v>
      </c>
      <c r="E7" t="s">
        <v>434</v>
      </c>
      <c r="G7">
        <v>245000</v>
      </c>
      <c r="I7" s="3">
        <v>50000</v>
      </c>
      <c r="J7" s="4">
        <v>70</v>
      </c>
      <c r="K7" s="3">
        <f>I7*J7</f>
        <v>3500000</v>
      </c>
      <c r="L7">
        <v>40</v>
      </c>
    </row>
    <row r="8" spans="1:12" x14ac:dyDescent="0.25">
      <c r="A8" s="1">
        <v>43797</v>
      </c>
      <c r="B8" s="2">
        <v>0.45521990740740742</v>
      </c>
      <c r="C8" t="s">
        <v>14</v>
      </c>
      <c r="E8" t="s">
        <v>390</v>
      </c>
      <c r="G8">
        <v>300000</v>
      </c>
      <c r="I8" s="3">
        <v>20000</v>
      </c>
      <c r="J8">
        <v>18</v>
      </c>
      <c r="K8" s="3">
        <f t="shared" ref="K8:K16" si="0">I8*J8</f>
        <v>360000</v>
      </c>
    </row>
    <row r="9" spans="1:12" x14ac:dyDescent="0.25">
      <c r="A9" s="1">
        <v>43797</v>
      </c>
      <c r="B9" s="2">
        <v>0.45542824074074079</v>
      </c>
      <c r="C9" t="s">
        <v>14</v>
      </c>
      <c r="E9" t="s">
        <v>435</v>
      </c>
      <c r="G9">
        <v>50000</v>
      </c>
      <c r="I9" s="3">
        <v>10000</v>
      </c>
      <c r="J9">
        <v>22</v>
      </c>
      <c r="K9" s="3">
        <f t="shared" si="0"/>
        <v>220000</v>
      </c>
    </row>
    <row r="10" spans="1:12" x14ac:dyDescent="0.25">
      <c r="A10" s="1">
        <v>43797</v>
      </c>
      <c r="B10" s="2">
        <v>0.48987268518518517</v>
      </c>
      <c r="C10" t="s">
        <v>12</v>
      </c>
      <c r="D10" t="s">
        <v>13</v>
      </c>
      <c r="E10" t="s">
        <v>436</v>
      </c>
      <c r="F10">
        <v>153500</v>
      </c>
      <c r="I10" s="3">
        <v>5000</v>
      </c>
      <c r="J10">
        <v>22</v>
      </c>
      <c r="K10" s="3">
        <f t="shared" si="0"/>
        <v>110000</v>
      </c>
    </row>
    <row r="11" spans="1:12" x14ac:dyDescent="0.25">
      <c r="A11" s="1">
        <v>43797</v>
      </c>
      <c r="B11" s="2">
        <v>0.49001157407407409</v>
      </c>
      <c r="C11" t="s">
        <v>12</v>
      </c>
      <c r="D11" t="s">
        <v>13</v>
      </c>
      <c r="E11" t="s">
        <v>437</v>
      </c>
      <c r="F11">
        <v>120000</v>
      </c>
      <c r="I11" s="3">
        <v>2000</v>
      </c>
      <c r="J11">
        <v>8</v>
      </c>
      <c r="K11" s="3">
        <f t="shared" si="0"/>
        <v>16000</v>
      </c>
    </row>
    <row r="12" spans="1:12" x14ac:dyDescent="0.25">
      <c r="A12" s="1">
        <v>43797</v>
      </c>
      <c r="B12" s="2">
        <v>0.49024305555555553</v>
      </c>
      <c r="C12" t="s">
        <v>25</v>
      </c>
      <c r="D12" t="s">
        <v>13</v>
      </c>
      <c r="E12" t="s">
        <v>438</v>
      </c>
      <c r="G12">
        <v>375600</v>
      </c>
      <c r="I12" s="3">
        <v>1000</v>
      </c>
      <c r="J12">
        <v>39</v>
      </c>
      <c r="K12" s="3">
        <f t="shared" si="0"/>
        <v>39000</v>
      </c>
      <c r="L12">
        <v>30</v>
      </c>
    </row>
    <row r="13" spans="1:12" x14ac:dyDescent="0.25">
      <c r="A13" s="1">
        <v>43797</v>
      </c>
      <c r="B13" s="2">
        <v>0.49466435185185187</v>
      </c>
      <c r="C13" t="s">
        <v>12</v>
      </c>
      <c r="D13">
        <v>1194</v>
      </c>
      <c r="E13" t="s">
        <v>439</v>
      </c>
      <c r="F13">
        <v>170000</v>
      </c>
      <c r="I13" s="3">
        <v>500</v>
      </c>
      <c r="J13">
        <v>113</v>
      </c>
      <c r="K13" s="3">
        <f t="shared" si="0"/>
        <v>56500</v>
      </c>
      <c r="L13">
        <v>100</v>
      </c>
    </row>
    <row r="14" spans="1:12" x14ac:dyDescent="0.25">
      <c r="A14" s="1">
        <v>43797</v>
      </c>
      <c r="B14" s="2">
        <v>0.52466435185185178</v>
      </c>
      <c r="C14" t="s">
        <v>12</v>
      </c>
      <c r="D14" t="s">
        <v>13</v>
      </c>
      <c r="E14" t="s">
        <v>440</v>
      </c>
      <c r="F14">
        <v>44000</v>
      </c>
      <c r="I14" s="3">
        <v>200</v>
      </c>
      <c r="J14">
        <v>33</v>
      </c>
      <c r="K14" s="3">
        <f>I14*J14</f>
        <v>6600</v>
      </c>
    </row>
    <row r="15" spans="1:12" x14ac:dyDescent="0.25">
      <c r="A15" s="1">
        <v>43797</v>
      </c>
      <c r="B15" s="2">
        <v>0.53028935185185189</v>
      </c>
      <c r="C15" t="s">
        <v>12</v>
      </c>
      <c r="D15">
        <v>1195</v>
      </c>
      <c r="E15" t="s">
        <v>441</v>
      </c>
      <c r="F15">
        <v>250000</v>
      </c>
      <c r="I15" s="3">
        <v>100</v>
      </c>
      <c r="J15">
        <v>27</v>
      </c>
      <c r="K15" s="3">
        <f t="shared" si="0"/>
        <v>2700</v>
      </c>
    </row>
    <row r="16" spans="1:12" x14ac:dyDescent="0.25">
      <c r="A16" s="1">
        <v>43797</v>
      </c>
      <c r="B16" s="2">
        <v>0.53891203703703705</v>
      </c>
      <c r="C16" t="s">
        <v>22</v>
      </c>
      <c r="D16" t="s">
        <v>13</v>
      </c>
      <c r="E16" t="s">
        <v>442</v>
      </c>
      <c r="G16">
        <v>3000</v>
      </c>
      <c r="I16" s="5">
        <v>50</v>
      </c>
      <c r="J16">
        <v>21</v>
      </c>
      <c r="K16" s="3">
        <f t="shared" si="0"/>
        <v>1050</v>
      </c>
    </row>
    <row r="17" spans="1:11" x14ac:dyDescent="0.25">
      <c r="A17" s="1">
        <v>43797</v>
      </c>
      <c r="B17" s="2">
        <v>0.66762731481481474</v>
      </c>
      <c r="C17" t="s">
        <v>12</v>
      </c>
      <c r="D17">
        <v>1189</v>
      </c>
      <c r="E17" t="s">
        <v>443</v>
      </c>
      <c r="F17">
        <v>100000</v>
      </c>
      <c r="K17" s="3">
        <f>SUM(K7:K16)</f>
        <v>4311850</v>
      </c>
    </row>
    <row r="18" spans="1:11" x14ac:dyDescent="0.25">
      <c r="A18" s="1">
        <v>43797</v>
      </c>
      <c r="B18" s="2">
        <v>0.67112268518518514</v>
      </c>
      <c r="C18" t="s">
        <v>12</v>
      </c>
      <c r="D18">
        <v>1196</v>
      </c>
      <c r="E18" t="s">
        <v>444</v>
      </c>
      <c r="F18">
        <v>300000</v>
      </c>
      <c r="K18" s="5">
        <f>+K2-K17</f>
        <v>0</v>
      </c>
    </row>
    <row r="19" spans="1:11" x14ac:dyDescent="0.25">
      <c r="A19" s="1">
        <v>43797</v>
      </c>
      <c r="B19" s="2">
        <v>0.67234953703703704</v>
      </c>
      <c r="C19" t="s">
        <v>14</v>
      </c>
      <c r="E19" t="s">
        <v>445</v>
      </c>
      <c r="G19">
        <v>30000</v>
      </c>
    </row>
    <row r="20" spans="1:11" x14ac:dyDescent="0.25">
      <c r="A20" s="1">
        <v>43797</v>
      </c>
      <c r="B20" s="2">
        <v>0.67616898148148152</v>
      </c>
      <c r="C20" t="s">
        <v>12</v>
      </c>
      <c r="D20" t="s">
        <v>13</v>
      </c>
      <c r="E20" t="s">
        <v>446</v>
      </c>
      <c r="F20">
        <v>24000</v>
      </c>
    </row>
    <row r="21" spans="1:11" x14ac:dyDescent="0.25">
      <c r="A21" s="1">
        <v>43797</v>
      </c>
      <c r="B21" s="2">
        <v>0.69800925925925927</v>
      </c>
      <c r="C21" t="s">
        <v>22</v>
      </c>
      <c r="D21" t="s">
        <v>13</v>
      </c>
      <c r="E21" t="s">
        <v>447</v>
      </c>
      <c r="G21">
        <v>20000</v>
      </c>
    </row>
    <row r="22" spans="1:11" x14ac:dyDescent="0.25">
      <c r="A22" s="1">
        <v>43797</v>
      </c>
      <c r="B22" s="2">
        <v>0.69814814814814818</v>
      </c>
      <c r="C22" t="s">
        <v>20</v>
      </c>
      <c r="D22" t="s">
        <v>13</v>
      </c>
      <c r="E22" t="s">
        <v>448</v>
      </c>
      <c r="F22">
        <v>40000</v>
      </c>
    </row>
    <row r="23" spans="1:11" x14ac:dyDescent="0.25">
      <c r="A23" s="1">
        <v>43797</v>
      </c>
      <c r="B23" s="2">
        <v>0.69842592592592589</v>
      </c>
      <c r="C23" t="s">
        <v>12</v>
      </c>
      <c r="D23" t="s">
        <v>13</v>
      </c>
      <c r="E23" t="s">
        <v>449</v>
      </c>
      <c r="F23">
        <v>25000</v>
      </c>
    </row>
    <row r="24" spans="1:11" x14ac:dyDescent="0.25">
      <c r="A24" s="1">
        <v>43797</v>
      </c>
      <c r="B24" s="2">
        <v>0.70721064814814805</v>
      </c>
      <c r="C24" t="s">
        <v>12</v>
      </c>
      <c r="D24">
        <v>1191</v>
      </c>
      <c r="E24" t="s">
        <v>450</v>
      </c>
      <c r="F24">
        <v>30000</v>
      </c>
    </row>
    <row r="25" spans="1:11" x14ac:dyDescent="0.25">
      <c r="A25" s="1">
        <v>43798</v>
      </c>
      <c r="B25" s="2">
        <v>0.48241898148148149</v>
      </c>
      <c r="C25" t="s">
        <v>12</v>
      </c>
      <c r="D25">
        <v>1198</v>
      </c>
      <c r="E25" t="s">
        <v>461</v>
      </c>
      <c r="F25">
        <v>500000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E7FD7-E362-4B46-913C-8E2BF3441C2A}">
  <sheetPr codeName="Hoja23"/>
  <dimension ref="A1:M25"/>
  <sheetViews>
    <sheetView workbookViewId="0">
      <selection activeCell="E34" sqref="E34"/>
    </sheetView>
  </sheetViews>
  <sheetFormatPr baseColWidth="10" defaultRowHeight="15" x14ac:dyDescent="0.25"/>
  <cols>
    <col min="5" max="5" width="36.42578125" bestFit="1" customWidth="1"/>
    <col min="11" max="11" width="14.570312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</v>
      </c>
      <c r="J1" t="s">
        <v>8</v>
      </c>
      <c r="K1" t="s">
        <v>9</v>
      </c>
    </row>
    <row r="2" spans="1:13" x14ac:dyDescent="0.25">
      <c r="A2" s="1">
        <v>43796</v>
      </c>
      <c r="B2" s="2">
        <v>0.4785300925925926</v>
      </c>
      <c r="C2" t="s">
        <v>10</v>
      </c>
      <c r="E2" t="s">
        <v>11</v>
      </c>
      <c r="F2">
        <v>3911550</v>
      </c>
      <c r="I2">
        <v>6247050</v>
      </c>
      <c r="J2">
        <v>2357900</v>
      </c>
      <c r="K2" s="8">
        <v>3889150</v>
      </c>
    </row>
    <row r="3" spans="1:13" x14ac:dyDescent="0.25">
      <c r="A3" s="1">
        <v>43796</v>
      </c>
      <c r="B3" s="2">
        <v>0.4785300925925926</v>
      </c>
      <c r="C3" t="s">
        <v>12</v>
      </c>
      <c r="D3" t="s">
        <v>13</v>
      </c>
      <c r="E3" t="s">
        <v>408</v>
      </c>
      <c r="F3">
        <v>13500</v>
      </c>
    </row>
    <row r="4" spans="1:13" x14ac:dyDescent="0.25">
      <c r="A4" s="1">
        <v>43796</v>
      </c>
      <c r="B4" s="2">
        <v>0.47900462962962959</v>
      </c>
      <c r="C4" t="s">
        <v>12</v>
      </c>
      <c r="D4">
        <v>1172</v>
      </c>
      <c r="E4" t="s">
        <v>409</v>
      </c>
      <c r="F4">
        <v>250000</v>
      </c>
    </row>
    <row r="5" spans="1:13" x14ac:dyDescent="0.25">
      <c r="A5" s="1">
        <v>43796</v>
      </c>
      <c r="B5" s="2">
        <v>0.48119212962962959</v>
      </c>
      <c r="C5" t="s">
        <v>25</v>
      </c>
      <c r="D5" t="s">
        <v>13</v>
      </c>
      <c r="E5" t="s">
        <v>410</v>
      </c>
      <c r="G5">
        <v>1000000</v>
      </c>
    </row>
    <row r="6" spans="1:13" x14ac:dyDescent="0.25">
      <c r="A6" s="1">
        <v>43796</v>
      </c>
      <c r="B6" s="2">
        <v>0.48177083333333331</v>
      </c>
      <c r="C6" t="s">
        <v>14</v>
      </c>
      <c r="E6" t="s">
        <v>411</v>
      </c>
      <c r="G6">
        <v>1900</v>
      </c>
      <c r="I6" t="s">
        <v>16</v>
      </c>
    </row>
    <row r="7" spans="1:13" x14ac:dyDescent="0.25">
      <c r="A7" s="1">
        <v>43796</v>
      </c>
      <c r="B7" s="2">
        <v>0.48822916666666666</v>
      </c>
      <c r="C7" t="s">
        <v>12</v>
      </c>
      <c r="D7">
        <v>1192</v>
      </c>
      <c r="E7" t="s">
        <v>412</v>
      </c>
      <c r="F7">
        <v>190000</v>
      </c>
      <c r="I7" s="3">
        <v>50000</v>
      </c>
      <c r="J7" s="4">
        <v>59</v>
      </c>
      <c r="K7" s="3">
        <f>I7*J7</f>
        <v>2950000</v>
      </c>
      <c r="L7">
        <v>40</v>
      </c>
      <c r="M7" s="4"/>
    </row>
    <row r="8" spans="1:13" x14ac:dyDescent="0.25">
      <c r="A8" s="1">
        <v>43796</v>
      </c>
      <c r="B8" s="2">
        <v>0.48879629629629634</v>
      </c>
      <c r="C8" t="s">
        <v>12</v>
      </c>
      <c r="D8" t="s">
        <v>13</v>
      </c>
      <c r="E8" t="s">
        <v>413</v>
      </c>
      <c r="F8">
        <v>100000</v>
      </c>
      <c r="I8" s="3">
        <v>20000</v>
      </c>
      <c r="J8">
        <v>17</v>
      </c>
      <c r="K8" s="3">
        <f t="shared" ref="K8:K16" si="0">I8*J8</f>
        <v>340000</v>
      </c>
    </row>
    <row r="9" spans="1:13" x14ac:dyDescent="0.25">
      <c r="A9" s="1">
        <v>43797</v>
      </c>
      <c r="B9" s="2">
        <v>0.58378472222222222</v>
      </c>
      <c r="C9" t="s">
        <v>20</v>
      </c>
      <c r="D9" t="s">
        <v>13</v>
      </c>
      <c r="E9" t="s">
        <v>414</v>
      </c>
      <c r="F9">
        <v>60000</v>
      </c>
      <c r="I9" s="3">
        <v>10000</v>
      </c>
      <c r="J9">
        <v>14</v>
      </c>
      <c r="K9" s="3">
        <f t="shared" si="0"/>
        <v>140000</v>
      </c>
    </row>
    <row r="10" spans="1:13" x14ac:dyDescent="0.25">
      <c r="A10" s="1">
        <v>43796</v>
      </c>
      <c r="B10" s="2">
        <v>0.59717592592592594</v>
      </c>
      <c r="C10" t="s">
        <v>27</v>
      </c>
      <c r="E10" t="s">
        <v>415</v>
      </c>
      <c r="G10">
        <v>720000</v>
      </c>
      <c r="I10" s="3">
        <v>5000</v>
      </c>
      <c r="J10">
        <v>22</v>
      </c>
      <c r="K10" s="3">
        <f t="shared" si="0"/>
        <v>110000</v>
      </c>
    </row>
    <row r="11" spans="1:13" x14ac:dyDescent="0.25">
      <c r="A11" s="1">
        <v>43796</v>
      </c>
      <c r="B11" s="2">
        <v>0.59762731481481479</v>
      </c>
      <c r="C11" t="s">
        <v>27</v>
      </c>
      <c r="E11" t="s">
        <v>416</v>
      </c>
      <c r="G11">
        <v>180000</v>
      </c>
      <c r="I11" s="3">
        <v>2000</v>
      </c>
      <c r="J11">
        <v>6</v>
      </c>
      <c r="K11" s="3">
        <f t="shared" si="0"/>
        <v>12000</v>
      </c>
    </row>
    <row r="12" spans="1:13" x14ac:dyDescent="0.25">
      <c r="A12" s="1">
        <v>43796</v>
      </c>
      <c r="B12" s="2">
        <v>0.59817129629629628</v>
      </c>
      <c r="C12" t="s">
        <v>22</v>
      </c>
      <c r="D12" t="s">
        <v>13</v>
      </c>
      <c r="E12" t="s">
        <v>417</v>
      </c>
      <c r="G12">
        <v>23000</v>
      </c>
      <c r="I12" s="3">
        <v>1000</v>
      </c>
      <c r="J12">
        <v>40</v>
      </c>
      <c r="K12" s="3">
        <f t="shared" si="0"/>
        <v>40000</v>
      </c>
      <c r="L12">
        <v>30</v>
      </c>
    </row>
    <row r="13" spans="1:13" x14ac:dyDescent="0.25">
      <c r="A13" s="1">
        <v>43796</v>
      </c>
      <c r="B13" s="2">
        <v>0.60098379629629628</v>
      </c>
      <c r="C13" t="s">
        <v>12</v>
      </c>
      <c r="D13" t="s">
        <v>13</v>
      </c>
      <c r="E13" t="s">
        <v>418</v>
      </c>
      <c r="F13">
        <v>900000</v>
      </c>
      <c r="I13" s="3">
        <v>500</v>
      </c>
      <c r="J13">
        <v>118</v>
      </c>
      <c r="K13" s="3">
        <f t="shared" si="0"/>
        <v>59000</v>
      </c>
      <c r="L13">
        <v>100</v>
      </c>
    </row>
    <row r="14" spans="1:13" x14ac:dyDescent="0.25">
      <c r="A14" s="1">
        <v>43796</v>
      </c>
      <c r="B14" s="2">
        <v>0.69947916666666676</v>
      </c>
      <c r="C14" t="s">
        <v>12</v>
      </c>
      <c r="D14" t="s">
        <v>13</v>
      </c>
      <c r="E14" t="s">
        <v>421</v>
      </c>
      <c r="F14">
        <v>30000</v>
      </c>
      <c r="I14" s="3">
        <v>200</v>
      </c>
      <c r="J14">
        <v>36</v>
      </c>
      <c r="K14" s="3">
        <f>I14*J14</f>
        <v>7200</v>
      </c>
    </row>
    <row r="15" spans="1:13" x14ac:dyDescent="0.25">
      <c r="A15" s="1">
        <v>43796</v>
      </c>
      <c r="B15" s="2">
        <v>0.6997916666666667</v>
      </c>
      <c r="C15" t="s">
        <v>22</v>
      </c>
      <c r="D15" t="s">
        <v>13</v>
      </c>
      <c r="E15" t="s">
        <v>422</v>
      </c>
      <c r="G15">
        <v>7000</v>
      </c>
      <c r="I15" s="3">
        <v>100</v>
      </c>
      <c r="J15">
        <v>27</v>
      </c>
      <c r="K15" s="3">
        <f t="shared" si="0"/>
        <v>2700</v>
      </c>
    </row>
    <row r="16" spans="1:13" x14ac:dyDescent="0.25">
      <c r="A16" s="1">
        <v>43796</v>
      </c>
      <c r="B16" s="2">
        <v>0.71185185185185185</v>
      </c>
      <c r="C16" t="s">
        <v>12</v>
      </c>
      <c r="D16">
        <v>1184</v>
      </c>
      <c r="E16" t="s">
        <v>423</v>
      </c>
      <c r="F16">
        <v>252000</v>
      </c>
      <c r="I16" s="5">
        <v>50</v>
      </c>
      <c r="J16">
        <v>21</v>
      </c>
      <c r="K16" s="3">
        <f t="shared" si="0"/>
        <v>1050</v>
      </c>
    </row>
    <row r="17" spans="1:11" x14ac:dyDescent="0.25">
      <c r="A17" s="1">
        <v>43796</v>
      </c>
      <c r="B17" s="2">
        <v>0.71358796296296301</v>
      </c>
      <c r="C17" t="s">
        <v>12</v>
      </c>
      <c r="D17">
        <v>1179</v>
      </c>
      <c r="E17" t="s">
        <v>424</v>
      </c>
      <c r="F17">
        <v>340000</v>
      </c>
      <c r="K17" s="3">
        <f>SUM(K7:K16)</f>
        <v>3661950</v>
      </c>
    </row>
    <row r="18" spans="1:11" x14ac:dyDescent="0.25">
      <c r="A18" s="1">
        <v>43796</v>
      </c>
      <c r="B18" s="2">
        <v>0.71456018518518516</v>
      </c>
      <c r="C18" t="s">
        <v>25</v>
      </c>
      <c r="D18" t="s">
        <v>13</v>
      </c>
      <c r="E18" t="s">
        <v>425</v>
      </c>
      <c r="G18">
        <v>246000</v>
      </c>
      <c r="K18" s="7">
        <f>+K2-K17</f>
        <v>227200</v>
      </c>
    </row>
    <row r="19" spans="1:11" x14ac:dyDescent="0.25">
      <c r="A19" s="1">
        <v>43796</v>
      </c>
      <c r="B19" s="2">
        <v>0.72363425925925917</v>
      </c>
      <c r="C19" t="s">
        <v>35</v>
      </c>
      <c r="D19" t="s">
        <v>13</v>
      </c>
      <c r="E19" t="s">
        <v>426</v>
      </c>
      <c r="G19">
        <v>30000</v>
      </c>
    </row>
    <row r="20" spans="1:11" x14ac:dyDescent="0.25">
      <c r="A20" s="1">
        <v>43796</v>
      </c>
      <c r="B20" s="2">
        <v>0.72973379629629631</v>
      </c>
      <c r="C20" t="s">
        <v>14</v>
      </c>
      <c r="E20" t="s">
        <v>39</v>
      </c>
      <c r="G20">
        <v>100000</v>
      </c>
    </row>
    <row r="21" spans="1:11" x14ac:dyDescent="0.25">
      <c r="A21" s="1">
        <v>43796</v>
      </c>
      <c r="B21" s="2">
        <v>0.74627314814814805</v>
      </c>
      <c r="C21" t="s">
        <v>25</v>
      </c>
      <c r="D21" t="s">
        <v>13</v>
      </c>
      <c r="E21" t="s">
        <v>427</v>
      </c>
      <c r="G21">
        <v>44000</v>
      </c>
    </row>
    <row r="22" spans="1:11" x14ac:dyDescent="0.25">
      <c r="A22" s="1">
        <v>43796</v>
      </c>
      <c r="B22" s="2">
        <v>0.74880787037037033</v>
      </c>
      <c r="C22" t="s">
        <v>12</v>
      </c>
      <c r="D22">
        <v>1193</v>
      </c>
      <c r="E22" t="s">
        <v>428</v>
      </c>
      <c r="F22">
        <v>20000</v>
      </c>
    </row>
    <row r="23" spans="1:11" x14ac:dyDescent="0.25">
      <c r="A23" s="1">
        <v>43796</v>
      </c>
      <c r="B23" s="2">
        <v>0.74937500000000001</v>
      </c>
      <c r="C23" t="s">
        <v>20</v>
      </c>
      <c r="D23" t="s">
        <v>13</v>
      </c>
      <c r="E23" t="s">
        <v>429</v>
      </c>
      <c r="F23">
        <v>80000</v>
      </c>
    </row>
    <row r="24" spans="1:11" x14ac:dyDescent="0.25">
      <c r="A24" s="1">
        <v>43796</v>
      </c>
      <c r="B24" s="2">
        <v>0.41417824074074078</v>
      </c>
      <c r="C24" t="s">
        <v>35</v>
      </c>
      <c r="D24" t="s">
        <v>13</v>
      </c>
      <c r="E24" t="s">
        <v>94</v>
      </c>
      <c r="G24">
        <v>6000</v>
      </c>
    </row>
    <row r="25" spans="1:11" x14ac:dyDescent="0.25">
      <c r="A25" s="1">
        <v>43796</v>
      </c>
      <c r="B25" s="2">
        <v>0.75453703703703701</v>
      </c>
      <c r="C25" t="s">
        <v>12</v>
      </c>
      <c r="D25" t="s">
        <v>13</v>
      </c>
      <c r="E25" t="s">
        <v>482</v>
      </c>
      <c r="F25">
        <v>100000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1973CD-E562-44C5-9B49-64AE2EFA958E}">
  <sheetPr codeName="Hoja11"/>
  <dimension ref="A1:L26"/>
  <sheetViews>
    <sheetView workbookViewId="0">
      <selection activeCell="E5" sqref="E5"/>
    </sheetView>
  </sheetViews>
  <sheetFormatPr baseColWidth="10" defaultRowHeight="15" x14ac:dyDescent="0.25"/>
  <cols>
    <col min="4" max="4" width="9.7109375" customWidth="1"/>
    <col min="5" max="5" width="25.42578125" bestFit="1" customWidth="1"/>
    <col min="11" max="11" width="12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</v>
      </c>
      <c r="J1" t="s">
        <v>8</v>
      </c>
      <c r="K1" t="s">
        <v>9</v>
      </c>
    </row>
    <row r="2" spans="1:12" x14ac:dyDescent="0.25">
      <c r="A2" s="1">
        <v>43795</v>
      </c>
      <c r="B2" s="2">
        <v>0.4287731481481481</v>
      </c>
      <c r="C2" t="s">
        <v>10</v>
      </c>
      <c r="E2" t="s">
        <v>11</v>
      </c>
      <c r="F2">
        <v>440050</v>
      </c>
      <c r="I2">
        <v>5066950</v>
      </c>
      <c r="J2">
        <v>1150400</v>
      </c>
      <c r="K2">
        <v>3916550</v>
      </c>
    </row>
    <row r="3" spans="1:12" x14ac:dyDescent="0.25">
      <c r="A3" s="1">
        <v>43795</v>
      </c>
      <c r="B3" s="2">
        <v>0.4287731481481481</v>
      </c>
      <c r="C3" t="s">
        <v>12</v>
      </c>
      <c r="D3" t="s">
        <v>13</v>
      </c>
      <c r="E3" t="s">
        <v>387</v>
      </c>
      <c r="F3">
        <v>60000</v>
      </c>
    </row>
    <row r="4" spans="1:12" x14ac:dyDescent="0.25">
      <c r="A4" s="1">
        <v>43795</v>
      </c>
      <c r="B4" s="2">
        <v>0.42909722222222224</v>
      </c>
      <c r="C4" t="s">
        <v>20</v>
      </c>
      <c r="D4" t="s">
        <v>13</v>
      </c>
      <c r="E4" t="s">
        <v>388</v>
      </c>
      <c r="F4">
        <v>60000</v>
      </c>
    </row>
    <row r="5" spans="1:12" x14ac:dyDescent="0.25">
      <c r="A5" s="1">
        <v>43795</v>
      </c>
      <c r="B5" s="2">
        <v>0.4293865740740741</v>
      </c>
      <c r="C5" t="s">
        <v>12</v>
      </c>
      <c r="D5" t="s">
        <v>13</v>
      </c>
      <c r="E5" t="s">
        <v>389</v>
      </c>
      <c r="F5">
        <v>30000</v>
      </c>
    </row>
    <row r="6" spans="1:12" x14ac:dyDescent="0.25">
      <c r="A6" s="1">
        <v>43795</v>
      </c>
      <c r="B6" s="2">
        <v>0.4319560185185185</v>
      </c>
      <c r="C6" t="s">
        <v>14</v>
      </c>
      <c r="E6" t="s">
        <v>390</v>
      </c>
      <c r="G6">
        <v>30000</v>
      </c>
      <c r="I6" t="s">
        <v>16</v>
      </c>
    </row>
    <row r="7" spans="1:12" x14ac:dyDescent="0.25">
      <c r="A7" s="1">
        <v>43795</v>
      </c>
      <c r="B7" s="2">
        <v>0.43271990740740746</v>
      </c>
      <c r="C7" t="s">
        <v>12</v>
      </c>
      <c r="D7">
        <v>1161</v>
      </c>
      <c r="E7" t="s">
        <v>391</v>
      </c>
      <c r="F7">
        <v>2800000</v>
      </c>
      <c r="I7" s="3">
        <v>50000</v>
      </c>
      <c r="J7" s="4">
        <v>71</v>
      </c>
      <c r="K7" s="3">
        <f>I7*J7</f>
        <v>3550000</v>
      </c>
      <c r="L7">
        <v>50</v>
      </c>
    </row>
    <row r="8" spans="1:12" x14ac:dyDescent="0.25">
      <c r="A8" s="1">
        <v>43795</v>
      </c>
      <c r="B8" s="2">
        <v>0.48623842592592598</v>
      </c>
      <c r="C8" t="s">
        <v>392</v>
      </c>
      <c r="D8" t="s">
        <v>13</v>
      </c>
      <c r="E8" t="s">
        <v>393</v>
      </c>
      <c r="G8">
        <v>436000</v>
      </c>
      <c r="I8" s="3">
        <v>20000</v>
      </c>
      <c r="J8">
        <v>1</v>
      </c>
      <c r="K8" s="3">
        <f t="shared" ref="K8:K16" si="0">I8*J8</f>
        <v>20000</v>
      </c>
    </row>
    <row r="9" spans="1:12" x14ac:dyDescent="0.25">
      <c r="A9" s="1">
        <v>43795</v>
      </c>
      <c r="B9" s="2">
        <v>0.48979166666666668</v>
      </c>
      <c r="C9" t="s">
        <v>12</v>
      </c>
      <c r="D9">
        <v>1188</v>
      </c>
      <c r="E9" t="s">
        <v>253</v>
      </c>
      <c r="F9">
        <v>360000</v>
      </c>
      <c r="I9" s="3">
        <v>10000</v>
      </c>
      <c r="J9">
        <v>18</v>
      </c>
      <c r="K9" s="3">
        <f t="shared" si="0"/>
        <v>180000</v>
      </c>
    </row>
    <row r="10" spans="1:12" x14ac:dyDescent="0.25">
      <c r="A10" s="1">
        <v>43795</v>
      </c>
      <c r="B10" s="2">
        <v>0.49148148148148146</v>
      </c>
      <c r="C10" t="s">
        <v>12</v>
      </c>
      <c r="D10">
        <v>1189</v>
      </c>
      <c r="E10" t="s">
        <v>394</v>
      </c>
      <c r="F10">
        <v>100000</v>
      </c>
      <c r="I10" s="3">
        <v>5000</v>
      </c>
      <c r="J10">
        <v>8</v>
      </c>
      <c r="K10" s="3">
        <f t="shared" si="0"/>
        <v>40000</v>
      </c>
    </row>
    <row r="11" spans="1:12" x14ac:dyDescent="0.25">
      <c r="A11" s="1">
        <v>43795</v>
      </c>
      <c r="B11" s="2">
        <v>0.49332175925925931</v>
      </c>
      <c r="C11" t="s">
        <v>12</v>
      </c>
      <c r="D11">
        <v>1190</v>
      </c>
      <c r="E11" t="s">
        <v>395</v>
      </c>
      <c r="F11">
        <v>320000</v>
      </c>
      <c r="I11" s="3">
        <v>2000</v>
      </c>
      <c r="J11">
        <v>4</v>
      </c>
      <c r="K11" s="3">
        <f t="shared" si="0"/>
        <v>8000</v>
      </c>
    </row>
    <row r="12" spans="1:12" x14ac:dyDescent="0.25">
      <c r="A12" s="1">
        <v>43795</v>
      </c>
      <c r="B12" s="2">
        <v>0.49835648148148143</v>
      </c>
      <c r="C12" t="s">
        <v>14</v>
      </c>
      <c r="E12" t="s">
        <v>68</v>
      </c>
      <c r="G12">
        <v>900</v>
      </c>
      <c r="I12" s="3">
        <v>1000</v>
      </c>
      <c r="J12">
        <v>39</v>
      </c>
      <c r="K12" s="3">
        <f t="shared" si="0"/>
        <v>39000</v>
      </c>
      <c r="L12">
        <v>30</v>
      </c>
    </row>
    <row r="13" spans="1:12" x14ac:dyDescent="0.25">
      <c r="A13" s="1">
        <v>43795</v>
      </c>
      <c r="B13" s="2">
        <v>0.5013657407407407</v>
      </c>
      <c r="C13" t="s">
        <v>25</v>
      </c>
      <c r="D13" t="s">
        <v>13</v>
      </c>
      <c r="E13" t="s">
        <v>396</v>
      </c>
      <c r="G13">
        <v>10000</v>
      </c>
      <c r="I13" s="3">
        <v>500</v>
      </c>
      <c r="J13">
        <v>123</v>
      </c>
      <c r="K13" s="3">
        <f t="shared" si="0"/>
        <v>61500</v>
      </c>
      <c r="L13">
        <v>100</v>
      </c>
    </row>
    <row r="14" spans="1:12" x14ac:dyDescent="0.25">
      <c r="A14" s="1">
        <v>43795</v>
      </c>
      <c r="B14" s="2">
        <v>0.51761574074074079</v>
      </c>
      <c r="C14" t="s">
        <v>12</v>
      </c>
      <c r="D14" t="s">
        <v>13</v>
      </c>
      <c r="E14" t="s">
        <v>397</v>
      </c>
      <c r="F14">
        <v>12800</v>
      </c>
      <c r="I14" s="3">
        <v>200</v>
      </c>
      <c r="J14">
        <v>44</v>
      </c>
      <c r="K14" s="3">
        <f>I14*J14</f>
        <v>8800</v>
      </c>
    </row>
    <row r="15" spans="1:12" x14ac:dyDescent="0.25">
      <c r="A15" s="1">
        <v>43795</v>
      </c>
      <c r="B15" s="2">
        <v>0.51839120370370373</v>
      </c>
      <c r="C15" t="s">
        <v>12</v>
      </c>
      <c r="D15">
        <v>1173</v>
      </c>
      <c r="E15" t="s">
        <v>398</v>
      </c>
      <c r="F15">
        <v>300000</v>
      </c>
      <c r="I15" s="3">
        <v>100</v>
      </c>
      <c r="J15">
        <v>32</v>
      </c>
      <c r="K15" s="3">
        <f t="shared" si="0"/>
        <v>3200</v>
      </c>
    </row>
    <row r="16" spans="1:12" x14ac:dyDescent="0.25">
      <c r="A16" s="1">
        <v>43795</v>
      </c>
      <c r="B16" s="2">
        <v>0.6214467592592593</v>
      </c>
      <c r="C16" t="s">
        <v>12</v>
      </c>
      <c r="D16">
        <v>1180</v>
      </c>
      <c r="E16" t="s">
        <v>399</v>
      </c>
      <c r="F16">
        <v>100000</v>
      </c>
      <c r="I16" s="5">
        <v>50</v>
      </c>
      <c r="J16">
        <v>21</v>
      </c>
      <c r="K16" s="3">
        <f t="shared" si="0"/>
        <v>1050</v>
      </c>
    </row>
    <row r="17" spans="1:11" x14ac:dyDescent="0.25">
      <c r="A17" s="1">
        <v>43795</v>
      </c>
      <c r="B17" s="2">
        <v>0.63547453703703705</v>
      </c>
      <c r="C17" t="s">
        <v>35</v>
      </c>
      <c r="D17" t="s">
        <v>13</v>
      </c>
      <c r="E17" t="s">
        <v>400</v>
      </c>
      <c r="G17">
        <v>100000</v>
      </c>
      <c r="K17" s="3">
        <f>SUM(K7:K16)</f>
        <v>3911550</v>
      </c>
    </row>
    <row r="18" spans="1:11" x14ac:dyDescent="0.25">
      <c r="A18" s="1">
        <v>43795</v>
      </c>
      <c r="B18" s="2">
        <v>0.63944444444444448</v>
      </c>
      <c r="C18" t="s">
        <v>12</v>
      </c>
      <c r="D18">
        <v>1191</v>
      </c>
      <c r="E18" t="s">
        <v>401</v>
      </c>
      <c r="F18">
        <v>250000</v>
      </c>
      <c r="K18" s="5">
        <f>+K2-K17</f>
        <v>5000</v>
      </c>
    </row>
    <row r="19" spans="1:11" x14ac:dyDescent="0.25">
      <c r="A19" s="1">
        <v>43795</v>
      </c>
      <c r="B19" s="2">
        <v>0.64170138888888884</v>
      </c>
      <c r="C19" t="s">
        <v>20</v>
      </c>
      <c r="D19" t="s">
        <v>13</v>
      </c>
      <c r="E19" t="s">
        <v>402</v>
      </c>
      <c r="F19">
        <v>20000</v>
      </c>
    </row>
    <row r="20" spans="1:11" x14ac:dyDescent="0.25">
      <c r="A20" s="1">
        <v>43795</v>
      </c>
      <c r="B20" s="2">
        <v>0.65767361111111111</v>
      </c>
      <c r="C20" t="s">
        <v>12</v>
      </c>
      <c r="D20" t="s">
        <v>13</v>
      </c>
      <c r="E20" t="s">
        <v>403</v>
      </c>
      <c r="F20">
        <v>18500</v>
      </c>
    </row>
    <row r="21" spans="1:11" x14ac:dyDescent="0.25">
      <c r="A21" s="1">
        <v>43795</v>
      </c>
      <c r="B21" s="2">
        <v>0.68246527777777777</v>
      </c>
      <c r="C21" t="s">
        <v>25</v>
      </c>
      <c r="D21" t="s">
        <v>13</v>
      </c>
      <c r="E21" t="s">
        <v>295</v>
      </c>
      <c r="G21">
        <v>408500</v>
      </c>
    </row>
    <row r="22" spans="1:11" x14ac:dyDescent="0.25">
      <c r="A22" s="1">
        <v>43795</v>
      </c>
      <c r="B22" s="2">
        <v>0.69369212962962967</v>
      </c>
      <c r="C22" t="s">
        <v>12</v>
      </c>
      <c r="D22" t="s">
        <v>13</v>
      </c>
      <c r="E22" t="s">
        <v>404</v>
      </c>
      <c r="F22">
        <v>7600</v>
      </c>
    </row>
    <row r="23" spans="1:11" x14ac:dyDescent="0.25">
      <c r="A23" s="1">
        <v>43795</v>
      </c>
      <c r="B23" s="2">
        <v>0.72311342592592587</v>
      </c>
      <c r="C23" t="s">
        <v>20</v>
      </c>
      <c r="D23" t="s">
        <v>13</v>
      </c>
      <c r="E23" t="s">
        <v>406</v>
      </c>
      <c r="F23">
        <v>18000</v>
      </c>
    </row>
    <row r="24" spans="1:11" x14ac:dyDescent="0.25">
      <c r="A24" s="1">
        <v>43795</v>
      </c>
      <c r="B24" s="2">
        <v>0.73006944444444455</v>
      </c>
      <c r="C24" t="s">
        <v>12</v>
      </c>
      <c r="D24">
        <v>1171</v>
      </c>
      <c r="E24" t="s">
        <v>407</v>
      </c>
      <c r="F24">
        <v>165000</v>
      </c>
    </row>
    <row r="25" spans="1:11" x14ac:dyDescent="0.25">
      <c r="A25" s="1">
        <v>43796</v>
      </c>
      <c r="B25" s="2">
        <v>0.64556712962962959</v>
      </c>
      <c r="C25" t="s">
        <v>14</v>
      </c>
      <c r="E25" t="s">
        <v>419</v>
      </c>
      <c r="G25">
        <v>165000</v>
      </c>
    </row>
    <row r="26" spans="1:11" x14ac:dyDescent="0.25">
      <c r="A26" s="1">
        <v>43795</v>
      </c>
      <c r="B26" s="2">
        <v>0.64634259259259264</v>
      </c>
      <c r="C26" t="s">
        <v>20</v>
      </c>
      <c r="D26" t="s">
        <v>13</v>
      </c>
      <c r="E26" t="s">
        <v>420</v>
      </c>
      <c r="F26">
        <v>5000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BE1A2-51F4-4EF4-8112-E55E7428C9DB}">
  <sheetPr codeName="Hoja12"/>
  <dimension ref="A1:L21"/>
  <sheetViews>
    <sheetView workbookViewId="0">
      <selection activeCell="C39" sqref="C39"/>
    </sheetView>
  </sheetViews>
  <sheetFormatPr baseColWidth="10" defaultRowHeight="15" x14ac:dyDescent="0.25"/>
  <cols>
    <col min="4" max="4" width="8.42578125" customWidth="1"/>
    <col min="5" max="5" width="24.28515625" bestFit="1" customWidth="1"/>
    <col min="11" max="11" width="13.285156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</v>
      </c>
      <c r="J1" t="s">
        <v>8</v>
      </c>
      <c r="K1" t="s">
        <v>9</v>
      </c>
    </row>
    <row r="2" spans="1:12" x14ac:dyDescent="0.25">
      <c r="A2" s="1">
        <v>43794</v>
      </c>
      <c r="B2" s="2">
        <v>0.39869212962962958</v>
      </c>
      <c r="C2" t="s">
        <v>10</v>
      </c>
      <c r="E2" t="s">
        <v>11</v>
      </c>
      <c r="F2">
        <v>2191850</v>
      </c>
      <c r="I2">
        <v>2981650</v>
      </c>
      <c r="J2">
        <v>2482600</v>
      </c>
      <c r="K2">
        <v>499050</v>
      </c>
    </row>
    <row r="3" spans="1:12" x14ac:dyDescent="0.25">
      <c r="A3" s="1">
        <v>43794</v>
      </c>
      <c r="B3" s="2">
        <v>0.4652662037037037</v>
      </c>
      <c r="C3" t="s">
        <v>12</v>
      </c>
      <c r="D3" t="s">
        <v>13</v>
      </c>
      <c r="E3" t="s">
        <v>347</v>
      </c>
      <c r="F3">
        <v>6000</v>
      </c>
    </row>
    <row r="4" spans="1:12" x14ac:dyDescent="0.25">
      <c r="A4" s="1">
        <v>43794</v>
      </c>
      <c r="B4" s="2">
        <v>0.46781249999999996</v>
      </c>
      <c r="C4" t="s">
        <v>12</v>
      </c>
      <c r="D4" t="s">
        <v>13</v>
      </c>
      <c r="E4" t="s">
        <v>348</v>
      </c>
      <c r="F4">
        <v>10500</v>
      </c>
    </row>
    <row r="5" spans="1:12" x14ac:dyDescent="0.25">
      <c r="A5" s="1">
        <v>43794</v>
      </c>
      <c r="B5" s="2">
        <v>0.48497685185185185</v>
      </c>
      <c r="C5" t="s">
        <v>25</v>
      </c>
      <c r="D5" t="s">
        <v>13</v>
      </c>
      <c r="E5" t="s">
        <v>349</v>
      </c>
      <c r="G5">
        <v>1973100</v>
      </c>
      <c r="I5" t="s">
        <v>16</v>
      </c>
    </row>
    <row r="6" spans="1:12" x14ac:dyDescent="0.25">
      <c r="A6" s="1">
        <v>43794</v>
      </c>
      <c r="B6" s="2">
        <v>0.51361111111111113</v>
      </c>
      <c r="C6" t="s">
        <v>25</v>
      </c>
      <c r="D6" t="s">
        <v>13</v>
      </c>
      <c r="E6" t="s">
        <v>350</v>
      </c>
      <c r="G6">
        <v>40000</v>
      </c>
      <c r="I6" s="3">
        <v>50000</v>
      </c>
      <c r="J6" s="4">
        <v>0</v>
      </c>
      <c r="K6" s="3">
        <f>I6*J6</f>
        <v>0</v>
      </c>
    </row>
    <row r="7" spans="1:12" x14ac:dyDescent="0.25">
      <c r="A7" s="1">
        <v>43794</v>
      </c>
      <c r="B7" s="2">
        <v>0.55881944444444442</v>
      </c>
      <c r="C7" t="s">
        <v>12</v>
      </c>
      <c r="D7" t="s">
        <v>13</v>
      </c>
      <c r="E7" t="s">
        <v>377</v>
      </c>
      <c r="F7">
        <v>500000</v>
      </c>
      <c r="I7" s="3">
        <v>20000</v>
      </c>
      <c r="J7">
        <v>1</v>
      </c>
      <c r="K7" s="3">
        <f t="shared" ref="K7:K15" si="0">I7*J7</f>
        <v>20000</v>
      </c>
    </row>
    <row r="8" spans="1:12" x14ac:dyDescent="0.25">
      <c r="A8" s="1">
        <v>43794</v>
      </c>
      <c r="B8" s="2">
        <v>0.56016203703703704</v>
      </c>
      <c r="C8" t="s">
        <v>12</v>
      </c>
      <c r="D8">
        <v>1186</v>
      </c>
      <c r="E8" t="s">
        <v>378</v>
      </c>
      <c r="F8">
        <v>20000</v>
      </c>
      <c r="I8" s="3">
        <v>10000</v>
      </c>
      <c r="J8">
        <v>26</v>
      </c>
      <c r="K8" s="3">
        <f t="shared" si="0"/>
        <v>260000</v>
      </c>
    </row>
    <row r="9" spans="1:12" x14ac:dyDescent="0.25">
      <c r="A9" s="1">
        <v>43794</v>
      </c>
      <c r="B9" s="2">
        <v>0.56067129629629631</v>
      </c>
      <c r="C9" t="s">
        <v>25</v>
      </c>
      <c r="D9" t="s">
        <v>13</v>
      </c>
      <c r="E9" t="s">
        <v>379</v>
      </c>
      <c r="G9">
        <v>22000</v>
      </c>
      <c r="I9" s="3">
        <v>5000</v>
      </c>
      <c r="J9">
        <v>5</v>
      </c>
      <c r="K9" s="3">
        <f t="shared" si="0"/>
        <v>25000</v>
      </c>
    </row>
    <row r="10" spans="1:12" x14ac:dyDescent="0.25">
      <c r="A10" s="1">
        <v>43794</v>
      </c>
      <c r="B10" s="2">
        <v>0.60579861111111111</v>
      </c>
      <c r="C10" t="s">
        <v>14</v>
      </c>
      <c r="E10" t="s">
        <v>288</v>
      </c>
      <c r="G10">
        <v>6500</v>
      </c>
      <c r="I10" s="3">
        <v>2000</v>
      </c>
      <c r="J10">
        <v>9</v>
      </c>
      <c r="K10" s="3">
        <f t="shared" si="0"/>
        <v>18000</v>
      </c>
    </row>
    <row r="11" spans="1:12" x14ac:dyDescent="0.25">
      <c r="A11" s="1">
        <v>43794</v>
      </c>
      <c r="B11" s="2">
        <v>0.63569444444444445</v>
      </c>
      <c r="C11" t="s">
        <v>20</v>
      </c>
      <c r="D11" t="s">
        <v>13</v>
      </c>
      <c r="E11" t="s">
        <v>107</v>
      </c>
      <c r="F11">
        <v>20000</v>
      </c>
      <c r="I11" s="3">
        <v>1000</v>
      </c>
      <c r="J11">
        <v>41</v>
      </c>
      <c r="K11" s="3">
        <f t="shared" si="0"/>
        <v>41000</v>
      </c>
      <c r="L11">
        <v>30</v>
      </c>
    </row>
    <row r="12" spans="1:12" x14ac:dyDescent="0.25">
      <c r="A12" s="1">
        <v>43794</v>
      </c>
      <c r="B12" s="2">
        <v>0.70540509259259254</v>
      </c>
      <c r="C12" t="s">
        <v>12</v>
      </c>
      <c r="D12" t="s">
        <v>13</v>
      </c>
      <c r="E12" t="s">
        <v>380</v>
      </c>
      <c r="F12">
        <v>50000</v>
      </c>
      <c r="I12" s="3">
        <v>500</v>
      </c>
      <c r="J12">
        <v>124</v>
      </c>
      <c r="K12" s="3">
        <f t="shared" si="0"/>
        <v>62000</v>
      </c>
      <c r="L12">
        <v>100</v>
      </c>
    </row>
    <row r="13" spans="1:12" x14ac:dyDescent="0.25">
      <c r="A13" s="1">
        <v>43794</v>
      </c>
      <c r="B13" s="2">
        <v>0.70554398148148145</v>
      </c>
      <c r="C13" t="s">
        <v>12</v>
      </c>
      <c r="D13" t="s">
        <v>13</v>
      </c>
      <c r="E13" t="s">
        <v>381</v>
      </c>
      <c r="F13">
        <v>3600</v>
      </c>
      <c r="I13" s="3">
        <v>200</v>
      </c>
      <c r="J13">
        <v>49</v>
      </c>
      <c r="K13" s="3">
        <f>I13*J13</f>
        <v>9800</v>
      </c>
    </row>
    <row r="14" spans="1:12" x14ac:dyDescent="0.25">
      <c r="A14" s="1">
        <v>43794</v>
      </c>
      <c r="B14" s="2">
        <v>0.70570601851851855</v>
      </c>
      <c r="C14" t="s">
        <v>12</v>
      </c>
      <c r="D14">
        <v>1186</v>
      </c>
      <c r="E14" t="s">
        <v>382</v>
      </c>
      <c r="F14">
        <v>20000</v>
      </c>
      <c r="I14" s="3">
        <v>100</v>
      </c>
      <c r="J14">
        <v>32</v>
      </c>
      <c r="K14" s="3">
        <f t="shared" si="0"/>
        <v>3200</v>
      </c>
    </row>
    <row r="15" spans="1:12" x14ac:dyDescent="0.25">
      <c r="A15" s="1">
        <v>43794</v>
      </c>
      <c r="B15" s="2">
        <v>0.71685185185185185</v>
      </c>
      <c r="C15" t="s">
        <v>27</v>
      </c>
      <c r="E15" t="s">
        <v>45</v>
      </c>
      <c r="G15">
        <v>100000</v>
      </c>
      <c r="I15" s="5">
        <v>50</v>
      </c>
      <c r="J15">
        <v>21</v>
      </c>
      <c r="K15" s="3">
        <f t="shared" si="0"/>
        <v>1050</v>
      </c>
    </row>
    <row r="16" spans="1:12" x14ac:dyDescent="0.25">
      <c r="A16" s="1">
        <v>43794</v>
      </c>
      <c r="B16" s="2">
        <v>0.71696759259259257</v>
      </c>
      <c r="C16" t="s">
        <v>14</v>
      </c>
      <c r="E16" t="s">
        <v>46</v>
      </c>
      <c r="G16">
        <v>50000</v>
      </c>
      <c r="K16" s="3">
        <f>SUM(K6:K15)</f>
        <v>440050</v>
      </c>
    </row>
    <row r="17" spans="1:11" x14ac:dyDescent="0.25">
      <c r="A17" s="1">
        <v>43794</v>
      </c>
      <c r="B17" s="2">
        <v>0.71744212962962972</v>
      </c>
      <c r="C17" t="s">
        <v>20</v>
      </c>
      <c r="D17" t="s">
        <v>13</v>
      </c>
      <c r="E17" t="s">
        <v>383</v>
      </c>
      <c r="F17">
        <v>6700</v>
      </c>
      <c r="K17" s="5">
        <f>+K2-K16</f>
        <v>59000</v>
      </c>
    </row>
    <row r="18" spans="1:11" x14ac:dyDescent="0.25">
      <c r="A18" s="1">
        <v>43794</v>
      </c>
      <c r="B18" s="2">
        <v>0.71900462962962963</v>
      </c>
      <c r="C18" t="s">
        <v>25</v>
      </c>
      <c r="D18" t="s">
        <v>13</v>
      </c>
      <c r="E18" t="s">
        <v>194</v>
      </c>
      <c r="G18">
        <v>270000</v>
      </c>
    </row>
    <row r="19" spans="1:11" x14ac:dyDescent="0.25">
      <c r="A19" s="1">
        <v>43794</v>
      </c>
      <c r="B19" s="2">
        <v>0.72304398148148152</v>
      </c>
      <c r="C19" t="s">
        <v>12</v>
      </c>
      <c r="D19">
        <v>1187</v>
      </c>
      <c r="E19" t="s">
        <v>384</v>
      </c>
      <c r="F19">
        <v>150000</v>
      </c>
    </row>
    <row r="20" spans="1:11" x14ac:dyDescent="0.25">
      <c r="A20" s="1">
        <v>43794</v>
      </c>
      <c r="B20" s="2">
        <v>0.73211805555555554</v>
      </c>
      <c r="C20" t="s">
        <v>25</v>
      </c>
      <c r="D20" t="s">
        <v>13</v>
      </c>
      <c r="E20" t="s">
        <v>385</v>
      </c>
      <c r="G20">
        <v>21000</v>
      </c>
    </row>
    <row r="21" spans="1:11" x14ac:dyDescent="0.25">
      <c r="A21" s="1">
        <v>43794</v>
      </c>
      <c r="B21" s="2">
        <v>0.73253472222222227</v>
      </c>
      <c r="C21" t="s">
        <v>20</v>
      </c>
      <c r="D21" t="s">
        <v>13</v>
      </c>
      <c r="E21" t="s">
        <v>386</v>
      </c>
      <c r="F21">
        <v>3000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C71064-9949-419E-9A63-80D07D2319CC}">
  <sheetPr codeName="Hoja13"/>
  <dimension ref="A1:K28"/>
  <sheetViews>
    <sheetView workbookViewId="0">
      <selection activeCell="G28" sqref="G28"/>
    </sheetView>
  </sheetViews>
  <sheetFormatPr baseColWidth="10" defaultRowHeight="15" x14ac:dyDescent="0.25"/>
  <cols>
    <col min="5" max="5" width="31.14062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</v>
      </c>
      <c r="J1" t="s">
        <v>8</v>
      </c>
      <c r="K1" t="s">
        <v>9</v>
      </c>
    </row>
    <row r="2" spans="1:11" x14ac:dyDescent="0.25">
      <c r="A2" s="1">
        <v>43792</v>
      </c>
      <c r="B2" s="2">
        <v>0.52192129629629636</v>
      </c>
      <c r="C2" t="s">
        <v>10</v>
      </c>
      <c r="E2" t="s">
        <v>11</v>
      </c>
      <c r="F2">
        <v>3203850</v>
      </c>
      <c r="I2">
        <v>4760850</v>
      </c>
      <c r="J2">
        <v>2486000</v>
      </c>
      <c r="K2">
        <v>2274850</v>
      </c>
    </row>
    <row r="3" spans="1:11" x14ac:dyDescent="0.25">
      <c r="A3" s="1">
        <v>43792</v>
      </c>
      <c r="B3" s="2">
        <v>0.52192129629629636</v>
      </c>
      <c r="C3" t="s">
        <v>12</v>
      </c>
      <c r="D3" t="s">
        <v>13</v>
      </c>
      <c r="E3" t="s">
        <v>85</v>
      </c>
      <c r="F3">
        <v>23500</v>
      </c>
    </row>
    <row r="4" spans="1:11" x14ac:dyDescent="0.25">
      <c r="A4" s="1">
        <v>43794</v>
      </c>
      <c r="B4" s="2">
        <v>0.52908564814814818</v>
      </c>
      <c r="C4" t="s">
        <v>12</v>
      </c>
      <c r="D4">
        <v>1164</v>
      </c>
      <c r="E4" t="s">
        <v>353</v>
      </c>
      <c r="F4">
        <v>50000</v>
      </c>
    </row>
    <row r="5" spans="1:11" x14ac:dyDescent="0.25">
      <c r="A5" s="1">
        <v>43792</v>
      </c>
      <c r="B5" s="2">
        <v>0.53285879629629629</v>
      </c>
      <c r="C5" t="s">
        <v>20</v>
      </c>
      <c r="D5" t="s">
        <v>13</v>
      </c>
      <c r="E5" t="s">
        <v>355</v>
      </c>
      <c r="F5">
        <v>120000</v>
      </c>
    </row>
    <row r="6" spans="1:11" x14ac:dyDescent="0.25">
      <c r="A6" s="1">
        <v>43794</v>
      </c>
      <c r="B6" s="2">
        <v>0.53484953703703708</v>
      </c>
      <c r="C6" t="s">
        <v>12</v>
      </c>
      <c r="D6">
        <v>1176</v>
      </c>
      <c r="E6" t="s">
        <v>357</v>
      </c>
      <c r="F6">
        <v>60000</v>
      </c>
    </row>
    <row r="7" spans="1:11" x14ac:dyDescent="0.25">
      <c r="A7" s="1">
        <v>43792</v>
      </c>
      <c r="B7" s="2">
        <v>0.53591435185185188</v>
      </c>
      <c r="C7" t="s">
        <v>20</v>
      </c>
      <c r="D7" t="s">
        <v>13</v>
      </c>
      <c r="E7" t="s">
        <v>358</v>
      </c>
      <c r="F7">
        <v>100000</v>
      </c>
    </row>
    <row r="8" spans="1:11" x14ac:dyDescent="0.25">
      <c r="A8" s="1">
        <v>43792</v>
      </c>
      <c r="B8" s="2">
        <v>0.53910879629629627</v>
      </c>
      <c r="C8" t="s">
        <v>12</v>
      </c>
      <c r="D8" t="s">
        <v>13</v>
      </c>
      <c r="E8" t="s">
        <v>360</v>
      </c>
      <c r="F8">
        <v>63000</v>
      </c>
    </row>
    <row r="9" spans="1:11" x14ac:dyDescent="0.25">
      <c r="A9" s="1">
        <v>43794</v>
      </c>
      <c r="B9" s="2">
        <v>0.54370370370370369</v>
      </c>
      <c r="C9" t="s">
        <v>12</v>
      </c>
      <c r="D9">
        <v>1182</v>
      </c>
      <c r="E9" t="s">
        <v>362</v>
      </c>
      <c r="F9">
        <v>370000</v>
      </c>
    </row>
    <row r="10" spans="1:11" x14ac:dyDescent="0.25">
      <c r="A10" s="1">
        <v>43794</v>
      </c>
      <c r="B10" s="2">
        <v>0.54634259259259255</v>
      </c>
      <c r="C10" t="s">
        <v>12</v>
      </c>
      <c r="D10">
        <v>1183</v>
      </c>
      <c r="E10" t="s">
        <v>363</v>
      </c>
      <c r="F10">
        <v>100000</v>
      </c>
    </row>
    <row r="11" spans="1:11" x14ac:dyDescent="0.25">
      <c r="A11" s="1">
        <v>43794</v>
      </c>
      <c r="B11" s="2">
        <v>0.54825231481481485</v>
      </c>
      <c r="C11" t="s">
        <v>12</v>
      </c>
      <c r="D11">
        <v>1184</v>
      </c>
      <c r="E11" t="s">
        <v>364</v>
      </c>
      <c r="F11">
        <v>8000</v>
      </c>
    </row>
    <row r="12" spans="1:11" x14ac:dyDescent="0.25">
      <c r="A12" s="1">
        <v>43792</v>
      </c>
      <c r="B12" s="2">
        <v>0.54891203703703706</v>
      </c>
      <c r="C12" t="s">
        <v>12</v>
      </c>
      <c r="D12" t="s">
        <v>13</v>
      </c>
      <c r="E12" t="s">
        <v>365</v>
      </c>
      <c r="F12">
        <v>60000</v>
      </c>
    </row>
    <row r="13" spans="1:11" x14ac:dyDescent="0.25">
      <c r="A13" s="1">
        <v>43792</v>
      </c>
      <c r="B13" s="2">
        <v>0.54918981481481477</v>
      </c>
      <c r="C13" t="s">
        <v>12</v>
      </c>
      <c r="D13" t="s">
        <v>13</v>
      </c>
      <c r="E13" t="s">
        <v>366</v>
      </c>
      <c r="F13">
        <v>60000</v>
      </c>
    </row>
    <row r="14" spans="1:11" x14ac:dyDescent="0.25">
      <c r="A14" s="1">
        <v>43794</v>
      </c>
      <c r="B14" s="2">
        <v>0.55159722222222218</v>
      </c>
      <c r="C14" t="s">
        <v>12</v>
      </c>
      <c r="D14">
        <v>1185</v>
      </c>
      <c r="E14" t="s">
        <v>253</v>
      </c>
      <c r="F14">
        <v>260000</v>
      </c>
    </row>
    <row r="15" spans="1:11" x14ac:dyDescent="0.25">
      <c r="A15" s="1">
        <v>43792</v>
      </c>
      <c r="B15" s="2">
        <v>0.55197916666666669</v>
      </c>
      <c r="C15" t="s">
        <v>25</v>
      </c>
      <c r="D15" t="s">
        <v>13</v>
      </c>
      <c r="E15" t="s">
        <v>210</v>
      </c>
      <c r="G15">
        <v>140000</v>
      </c>
    </row>
    <row r="16" spans="1:11" x14ac:dyDescent="0.25">
      <c r="A16" s="1">
        <v>43792</v>
      </c>
      <c r="B16" s="2">
        <v>0.55239583333333331</v>
      </c>
      <c r="C16" t="s">
        <v>35</v>
      </c>
      <c r="D16" t="s">
        <v>13</v>
      </c>
      <c r="E16" t="s">
        <v>367</v>
      </c>
      <c r="G16">
        <v>280000</v>
      </c>
    </row>
    <row r="17" spans="1:11" x14ac:dyDescent="0.25">
      <c r="A17" s="1">
        <v>43792</v>
      </c>
      <c r="B17" s="2">
        <v>0.55266203703703709</v>
      </c>
      <c r="C17" t="s">
        <v>20</v>
      </c>
      <c r="D17" t="s">
        <v>13</v>
      </c>
      <c r="E17" t="s">
        <v>368</v>
      </c>
      <c r="F17">
        <v>140000</v>
      </c>
      <c r="K17">
        <v>2191850</v>
      </c>
    </row>
    <row r="18" spans="1:11" x14ac:dyDescent="0.25">
      <c r="A18" s="1">
        <v>43792</v>
      </c>
      <c r="B18" s="2">
        <v>0.55290509259259257</v>
      </c>
      <c r="C18" t="s">
        <v>12</v>
      </c>
      <c r="D18" t="s">
        <v>13</v>
      </c>
      <c r="E18" t="s">
        <v>369</v>
      </c>
      <c r="F18">
        <v>57000</v>
      </c>
    </row>
    <row r="19" spans="1:11" x14ac:dyDescent="0.25">
      <c r="A19" s="1">
        <v>43792</v>
      </c>
      <c r="B19" s="2">
        <v>0.55305555555555552</v>
      </c>
      <c r="C19" t="s">
        <v>12</v>
      </c>
      <c r="D19" t="s">
        <v>13</v>
      </c>
      <c r="E19" t="s">
        <v>370</v>
      </c>
      <c r="F19">
        <v>14000</v>
      </c>
    </row>
    <row r="20" spans="1:11" x14ac:dyDescent="0.25">
      <c r="A20" s="1">
        <v>43792</v>
      </c>
      <c r="B20" s="2">
        <v>0.55335648148148142</v>
      </c>
      <c r="C20" t="s">
        <v>12</v>
      </c>
      <c r="D20" t="s">
        <v>13</v>
      </c>
      <c r="E20" t="s">
        <v>371</v>
      </c>
      <c r="F20">
        <v>13500</v>
      </c>
    </row>
    <row r="21" spans="1:11" x14ac:dyDescent="0.25">
      <c r="A21" s="1">
        <v>43792</v>
      </c>
      <c r="B21" s="2">
        <v>0.55350694444444448</v>
      </c>
      <c r="C21" t="s">
        <v>12</v>
      </c>
      <c r="D21" t="s">
        <v>13</v>
      </c>
      <c r="E21" t="s">
        <v>372</v>
      </c>
      <c r="F21">
        <v>58000</v>
      </c>
    </row>
    <row r="22" spans="1:11" x14ac:dyDescent="0.25">
      <c r="A22" s="1">
        <v>43794</v>
      </c>
      <c r="B22" s="2">
        <v>0.55708333333333326</v>
      </c>
      <c r="C22" t="s">
        <v>27</v>
      </c>
      <c r="E22" t="s">
        <v>152</v>
      </c>
      <c r="G22">
        <v>353000</v>
      </c>
    </row>
    <row r="23" spans="1:11" x14ac:dyDescent="0.25">
      <c r="A23" s="1">
        <v>43794</v>
      </c>
      <c r="B23" s="2">
        <v>0.55729166666666663</v>
      </c>
      <c r="C23" t="s">
        <v>27</v>
      </c>
      <c r="E23" t="s">
        <v>267</v>
      </c>
      <c r="G23">
        <v>213000</v>
      </c>
    </row>
    <row r="24" spans="1:11" x14ac:dyDescent="0.25">
      <c r="A24" s="1">
        <v>43794</v>
      </c>
      <c r="B24" s="2">
        <v>0.55754629629629626</v>
      </c>
      <c r="C24" t="s">
        <v>27</v>
      </c>
      <c r="E24" t="s">
        <v>373</v>
      </c>
      <c r="G24">
        <v>660000</v>
      </c>
    </row>
    <row r="25" spans="1:11" x14ac:dyDescent="0.25">
      <c r="A25" s="1">
        <v>43794</v>
      </c>
      <c r="B25" s="2">
        <v>0.55782407407407408</v>
      </c>
      <c r="C25" t="s">
        <v>27</v>
      </c>
      <c r="E25" t="s">
        <v>374</v>
      </c>
      <c r="G25">
        <v>305000</v>
      </c>
    </row>
    <row r="26" spans="1:11" x14ac:dyDescent="0.25">
      <c r="A26" s="1">
        <v>43794</v>
      </c>
      <c r="B26" s="2">
        <v>0.55793981481481481</v>
      </c>
      <c r="C26" t="s">
        <v>27</v>
      </c>
      <c r="E26" t="s">
        <v>375</v>
      </c>
      <c r="G26">
        <v>100000</v>
      </c>
    </row>
    <row r="27" spans="1:11" x14ac:dyDescent="0.25">
      <c r="A27" s="1">
        <v>43794</v>
      </c>
      <c r="B27" s="2">
        <v>0.55803240740740734</v>
      </c>
      <c r="C27" t="s">
        <v>27</v>
      </c>
      <c r="E27" t="s">
        <v>376</v>
      </c>
      <c r="G27">
        <v>235000</v>
      </c>
    </row>
    <row r="28" spans="1:11" x14ac:dyDescent="0.25">
      <c r="A28" s="1">
        <v>43795</v>
      </c>
      <c r="B28" s="2">
        <v>0.71875</v>
      </c>
      <c r="C28" t="s">
        <v>27</v>
      </c>
      <c r="E28" t="s">
        <v>405</v>
      </c>
      <c r="G28">
        <v>200000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653B7-736C-415B-9653-36A3CCF44754}">
  <sheetPr codeName="Hoja14"/>
  <dimension ref="A1:L21"/>
  <sheetViews>
    <sheetView workbookViewId="0">
      <selection activeCell="J8" sqref="J8"/>
    </sheetView>
  </sheetViews>
  <sheetFormatPr baseColWidth="10" defaultRowHeight="15" x14ac:dyDescent="0.25"/>
  <cols>
    <col min="5" max="5" width="26.85546875" bestFit="1" customWidth="1"/>
    <col min="11" max="11" width="13.285156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</v>
      </c>
      <c r="J1" t="s">
        <v>8</v>
      </c>
      <c r="K1" t="s">
        <v>9</v>
      </c>
    </row>
    <row r="2" spans="1:12" x14ac:dyDescent="0.25">
      <c r="A2" s="1">
        <v>43790</v>
      </c>
      <c r="B2" s="2">
        <v>0.40383101851851855</v>
      </c>
      <c r="C2" t="s">
        <v>10</v>
      </c>
      <c r="E2" t="s">
        <v>11</v>
      </c>
      <c r="F2">
        <v>2502450</v>
      </c>
      <c r="I2">
        <v>4199850</v>
      </c>
      <c r="J2">
        <v>788000</v>
      </c>
      <c r="K2">
        <v>3411850</v>
      </c>
    </row>
    <row r="3" spans="1:12" x14ac:dyDescent="0.25">
      <c r="A3" s="1">
        <v>43790</v>
      </c>
      <c r="B3" s="2">
        <v>0.40383101851851855</v>
      </c>
      <c r="C3" t="s">
        <v>20</v>
      </c>
      <c r="D3" t="s">
        <v>13</v>
      </c>
      <c r="E3" t="s">
        <v>235</v>
      </c>
      <c r="F3">
        <v>100000</v>
      </c>
    </row>
    <row r="4" spans="1:12" x14ac:dyDescent="0.25">
      <c r="A4" s="1">
        <v>43790</v>
      </c>
      <c r="B4" s="2">
        <v>0.40412037037037035</v>
      </c>
      <c r="C4" t="s">
        <v>27</v>
      </c>
      <c r="E4" t="s">
        <v>330</v>
      </c>
      <c r="G4">
        <v>5000</v>
      </c>
    </row>
    <row r="5" spans="1:12" x14ac:dyDescent="0.25">
      <c r="A5" s="1">
        <v>43790</v>
      </c>
      <c r="B5" s="2">
        <v>0.42127314814814815</v>
      </c>
      <c r="C5" t="s">
        <v>12</v>
      </c>
      <c r="D5">
        <v>1162</v>
      </c>
      <c r="E5" t="s">
        <v>333</v>
      </c>
      <c r="F5">
        <v>190000</v>
      </c>
    </row>
    <row r="6" spans="1:12" x14ac:dyDescent="0.25">
      <c r="A6" s="1">
        <v>43790</v>
      </c>
      <c r="B6" s="2">
        <v>0.45392361111111112</v>
      </c>
      <c r="C6" t="s">
        <v>20</v>
      </c>
      <c r="D6" t="s">
        <v>13</v>
      </c>
      <c r="E6" t="s">
        <v>334</v>
      </c>
      <c r="F6">
        <v>20000</v>
      </c>
      <c r="I6" t="s">
        <v>16</v>
      </c>
    </row>
    <row r="7" spans="1:12" x14ac:dyDescent="0.25">
      <c r="A7" s="1">
        <v>43790</v>
      </c>
      <c r="B7" s="2">
        <v>0.47871527777777773</v>
      </c>
      <c r="C7" t="s">
        <v>25</v>
      </c>
      <c r="D7" t="s">
        <v>13</v>
      </c>
      <c r="E7" t="s">
        <v>339</v>
      </c>
      <c r="G7">
        <v>504000</v>
      </c>
      <c r="I7" s="3">
        <v>50000</v>
      </c>
      <c r="J7" s="4">
        <v>49</v>
      </c>
      <c r="K7" s="3">
        <f>I7*J7</f>
        <v>2450000</v>
      </c>
    </row>
    <row r="8" spans="1:12" x14ac:dyDescent="0.25">
      <c r="A8" s="1">
        <v>43790</v>
      </c>
      <c r="B8" s="2">
        <v>0.51099537037037035</v>
      </c>
      <c r="C8" t="s">
        <v>25</v>
      </c>
      <c r="D8" t="s">
        <v>13</v>
      </c>
      <c r="E8" t="s">
        <v>296</v>
      </c>
      <c r="G8">
        <v>139000</v>
      </c>
      <c r="I8" s="3">
        <v>20000</v>
      </c>
      <c r="J8">
        <v>23</v>
      </c>
      <c r="K8" s="3">
        <f t="shared" ref="K8:K16" si="0">I8*J8</f>
        <v>460000</v>
      </c>
    </row>
    <row r="9" spans="1:12" x14ac:dyDescent="0.25">
      <c r="A9" s="1">
        <v>43792</v>
      </c>
      <c r="B9" s="2">
        <v>0.59432870370370405</v>
      </c>
      <c r="E9" t="s">
        <v>340</v>
      </c>
      <c r="F9">
        <v>20000</v>
      </c>
      <c r="I9" s="3">
        <v>10000</v>
      </c>
      <c r="J9">
        <v>33</v>
      </c>
      <c r="K9" s="3">
        <f t="shared" si="0"/>
        <v>330000</v>
      </c>
    </row>
    <row r="10" spans="1:12" x14ac:dyDescent="0.25">
      <c r="A10" s="1">
        <v>43793</v>
      </c>
      <c r="B10" s="2">
        <v>0.63599537037037002</v>
      </c>
      <c r="C10" t="s">
        <v>12</v>
      </c>
      <c r="E10" t="s">
        <v>359</v>
      </c>
      <c r="F10">
        <v>60000</v>
      </c>
      <c r="I10" s="3">
        <v>5000</v>
      </c>
      <c r="J10">
        <v>3</v>
      </c>
      <c r="K10" s="3">
        <f t="shared" si="0"/>
        <v>15000</v>
      </c>
    </row>
    <row r="11" spans="1:12" x14ac:dyDescent="0.25">
      <c r="A11" s="1">
        <v>43790</v>
      </c>
      <c r="B11" s="2">
        <v>0.51613425925925926</v>
      </c>
      <c r="C11" t="s">
        <v>12</v>
      </c>
      <c r="D11" t="s">
        <v>203</v>
      </c>
      <c r="E11" t="s">
        <v>341</v>
      </c>
      <c r="F11">
        <v>250000</v>
      </c>
      <c r="I11" s="3">
        <v>2000</v>
      </c>
      <c r="J11">
        <v>14</v>
      </c>
      <c r="K11" s="3">
        <f t="shared" si="0"/>
        <v>28000</v>
      </c>
    </row>
    <row r="12" spans="1:12" x14ac:dyDescent="0.25">
      <c r="A12" s="1">
        <v>43790</v>
      </c>
      <c r="B12" s="2">
        <v>0.59629629629629632</v>
      </c>
      <c r="C12" t="s">
        <v>25</v>
      </c>
      <c r="D12" t="s">
        <v>13</v>
      </c>
      <c r="E12" t="s">
        <v>194</v>
      </c>
      <c r="G12">
        <v>140000</v>
      </c>
      <c r="I12" s="3">
        <v>1000</v>
      </c>
      <c r="J12">
        <v>46</v>
      </c>
      <c r="K12" s="3">
        <f t="shared" si="0"/>
        <v>46000</v>
      </c>
      <c r="L12">
        <v>30</v>
      </c>
    </row>
    <row r="13" spans="1:12" x14ac:dyDescent="0.25">
      <c r="A13" s="1">
        <v>43790</v>
      </c>
      <c r="B13" s="2">
        <v>0.59646990740740746</v>
      </c>
      <c r="C13" t="s">
        <v>12</v>
      </c>
      <c r="D13" t="s">
        <v>13</v>
      </c>
      <c r="E13" t="s">
        <v>342</v>
      </c>
      <c r="F13">
        <v>22400</v>
      </c>
      <c r="I13" s="3">
        <v>500</v>
      </c>
      <c r="J13">
        <v>122</v>
      </c>
      <c r="K13" s="3">
        <f t="shared" si="0"/>
        <v>61000</v>
      </c>
      <c r="L13">
        <v>100</v>
      </c>
    </row>
    <row r="14" spans="1:12" x14ac:dyDescent="0.25">
      <c r="A14" s="1">
        <v>43790</v>
      </c>
      <c r="B14" s="2">
        <v>0.59671296296296295</v>
      </c>
      <c r="C14" t="s">
        <v>20</v>
      </c>
      <c r="D14" t="s">
        <v>13</v>
      </c>
      <c r="E14" t="s">
        <v>343</v>
      </c>
      <c r="F14">
        <v>30000</v>
      </c>
      <c r="I14" s="3">
        <v>200</v>
      </c>
      <c r="J14">
        <v>46</v>
      </c>
      <c r="K14" s="3">
        <f>I14*J14</f>
        <v>9200</v>
      </c>
    </row>
    <row r="15" spans="1:12" x14ac:dyDescent="0.25">
      <c r="A15" s="1">
        <v>43790</v>
      </c>
      <c r="B15" s="2">
        <v>0.59748842592592599</v>
      </c>
      <c r="C15" t="s">
        <v>20</v>
      </c>
      <c r="D15" t="s">
        <v>13</v>
      </c>
      <c r="E15" t="s">
        <v>344</v>
      </c>
      <c r="F15">
        <v>20000</v>
      </c>
      <c r="I15" s="3">
        <v>100</v>
      </c>
      <c r="J15">
        <v>36</v>
      </c>
      <c r="K15" s="3">
        <f t="shared" si="0"/>
        <v>3600</v>
      </c>
    </row>
    <row r="16" spans="1:12" x14ac:dyDescent="0.25">
      <c r="A16" s="1">
        <v>43790</v>
      </c>
      <c r="B16" s="2">
        <v>0.5979282407407408</v>
      </c>
      <c r="C16" t="s">
        <v>12</v>
      </c>
      <c r="D16" t="s">
        <v>13</v>
      </c>
      <c r="E16" t="s">
        <v>345</v>
      </c>
      <c r="F16">
        <v>15000</v>
      </c>
      <c r="I16" s="5">
        <v>50</v>
      </c>
      <c r="J16">
        <v>21</v>
      </c>
      <c r="K16" s="3">
        <f t="shared" si="0"/>
        <v>1050</v>
      </c>
    </row>
    <row r="17" spans="1:11" x14ac:dyDescent="0.25">
      <c r="A17" s="1">
        <v>43790</v>
      </c>
      <c r="B17" s="2">
        <v>0.65217592592592599</v>
      </c>
      <c r="C17" t="s">
        <v>20</v>
      </c>
      <c r="D17" t="s">
        <v>13</v>
      </c>
      <c r="E17" t="s">
        <v>107</v>
      </c>
      <c r="F17">
        <v>20000</v>
      </c>
      <c r="K17" s="3">
        <f>SUM(K7:K16)</f>
        <v>3403850</v>
      </c>
    </row>
    <row r="18" spans="1:11" x14ac:dyDescent="0.25">
      <c r="A18" s="1">
        <v>43790</v>
      </c>
      <c r="B18" s="2">
        <v>0.65232638888888894</v>
      </c>
      <c r="C18" t="s">
        <v>20</v>
      </c>
      <c r="D18" t="s">
        <v>13</v>
      </c>
      <c r="E18" t="s">
        <v>346</v>
      </c>
      <c r="F18">
        <v>30000</v>
      </c>
      <c r="K18" s="7">
        <f>+K2-K17</f>
        <v>8000</v>
      </c>
    </row>
    <row r="19" spans="1:11" x14ac:dyDescent="0.25">
      <c r="A19" s="1">
        <v>43794</v>
      </c>
      <c r="B19" s="2">
        <v>0.52712962962962961</v>
      </c>
      <c r="C19" t="s">
        <v>12</v>
      </c>
      <c r="D19">
        <v>1181</v>
      </c>
      <c r="E19" t="s">
        <v>351</v>
      </c>
      <c r="F19">
        <v>700000</v>
      </c>
    </row>
    <row r="20" spans="1:11" x14ac:dyDescent="0.25">
      <c r="A20" s="1">
        <v>43790</v>
      </c>
      <c r="B20" s="2">
        <v>0.52819444444444441</v>
      </c>
      <c r="C20" t="s">
        <v>20</v>
      </c>
      <c r="D20" t="s">
        <v>13</v>
      </c>
      <c r="E20" t="s">
        <v>352</v>
      </c>
      <c r="F20">
        <v>20000</v>
      </c>
    </row>
    <row r="21" spans="1:11" x14ac:dyDescent="0.25">
      <c r="A21" s="1">
        <v>43794</v>
      </c>
      <c r="B21" s="2">
        <v>0.54327546296296292</v>
      </c>
      <c r="C21" t="s">
        <v>12</v>
      </c>
      <c r="D21">
        <v>1182</v>
      </c>
      <c r="E21" t="s">
        <v>361</v>
      </c>
      <c r="F21">
        <v>200000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D7B69-0500-4C62-87A4-6B2046BA9E1B}">
  <sheetPr codeName="Hoja15"/>
  <dimension ref="A1:L27"/>
  <sheetViews>
    <sheetView workbookViewId="0">
      <selection activeCell="F23" sqref="F23"/>
    </sheetView>
  </sheetViews>
  <sheetFormatPr baseColWidth="10" defaultRowHeight="15" x14ac:dyDescent="0.25"/>
  <cols>
    <col min="5" max="5" width="27.28515625" bestFit="1" customWidth="1"/>
    <col min="11" max="11" width="13.285156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</v>
      </c>
      <c r="J1" t="s">
        <v>8</v>
      </c>
      <c r="K1" t="s">
        <v>9</v>
      </c>
    </row>
    <row r="2" spans="1:12" x14ac:dyDescent="0.25">
      <c r="A2" s="1">
        <v>43789</v>
      </c>
      <c r="B2" s="2">
        <v>0.38874999999999998</v>
      </c>
      <c r="C2" t="s">
        <v>10</v>
      </c>
      <c r="E2" t="s">
        <v>11</v>
      </c>
      <c r="F2">
        <v>3355050</v>
      </c>
      <c r="I2">
        <v>5356050</v>
      </c>
      <c r="J2">
        <v>2813600</v>
      </c>
      <c r="K2">
        <v>2542450</v>
      </c>
    </row>
    <row r="3" spans="1:12" x14ac:dyDescent="0.25">
      <c r="A3" s="1">
        <v>43789</v>
      </c>
      <c r="B3" s="2">
        <v>0.38874999999999998</v>
      </c>
      <c r="C3" t="s">
        <v>12</v>
      </c>
      <c r="D3" t="s">
        <v>13</v>
      </c>
      <c r="E3" t="s">
        <v>66</v>
      </c>
      <c r="F3">
        <v>8000</v>
      </c>
    </row>
    <row r="4" spans="1:12" x14ac:dyDescent="0.25">
      <c r="A4" s="1">
        <v>43789</v>
      </c>
      <c r="B4" s="2">
        <v>0.41880787037037037</v>
      </c>
      <c r="C4" t="s">
        <v>25</v>
      </c>
      <c r="D4" t="s">
        <v>13</v>
      </c>
      <c r="E4" t="s">
        <v>194</v>
      </c>
      <c r="G4">
        <v>200000</v>
      </c>
    </row>
    <row r="5" spans="1:12" x14ac:dyDescent="0.25">
      <c r="A5" s="1">
        <v>43789</v>
      </c>
      <c r="B5" s="2">
        <v>0.44717592592592598</v>
      </c>
      <c r="C5" t="s">
        <v>20</v>
      </c>
      <c r="D5" t="s">
        <v>13</v>
      </c>
      <c r="E5" t="s">
        <v>319</v>
      </c>
      <c r="F5">
        <v>22000</v>
      </c>
    </row>
    <row r="6" spans="1:12" x14ac:dyDescent="0.25">
      <c r="A6" s="1">
        <v>43789</v>
      </c>
      <c r="B6" s="2">
        <v>0.46554398148148146</v>
      </c>
      <c r="C6" t="s">
        <v>12</v>
      </c>
      <c r="D6">
        <v>1175</v>
      </c>
      <c r="E6" t="s">
        <v>320</v>
      </c>
      <c r="F6">
        <v>100000</v>
      </c>
      <c r="I6" t="s">
        <v>16</v>
      </c>
    </row>
    <row r="7" spans="1:12" x14ac:dyDescent="0.25">
      <c r="A7" s="1">
        <v>43789</v>
      </c>
      <c r="B7" s="2">
        <v>0.4939236111111111</v>
      </c>
      <c r="C7" t="s">
        <v>12</v>
      </c>
      <c r="D7" t="s">
        <v>13</v>
      </c>
      <c r="E7" t="s">
        <v>85</v>
      </c>
      <c r="F7">
        <v>73500</v>
      </c>
      <c r="I7" s="3">
        <v>50000</v>
      </c>
      <c r="J7" s="4">
        <v>36</v>
      </c>
      <c r="K7" s="3">
        <f>I7*J7</f>
        <v>1800000</v>
      </c>
    </row>
    <row r="8" spans="1:12" x14ac:dyDescent="0.25">
      <c r="A8" s="1">
        <v>43789</v>
      </c>
      <c r="B8" s="2">
        <v>0.52203703703703697</v>
      </c>
      <c r="C8" t="s">
        <v>20</v>
      </c>
      <c r="D8" t="s">
        <v>13</v>
      </c>
      <c r="E8" t="s">
        <v>270</v>
      </c>
      <c r="F8">
        <v>50000</v>
      </c>
      <c r="I8" s="3">
        <v>20000</v>
      </c>
      <c r="J8">
        <v>11</v>
      </c>
      <c r="K8" s="3">
        <f t="shared" ref="K8:K16" si="0">I8*J8</f>
        <v>220000</v>
      </c>
    </row>
    <row r="9" spans="1:12" x14ac:dyDescent="0.25">
      <c r="A9" s="1">
        <v>43789</v>
      </c>
      <c r="B9" s="2">
        <v>0.65224537037037034</v>
      </c>
      <c r="C9" t="s">
        <v>12</v>
      </c>
      <c r="D9" t="s">
        <v>13</v>
      </c>
      <c r="E9" t="s">
        <v>321</v>
      </c>
      <c r="F9">
        <v>7500</v>
      </c>
      <c r="I9" s="3">
        <v>10000</v>
      </c>
      <c r="J9">
        <v>32</v>
      </c>
      <c r="K9" s="3">
        <f t="shared" si="0"/>
        <v>320000</v>
      </c>
    </row>
    <row r="10" spans="1:12" x14ac:dyDescent="0.25">
      <c r="A10" s="1">
        <v>43789</v>
      </c>
      <c r="B10" s="2">
        <v>0.65277777777777779</v>
      </c>
      <c r="C10" t="s">
        <v>14</v>
      </c>
      <c r="E10" t="s">
        <v>322</v>
      </c>
      <c r="G10">
        <v>37000</v>
      </c>
      <c r="I10" s="3">
        <v>5000</v>
      </c>
      <c r="J10">
        <v>3</v>
      </c>
      <c r="K10" s="3">
        <f t="shared" si="0"/>
        <v>15000</v>
      </c>
    </row>
    <row r="11" spans="1:12" x14ac:dyDescent="0.25">
      <c r="A11" s="1">
        <v>43789</v>
      </c>
      <c r="B11" s="2">
        <v>0.65392361111111108</v>
      </c>
      <c r="C11" t="s">
        <v>12</v>
      </c>
      <c r="D11">
        <v>1176</v>
      </c>
      <c r="E11" t="s">
        <v>323</v>
      </c>
      <c r="F11">
        <v>100000</v>
      </c>
      <c r="I11" s="3">
        <v>2000</v>
      </c>
      <c r="J11">
        <v>14</v>
      </c>
      <c r="K11" s="3">
        <f t="shared" si="0"/>
        <v>28000</v>
      </c>
    </row>
    <row r="12" spans="1:12" x14ac:dyDescent="0.25">
      <c r="A12" s="1">
        <v>43789</v>
      </c>
      <c r="B12" s="2">
        <v>0.65475694444444443</v>
      </c>
      <c r="C12" t="s">
        <v>14</v>
      </c>
      <c r="E12" t="s">
        <v>324</v>
      </c>
      <c r="G12">
        <v>12000</v>
      </c>
      <c r="I12" s="3">
        <v>1000</v>
      </c>
      <c r="J12">
        <v>46</v>
      </c>
      <c r="K12" s="3">
        <f t="shared" si="0"/>
        <v>46000</v>
      </c>
      <c r="L12">
        <v>30</v>
      </c>
    </row>
    <row r="13" spans="1:12" x14ac:dyDescent="0.25">
      <c r="A13" s="1">
        <v>43789</v>
      </c>
      <c r="B13" s="2">
        <v>0.65495370370370376</v>
      </c>
      <c r="C13" t="s">
        <v>14</v>
      </c>
      <c r="E13" t="s">
        <v>325</v>
      </c>
      <c r="G13">
        <v>7000</v>
      </c>
      <c r="I13" s="3">
        <v>500</v>
      </c>
      <c r="J13">
        <v>121</v>
      </c>
      <c r="K13" s="3">
        <f t="shared" si="0"/>
        <v>60500</v>
      </c>
      <c r="L13">
        <v>100</v>
      </c>
    </row>
    <row r="14" spans="1:12" x14ac:dyDescent="0.25">
      <c r="A14" s="1">
        <v>43789</v>
      </c>
      <c r="B14" s="2">
        <v>0.65619212962962969</v>
      </c>
      <c r="C14" t="s">
        <v>22</v>
      </c>
      <c r="D14" t="s">
        <v>13</v>
      </c>
      <c r="E14" t="s">
        <v>326</v>
      </c>
      <c r="G14">
        <v>150000</v>
      </c>
      <c r="I14" s="3">
        <v>200</v>
      </c>
      <c r="J14">
        <v>41</v>
      </c>
      <c r="K14" s="3">
        <f>I14*J14</f>
        <v>8200</v>
      </c>
    </row>
    <row r="15" spans="1:12" x14ac:dyDescent="0.25">
      <c r="A15" s="1">
        <v>43789</v>
      </c>
      <c r="B15" s="2">
        <v>0.67443287037037036</v>
      </c>
      <c r="C15" t="s">
        <v>25</v>
      </c>
      <c r="D15" t="s">
        <v>13</v>
      </c>
      <c r="E15" t="s">
        <v>327</v>
      </c>
      <c r="G15">
        <v>2262000</v>
      </c>
      <c r="I15" s="3">
        <v>100</v>
      </c>
      <c r="J15">
        <v>37</v>
      </c>
      <c r="K15" s="3">
        <f t="shared" si="0"/>
        <v>3700</v>
      </c>
    </row>
    <row r="16" spans="1:12" x14ac:dyDescent="0.25">
      <c r="A16" s="1">
        <v>43789</v>
      </c>
      <c r="B16" s="2">
        <v>0.67625000000000002</v>
      </c>
      <c r="C16" t="s">
        <v>12</v>
      </c>
      <c r="D16">
        <v>1177</v>
      </c>
      <c r="E16" t="s">
        <v>335</v>
      </c>
      <c r="F16">
        <v>40000</v>
      </c>
      <c r="I16" s="5">
        <v>50</v>
      </c>
      <c r="J16">
        <v>21</v>
      </c>
      <c r="K16" s="3">
        <f t="shared" si="0"/>
        <v>1050</v>
      </c>
    </row>
    <row r="17" spans="1:11" x14ac:dyDescent="0.25">
      <c r="A17" s="1">
        <v>43789</v>
      </c>
      <c r="B17" s="2">
        <v>0.73936342592592597</v>
      </c>
      <c r="C17" t="s">
        <v>20</v>
      </c>
      <c r="D17" t="s">
        <v>13</v>
      </c>
      <c r="E17" t="s">
        <v>328</v>
      </c>
      <c r="F17">
        <v>20000</v>
      </c>
      <c r="K17" s="3">
        <f>SUM(K7:K16)</f>
        <v>2502450</v>
      </c>
    </row>
    <row r="18" spans="1:11" x14ac:dyDescent="0.25">
      <c r="A18" s="1">
        <v>43789</v>
      </c>
      <c r="B18" s="2">
        <v>0.73960648148148145</v>
      </c>
      <c r="C18" t="s">
        <v>35</v>
      </c>
      <c r="D18" t="s">
        <v>13</v>
      </c>
      <c r="E18" t="s">
        <v>329</v>
      </c>
      <c r="G18">
        <v>75000</v>
      </c>
      <c r="K18" s="7">
        <f>+K2-K17</f>
        <v>40000</v>
      </c>
    </row>
    <row r="19" spans="1:11" x14ac:dyDescent="0.25">
      <c r="A19" s="1">
        <v>43789</v>
      </c>
      <c r="B19" s="2">
        <v>0.40511574074074069</v>
      </c>
      <c r="C19" t="s">
        <v>12</v>
      </c>
      <c r="D19" t="s">
        <v>13</v>
      </c>
      <c r="E19" t="s">
        <v>331</v>
      </c>
      <c r="F19">
        <v>1000000</v>
      </c>
    </row>
    <row r="20" spans="1:11" x14ac:dyDescent="0.25">
      <c r="A20" s="1">
        <v>43790</v>
      </c>
      <c r="B20" s="2">
        <v>0.42004629629629631</v>
      </c>
      <c r="C20" t="s">
        <v>14</v>
      </c>
      <c r="E20" t="s">
        <v>332</v>
      </c>
      <c r="G20">
        <v>600</v>
      </c>
    </row>
    <row r="21" spans="1:11" x14ac:dyDescent="0.25">
      <c r="A21" s="1">
        <v>43790</v>
      </c>
      <c r="B21" s="2">
        <v>0.42400462962962965</v>
      </c>
      <c r="C21" t="s">
        <v>12</v>
      </c>
      <c r="D21">
        <v>1178</v>
      </c>
      <c r="E21" t="s">
        <v>253</v>
      </c>
      <c r="F21">
        <v>150000</v>
      </c>
    </row>
    <row r="22" spans="1:11" x14ac:dyDescent="0.25">
      <c r="A22" s="1">
        <v>43790</v>
      </c>
      <c r="B22" s="2">
        <v>0.47236111111111106</v>
      </c>
      <c r="C22" t="s">
        <v>12</v>
      </c>
      <c r="D22">
        <v>1179</v>
      </c>
      <c r="E22" t="s">
        <v>336</v>
      </c>
      <c r="F22">
        <v>30000</v>
      </c>
    </row>
    <row r="23" spans="1:11" x14ac:dyDescent="0.25">
      <c r="A23" s="1">
        <v>43789</v>
      </c>
      <c r="B23" s="2">
        <v>0.47302083333333328</v>
      </c>
      <c r="C23" t="s">
        <v>20</v>
      </c>
      <c r="D23" t="s">
        <v>13</v>
      </c>
      <c r="E23" t="s">
        <v>328</v>
      </c>
      <c r="F23">
        <v>20000</v>
      </c>
    </row>
    <row r="24" spans="1:11" x14ac:dyDescent="0.25">
      <c r="A24" s="1">
        <v>43790</v>
      </c>
      <c r="B24" s="2">
        <v>0.47577546296296297</v>
      </c>
      <c r="C24" t="s">
        <v>12</v>
      </c>
      <c r="D24">
        <v>1180</v>
      </c>
      <c r="E24" t="s">
        <v>337</v>
      </c>
      <c r="F24">
        <v>50000</v>
      </c>
    </row>
    <row r="25" spans="1:11" x14ac:dyDescent="0.25">
      <c r="A25" s="1">
        <v>43790</v>
      </c>
      <c r="B25" s="2">
        <v>0.47715277777777776</v>
      </c>
      <c r="C25" t="s">
        <v>14</v>
      </c>
      <c r="E25" t="s">
        <v>338</v>
      </c>
      <c r="G25">
        <v>70000</v>
      </c>
    </row>
    <row r="26" spans="1:11" x14ac:dyDescent="0.25">
      <c r="A26" s="1">
        <v>43794</v>
      </c>
      <c r="B26" s="2">
        <v>0.53069444444444447</v>
      </c>
      <c r="C26" t="s">
        <v>12</v>
      </c>
      <c r="D26">
        <v>1170</v>
      </c>
      <c r="E26" t="s">
        <v>354</v>
      </c>
      <c r="F26">
        <v>320000</v>
      </c>
    </row>
    <row r="27" spans="1:11" x14ac:dyDescent="0.25">
      <c r="A27" s="1">
        <v>43794</v>
      </c>
      <c r="B27" s="2">
        <v>0.53356481481481477</v>
      </c>
      <c r="C27" t="s">
        <v>12</v>
      </c>
      <c r="D27">
        <v>1175</v>
      </c>
      <c r="E27" t="s">
        <v>356</v>
      </c>
      <c r="F27">
        <v>10000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23</vt:i4>
      </vt:variant>
    </vt:vector>
  </HeadingPairs>
  <TitlesOfParts>
    <vt:vector size="23" baseType="lpstr">
      <vt:lpstr>30</vt:lpstr>
      <vt:lpstr>29</vt:lpstr>
      <vt:lpstr>28</vt:lpstr>
      <vt:lpstr>27</vt:lpstr>
      <vt:lpstr>26</vt:lpstr>
      <vt:lpstr>25</vt:lpstr>
      <vt:lpstr>23</vt:lpstr>
      <vt:lpstr>21</vt:lpstr>
      <vt:lpstr>20</vt:lpstr>
      <vt:lpstr>19</vt:lpstr>
      <vt:lpstr>18</vt:lpstr>
      <vt:lpstr>16</vt:lpstr>
      <vt:lpstr>15</vt:lpstr>
      <vt:lpstr>14</vt:lpstr>
      <vt:lpstr>13</vt:lpstr>
      <vt:lpstr>12</vt:lpstr>
      <vt:lpstr>9</vt:lpstr>
      <vt:lpstr>8</vt:lpstr>
      <vt:lpstr>7</vt:lpstr>
      <vt:lpstr>6</vt:lpstr>
      <vt:lpstr>5</vt:lpstr>
      <vt:lpstr>2</vt:lpstr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David Medina Lara</dc:creator>
  <cp:lastModifiedBy>José David Medina Lara</cp:lastModifiedBy>
  <dcterms:created xsi:type="dcterms:W3CDTF">2019-11-01T14:31:51Z</dcterms:created>
  <dcterms:modified xsi:type="dcterms:W3CDTF">2019-12-27T15:09:57Z</dcterms:modified>
</cp:coreProperties>
</file>