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45D06077-D505-47DA-9739-817242D00DDB}" xr6:coauthVersionLast="41" xr6:coauthVersionMax="41" xr10:uidLastSave="{00000000-0000-0000-0000-000000000000}"/>
  <bookViews>
    <workbookView xWindow="-120" yWindow="-120" windowWidth="29040" windowHeight="15840" xr2:uid="{4D960B21-96D2-4987-B8D6-60499C155E4A}"/>
  </bookViews>
  <sheets>
    <sheet name="31" sheetId="27" r:id="rId1"/>
    <sheet name="30" sheetId="26" r:id="rId2"/>
    <sheet name="29" sheetId="25" r:id="rId3"/>
    <sheet name="28" sheetId="23" r:id="rId4"/>
    <sheet name="26" sheetId="24" r:id="rId5"/>
    <sheet name="25" sheetId="22" r:id="rId6"/>
    <sheet name="24" sheetId="21" r:id="rId7"/>
    <sheet name="23" sheetId="20" r:id="rId8"/>
    <sheet name="22" sheetId="19" r:id="rId9"/>
    <sheet name="21" sheetId="18" r:id="rId10"/>
    <sheet name="19" sheetId="17" r:id="rId11"/>
    <sheet name="18" sheetId="16" r:id="rId12"/>
    <sheet name="17" sheetId="15" r:id="rId13"/>
    <sheet name="16" sheetId="14" r:id="rId14"/>
    <sheet name="15" sheetId="13" r:id="rId15"/>
    <sheet name="12" sheetId="12" r:id="rId16"/>
    <sheet name="11" sheetId="11" r:id="rId17"/>
    <sheet name="10" sheetId="10" r:id="rId18"/>
    <sheet name="9" sheetId="9" r:id="rId19"/>
    <sheet name="8" sheetId="8" r:id="rId20"/>
    <sheet name="7" sheetId="7" r:id="rId21"/>
    <sheet name="5" sheetId="6" r:id="rId22"/>
    <sheet name="4" sheetId="5" r:id="rId23"/>
    <sheet name="3" sheetId="4" r:id="rId24"/>
    <sheet name="2" sheetId="3" r:id="rId25"/>
    <sheet name="1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7" l="1"/>
  <c r="K15" i="27"/>
  <c r="K14" i="27"/>
  <c r="K13" i="27"/>
  <c r="K12" i="27"/>
  <c r="K11" i="27"/>
  <c r="K10" i="27"/>
  <c r="K9" i="27"/>
  <c r="K8" i="27"/>
  <c r="K7" i="27"/>
  <c r="K17" i="27" l="1"/>
  <c r="K18" i="27" s="1"/>
  <c r="K16" i="26"/>
  <c r="K15" i="26"/>
  <c r="K14" i="26"/>
  <c r="K13" i="26"/>
  <c r="K12" i="26"/>
  <c r="K11" i="26"/>
  <c r="K10" i="26"/>
  <c r="K9" i="26"/>
  <c r="K8" i="26"/>
  <c r="K7" i="26"/>
  <c r="K17" i="26" l="1"/>
  <c r="K18" i="26" s="1"/>
  <c r="K16" i="25"/>
  <c r="K15" i="25"/>
  <c r="K14" i="25"/>
  <c r="K13" i="25"/>
  <c r="K12" i="25"/>
  <c r="K11" i="25"/>
  <c r="K10" i="25"/>
  <c r="K9" i="25"/>
  <c r="K8" i="25"/>
  <c r="K7" i="25"/>
  <c r="K17" i="25" l="1"/>
  <c r="K18" i="25" s="1"/>
  <c r="K15" i="23"/>
  <c r="K14" i="23"/>
  <c r="K13" i="23"/>
  <c r="K12" i="23"/>
  <c r="K11" i="23"/>
  <c r="K10" i="23"/>
  <c r="K9" i="23"/>
  <c r="K8" i="23"/>
  <c r="K7" i="23"/>
  <c r="K6" i="23"/>
  <c r="K16" i="23" l="1"/>
  <c r="K17" i="23" s="1"/>
  <c r="K16" i="22"/>
  <c r="K15" i="22"/>
  <c r="K14" i="22"/>
  <c r="K13" i="22"/>
  <c r="K12" i="22"/>
  <c r="K11" i="22"/>
  <c r="K10" i="22"/>
  <c r="K9" i="22"/>
  <c r="K8" i="22"/>
  <c r="K7" i="22"/>
  <c r="K17" i="22" l="1"/>
  <c r="K18" i="22" s="1"/>
  <c r="K17" i="21"/>
  <c r="K16" i="21"/>
  <c r="K15" i="21"/>
  <c r="K14" i="21"/>
  <c r="K13" i="21"/>
  <c r="K12" i="21"/>
  <c r="K11" i="21"/>
  <c r="K10" i="21"/>
  <c r="K9" i="21"/>
  <c r="K8" i="21"/>
  <c r="K18" i="21" l="1"/>
  <c r="K19" i="21" s="1"/>
  <c r="K17" i="20"/>
  <c r="K16" i="20"/>
  <c r="K15" i="20"/>
  <c r="K14" i="20"/>
  <c r="K13" i="20"/>
  <c r="K12" i="20"/>
  <c r="K11" i="20"/>
  <c r="K10" i="20"/>
  <c r="K9" i="20"/>
  <c r="K8" i="20"/>
  <c r="K18" i="20" l="1"/>
  <c r="K19" i="20" s="1"/>
  <c r="K17" i="19"/>
  <c r="K16" i="19"/>
  <c r="K15" i="19"/>
  <c r="K14" i="19"/>
  <c r="K13" i="19"/>
  <c r="K12" i="19"/>
  <c r="K11" i="19"/>
  <c r="K10" i="19"/>
  <c r="K9" i="19"/>
  <c r="K8" i="19"/>
  <c r="K18" i="19" l="1"/>
  <c r="K19" i="19" s="1"/>
  <c r="J8" i="18"/>
  <c r="K8" i="18" s="1"/>
  <c r="K17" i="18"/>
  <c r="K16" i="18"/>
  <c r="K15" i="18"/>
  <c r="K14" i="18"/>
  <c r="K13" i="18"/>
  <c r="K12" i="18"/>
  <c r="K11" i="18"/>
  <c r="K10" i="18"/>
  <c r="K9" i="18"/>
  <c r="K18" i="18" l="1"/>
  <c r="K19" i="18" s="1"/>
  <c r="K17" i="16"/>
  <c r="K16" i="16"/>
  <c r="K15" i="16"/>
  <c r="K14" i="16"/>
  <c r="K13" i="16"/>
  <c r="K12" i="16"/>
  <c r="K11" i="16"/>
  <c r="K10" i="16"/>
  <c r="K9" i="16"/>
  <c r="K8" i="16"/>
  <c r="K18" i="16" l="1"/>
  <c r="K19" i="16" s="1"/>
  <c r="K17" i="15"/>
  <c r="K16" i="15"/>
  <c r="K15" i="15"/>
  <c r="K14" i="15"/>
  <c r="K13" i="15"/>
  <c r="K12" i="15"/>
  <c r="K11" i="15"/>
  <c r="K10" i="15"/>
  <c r="K9" i="15"/>
  <c r="K8" i="15"/>
  <c r="K18" i="15" l="1"/>
  <c r="K19" i="15" s="1"/>
  <c r="K17" i="14"/>
  <c r="K16" i="14"/>
  <c r="K15" i="14"/>
  <c r="K14" i="14"/>
  <c r="K13" i="14"/>
  <c r="K12" i="14"/>
  <c r="K11" i="14"/>
  <c r="K10" i="14"/>
  <c r="K9" i="14"/>
  <c r="K8" i="14"/>
  <c r="K18" i="14" l="1"/>
  <c r="K19" i="14" s="1"/>
  <c r="K17" i="13"/>
  <c r="K16" i="13"/>
  <c r="K15" i="13"/>
  <c r="K14" i="13"/>
  <c r="K13" i="13"/>
  <c r="K12" i="13"/>
  <c r="K11" i="13"/>
  <c r="K10" i="13"/>
  <c r="K9" i="13"/>
  <c r="K8" i="13"/>
  <c r="K18" i="13" l="1"/>
  <c r="K19" i="13" s="1"/>
  <c r="K18" i="12"/>
  <c r="K17" i="12"/>
  <c r="K16" i="12"/>
  <c r="K15" i="12"/>
  <c r="K14" i="12"/>
  <c r="K13" i="12"/>
  <c r="K12" i="12"/>
  <c r="K11" i="12"/>
  <c r="K10" i="12"/>
  <c r="K9" i="12"/>
  <c r="K19" i="12" l="1"/>
  <c r="K20" i="12" s="1"/>
  <c r="K18" i="11"/>
  <c r="K17" i="11"/>
  <c r="K16" i="11"/>
  <c r="K15" i="11"/>
  <c r="K14" i="11"/>
  <c r="K13" i="11"/>
  <c r="K12" i="11"/>
  <c r="K11" i="11"/>
  <c r="K10" i="11"/>
  <c r="K9" i="11"/>
  <c r="K19" i="11" l="1"/>
  <c r="K20" i="11" s="1"/>
  <c r="K17" i="10"/>
  <c r="K16" i="10"/>
  <c r="K15" i="10"/>
  <c r="K14" i="10"/>
  <c r="K13" i="10"/>
  <c r="K12" i="10"/>
  <c r="K11" i="10"/>
  <c r="K10" i="10"/>
  <c r="K9" i="10"/>
  <c r="K8" i="10"/>
  <c r="K18" i="10" l="1"/>
  <c r="K19" i="10" s="1"/>
  <c r="K17" i="9"/>
  <c r="K16" i="9"/>
  <c r="K15" i="9"/>
  <c r="K14" i="9"/>
  <c r="K13" i="9"/>
  <c r="K12" i="9"/>
  <c r="K11" i="9"/>
  <c r="K10" i="9"/>
  <c r="K9" i="9"/>
  <c r="K8" i="9"/>
  <c r="K18" i="9" l="1"/>
  <c r="K19" i="9" s="1"/>
  <c r="K18" i="8"/>
  <c r="K17" i="8"/>
  <c r="K16" i="8"/>
  <c r="K15" i="8"/>
  <c r="K14" i="8"/>
  <c r="K13" i="8"/>
  <c r="K12" i="8"/>
  <c r="K11" i="8"/>
  <c r="K10" i="8"/>
  <c r="K9" i="8"/>
  <c r="K19" i="8" l="1"/>
  <c r="K20" i="8" s="1"/>
  <c r="K17" i="7"/>
  <c r="K16" i="7"/>
  <c r="K15" i="7"/>
  <c r="K14" i="7"/>
  <c r="K13" i="7"/>
  <c r="K12" i="7"/>
  <c r="K11" i="7"/>
  <c r="K10" i="7"/>
  <c r="K9" i="7"/>
  <c r="K8" i="7"/>
  <c r="K18" i="7" l="1"/>
  <c r="K19" i="7" s="1"/>
  <c r="K18" i="6"/>
  <c r="K17" i="6"/>
  <c r="K16" i="6"/>
  <c r="K15" i="6"/>
  <c r="K14" i="6"/>
  <c r="K13" i="6"/>
  <c r="K12" i="6"/>
  <c r="K11" i="6"/>
  <c r="K10" i="6"/>
  <c r="K9" i="6"/>
  <c r="K19" i="6" l="1"/>
  <c r="K20" i="6" s="1"/>
  <c r="K18" i="5"/>
  <c r="K17" i="5"/>
  <c r="K16" i="5"/>
  <c r="K15" i="5"/>
  <c r="K14" i="5"/>
  <c r="K13" i="5"/>
  <c r="K12" i="5"/>
  <c r="K11" i="5"/>
  <c r="K10" i="5"/>
  <c r="K9" i="5"/>
  <c r="K19" i="5" l="1"/>
  <c r="K20" i="5" s="1"/>
  <c r="K18" i="4"/>
  <c r="K17" i="4"/>
  <c r="K16" i="4"/>
  <c r="K15" i="4"/>
  <c r="K14" i="4"/>
  <c r="K13" i="4"/>
  <c r="K12" i="4"/>
  <c r="K11" i="4"/>
  <c r="K10" i="4"/>
  <c r="K9" i="4"/>
  <c r="K19" i="4" l="1"/>
  <c r="K20" i="4" s="1"/>
  <c r="K18" i="3"/>
  <c r="K17" i="3"/>
  <c r="K16" i="3"/>
  <c r="K15" i="3"/>
  <c r="K14" i="3"/>
  <c r="K13" i="3"/>
  <c r="K12" i="3"/>
  <c r="K11" i="3"/>
  <c r="K10" i="3"/>
  <c r="K9" i="3"/>
  <c r="K19" i="3" l="1"/>
  <c r="K20" i="3" s="1"/>
  <c r="K18" i="2"/>
  <c r="K17" i="2"/>
  <c r="K16" i="2"/>
  <c r="K15" i="2"/>
  <c r="K14" i="2"/>
  <c r="K13" i="2"/>
  <c r="K12" i="2"/>
  <c r="K11" i="2"/>
  <c r="K10" i="2"/>
  <c r="K9" i="2"/>
  <c r="K19" i="2" l="1"/>
  <c r="K20" i="2" s="1"/>
</calcChain>
</file>

<file path=xl/sharedStrings.xml><?xml version="1.0" encoding="utf-8"?>
<sst xmlns="http://schemas.openxmlformats.org/spreadsheetml/2006/main" count="1870" uniqueCount="532">
  <si>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</si>
  <si>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</si>
  <si>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</si>
  <si>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</si>
  <si>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</si>
  <si>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</si>
  <si>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</si>
  <si>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</si>
  <si>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</si>
  <si>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</si>
  <si>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</si>
  <si>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</si>
  <si>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/>
  </si>
  <si>
    <t>Ventas</t>
  </si>
  <si>
    <t>abono Rubiela lozano</t>
  </si>
  <si>
    <t>Bancos</t>
  </si>
  <si>
    <t>Gastos Personal</t>
  </si>
  <si>
    <t>(Chepe) domingo</t>
  </si>
  <si>
    <t>Otros Egresos</t>
  </si>
  <si>
    <t>platero y 1 baño</t>
  </si>
  <si>
    <t>reja de segunda</t>
  </si>
  <si>
    <t>(Chepe) maria edith</t>
  </si>
  <si>
    <t>abono trabajo humberto fac 1074</t>
  </si>
  <si>
    <t>abono rejilla Jeison torres</t>
  </si>
  <si>
    <t>Abono 2 marcos antonio cárdenas</t>
  </si>
  <si>
    <t>Abono Wilson Porras</t>
  </si>
  <si>
    <t>3 tableros famivivienda</t>
  </si>
  <si>
    <t>Compras</t>
  </si>
  <si>
    <t>pintura</t>
  </si>
  <si>
    <t>4 pares manija media luna</t>
  </si>
  <si>
    <t>Otros Ingresos</t>
  </si>
  <si>
    <t>5 ventanas de segunda</t>
  </si>
  <si>
    <t>10bisagras omega</t>
  </si>
  <si>
    <t xml:space="preserve">dos rejas-puerta 1 lavamanos </t>
  </si>
  <si>
    <t>(Yency) almuerzo y tintos</t>
  </si>
  <si>
    <t>dobleces de láminas</t>
  </si>
  <si>
    <t>pedido roma</t>
  </si>
  <si>
    <t>MOD</t>
  </si>
  <si>
    <t>(Jhon) préstamo</t>
  </si>
  <si>
    <t>abono Edgar zuluaga</t>
  </si>
  <si>
    <t xml:space="preserve">tablero toquelado </t>
  </si>
  <si>
    <t>saldo marcos Antonio</t>
  </si>
  <si>
    <t>(Victor) préstamo</t>
  </si>
  <si>
    <t>abono super láminas</t>
  </si>
  <si>
    <t>abono pedro carrillo</t>
  </si>
  <si>
    <t>(Chepe) celular pancha</t>
  </si>
  <si>
    <t>saldo rejilla jeison torres</t>
  </si>
  <si>
    <t>ventana</t>
  </si>
  <si>
    <t>(Yency) tinto pancha</t>
  </si>
  <si>
    <t xml:space="preserve">jose jaimes </t>
  </si>
  <si>
    <t>1 tubos para pasador</t>
  </si>
  <si>
    <t>pasamanos serviaceros</t>
  </si>
  <si>
    <t>saldo claudia milena</t>
  </si>
  <si>
    <t>saldo marta mora</t>
  </si>
  <si>
    <t>tableros orlando rojas</t>
  </si>
  <si>
    <t>disco, rodachinas y marcos jose jaimes</t>
  </si>
  <si>
    <t>(Yency) tintos</t>
  </si>
  <si>
    <t>1 baño y dos lavamanos</t>
  </si>
  <si>
    <t>saldo cesar discol</t>
  </si>
  <si>
    <t>pintura javi</t>
  </si>
  <si>
    <t>(Yency) rodillo y brocha</t>
  </si>
  <si>
    <t>chatarra</t>
  </si>
  <si>
    <t>ángulo 1 1/2</t>
  </si>
  <si>
    <t>1 disco de tronzadora</t>
  </si>
  <si>
    <t>(Yency) pacifik</t>
  </si>
  <si>
    <t>saldo Nely Murcia</t>
  </si>
  <si>
    <t>abono portón Edilberto Peña</t>
  </si>
  <si>
    <t>Ahj tubos 10*4</t>
  </si>
  <si>
    <t xml:space="preserve">lavamanos </t>
  </si>
  <si>
    <t>(Chepe) préstamo</t>
  </si>
  <si>
    <t>saldo giovany cely</t>
  </si>
  <si>
    <t>discos tronzadora césar</t>
  </si>
  <si>
    <t>jose jaimes</t>
  </si>
  <si>
    <t>(Yency) dulces</t>
  </si>
  <si>
    <t>Gastos Administrativos</t>
  </si>
  <si>
    <t>Arriendo Amanda</t>
  </si>
  <si>
    <t>Jorge Peñuela abono - Portón garage 3 hojas</t>
  </si>
  <si>
    <t>Manija ventana media luna José Jaimes</t>
  </si>
  <si>
    <t>(Jose) Tintos</t>
  </si>
  <si>
    <t xml:space="preserve"> (Pendiente)</t>
  </si>
  <si>
    <t>Jhon Mora (Pendiente)</t>
  </si>
  <si>
    <t>(Jhon) Seguro</t>
  </si>
  <si>
    <t>(Yeiner) Seguro</t>
  </si>
  <si>
    <t>(Victor) Seguro</t>
  </si>
  <si>
    <t>(Robinson) Seguro</t>
  </si>
  <si>
    <t>Seguros</t>
  </si>
  <si>
    <t>Internet</t>
  </si>
  <si>
    <t>Universidad Jose</t>
  </si>
  <si>
    <t>Alfredo Matoma (Pendiente)</t>
  </si>
  <si>
    <t>(Jose) almuerzo</t>
  </si>
  <si>
    <t>(Yency) almuerzo</t>
  </si>
  <si>
    <t>Motas</t>
  </si>
  <si>
    <t>Octavio Forero (Pendiente)</t>
  </si>
  <si>
    <t>(Yency) banco</t>
  </si>
  <si>
    <t>ingreso papá</t>
  </si>
  <si>
    <t xml:space="preserve">(Chepe) casa y fondo </t>
  </si>
  <si>
    <t>(Yency) fondo y chocolatinas</t>
  </si>
  <si>
    <t>Abono Fidel</t>
  </si>
  <si>
    <t>Angela Camargo (Pendiente)</t>
  </si>
  <si>
    <t>Hoja peinzo baño negra</t>
  </si>
  <si>
    <t>Lavaplatos</t>
  </si>
  <si>
    <t>(Robinson) Prestamo</t>
  </si>
  <si>
    <t>Puerta café peinazo - lavaplatos</t>
  </si>
  <si>
    <t>(Jose) semana 2 de oct</t>
  </si>
  <si>
    <t>(Yency) préstamo</t>
  </si>
  <si>
    <t>Puerta en angulo</t>
  </si>
  <si>
    <t>1099</t>
  </si>
  <si>
    <t>Saldo Nancy Ochoa</t>
  </si>
  <si>
    <t>Guantes Jhon</t>
  </si>
  <si>
    <t>Bizcocho nuevo</t>
  </si>
  <si>
    <t>Jhon Jairo Guzman (Pendiente)</t>
  </si>
  <si>
    <t>(Chepe) Tintos</t>
  </si>
  <si>
    <t>Fondo Javimezclas</t>
  </si>
  <si>
    <t>Pedazo de platina</t>
  </si>
  <si>
    <t>Ventana y puerta PENDIENTE FACTURA</t>
  </si>
  <si>
    <t>Ramón (Pendiente)</t>
  </si>
  <si>
    <t>Tubos Mary</t>
  </si>
  <si>
    <t>Saldo Alirio Palacios</t>
  </si>
  <si>
    <t>Alirio Palacios (Pendiente Entregar)</t>
  </si>
  <si>
    <t>Varilla 10mm</t>
  </si>
  <si>
    <t>Mueble para lavadero</t>
  </si>
  <si>
    <t>Saldo Ventana</t>
  </si>
  <si>
    <t>Saldo Jorge Peñuela - porton</t>
  </si>
  <si>
    <t>(Victor) Sueldo</t>
  </si>
  <si>
    <t>(Yeiner) Sueldo</t>
  </si>
  <si>
    <t>lavaplatos sencillo</t>
  </si>
  <si>
    <t>soldadura y disco jose jaimes</t>
  </si>
  <si>
    <t>baño blanco con lavamanos</t>
  </si>
  <si>
    <t>Jose parra (Pendiente)</t>
  </si>
  <si>
    <t>vitrina (Cancelado)</t>
  </si>
  <si>
    <t>corte de làmina</t>
  </si>
  <si>
    <t>3 láminas</t>
  </si>
  <si>
    <t>tablero</t>
  </si>
  <si>
    <t>(Chepe) onces</t>
  </si>
  <si>
    <t>luis Gomez (Pendiente)</t>
  </si>
  <si>
    <t>hoja seguda troquelada</t>
  </si>
  <si>
    <t>saldo Octavio forero mueble</t>
  </si>
  <si>
    <t>baño de segunda azul</t>
  </si>
  <si>
    <t>guillermo Granados (Pendiente)</t>
  </si>
  <si>
    <t>Antonio cárdenas (Pendiente)</t>
  </si>
  <si>
    <t>(Robinson) sueldo</t>
  </si>
  <si>
    <t>(Jaime) sueldo</t>
  </si>
  <si>
    <t>(Bilardo) salario</t>
  </si>
  <si>
    <t>abono 4 estructuras alzate</t>
  </si>
  <si>
    <t>(Jhon) sueldo</t>
  </si>
  <si>
    <t>abono jose chaparro</t>
  </si>
  <si>
    <t>saldo jhon mora</t>
  </si>
  <si>
    <t>saldo pedro carrillo</t>
  </si>
  <si>
    <t>(Chepe) sueldo</t>
  </si>
  <si>
    <t>(Bilardo) prétamo</t>
  </si>
  <si>
    <t>(Jhon) prétamo</t>
  </si>
  <si>
    <t>(Yeiner) prétamo</t>
  </si>
  <si>
    <t>(Leidy) almuerzo</t>
  </si>
  <si>
    <t>puerta de segunda entalerada</t>
  </si>
  <si>
    <t>fidel</t>
  </si>
  <si>
    <t>saldo humberto</t>
  </si>
  <si>
    <t>(Robinson) cadena</t>
  </si>
  <si>
    <t>(Yency) cadena</t>
  </si>
  <si>
    <t>cadena esperanza</t>
  </si>
  <si>
    <t xml:space="preserve">lavaplatos </t>
  </si>
  <si>
    <t>1 masilla poliester</t>
  </si>
  <si>
    <t xml:space="preserve">saldo Yeison Rincòn </t>
  </si>
  <si>
    <t>(Chepe) casa leidy</t>
  </si>
  <si>
    <t>(Jose) semanal</t>
  </si>
  <si>
    <t>(Yency) prestamo</t>
  </si>
  <si>
    <t>arriendo</t>
  </si>
  <si>
    <t>1 tablero</t>
  </si>
  <si>
    <t>1 tapa manuel y 5 bis omega</t>
  </si>
  <si>
    <t>puerta segunda 99*200 doble chapa</t>
  </si>
  <si>
    <t>chatarra y pasamanos</t>
  </si>
  <si>
    <t>Emilia Gutierrez (Pendiente)</t>
  </si>
  <si>
    <t>2 chapa alcoba</t>
  </si>
  <si>
    <t>tubos</t>
  </si>
  <si>
    <t>pedazo lámina</t>
  </si>
  <si>
    <t>Fabio Silva (Pendiente)</t>
  </si>
  <si>
    <t>jose Quevedo (Pendiente)</t>
  </si>
  <si>
    <t>1 asiento sanitario</t>
  </si>
  <si>
    <t>2 marcos y 3 pares bis</t>
  </si>
  <si>
    <t>1 puerta y 2 ventanas</t>
  </si>
  <si>
    <t>lavamanos grande</t>
  </si>
  <si>
    <t>3 bis 5/8</t>
  </si>
  <si>
    <t>tableros famivivi</t>
  </si>
  <si>
    <t>1110</t>
  </si>
  <si>
    <t>saldo Angela Camargo</t>
  </si>
  <si>
    <t>tableros</t>
  </si>
  <si>
    <t>abono jose jaimes</t>
  </si>
  <si>
    <t>abono ventanas 2da</t>
  </si>
  <si>
    <t>resma</t>
  </si>
  <si>
    <t>1118</t>
  </si>
  <si>
    <t>abono atonio cardenas</t>
  </si>
  <si>
    <t>6 curvas fidel</t>
  </si>
  <si>
    <t>saldo jose jaimes</t>
  </si>
  <si>
    <t>famivivienda</t>
  </si>
  <si>
    <t>baño de segunda</t>
  </si>
  <si>
    <t>abono refuerzo de puerta el tintal</t>
  </si>
  <si>
    <t>(Yency) tintos y comida laila</t>
  </si>
  <si>
    <t>Alvaro (Pendiente)</t>
  </si>
  <si>
    <t>javimezclas</t>
  </si>
  <si>
    <t>2 chapas 1 portachapa</t>
  </si>
  <si>
    <t>lámina galvanizada serviaceros</t>
  </si>
  <si>
    <t>saldo Antonio Cárdenas</t>
  </si>
  <si>
    <t xml:space="preserve">tornillos </t>
  </si>
  <si>
    <t>(Chepe) tintos</t>
  </si>
  <si>
    <t xml:space="preserve">famivivienda tablero </t>
  </si>
  <si>
    <t>hugo pabón (Pendiente)</t>
  </si>
  <si>
    <t>2 rejas para contador de gas</t>
  </si>
  <si>
    <t>(Bilardo) préstamo</t>
  </si>
  <si>
    <t>2 ventanas de segunda</t>
  </si>
  <si>
    <t>(Yency) almuerzo y molly</t>
  </si>
  <si>
    <t>saldo super láminas</t>
  </si>
  <si>
    <t>saldo jose chaparro</t>
  </si>
  <si>
    <t>saldo Edgar zuluaga</t>
  </si>
  <si>
    <t xml:space="preserve">ahj </t>
  </si>
  <si>
    <t>saldo Alfredo matoma</t>
  </si>
  <si>
    <t>(Robinson) prestamo</t>
  </si>
  <si>
    <t>saldo constructora bohorquez</t>
  </si>
  <si>
    <t>arely tovar (Pendiente)</t>
  </si>
  <si>
    <t>abono fabio roa</t>
  </si>
  <si>
    <t>perfiles</t>
  </si>
  <si>
    <t>1 curva en ese</t>
  </si>
  <si>
    <t>reja rombos grande</t>
  </si>
  <si>
    <t>1117</t>
  </si>
  <si>
    <t>saldo guillermo granados</t>
  </si>
  <si>
    <t>fidel 2 chapas 1 portachapa</t>
  </si>
  <si>
    <t>1111</t>
  </si>
  <si>
    <t>saldo jhon jairo guzman</t>
  </si>
  <si>
    <t>(Chepe) internet casa</t>
  </si>
  <si>
    <t>(Yency) negro</t>
  </si>
  <si>
    <t>(Chepe) leidy netflix</t>
  </si>
  <si>
    <t>manija v famivivienda</t>
  </si>
  <si>
    <t>esmalte</t>
  </si>
  <si>
    <t>puerta de segunda</t>
  </si>
  <si>
    <t>(Chepe) sillas leidy y jose</t>
  </si>
  <si>
    <t>bus esperanza</t>
  </si>
  <si>
    <t>1119</t>
  </si>
  <si>
    <t>saldo Emilia Gutierrez</t>
  </si>
  <si>
    <t>Giovany Cely (Pendiente)</t>
  </si>
  <si>
    <t>Edilberto (Pendiente)</t>
  </si>
  <si>
    <t>Saldo Rubiela lozano</t>
  </si>
  <si>
    <t>(Jose) tintos</t>
  </si>
  <si>
    <t>Fredy Castro (Pendiente)</t>
  </si>
  <si>
    <t>1122</t>
  </si>
  <si>
    <t>Saldo hubo pabon</t>
  </si>
  <si>
    <t>1121</t>
  </si>
  <si>
    <t>Saldo Jose quevedo</t>
  </si>
  <si>
    <t>Ventana segunda</t>
  </si>
  <si>
    <t>1120</t>
  </si>
  <si>
    <t>Saldo Favio Silva</t>
  </si>
  <si>
    <t>1114</t>
  </si>
  <si>
    <t>José Parra</t>
  </si>
  <si>
    <t>Tanque corona</t>
  </si>
  <si>
    <t>(Yency) Almuerzo</t>
  </si>
  <si>
    <t>(Jose) Almuerzo</t>
  </si>
  <si>
    <t>(Yency) Tintos y gol</t>
  </si>
  <si>
    <t>Puerta de baño</t>
  </si>
  <si>
    <t>Saldo paisa</t>
  </si>
  <si>
    <t>Pintura javimezclas</t>
  </si>
  <si>
    <t>Papel higenico</t>
  </si>
  <si>
    <t>Gastos Operacionales</t>
  </si>
  <si>
    <t>Herramienta y equipo</t>
  </si>
  <si>
    <t>Tapas Manuel</t>
  </si>
  <si>
    <t>(Yency) Prestamo</t>
  </si>
  <si>
    <t>Saldo famivivienda</t>
  </si>
  <si>
    <t>(Chepe) para mamá</t>
  </si>
  <si>
    <t>FAB</t>
  </si>
  <si>
    <t>(Jhon) Sueldo</t>
  </si>
  <si>
    <t>Tableros</t>
  </si>
  <si>
    <t>(Jose) Prestamo</t>
  </si>
  <si>
    <t>Saldo Wilson Porras</t>
  </si>
  <si>
    <t>1123</t>
  </si>
  <si>
    <t>saldo arely tovar</t>
  </si>
  <si>
    <t>(Bilardo) sueldo</t>
  </si>
  <si>
    <t xml:space="preserve">(Otro) sueldo pablo </t>
  </si>
  <si>
    <t>(Otro) sueldo kevin 3 dias</t>
  </si>
  <si>
    <t>abono jose parra</t>
  </si>
  <si>
    <t>baño</t>
  </si>
  <si>
    <t>saldo alexander riaño</t>
  </si>
  <si>
    <t>asiento sanitario</t>
  </si>
  <si>
    <t>(Chepe) recibo luz cas</t>
  </si>
  <si>
    <t>láminas</t>
  </si>
  <si>
    <t>3 ventanas peq y dos hojas puerta</t>
  </si>
  <si>
    <t>1 reja en tubo 3/4 grande</t>
  </si>
  <si>
    <t>baño de segunda y orinal</t>
  </si>
  <si>
    <t>2 ventanas 2*1</t>
  </si>
  <si>
    <t>saldo portón carvajal</t>
  </si>
  <si>
    <t>(Jhon) prestamo</t>
  </si>
  <si>
    <t>(Yency) onces y cadena</t>
  </si>
  <si>
    <t>(Robinson) cadena dora</t>
  </si>
  <si>
    <t>préstamo mamá</t>
  </si>
  <si>
    <t>baños de segunda</t>
  </si>
  <si>
    <t>1116</t>
  </si>
  <si>
    <t>saldo luis gomez</t>
  </si>
  <si>
    <t>abono antonio cárdenas</t>
  </si>
  <si>
    <t>abono jairo  barbosa</t>
  </si>
  <si>
    <t>puertas de segunda</t>
  </si>
  <si>
    <t>abono puertas alexandra puerto</t>
  </si>
  <si>
    <t>(Chepe) diario casa</t>
  </si>
  <si>
    <t>fidel perez</t>
  </si>
  <si>
    <t>abono 2 puertas</t>
  </si>
  <si>
    <t>(Chepe) faltante</t>
  </si>
  <si>
    <t>abono puerta panel sapi</t>
  </si>
  <si>
    <t>abono jose carrillo refuerzo puerta</t>
  </si>
  <si>
    <t>saldo alvaro 3 pertas</t>
  </si>
  <si>
    <t>1126</t>
  </si>
  <si>
    <t>saldo fredy castro</t>
  </si>
  <si>
    <t>soldadura</t>
  </si>
  <si>
    <t>abono maria bermudez</t>
  </si>
  <si>
    <t>abono Jeison Torres un braso para cámara</t>
  </si>
  <si>
    <t xml:space="preserve">abono andrés Ospina </t>
  </si>
  <si>
    <t>Roma</t>
  </si>
  <si>
    <t>pasamanos oscar</t>
  </si>
  <si>
    <t>tableros noga 2*1 l ahj</t>
  </si>
  <si>
    <t>2 laminas 2*1 c18</t>
  </si>
  <si>
    <t>4 tableros rg</t>
  </si>
  <si>
    <t>soldadura y disco</t>
  </si>
  <si>
    <t>clavija</t>
  </si>
  <si>
    <t>(Chepe) almuerzo</t>
  </si>
  <si>
    <t>alquiler de taller</t>
  </si>
  <si>
    <t>abono césar discol</t>
  </si>
  <si>
    <t>12 curvas fidel</t>
  </si>
  <si>
    <t>yale doble</t>
  </si>
  <si>
    <t>puerta en minipeinzazo</t>
  </si>
  <si>
    <t>abono Humberto Barrios</t>
  </si>
  <si>
    <t>(Yeiner) préstamo</t>
  </si>
  <si>
    <t>puerta de segunda negra</t>
  </si>
  <si>
    <t xml:space="preserve">saldo jose jaimes </t>
  </si>
  <si>
    <t>2 ventanas peque</t>
  </si>
  <si>
    <t>4 tapabocas</t>
  </si>
  <si>
    <t>reja seguda</t>
  </si>
  <si>
    <t>reja seguda grande</t>
  </si>
  <si>
    <t>1 baño con lavamanos</t>
  </si>
  <si>
    <t>saldo jeison torres</t>
  </si>
  <si>
    <t>bolsas de basura</t>
  </si>
  <si>
    <t>saldo antonio cárdenas</t>
  </si>
  <si>
    <t>baño y 4 accesorios</t>
  </si>
  <si>
    <t>papel, jabón, agua</t>
  </si>
  <si>
    <t>(Yency) onces</t>
  </si>
  <si>
    <t>bocallave dorada</t>
  </si>
  <si>
    <t>abono tablero jose jaimes</t>
  </si>
  <si>
    <t>excedente discos de tronzadora</t>
  </si>
  <si>
    <t>abono panel jorge saicedo</t>
  </si>
  <si>
    <t>abono wilson puerta</t>
  </si>
  <si>
    <t>abono jesus fandíño</t>
  </si>
  <si>
    <t xml:space="preserve">guantes yeiner </t>
  </si>
  <si>
    <t>(Robinson) préstamo</t>
  </si>
  <si>
    <t>guantes y lija</t>
  </si>
  <si>
    <t>esmalte dorado</t>
  </si>
  <si>
    <t>tanque de tapa boton</t>
  </si>
  <si>
    <t>(Chepe) leidy</t>
  </si>
  <si>
    <t>1 inafer fidel</t>
  </si>
  <si>
    <t>pedido cesar discol</t>
  </si>
  <si>
    <t>puerta baño sacarias</t>
  </si>
  <si>
    <t>1 bizcocho gris</t>
  </si>
  <si>
    <t>(Chepe) fondo</t>
  </si>
  <si>
    <t>(Yency) fondo</t>
  </si>
  <si>
    <t>1 ventanita</t>
  </si>
  <si>
    <t>reja peq segunda</t>
  </si>
  <si>
    <t>saldo alexandra puerto</t>
  </si>
  <si>
    <t>saldo humberto barrios</t>
  </si>
  <si>
    <t>2 baños con lavamanos</t>
  </si>
  <si>
    <t>thiner</t>
  </si>
  <si>
    <t>ahj</t>
  </si>
  <si>
    <t>basculante z</t>
  </si>
  <si>
    <t>bizcocho</t>
  </si>
  <si>
    <t>saldo puertas jose parra</t>
  </si>
  <si>
    <t>perfiles 5*4</t>
  </si>
  <si>
    <t>rejas de segunda</t>
  </si>
  <si>
    <t>equipos chichis</t>
  </si>
  <si>
    <t>saldo barandas fabio</t>
  </si>
  <si>
    <t>roma</t>
  </si>
  <si>
    <t>abono fidel perez</t>
  </si>
  <si>
    <t>abono jesús fandiño</t>
  </si>
  <si>
    <t>abono gloria vera</t>
  </si>
  <si>
    <t>abono mesa</t>
  </si>
  <si>
    <t>1 disco tronza</t>
  </si>
  <si>
    <t>abono dobles y cortes</t>
  </si>
  <si>
    <t>(Victor) sueldo</t>
  </si>
  <si>
    <t>(Yeiner) sueldo</t>
  </si>
  <si>
    <t xml:space="preserve">fidel perez </t>
  </si>
  <si>
    <t>2 ventanas nuevas</t>
  </si>
  <si>
    <t>saldo jairo barbosa</t>
  </si>
  <si>
    <t>saldo sacarias</t>
  </si>
  <si>
    <t>abono andres arevalo</t>
  </si>
  <si>
    <t>orinal blanco</t>
  </si>
  <si>
    <t>1 puerta de segunda</t>
  </si>
  <si>
    <t>2 tableros ahj</t>
  </si>
  <si>
    <t>esmalte blanco</t>
  </si>
  <si>
    <t>abono ivan alzate</t>
  </si>
  <si>
    <t>(Yency) almuerzo+ pastas</t>
  </si>
  <si>
    <t>lavamanos y bajante</t>
  </si>
  <si>
    <t>jose jaimes abono y portaelectrodo</t>
  </si>
  <si>
    <t>3 ventanas de segunda</t>
  </si>
  <si>
    <t>abono mamá</t>
  </si>
  <si>
    <t>6 curvas grandes</t>
  </si>
  <si>
    <t>pago a metal center</t>
  </si>
  <si>
    <t>tablero famivivienda</t>
  </si>
  <si>
    <t>2 chapas fidel</t>
  </si>
  <si>
    <t>puerta de baño misael osorio</t>
  </si>
  <si>
    <t>1 baño + lavamanos y accesorios</t>
  </si>
  <si>
    <t>(Jose) semana</t>
  </si>
  <si>
    <t>portón de segunda</t>
  </si>
  <si>
    <t>pedazo de lámina</t>
  </si>
  <si>
    <t>2 discos tronzadora</t>
  </si>
  <si>
    <t>(Yency) postre+ onces</t>
  </si>
  <si>
    <t>bajante aurelio</t>
  </si>
  <si>
    <t>luz</t>
  </si>
  <si>
    <t>abono banco por serviperfiles</t>
  </si>
  <si>
    <t>abono edwar castro</t>
  </si>
  <si>
    <t>1 metro de tee</t>
  </si>
  <si>
    <t>saldo ventana y mesa</t>
  </si>
  <si>
    <t>abono rafael rueda</t>
  </si>
  <si>
    <t>1 ventana pequeña</t>
  </si>
  <si>
    <t>baño con lavamanos</t>
  </si>
  <si>
    <t>arreglo ventana giovanny</t>
  </si>
  <si>
    <t>2 disos tronza</t>
  </si>
  <si>
    <t>platero y ventana pequeña</t>
  </si>
  <si>
    <t>baño beige mancesa</t>
  </si>
  <si>
    <t>(Yency) onces leidy</t>
  </si>
  <si>
    <t>saldo (cheque) gerardo zuluag</t>
  </si>
  <si>
    <t>saldo puerta wilson (espina)</t>
  </si>
  <si>
    <t>saldo andrés arevalo</t>
  </si>
  <si>
    <t>12 soportes cerantola sas</t>
  </si>
  <si>
    <t>(Yency) bus</t>
  </si>
  <si>
    <t>banco yency</t>
  </si>
  <si>
    <t>pago de recibo luz</t>
  </si>
  <si>
    <t>fondo negro</t>
  </si>
  <si>
    <t>2 puertas Jenifer moncaleano</t>
  </si>
  <si>
    <t>(Yency) frutas y verduras</t>
  </si>
  <si>
    <t>tablero turquia c20 ahj</t>
  </si>
  <si>
    <t>tableros orlando</t>
  </si>
  <si>
    <t>filtros y discos cesar acevedo</t>
  </si>
  <si>
    <t>discos discol</t>
  </si>
  <si>
    <t>truper</t>
  </si>
  <si>
    <t>tableros oscar</t>
  </si>
  <si>
    <t>10 flores doradas</t>
  </si>
  <si>
    <t>saldo rafael rueda</t>
  </si>
  <si>
    <t>1 disco corte 7</t>
  </si>
  <si>
    <t>abono a trabajo jesus fandiño</t>
  </si>
  <si>
    <t>(Yency) almuerzo, molly y pastas</t>
  </si>
  <si>
    <t>1 platina 1/2*1/8</t>
  </si>
  <si>
    <t>3 inafer sencilla</t>
  </si>
  <si>
    <t>(Chepe) Para mamá</t>
  </si>
  <si>
    <t>(Jose) Plan celular</t>
  </si>
  <si>
    <t>2 Marco puerta TA</t>
  </si>
  <si>
    <t>Pintura y thinner</t>
  </si>
  <si>
    <t>Rocha Plananos (Pendiente)</t>
  </si>
  <si>
    <t>(Bilardo) Préstamo</t>
  </si>
  <si>
    <t>(Yeiner) Préstamo</t>
  </si>
  <si>
    <t>Doblada Jhon</t>
  </si>
  <si>
    <t>Saldo Jenifer Mancaleano</t>
  </si>
  <si>
    <t>Abono Alzate</t>
  </si>
  <si>
    <t>Abono escuadras</t>
  </si>
  <si>
    <t>Abono tendero</t>
  </si>
  <si>
    <t>Platina</t>
  </si>
  <si>
    <t>(Yency) cadena dora</t>
  </si>
  <si>
    <t>abono a mamá cadena</t>
  </si>
  <si>
    <t>saldo panal joege saicedo</t>
  </si>
  <si>
    <t>abono jesus fandiño</t>
  </si>
  <si>
    <t>saldo gloria vera</t>
  </si>
  <si>
    <t>arreglo de rejas</t>
  </si>
  <si>
    <t>tenderos</t>
  </si>
  <si>
    <t>saldo escuadras oscar</t>
  </si>
  <si>
    <t xml:space="preserve">amanda lucia </t>
  </si>
  <si>
    <t>blanca ema delgado abono</t>
  </si>
  <si>
    <t>abono fernando pantoja</t>
  </si>
  <si>
    <t>puerta cte y ventana</t>
  </si>
  <si>
    <t>abono tableros maribel maldonado</t>
  </si>
  <si>
    <t>abono libardo moreno</t>
  </si>
  <si>
    <t>4 tubos 11/1</t>
  </si>
  <si>
    <t>(Otro) sueldo pablo</t>
  </si>
  <si>
    <t xml:space="preserve">(Robinson) sueldo </t>
  </si>
  <si>
    <t xml:space="preserve">(Bilardo) sueldo </t>
  </si>
  <si>
    <t xml:space="preserve">(Jhon) sueldo </t>
  </si>
  <si>
    <t xml:space="preserve">(Victor) sueldo </t>
  </si>
  <si>
    <t xml:space="preserve">(Yeiner) sueldo </t>
  </si>
  <si>
    <t>maria parra (Pendiente)</t>
  </si>
  <si>
    <t>humberto moreno (Pendiente)</t>
  </si>
  <si>
    <t>jose carrillo (Pendiente)</t>
  </si>
  <si>
    <t>cristina pinzon (Pendiente)</t>
  </si>
  <si>
    <t>tableros Rg</t>
  </si>
  <si>
    <t>sebastian cruz (Pendiente)</t>
  </si>
  <si>
    <t>3 bis omega</t>
  </si>
  <si>
    <t>abono vent y puerta 2da victor pardo</t>
  </si>
  <si>
    <t>saldo andrés Ospina</t>
  </si>
  <si>
    <t>jabonera</t>
  </si>
  <si>
    <t>1 pasamanos y 1 angulo 1</t>
  </si>
  <si>
    <t>tee peinazo</t>
  </si>
  <si>
    <t>saldo tableros maribel maldonado</t>
  </si>
  <si>
    <t>bisagra y manija</t>
  </si>
  <si>
    <t>1 lavamanos</t>
  </si>
  <si>
    <t>rodachinas</t>
  </si>
  <si>
    <t>saldo blanca ema delgado</t>
  </si>
  <si>
    <t>(Chepe) gym de leidy</t>
  </si>
  <si>
    <t xml:space="preserve">(Yency) gym y ahorro </t>
  </si>
  <si>
    <t>(Chepe) fondo lara</t>
  </si>
  <si>
    <t>1 corte</t>
  </si>
  <si>
    <t>(Chepe) leidy y movistar</t>
  </si>
  <si>
    <t>internet</t>
  </si>
  <si>
    <t xml:space="preserve">jose jaimes  </t>
  </si>
  <si>
    <t>baño de 2da con lavamanos</t>
  </si>
  <si>
    <t>1128</t>
  </si>
  <si>
    <t>1 riel</t>
  </si>
  <si>
    <t>estructuras alzate</t>
  </si>
  <si>
    <t>lucero rodriguez (Pendiente)</t>
  </si>
  <si>
    <t>saldo alzate</t>
  </si>
  <si>
    <t>(Yency) tinto</t>
  </si>
  <si>
    <t>saldo Maia Parra</t>
  </si>
  <si>
    <t>estampados rg</t>
  </si>
  <si>
    <t>pedazo de tee</t>
  </si>
  <si>
    <t>motas (Pendiente)</t>
  </si>
  <si>
    <t>luz marina (Pendiente)</t>
  </si>
  <si>
    <t>jhon martin (Pendiente Entregar)</t>
  </si>
  <si>
    <t>chapas +304 kl lámina</t>
  </si>
  <si>
    <t>saldo ramiro</t>
  </si>
  <si>
    <t>hoja en peinazo</t>
  </si>
  <si>
    <t>pedazo tubo por kl</t>
  </si>
  <si>
    <t>fredy gil (Pendiente)</t>
  </si>
  <si>
    <t>1133</t>
  </si>
  <si>
    <t>saldo lucero rodriguez</t>
  </si>
  <si>
    <t>lámina</t>
  </si>
  <si>
    <t xml:space="preserve">dulces </t>
  </si>
  <si>
    <t>saldo maria bermudez</t>
  </si>
  <si>
    <t>ornamentación</t>
  </si>
  <si>
    <t>abono truper</t>
  </si>
  <si>
    <t>saldo  rocha + chapa</t>
  </si>
  <si>
    <t>saldo cristina pinzon</t>
  </si>
  <si>
    <t>otilia quintero (Cancelado)</t>
  </si>
  <si>
    <t>abono extractor</t>
  </si>
  <si>
    <t>abono fredy gil</t>
  </si>
  <si>
    <t>otilia quintero (Pendiente)</t>
  </si>
  <si>
    <t>daño del gas</t>
  </si>
  <si>
    <t>gas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</si>
</sst>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4" fontId="0" fillId="0" borderId="0" xfId="1" applyFon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165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D3A8-9206-449D-8313-DF732BBE4DD4}">
  <sheetPr codeName="Hoja22"/>
  <dimension ref="A1:Q20"/>
  <sheetViews>
    <sheetView tabSelected="1" workbookViewId="0">
      <selection activeCell="F11" sqref="F11"/>
    </sheetView>
  </sheetViews>
  <sheetFormatPr baseColWidth="10" defaultRowHeight="15" x14ac:dyDescent="0.25"/>
  <cols>
    <col min="5" max="5" width="20.7109375" bestFit="1" customWidth="1"/>
    <col min="11" max="11" width="13.28515625" bestFit="1" customWidth="1"/>
    <col min="15" max="15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7" x14ac:dyDescent="0.25">
      <c r="A2" s="1">
        <v>43769</v>
      </c>
      <c r="B2" s="2">
        <v>0.40629629629629632</v>
      </c>
      <c r="C2" t="s">
        <v>10</v>
      </c>
      <c r="E2" t="s">
        <v>11</v>
      </c>
      <c r="F2">
        <v>2251100</v>
      </c>
      <c r="I2">
        <v>3576900</v>
      </c>
      <c r="J2">
        <v>849900</v>
      </c>
      <c r="K2">
        <v>2727000</v>
      </c>
    </row>
    <row r="3" spans="1:17" x14ac:dyDescent="0.25">
      <c r="A3" s="1">
        <v>43769</v>
      </c>
      <c r="B3" s="2">
        <v>0.40629629629629632</v>
      </c>
      <c r="C3" t="s">
        <v>13</v>
      </c>
      <c r="D3" t="s">
        <v>517</v>
      </c>
      <c r="E3" t="s">
        <v>518</v>
      </c>
      <c r="F3">
        <v>100000</v>
      </c>
    </row>
    <row r="4" spans="1:17" x14ac:dyDescent="0.25">
      <c r="A4" s="1">
        <v>43769</v>
      </c>
      <c r="B4" s="2">
        <v>0.45938657407407407</v>
      </c>
      <c r="C4" t="s">
        <v>13</v>
      </c>
      <c r="D4" t="s">
        <v>12</v>
      </c>
      <c r="E4" t="s">
        <v>519</v>
      </c>
      <c r="F4">
        <v>8000</v>
      </c>
    </row>
    <row r="5" spans="1:17" x14ac:dyDescent="0.25">
      <c r="A5" s="1">
        <v>43769</v>
      </c>
      <c r="B5" s="2">
        <v>0.4606365740740741</v>
      </c>
      <c r="C5" t="s">
        <v>74</v>
      </c>
      <c r="D5" t="s">
        <v>12</v>
      </c>
      <c r="E5" t="s">
        <v>520</v>
      </c>
      <c r="G5">
        <v>9000</v>
      </c>
    </row>
    <row r="6" spans="1:17" x14ac:dyDescent="0.25">
      <c r="A6" s="1">
        <v>43769</v>
      </c>
      <c r="B6" s="2">
        <v>0.47501157407407407</v>
      </c>
      <c r="C6" t="s">
        <v>13</v>
      </c>
      <c r="D6" t="s">
        <v>12</v>
      </c>
      <c r="E6" t="s">
        <v>521</v>
      </c>
      <c r="F6">
        <v>180000</v>
      </c>
      <c r="I6" t="s">
        <v>15</v>
      </c>
    </row>
    <row r="7" spans="1:17" x14ac:dyDescent="0.25">
      <c r="A7" s="1">
        <v>43769</v>
      </c>
      <c r="B7" s="2">
        <v>0.53318287037037038</v>
      </c>
      <c r="C7" t="s">
        <v>13</v>
      </c>
      <c r="D7" t="s">
        <v>12</v>
      </c>
      <c r="E7" t="s">
        <v>522</v>
      </c>
      <c r="F7">
        <v>32800</v>
      </c>
      <c r="I7" s="3">
        <v>50000</v>
      </c>
      <c r="J7" s="7">
        <v>33</v>
      </c>
      <c r="K7" s="3">
        <f>I7*J7</f>
        <v>1650000</v>
      </c>
    </row>
    <row r="8" spans="1:17" x14ac:dyDescent="0.25">
      <c r="A8" s="1">
        <v>43769</v>
      </c>
      <c r="B8" s="2">
        <v>0.53443287037037035</v>
      </c>
      <c r="C8" t="s">
        <v>16</v>
      </c>
      <c r="E8" t="s">
        <v>336</v>
      </c>
      <c r="G8">
        <v>900</v>
      </c>
      <c r="I8" s="3">
        <v>20000</v>
      </c>
      <c r="J8">
        <v>37</v>
      </c>
      <c r="K8" s="3">
        <f t="shared" ref="K8:K16" si="0">I8*J8</f>
        <v>740000</v>
      </c>
      <c r="M8" s="3"/>
      <c r="N8" s="7"/>
      <c r="O8" s="3"/>
      <c r="Q8" s="7"/>
    </row>
    <row r="9" spans="1:17" x14ac:dyDescent="0.25">
      <c r="A9" s="1">
        <v>43769</v>
      </c>
      <c r="B9" s="2">
        <v>0.53552083333333333</v>
      </c>
      <c r="C9" t="s">
        <v>27</v>
      </c>
      <c r="D9" t="s">
        <v>12</v>
      </c>
      <c r="E9" t="s">
        <v>523</v>
      </c>
      <c r="G9">
        <v>200000</v>
      </c>
      <c r="I9" s="3">
        <v>10000</v>
      </c>
      <c r="J9">
        <v>13</v>
      </c>
      <c r="K9" s="3">
        <f t="shared" si="0"/>
        <v>130000</v>
      </c>
      <c r="M9" s="3"/>
      <c r="O9" s="3"/>
    </row>
    <row r="10" spans="1:17" x14ac:dyDescent="0.25">
      <c r="A10" s="1">
        <v>43769</v>
      </c>
      <c r="B10" s="2">
        <v>0.66160879629629632</v>
      </c>
      <c r="C10" t="s">
        <v>13</v>
      </c>
      <c r="D10" t="s">
        <v>12</v>
      </c>
      <c r="E10" t="s">
        <v>524</v>
      </c>
      <c r="F10">
        <v>120000</v>
      </c>
      <c r="I10" s="3">
        <v>5000</v>
      </c>
      <c r="J10">
        <v>12</v>
      </c>
      <c r="K10" s="3">
        <f t="shared" si="0"/>
        <v>60000</v>
      </c>
      <c r="M10" s="3"/>
      <c r="O10" s="3"/>
    </row>
    <row r="11" spans="1:17" x14ac:dyDescent="0.25">
      <c r="A11" s="1">
        <v>43769</v>
      </c>
      <c r="B11" s="2">
        <v>0.66287037037037033</v>
      </c>
      <c r="C11" t="s">
        <v>13</v>
      </c>
      <c r="D11" t="s">
        <v>12</v>
      </c>
      <c r="E11" t="s">
        <v>525</v>
      </c>
      <c r="F11">
        <v>180000</v>
      </c>
      <c r="I11" s="3">
        <v>2000</v>
      </c>
      <c r="J11">
        <v>36</v>
      </c>
      <c r="K11" s="3">
        <f t="shared" si="0"/>
        <v>72000</v>
      </c>
      <c r="M11" s="3"/>
      <c r="O11" s="3"/>
    </row>
    <row r="12" spans="1:17" x14ac:dyDescent="0.25">
      <c r="A12" s="1">
        <v>43769</v>
      </c>
      <c r="B12" s="2">
        <v>0.66552083333333334</v>
      </c>
      <c r="C12" t="s">
        <v>30</v>
      </c>
      <c r="D12" t="s">
        <v>12</v>
      </c>
      <c r="E12" t="s">
        <v>20</v>
      </c>
      <c r="F12">
        <v>50000</v>
      </c>
      <c r="I12" s="3">
        <v>1000</v>
      </c>
      <c r="J12">
        <v>10</v>
      </c>
      <c r="K12" s="3">
        <f t="shared" si="0"/>
        <v>10000</v>
      </c>
      <c r="M12" s="3"/>
      <c r="O12" s="3"/>
    </row>
    <row r="13" spans="1:17" x14ac:dyDescent="0.25">
      <c r="A13" s="1">
        <v>43769</v>
      </c>
      <c r="B13" s="2">
        <v>0.71626157407407398</v>
      </c>
      <c r="C13" t="s">
        <v>37</v>
      </c>
      <c r="E13" t="s">
        <v>206</v>
      </c>
      <c r="G13">
        <v>50000</v>
      </c>
      <c r="I13" s="3">
        <v>500</v>
      </c>
      <c r="J13">
        <v>73</v>
      </c>
      <c r="K13" s="3">
        <f t="shared" si="0"/>
        <v>36500</v>
      </c>
      <c r="M13" s="3"/>
      <c r="O13" s="3"/>
    </row>
    <row r="14" spans="1:17" x14ac:dyDescent="0.25">
      <c r="A14" s="1">
        <v>43769</v>
      </c>
      <c r="B14" s="2">
        <v>0.7190509259259259</v>
      </c>
      <c r="C14" t="s">
        <v>13</v>
      </c>
      <c r="D14">
        <v>1138</v>
      </c>
      <c r="E14" t="s">
        <v>526</v>
      </c>
      <c r="F14">
        <v>135000</v>
      </c>
      <c r="I14" s="3">
        <v>200</v>
      </c>
      <c r="J14">
        <v>22</v>
      </c>
      <c r="K14" s="3">
        <f>I14*J14</f>
        <v>4400</v>
      </c>
      <c r="M14" s="3"/>
      <c r="O14" s="3"/>
    </row>
    <row r="15" spans="1:17" x14ac:dyDescent="0.25">
      <c r="A15" s="1">
        <v>43769</v>
      </c>
      <c r="B15" s="2">
        <v>0.73807870370370365</v>
      </c>
      <c r="C15" t="s">
        <v>258</v>
      </c>
      <c r="D15" t="s">
        <v>12</v>
      </c>
      <c r="E15" t="s">
        <v>527</v>
      </c>
      <c r="G15">
        <v>500000</v>
      </c>
      <c r="I15" s="3">
        <v>100</v>
      </c>
      <c r="J15">
        <v>35</v>
      </c>
      <c r="K15" s="3">
        <f t="shared" si="0"/>
        <v>3500</v>
      </c>
      <c r="M15" s="3"/>
      <c r="O15" s="3"/>
    </row>
    <row r="16" spans="1:17" x14ac:dyDescent="0.25">
      <c r="A16" s="1">
        <v>43769</v>
      </c>
      <c r="B16" s="2">
        <v>0.73849537037037039</v>
      </c>
      <c r="C16" t="s">
        <v>13</v>
      </c>
      <c r="D16" t="s">
        <v>12</v>
      </c>
      <c r="E16" t="s">
        <v>528</v>
      </c>
      <c r="F16">
        <v>70000</v>
      </c>
      <c r="I16" s="4">
        <v>50</v>
      </c>
      <c r="J16">
        <v>12</v>
      </c>
      <c r="K16" s="3">
        <f t="shared" si="0"/>
        <v>600</v>
      </c>
      <c r="M16" s="3"/>
      <c r="O16" s="3"/>
    </row>
    <row r="17" spans="1:15" x14ac:dyDescent="0.25">
      <c r="A17" s="1">
        <v>43769</v>
      </c>
      <c r="B17" s="2">
        <v>0.74165509259259255</v>
      </c>
      <c r="C17" t="s">
        <v>13</v>
      </c>
      <c r="D17">
        <v>1139</v>
      </c>
      <c r="E17" t="s">
        <v>529</v>
      </c>
      <c r="F17">
        <v>50000</v>
      </c>
      <c r="K17" s="3">
        <f>SUM(K7:K16)</f>
        <v>2707000</v>
      </c>
      <c r="M17" s="4"/>
      <c r="O17" s="3"/>
    </row>
    <row r="18" spans="1:15" x14ac:dyDescent="0.25">
      <c r="A18" s="1">
        <v>43769</v>
      </c>
      <c r="B18" s="2">
        <v>0.74684027777777784</v>
      </c>
      <c r="C18" t="s">
        <v>74</v>
      </c>
      <c r="D18" t="s">
        <v>12</v>
      </c>
      <c r="E18" t="s">
        <v>530</v>
      </c>
      <c r="G18">
        <v>40000</v>
      </c>
      <c r="K18" s="8">
        <f>+K2-K17</f>
        <v>20000</v>
      </c>
      <c r="O18" s="3"/>
    </row>
    <row r="19" spans="1:15" x14ac:dyDescent="0.25">
      <c r="A19" s="1">
        <v>43769</v>
      </c>
      <c r="B19" s="2">
        <v>0.74763888888888896</v>
      </c>
      <c r="C19" t="s">
        <v>13</v>
      </c>
      <c r="D19" t="s">
        <v>12</v>
      </c>
      <c r="E19" t="s">
        <v>457</v>
      </c>
      <c r="F19">
        <v>400000</v>
      </c>
      <c r="O19" s="8"/>
    </row>
    <row r="20" spans="1:15" x14ac:dyDescent="0.25">
      <c r="A20" s="1">
        <v>43769</v>
      </c>
      <c r="B20" s="2">
        <v>0.41123842592592591</v>
      </c>
      <c r="C20" t="s">
        <v>258</v>
      </c>
      <c r="D20" t="s">
        <v>12</v>
      </c>
      <c r="E20" t="s">
        <v>531</v>
      </c>
      <c r="G20">
        <v>50000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8012-F80C-4756-90E0-8E4F383E5E45}">
  <sheetPr codeName="Hoja17"/>
  <dimension ref="A1:M29"/>
  <sheetViews>
    <sheetView workbookViewId="0">
      <selection activeCell="C26" sqref="C26"/>
    </sheetView>
  </sheetViews>
  <sheetFormatPr baseColWidth="10" defaultRowHeight="15" x14ac:dyDescent="0.25"/>
  <cols>
    <col min="5" max="5" width="32.710937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43759</v>
      </c>
      <c r="B2" s="2">
        <v>0.47630787037037042</v>
      </c>
      <c r="C2" t="s">
        <v>10</v>
      </c>
      <c r="E2" t="s">
        <v>11</v>
      </c>
      <c r="F2">
        <v>2637550</v>
      </c>
      <c r="I2">
        <v>4644550</v>
      </c>
      <c r="J2">
        <v>2945900</v>
      </c>
      <c r="K2">
        <v>1698650</v>
      </c>
    </row>
    <row r="3" spans="1:13" x14ac:dyDescent="0.25">
      <c r="A3" s="1">
        <v>43759</v>
      </c>
      <c r="B3" s="2">
        <v>0.47630787037037042</v>
      </c>
      <c r="C3" t="s">
        <v>13</v>
      </c>
      <c r="D3" t="s">
        <v>12</v>
      </c>
      <c r="E3" t="s">
        <v>185</v>
      </c>
      <c r="F3">
        <v>50000</v>
      </c>
    </row>
    <row r="4" spans="1:13" x14ac:dyDescent="0.25">
      <c r="A4" s="1">
        <v>43759</v>
      </c>
      <c r="B4" s="2">
        <v>0.47645833333333337</v>
      </c>
      <c r="C4" t="s">
        <v>13</v>
      </c>
      <c r="D4" t="s">
        <v>12</v>
      </c>
      <c r="E4" t="s">
        <v>370</v>
      </c>
      <c r="F4">
        <v>50000</v>
      </c>
    </row>
    <row r="5" spans="1:13" x14ac:dyDescent="0.25">
      <c r="A5" s="1">
        <v>43759</v>
      </c>
      <c r="B5" s="2">
        <v>0.47693287037037035</v>
      </c>
      <c r="C5" t="s">
        <v>13</v>
      </c>
      <c r="D5" t="s">
        <v>12</v>
      </c>
      <c r="E5" t="s">
        <v>371</v>
      </c>
      <c r="F5">
        <v>200000</v>
      </c>
    </row>
    <row r="6" spans="1:13" x14ac:dyDescent="0.25">
      <c r="A6" s="1">
        <v>43759</v>
      </c>
      <c r="B6" s="2">
        <v>0.47707175925925926</v>
      </c>
      <c r="C6" t="s">
        <v>13</v>
      </c>
      <c r="D6" t="s">
        <v>12</v>
      </c>
      <c r="E6" t="s">
        <v>372</v>
      </c>
      <c r="F6">
        <v>200000</v>
      </c>
    </row>
    <row r="7" spans="1:13" x14ac:dyDescent="0.25">
      <c r="A7" s="1">
        <v>43759</v>
      </c>
      <c r="B7" s="2">
        <v>0.47737268518518516</v>
      </c>
      <c r="C7" t="s">
        <v>13</v>
      </c>
      <c r="D7" t="s">
        <v>12</v>
      </c>
      <c r="E7" t="s">
        <v>373</v>
      </c>
      <c r="F7">
        <v>150000</v>
      </c>
      <c r="I7" t="s">
        <v>15</v>
      </c>
      <c r="K7">
        <v>800000</v>
      </c>
    </row>
    <row r="8" spans="1:13" x14ac:dyDescent="0.25">
      <c r="A8" s="1">
        <v>43759</v>
      </c>
      <c r="B8" s="2">
        <v>0.47774305555555552</v>
      </c>
      <c r="C8" t="s">
        <v>13</v>
      </c>
      <c r="D8" t="s">
        <v>12</v>
      </c>
      <c r="E8" t="s">
        <v>374</v>
      </c>
      <c r="F8">
        <v>13000</v>
      </c>
      <c r="I8" s="3">
        <v>50000</v>
      </c>
      <c r="J8" s="4">
        <f>+L8+M8</f>
        <v>28</v>
      </c>
      <c r="K8" s="3">
        <f>I8*J8</f>
        <v>1400000</v>
      </c>
      <c r="L8">
        <v>18</v>
      </c>
      <c r="M8" s="3">
        <v>10</v>
      </c>
    </row>
    <row r="9" spans="1:13" x14ac:dyDescent="0.25">
      <c r="A9" s="1">
        <v>43759</v>
      </c>
      <c r="B9" s="2">
        <v>0.47806712962962966</v>
      </c>
      <c r="C9" t="s">
        <v>13</v>
      </c>
      <c r="D9" t="s">
        <v>12</v>
      </c>
      <c r="E9" t="s">
        <v>375</v>
      </c>
      <c r="F9">
        <v>13000</v>
      </c>
      <c r="I9" s="3">
        <v>20000</v>
      </c>
      <c r="J9">
        <v>18</v>
      </c>
      <c r="K9" s="3">
        <f t="shared" ref="K9:K17" si="0">I9*J9</f>
        <v>360000</v>
      </c>
    </row>
    <row r="10" spans="1:13" x14ac:dyDescent="0.25">
      <c r="A10" s="1">
        <v>43759</v>
      </c>
      <c r="B10" s="2">
        <v>0.49576388888888889</v>
      </c>
      <c r="C10" t="s">
        <v>13</v>
      </c>
      <c r="D10" t="s">
        <v>12</v>
      </c>
      <c r="E10" t="s">
        <v>378</v>
      </c>
      <c r="F10">
        <v>67000</v>
      </c>
      <c r="I10" s="3">
        <v>10000</v>
      </c>
      <c r="J10">
        <v>16</v>
      </c>
      <c r="K10" s="3">
        <f t="shared" si="0"/>
        <v>160000</v>
      </c>
    </row>
    <row r="11" spans="1:13" x14ac:dyDescent="0.25">
      <c r="A11" s="1">
        <v>43759</v>
      </c>
      <c r="B11" s="2">
        <v>0.49599537037037034</v>
      </c>
      <c r="C11" t="s">
        <v>13</v>
      </c>
      <c r="D11" t="s">
        <v>12</v>
      </c>
      <c r="E11" t="s">
        <v>379</v>
      </c>
      <c r="F11">
        <v>340000</v>
      </c>
      <c r="I11" s="3">
        <v>5000</v>
      </c>
      <c r="J11">
        <v>12</v>
      </c>
      <c r="K11" s="3">
        <f t="shared" si="0"/>
        <v>60000</v>
      </c>
    </row>
    <row r="12" spans="1:13" x14ac:dyDescent="0.25">
      <c r="A12" s="1">
        <v>43759</v>
      </c>
      <c r="B12" s="2">
        <v>0.49635416666666665</v>
      </c>
      <c r="C12" t="s">
        <v>16</v>
      </c>
      <c r="E12" t="s">
        <v>133</v>
      </c>
      <c r="G12">
        <v>1900</v>
      </c>
      <c r="I12" s="3">
        <v>2000</v>
      </c>
      <c r="J12">
        <v>42</v>
      </c>
      <c r="K12" s="3">
        <f t="shared" si="0"/>
        <v>84000</v>
      </c>
    </row>
    <row r="13" spans="1:13" x14ac:dyDescent="0.25">
      <c r="A13" s="1">
        <v>43759</v>
      </c>
      <c r="B13" s="2">
        <v>0.51457175925925924</v>
      </c>
      <c r="C13" t="s">
        <v>30</v>
      </c>
      <c r="D13" t="s">
        <v>12</v>
      </c>
      <c r="E13" t="s">
        <v>384</v>
      </c>
      <c r="F13">
        <v>140000</v>
      </c>
      <c r="I13" s="3">
        <v>1000</v>
      </c>
      <c r="J13">
        <v>26</v>
      </c>
      <c r="K13" s="3">
        <f t="shared" si="0"/>
        <v>26000</v>
      </c>
      <c r="M13">
        <v>20</v>
      </c>
    </row>
    <row r="14" spans="1:13" x14ac:dyDescent="0.25">
      <c r="A14" s="1">
        <v>43759</v>
      </c>
      <c r="B14" s="2">
        <v>0.51663194444444438</v>
      </c>
      <c r="C14" t="s">
        <v>27</v>
      </c>
      <c r="D14" t="s">
        <v>12</v>
      </c>
      <c r="E14" t="s">
        <v>385</v>
      </c>
      <c r="G14">
        <v>140000</v>
      </c>
      <c r="I14" s="3">
        <v>500</v>
      </c>
      <c r="J14">
        <v>71</v>
      </c>
      <c r="K14" s="3">
        <f t="shared" si="0"/>
        <v>35500</v>
      </c>
      <c r="M14">
        <v>60</v>
      </c>
    </row>
    <row r="15" spans="1:13" x14ac:dyDescent="0.25">
      <c r="A15" s="1">
        <v>43759</v>
      </c>
      <c r="B15" s="2">
        <v>0.52854166666666669</v>
      </c>
      <c r="C15" t="s">
        <v>13</v>
      </c>
      <c r="D15" t="s">
        <v>12</v>
      </c>
      <c r="E15" t="s">
        <v>387</v>
      </c>
      <c r="F15">
        <v>400000</v>
      </c>
      <c r="I15" s="3">
        <v>200</v>
      </c>
      <c r="J15">
        <v>37</v>
      </c>
      <c r="K15" s="3">
        <f>I15*J15</f>
        <v>7400</v>
      </c>
    </row>
    <row r="16" spans="1:13" x14ac:dyDescent="0.25">
      <c r="A16" s="1">
        <v>43759</v>
      </c>
      <c r="B16" s="2">
        <v>0.5930671296296296</v>
      </c>
      <c r="C16" t="s">
        <v>37</v>
      </c>
      <c r="E16" t="s">
        <v>42</v>
      </c>
      <c r="G16">
        <v>10000</v>
      </c>
      <c r="I16" s="3">
        <v>100</v>
      </c>
      <c r="J16">
        <v>47</v>
      </c>
      <c r="K16" s="3">
        <f t="shared" si="0"/>
        <v>4700</v>
      </c>
    </row>
    <row r="17" spans="1:11" x14ac:dyDescent="0.25">
      <c r="A17" s="1">
        <v>43759</v>
      </c>
      <c r="B17" s="2">
        <v>0.5933680555555555</v>
      </c>
      <c r="C17" t="s">
        <v>16</v>
      </c>
      <c r="E17" t="s">
        <v>316</v>
      </c>
      <c r="G17">
        <v>7000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43759</v>
      </c>
      <c r="B18" s="2">
        <v>0.59349537037037037</v>
      </c>
      <c r="C18" t="s">
        <v>16</v>
      </c>
      <c r="E18" t="s">
        <v>388</v>
      </c>
      <c r="G18">
        <v>17000</v>
      </c>
      <c r="K18" s="3">
        <f>SUM(K8:K17)</f>
        <v>2138650</v>
      </c>
    </row>
    <row r="19" spans="1:11" x14ac:dyDescent="0.25">
      <c r="A19" s="1">
        <v>43759</v>
      </c>
      <c r="B19" s="2">
        <v>0.59457175925925931</v>
      </c>
      <c r="C19" t="s">
        <v>30</v>
      </c>
      <c r="D19" t="s">
        <v>12</v>
      </c>
      <c r="E19" t="s">
        <v>389</v>
      </c>
      <c r="F19">
        <v>21000</v>
      </c>
      <c r="K19" s="6">
        <f>+K18-K2</f>
        <v>440000</v>
      </c>
    </row>
    <row r="20" spans="1:11" x14ac:dyDescent="0.25">
      <c r="A20" s="1">
        <v>43759</v>
      </c>
      <c r="B20" s="2">
        <v>0.6042939814814815</v>
      </c>
      <c r="C20" t="s">
        <v>13</v>
      </c>
      <c r="D20" t="s">
        <v>12</v>
      </c>
      <c r="E20" t="s">
        <v>390</v>
      </c>
      <c r="F20">
        <v>63000</v>
      </c>
    </row>
    <row r="21" spans="1:11" x14ac:dyDescent="0.25">
      <c r="A21" s="1">
        <v>43759</v>
      </c>
      <c r="B21" s="2">
        <v>0.6320486111111111</v>
      </c>
      <c r="C21" t="s">
        <v>30</v>
      </c>
      <c r="D21" t="s">
        <v>12</v>
      </c>
      <c r="E21" t="s">
        <v>391</v>
      </c>
      <c r="F21">
        <v>120000</v>
      </c>
    </row>
    <row r="22" spans="1:11" x14ac:dyDescent="0.25">
      <c r="A22" s="1">
        <v>43759</v>
      </c>
      <c r="B22" s="2">
        <v>0.64439814814814811</v>
      </c>
      <c r="C22" t="s">
        <v>37</v>
      </c>
      <c r="E22" t="s">
        <v>287</v>
      </c>
      <c r="G22">
        <v>100000</v>
      </c>
    </row>
    <row r="23" spans="1:11" x14ac:dyDescent="0.25">
      <c r="A23" s="1">
        <v>43759</v>
      </c>
      <c r="B23" s="2">
        <v>0.65667824074074077</v>
      </c>
      <c r="C23" t="s">
        <v>16</v>
      </c>
      <c r="E23" t="s">
        <v>157</v>
      </c>
      <c r="G23">
        <v>50000</v>
      </c>
    </row>
    <row r="24" spans="1:11" x14ac:dyDescent="0.25">
      <c r="A24" s="1">
        <v>43759</v>
      </c>
      <c r="B24" s="2">
        <v>0.65685185185185191</v>
      </c>
      <c r="C24" t="s">
        <v>27</v>
      </c>
      <c r="D24" t="s">
        <v>12</v>
      </c>
      <c r="E24" t="s">
        <v>392</v>
      </c>
      <c r="G24">
        <v>50000</v>
      </c>
    </row>
    <row r="25" spans="1:11" x14ac:dyDescent="0.25">
      <c r="A25" s="1">
        <v>43759</v>
      </c>
      <c r="B25" s="2">
        <v>0.69481481481481477</v>
      </c>
      <c r="C25" t="s">
        <v>13</v>
      </c>
      <c r="D25" t="s">
        <v>12</v>
      </c>
      <c r="E25" t="s">
        <v>393</v>
      </c>
      <c r="F25">
        <v>51000</v>
      </c>
    </row>
    <row r="26" spans="1:11" x14ac:dyDescent="0.25">
      <c r="A26" s="1">
        <v>43759</v>
      </c>
      <c r="B26" s="2">
        <v>0.6953125</v>
      </c>
      <c r="C26" t="s">
        <v>27</v>
      </c>
      <c r="D26" t="s">
        <v>12</v>
      </c>
      <c r="E26" t="s">
        <v>394</v>
      </c>
      <c r="G26">
        <v>2570000</v>
      </c>
    </row>
    <row r="27" spans="1:11" x14ac:dyDescent="0.25">
      <c r="A27" s="1">
        <v>43759</v>
      </c>
      <c r="B27" s="2">
        <v>0.72711805555555553</v>
      </c>
      <c r="C27" t="s">
        <v>13</v>
      </c>
      <c r="D27" t="s">
        <v>12</v>
      </c>
      <c r="E27" t="s">
        <v>395</v>
      </c>
      <c r="F27">
        <v>25000</v>
      </c>
    </row>
    <row r="28" spans="1:11" x14ac:dyDescent="0.25">
      <c r="A28" s="1">
        <v>43759</v>
      </c>
      <c r="B28" s="2">
        <v>0.72725694444444444</v>
      </c>
      <c r="C28" t="s">
        <v>13</v>
      </c>
      <c r="D28" t="s">
        <v>12</v>
      </c>
      <c r="E28" t="s">
        <v>396</v>
      </c>
      <c r="F28">
        <v>44000</v>
      </c>
    </row>
    <row r="29" spans="1:11" x14ac:dyDescent="0.25">
      <c r="A29" s="1">
        <v>43759</v>
      </c>
      <c r="B29" s="2">
        <v>0.61949074074074073</v>
      </c>
      <c r="C29" t="s">
        <v>13</v>
      </c>
      <c r="D29" t="s">
        <v>12</v>
      </c>
      <c r="E29" t="s">
        <v>419</v>
      </c>
      <c r="F29">
        <v>60000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1C4-227D-48F8-8DCE-7545FBDE9FEB}">
  <sheetPr codeName="Hoja18"/>
  <dimension ref="A1:M19"/>
  <sheetViews>
    <sheetView workbookViewId="0">
      <selection activeCell="D3" sqref="D3"/>
    </sheetView>
  </sheetViews>
  <sheetFormatPr baseColWidth="10" defaultRowHeight="15" x14ac:dyDescent="0.25"/>
  <cols>
    <col min="5" max="5" width="20.1406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43757</v>
      </c>
      <c r="B2" s="2">
        <v>0.51068287037037041</v>
      </c>
      <c r="C2" t="s">
        <v>10</v>
      </c>
      <c r="E2" t="s">
        <v>11</v>
      </c>
      <c r="F2">
        <v>5437550</v>
      </c>
      <c r="I2">
        <v>5878550</v>
      </c>
      <c r="J2">
        <v>3241000</v>
      </c>
      <c r="K2">
        <v>2637550</v>
      </c>
    </row>
    <row r="3" spans="1:13" x14ac:dyDescent="0.25">
      <c r="A3" s="1">
        <v>43757</v>
      </c>
      <c r="B3" s="2">
        <v>0.47591435185185182</v>
      </c>
      <c r="C3" t="s">
        <v>27</v>
      </c>
      <c r="D3" t="s">
        <v>12</v>
      </c>
      <c r="E3" t="s">
        <v>369</v>
      </c>
      <c r="G3">
        <v>1825000</v>
      </c>
    </row>
    <row r="4" spans="1:13" x14ac:dyDescent="0.25">
      <c r="A4" s="1">
        <v>43759</v>
      </c>
      <c r="B4" s="2">
        <v>0.49258101851851849</v>
      </c>
      <c r="C4" t="s">
        <v>37</v>
      </c>
      <c r="E4" t="s">
        <v>144</v>
      </c>
      <c r="G4">
        <v>275000</v>
      </c>
    </row>
    <row r="5" spans="1:13" x14ac:dyDescent="0.25">
      <c r="A5" s="1">
        <v>43759</v>
      </c>
      <c r="B5" s="2">
        <v>0.49304398148148149</v>
      </c>
      <c r="C5" t="s">
        <v>37</v>
      </c>
      <c r="E5" t="s">
        <v>377</v>
      </c>
      <c r="G5">
        <v>190000</v>
      </c>
    </row>
    <row r="6" spans="1:13" x14ac:dyDescent="0.25">
      <c r="A6" s="1">
        <v>43759</v>
      </c>
      <c r="B6" s="2">
        <v>0.49317129629629625</v>
      </c>
      <c r="C6" t="s">
        <v>37</v>
      </c>
      <c r="E6" t="s">
        <v>376</v>
      </c>
      <c r="G6">
        <v>130000</v>
      </c>
    </row>
    <row r="7" spans="1:13" x14ac:dyDescent="0.25">
      <c r="A7" s="1">
        <v>43759</v>
      </c>
      <c r="B7" s="2">
        <v>0.49341435185185184</v>
      </c>
      <c r="C7" t="s">
        <v>37</v>
      </c>
      <c r="E7" t="s">
        <v>271</v>
      </c>
      <c r="G7">
        <v>380000</v>
      </c>
    </row>
    <row r="8" spans="1:13" x14ac:dyDescent="0.25">
      <c r="A8" s="1">
        <v>43759</v>
      </c>
      <c r="B8" s="2">
        <v>0.49359953703703702</v>
      </c>
      <c r="C8" t="s">
        <v>37</v>
      </c>
      <c r="E8" t="s">
        <v>141</v>
      </c>
      <c r="G8">
        <v>403000</v>
      </c>
      <c r="I8" s="3"/>
      <c r="K8" s="3"/>
      <c r="M8" s="3"/>
    </row>
    <row r="9" spans="1:13" x14ac:dyDescent="0.25">
      <c r="A9" s="1">
        <v>43757</v>
      </c>
      <c r="B9" s="2">
        <v>0.50443287037037032</v>
      </c>
      <c r="C9" t="s">
        <v>13</v>
      </c>
      <c r="D9" t="s">
        <v>12</v>
      </c>
      <c r="E9" t="s">
        <v>381</v>
      </c>
      <c r="F9">
        <v>50000</v>
      </c>
      <c r="I9" s="3"/>
      <c r="K9" s="3"/>
    </row>
    <row r="10" spans="1:13" x14ac:dyDescent="0.25">
      <c r="A10" s="1">
        <v>43757</v>
      </c>
      <c r="B10" s="2">
        <v>0.50459490740740742</v>
      </c>
      <c r="C10" t="s">
        <v>13</v>
      </c>
      <c r="D10" t="s">
        <v>12</v>
      </c>
      <c r="E10" t="s">
        <v>380</v>
      </c>
      <c r="F10">
        <v>150000</v>
      </c>
      <c r="I10" s="3"/>
      <c r="K10" s="3"/>
    </row>
    <row r="11" spans="1:13" x14ac:dyDescent="0.25">
      <c r="A11" s="1">
        <v>43757</v>
      </c>
      <c r="B11" s="2">
        <v>0.50546296296296289</v>
      </c>
      <c r="C11" t="s">
        <v>13</v>
      </c>
      <c r="D11" t="s">
        <v>12</v>
      </c>
      <c r="E11" t="s">
        <v>382</v>
      </c>
      <c r="F11">
        <v>200000</v>
      </c>
      <c r="I11" s="3"/>
      <c r="K11" s="3"/>
    </row>
    <row r="12" spans="1:13" x14ac:dyDescent="0.25">
      <c r="A12" s="1">
        <v>43757</v>
      </c>
      <c r="B12" s="2">
        <v>0.50626157407407402</v>
      </c>
      <c r="C12" t="s">
        <v>30</v>
      </c>
      <c r="D12" t="s">
        <v>12</v>
      </c>
      <c r="E12" t="s">
        <v>383</v>
      </c>
      <c r="F12">
        <v>35000</v>
      </c>
      <c r="I12" s="3"/>
      <c r="K12" s="3"/>
    </row>
    <row r="13" spans="1:13" x14ac:dyDescent="0.25">
      <c r="A13" s="1">
        <v>43757</v>
      </c>
      <c r="B13" s="2">
        <v>0.52278935185185182</v>
      </c>
      <c r="C13" t="s">
        <v>27</v>
      </c>
      <c r="D13" t="s">
        <v>12</v>
      </c>
      <c r="E13" t="s">
        <v>386</v>
      </c>
      <c r="G13">
        <v>38000</v>
      </c>
      <c r="I13" s="3"/>
      <c r="K13" s="3"/>
    </row>
    <row r="14" spans="1:13" x14ac:dyDescent="0.25">
      <c r="A14" s="1">
        <v>43757</v>
      </c>
      <c r="B14" s="2">
        <v>0.52019675925925923</v>
      </c>
      <c r="C14" t="s">
        <v>13</v>
      </c>
      <c r="D14" t="s">
        <v>12</v>
      </c>
      <c r="E14" t="s">
        <v>404</v>
      </c>
      <c r="F14">
        <v>6000</v>
      </c>
      <c r="I14" s="3"/>
      <c r="K14" s="3"/>
    </row>
    <row r="15" spans="1:13" x14ac:dyDescent="0.25">
      <c r="I15" s="3"/>
      <c r="K15" s="3"/>
    </row>
    <row r="16" spans="1:13" x14ac:dyDescent="0.25">
      <c r="I16" s="3"/>
      <c r="K16" s="3"/>
    </row>
    <row r="17" spans="9:11" x14ac:dyDescent="0.25">
      <c r="I17" s="4"/>
      <c r="K17" s="3"/>
    </row>
    <row r="18" spans="9:11" x14ac:dyDescent="0.25">
      <c r="K18" s="3"/>
    </row>
    <row r="19" spans="9:11" x14ac:dyDescent="0.25">
      <c r="K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5FC4-6964-42F5-8FF7-800276750776}">
  <sheetPr codeName="Hoja19"/>
  <dimension ref="A1:M26"/>
  <sheetViews>
    <sheetView workbookViewId="0">
      <selection activeCell="C26" sqref="C26"/>
    </sheetView>
  </sheetViews>
  <sheetFormatPr baseColWidth="10" defaultRowHeight="15" x14ac:dyDescent="0.25"/>
  <cols>
    <col min="4" max="4" width="9.28515625" customWidth="1"/>
    <col min="5" max="5" width="18.140625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43756</v>
      </c>
      <c r="B2" s="2">
        <v>0.48596064814814816</v>
      </c>
      <c r="C2" t="s">
        <v>10</v>
      </c>
      <c r="E2" t="s">
        <v>11</v>
      </c>
      <c r="F2">
        <v>5080650</v>
      </c>
      <c r="I2">
        <v>6827850</v>
      </c>
      <c r="J2">
        <v>1394300</v>
      </c>
      <c r="K2">
        <v>5433550</v>
      </c>
    </row>
    <row r="3" spans="1:13" x14ac:dyDescent="0.25">
      <c r="A3" s="1">
        <v>43756</v>
      </c>
      <c r="B3" s="2">
        <v>0.48596064814814816</v>
      </c>
      <c r="C3" t="s">
        <v>13</v>
      </c>
      <c r="D3" t="s">
        <v>12</v>
      </c>
      <c r="E3" t="s">
        <v>349</v>
      </c>
      <c r="F3">
        <v>22000</v>
      </c>
    </row>
    <row r="4" spans="1:13" x14ac:dyDescent="0.25">
      <c r="A4" s="1">
        <v>43756</v>
      </c>
      <c r="B4" s="2">
        <v>0.50760416666666663</v>
      </c>
      <c r="C4" t="s">
        <v>27</v>
      </c>
      <c r="D4" t="s">
        <v>12</v>
      </c>
      <c r="E4" t="s">
        <v>350</v>
      </c>
      <c r="G4">
        <v>186000</v>
      </c>
    </row>
    <row r="5" spans="1:13" x14ac:dyDescent="0.25">
      <c r="A5" s="1">
        <v>43756</v>
      </c>
      <c r="B5" s="2">
        <v>0.50927083333333334</v>
      </c>
      <c r="C5" t="s">
        <v>13</v>
      </c>
      <c r="D5" t="s">
        <v>12</v>
      </c>
      <c r="E5" t="s">
        <v>351</v>
      </c>
      <c r="F5">
        <v>100000</v>
      </c>
    </row>
    <row r="6" spans="1:13" x14ac:dyDescent="0.25">
      <c r="A6" s="1">
        <v>43756</v>
      </c>
      <c r="B6" s="2">
        <v>0.50957175925925924</v>
      </c>
      <c r="C6" t="s">
        <v>27</v>
      </c>
      <c r="D6" t="s">
        <v>12</v>
      </c>
      <c r="E6" t="s">
        <v>352</v>
      </c>
      <c r="G6">
        <v>15000</v>
      </c>
    </row>
    <row r="7" spans="1:13" x14ac:dyDescent="0.25">
      <c r="A7" s="1">
        <v>43756</v>
      </c>
      <c r="B7" s="2">
        <v>0.50981481481481483</v>
      </c>
      <c r="C7" t="s">
        <v>16</v>
      </c>
      <c r="E7" t="s">
        <v>353</v>
      </c>
      <c r="G7">
        <v>40000</v>
      </c>
      <c r="I7" t="s">
        <v>15</v>
      </c>
      <c r="K7">
        <v>800000</v>
      </c>
    </row>
    <row r="8" spans="1:13" x14ac:dyDescent="0.25">
      <c r="A8" s="1">
        <v>43756</v>
      </c>
      <c r="B8" s="2">
        <v>0.50996527777777778</v>
      </c>
      <c r="C8" t="s">
        <v>16</v>
      </c>
      <c r="E8" t="s">
        <v>354</v>
      </c>
      <c r="G8">
        <v>20000</v>
      </c>
      <c r="I8" s="3">
        <v>50000</v>
      </c>
      <c r="J8">
        <v>99</v>
      </c>
      <c r="K8" s="3">
        <f>I8*J8</f>
        <v>4950000</v>
      </c>
      <c r="L8">
        <v>39</v>
      </c>
      <c r="M8" s="3">
        <v>60</v>
      </c>
    </row>
    <row r="9" spans="1:13" x14ac:dyDescent="0.25">
      <c r="A9" s="1">
        <v>43756</v>
      </c>
      <c r="B9" s="2">
        <v>0.51050925925925927</v>
      </c>
      <c r="C9" t="s">
        <v>13</v>
      </c>
      <c r="D9" t="s">
        <v>12</v>
      </c>
      <c r="E9" t="s">
        <v>355</v>
      </c>
      <c r="F9">
        <v>25000</v>
      </c>
      <c r="I9" s="3">
        <v>20000</v>
      </c>
      <c r="J9">
        <v>6</v>
      </c>
      <c r="K9" s="3">
        <f t="shared" ref="K9:K17" si="0">I9*J9</f>
        <v>120000</v>
      </c>
    </row>
    <row r="10" spans="1:13" x14ac:dyDescent="0.25">
      <c r="A10" s="1">
        <v>43756</v>
      </c>
      <c r="B10" s="2">
        <v>0.51126157407407413</v>
      </c>
      <c r="C10" t="s">
        <v>30</v>
      </c>
      <c r="D10" t="s">
        <v>12</v>
      </c>
      <c r="E10" t="s">
        <v>356</v>
      </c>
      <c r="F10">
        <v>13000</v>
      </c>
      <c r="I10" s="3">
        <v>10000</v>
      </c>
      <c r="J10">
        <v>11</v>
      </c>
      <c r="K10" s="3">
        <f t="shared" si="0"/>
        <v>110000</v>
      </c>
    </row>
    <row r="11" spans="1:13" x14ac:dyDescent="0.25">
      <c r="A11" s="1">
        <v>43756</v>
      </c>
      <c r="B11" s="2">
        <v>0.51223379629629628</v>
      </c>
      <c r="C11" t="s">
        <v>13</v>
      </c>
      <c r="D11" t="s">
        <v>12</v>
      </c>
      <c r="E11" t="s">
        <v>357</v>
      </c>
      <c r="F11">
        <v>130000</v>
      </c>
      <c r="I11" s="3">
        <v>5000</v>
      </c>
      <c r="J11">
        <v>19</v>
      </c>
      <c r="K11" s="3">
        <f t="shared" si="0"/>
        <v>95000</v>
      </c>
    </row>
    <row r="12" spans="1:13" x14ac:dyDescent="0.25">
      <c r="A12" s="1">
        <v>43756</v>
      </c>
      <c r="B12" s="2">
        <v>0.51282407407407404</v>
      </c>
      <c r="C12" t="s">
        <v>13</v>
      </c>
      <c r="D12" t="s">
        <v>12</v>
      </c>
      <c r="E12" t="s">
        <v>358</v>
      </c>
      <c r="F12">
        <v>30000</v>
      </c>
      <c r="I12" s="3">
        <v>2000</v>
      </c>
      <c r="J12">
        <v>42</v>
      </c>
      <c r="K12" s="3">
        <f t="shared" si="0"/>
        <v>84000</v>
      </c>
    </row>
    <row r="13" spans="1:13" x14ac:dyDescent="0.25">
      <c r="A13" s="1">
        <v>43756</v>
      </c>
      <c r="B13" s="2">
        <v>0.58982638888888894</v>
      </c>
      <c r="C13" t="s">
        <v>18</v>
      </c>
      <c r="D13" t="s">
        <v>12</v>
      </c>
      <c r="E13" t="s">
        <v>359</v>
      </c>
      <c r="G13">
        <v>70000</v>
      </c>
      <c r="I13" s="3">
        <v>1000</v>
      </c>
      <c r="J13">
        <v>27</v>
      </c>
      <c r="K13" s="3">
        <f t="shared" si="0"/>
        <v>27000</v>
      </c>
      <c r="M13">
        <v>20</v>
      </c>
    </row>
    <row r="14" spans="1:13" x14ac:dyDescent="0.25">
      <c r="A14" s="1">
        <v>43756</v>
      </c>
      <c r="B14" s="2">
        <v>0.59020833333333333</v>
      </c>
      <c r="C14" t="s">
        <v>13</v>
      </c>
      <c r="D14" t="s">
        <v>12</v>
      </c>
      <c r="E14" t="s">
        <v>72</v>
      </c>
      <c r="F14">
        <v>47200</v>
      </c>
      <c r="I14" s="3">
        <v>500</v>
      </c>
      <c r="J14">
        <v>76</v>
      </c>
      <c r="K14" s="3">
        <f t="shared" si="0"/>
        <v>38000</v>
      </c>
      <c r="M14">
        <v>60</v>
      </c>
    </row>
    <row r="15" spans="1:13" x14ac:dyDescent="0.25">
      <c r="A15" s="1">
        <v>43756</v>
      </c>
      <c r="B15" s="2">
        <v>0.59063657407407411</v>
      </c>
      <c r="C15" t="s">
        <v>16</v>
      </c>
      <c r="E15" t="s">
        <v>316</v>
      </c>
      <c r="G15">
        <v>7000</v>
      </c>
      <c r="I15" s="3">
        <v>200</v>
      </c>
      <c r="J15">
        <v>39</v>
      </c>
      <c r="K15" s="3">
        <f>I15*J15</f>
        <v>7800</v>
      </c>
    </row>
    <row r="16" spans="1:13" x14ac:dyDescent="0.25">
      <c r="A16" s="1">
        <v>43756</v>
      </c>
      <c r="B16" s="2">
        <v>0.59079861111111109</v>
      </c>
      <c r="C16" t="s">
        <v>16</v>
      </c>
      <c r="E16" t="s">
        <v>90</v>
      </c>
      <c r="G16">
        <v>17000</v>
      </c>
      <c r="I16" s="3">
        <v>100</v>
      </c>
      <c r="J16">
        <v>47</v>
      </c>
      <c r="K16" s="3">
        <f t="shared" si="0"/>
        <v>4700</v>
      </c>
    </row>
    <row r="17" spans="1:11" x14ac:dyDescent="0.25">
      <c r="A17" s="1">
        <v>43756</v>
      </c>
      <c r="B17" s="2">
        <v>0.59137731481481481</v>
      </c>
      <c r="C17" t="s">
        <v>27</v>
      </c>
      <c r="D17" t="s">
        <v>12</v>
      </c>
      <c r="E17" t="s">
        <v>360</v>
      </c>
      <c r="G17">
        <v>130000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43756</v>
      </c>
      <c r="B18" s="2">
        <v>0.62750000000000006</v>
      </c>
      <c r="C18" t="s">
        <v>27</v>
      </c>
      <c r="D18" t="s">
        <v>12</v>
      </c>
      <c r="E18" t="s">
        <v>361</v>
      </c>
      <c r="G18">
        <v>156000</v>
      </c>
      <c r="K18" s="3">
        <f>SUM(K8:K17)</f>
        <v>5437550</v>
      </c>
    </row>
    <row r="19" spans="1:11" x14ac:dyDescent="0.25">
      <c r="A19" s="1">
        <v>43756</v>
      </c>
      <c r="B19" s="2">
        <v>0.65324074074074068</v>
      </c>
      <c r="C19" t="s">
        <v>27</v>
      </c>
      <c r="D19" t="s">
        <v>12</v>
      </c>
      <c r="E19" t="s">
        <v>362</v>
      </c>
      <c r="G19">
        <v>97500</v>
      </c>
      <c r="K19" s="4">
        <f>+K18-K2</f>
        <v>4000</v>
      </c>
    </row>
    <row r="20" spans="1:11" x14ac:dyDescent="0.25">
      <c r="A20" s="1">
        <v>43756</v>
      </c>
      <c r="B20" s="2">
        <v>0.65336805555555555</v>
      </c>
      <c r="C20" t="s">
        <v>13</v>
      </c>
      <c r="D20" t="s">
        <v>12</v>
      </c>
      <c r="E20" t="s">
        <v>363</v>
      </c>
      <c r="F20">
        <v>20000</v>
      </c>
    </row>
    <row r="21" spans="1:11" x14ac:dyDescent="0.25">
      <c r="A21" s="1">
        <v>43756</v>
      </c>
      <c r="B21" s="2">
        <v>0.66274305555555557</v>
      </c>
      <c r="C21" t="s">
        <v>13</v>
      </c>
      <c r="D21" t="s">
        <v>12</v>
      </c>
      <c r="E21" t="s">
        <v>364</v>
      </c>
      <c r="F21">
        <v>360000</v>
      </c>
    </row>
    <row r="22" spans="1:11" x14ac:dyDescent="0.25">
      <c r="A22" s="1">
        <v>43756</v>
      </c>
      <c r="B22" s="2">
        <v>0.69465277777777779</v>
      </c>
      <c r="C22" t="s">
        <v>27</v>
      </c>
      <c r="D22" t="s">
        <v>12</v>
      </c>
      <c r="E22" t="s">
        <v>365</v>
      </c>
      <c r="G22">
        <v>305800</v>
      </c>
    </row>
    <row r="23" spans="1:11" x14ac:dyDescent="0.25">
      <c r="A23" s="1">
        <v>43756</v>
      </c>
      <c r="B23" s="2">
        <v>0.74684027777777784</v>
      </c>
      <c r="C23" t="s">
        <v>18</v>
      </c>
      <c r="D23" t="s">
        <v>12</v>
      </c>
      <c r="E23" t="s">
        <v>366</v>
      </c>
      <c r="G23">
        <v>80000</v>
      </c>
    </row>
    <row r="24" spans="1:11" x14ac:dyDescent="0.25">
      <c r="A24" s="1">
        <v>43756</v>
      </c>
      <c r="B24" s="2">
        <v>0.74707175925925917</v>
      </c>
      <c r="C24" t="s">
        <v>258</v>
      </c>
      <c r="D24" t="s">
        <v>12</v>
      </c>
      <c r="E24" t="s">
        <v>367</v>
      </c>
      <c r="G24">
        <v>220000</v>
      </c>
    </row>
    <row r="25" spans="1:11" x14ac:dyDescent="0.25">
      <c r="A25" s="1">
        <v>43756</v>
      </c>
      <c r="B25" s="2">
        <v>0.74913194444444453</v>
      </c>
      <c r="C25" t="s">
        <v>13</v>
      </c>
      <c r="D25" t="s">
        <v>12</v>
      </c>
      <c r="E25" t="s">
        <v>368</v>
      </c>
      <c r="F25">
        <v>1000000</v>
      </c>
    </row>
    <row r="26" spans="1:11" x14ac:dyDescent="0.25">
      <c r="A26" s="1">
        <v>43756</v>
      </c>
      <c r="B26" s="2">
        <v>0.74986111111111109</v>
      </c>
      <c r="C26" t="s">
        <v>16</v>
      </c>
      <c r="E26" t="s">
        <v>348</v>
      </c>
      <c r="G26">
        <v>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A420-181F-433F-9480-B79F09314310}">
  <sheetPr codeName="Hoja20"/>
  <dimension ref="A1:M31"/>
  <sheetViews>
    <sheetView workbookViewId="0">
      <selection activeCell="C31" sqref="C31"/>
    </sheetView>
  </sheetViews>
  <sheetFormatPr baseColWidth="10" defaultRowHeight="15" x14ac:dyDescent="0.25"/>
  <cols>
    <col min="3" max="3" width="16.42578125" customWidth="1"/>
    <col min="5" max="5" width="29.425781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43755</v>
      </c>
      <c r="B2" s="2">
        <v>0.38924768518518515</v>
      </c>
      <c r="C2" t="s">
        <v>10</v>
      </c>
      <c r="E2" t="s">
        <v>11</v>
      </c>
      <c r="F2">
        <v>4337650</v>
      </c>
      <c r="I2">
        <v>5483950</v>
      </c>
      <c r="J2">
        <v>387300</v>
      </c>
      <c r="K2">
        <v>5096650</v>
      </c>
    </row>
    <row r="3" spans="1:13" x14ac:dyDescent="0.25">
      <c r="A3" s="1">
        <v>43755</v>
      </c>
      <c r="B3" s="2">
        <v>0.41674768518518518</v>
      </c>
      <c r="C3" t="s">
        <v>30</v>
      </c>
      <c r="D3" t="s">
        <v>12</v>
      </c>
      <c r="E3" t="s">
        <v>324</v>
      </c>
      <c r="F3">
        <v>150000</v>
      </c>
    </row>
    <row r="4" spans="1:13" x14ac:dyDescent="0.25">
      <c r="A4" s="1">
        <v>43755</v>
      </c>
      <c r="B4" s="2">
        <v>0.41693287037037036</v>
      </c>
      <c r="C4" t="s">
        <v>27</v>
      </c>
      <c r="D4" t="s">
        <v>12</v>
      </c>
      <c r="E4" t="s">
        <v>197</v>
      </c>
      <c r="G4">
        <v>138000</v>
      </c>
    </row>
    <row r="5" spans="1:13" x14ac:dyDescent="0.25">
      <c r="A5" s="1">
        <v>43755</v>
      </c>
      <c r="B5" s="2">
        <v>0.41721064814814812</v>
      </c>
      <c r="C5" t="s">
        <v>13</v>
      </c>
      <c r="D5" t="s">
        <v>12</v>
      </c>
      <c r="E5" t="s">
        <v>325</v>
      </c>
      <c r="F5">
        <v>20800</v>
      </c>
    </row>
    <row r="6" spans="1:13" x14ac:dyDescent="0.25">
      <c r="A6" s="1">
        <v>43755</v>
      </c>
      <c r="B6" s="2">
        <v>0.44665509259259256</v>
      </c>
      <c r="C6" t="s">
        <v>13</v>
      </c>
      <c r="D6" t="s">
        <v>12</v>
      </c>
      <c r="E6" t="s">
        <v>326</v>
      </c>
      <c r="F6">
        <v>65000</v>
      </c>
    </row>
    <row r="7" spans="1:13" x14ac:dyDescent="0.25">
      <c r="A7" s="1">
        <v>43755</v>
      </c>
      <c r="B7" s="2">
        <v>0.44679398148148147</v>
      </c>
      <c r="C7" t="s">
        <v>13</v>
      </c>
      <c r="D7" t="s">
        <v>12</v>
      </c>
      <c r="E7" t="s">
        <v>327</v>
      </c>
      <c r="F7">
        <v>2000</v>
      </c>
      <c r="I7" t="s">
        <v>15</v>
      </c>
      <c r="K7">
        <v>800000</v>
      </c>
    </row>
    <row r="8" spans="1:13" x14ac:dyDescent="0.25">
      <c r="A8" s="1">
        <v>43755</v>
      </c>
      <c r="B8" s="2">
        <v>0.44697916666666665</v>
      </c>
      <c r="C8" t="s">
        <v>30</v>
      </c>
      <c r="D8" t="s">
        <v>12</v>
      </c>
      <c r="E8" t="s">
        <v>328</v>
      </c>
      <c r="F8">
        <v>40000</v>
      </c>
      <c r="I8" s="3">
        <v>50000</v>
      </c>
      <c r="J8">
        <v>92</v>
      </c>
      <c r="K8" s="3">
        <f>I8*J8</f>
        <v>4600000</v>
      </c>
      <c r="L8">
        <v>32</v>
      </c>
      <c r="M8" s="3">
        <v>60</v>
      </c>
    </row>
    <row r="9" spans="1:13" x14ac:dyDescent="0.25">
      <c r="A9" s="1">
        <v>43755</v>
      </c>
      <c r="B9" s="2">
        <v>0.44709490740740737</v>
      </c>
      <c r="C9" t="s">
        <v>30</v>
      </c>
      <c r="D9" t="s">
        <v>12</v>
      </c>
      <c r="E9" t="s">
        <v>329</v>
      </c>
      <c r="F9">
        <v>65000</v>
      </c>
      <c r="I9" s="3">
        <v>20000</v>
      </c>
      <c r="J9">
        <v>5</v>
      </c>
      <c r="K9" s="3">
        <f t="shared" ref="K9:K17" si="0">I9*J9</f>
        <v>100000</v>
      </c>
    </row>
    <row r="10" spans="1:13" x14ac:dyDescent="0.25">
      <c r="A10" s="1">
        <v>43755</v>
      </c>
      <c r="B10" s="2">
        <v>0.44729166666666664</v>
      </c>
      <c r="C10" t="s">
        <v>30</v>
      </c>
      <c r="D10" t="s">
        <v>12</v>
      </c>
      <c r="E10" t="s">
        <v>330</v>
      </c>
      <c r="F10">
        <v>70000</v>
      </c>
      <c r="I10" s="3">
        <v>10000</v>
      </c>
      <c r="J10">
        <v>13</v>
      </c>
      <c r="K10" s="3">
        <f t="shared" si="0"/>
        <v>130000</v>
      </c>
    </row>
    <row r="11" spans="1:13" x14ac:dyDescent="0.25">
      <c r="A11" s="1">
        <v>43755</v>
      </c>
      <c r="B11" s="2">
        <v>0.44822916666666668</v>
      </c>
      <c r="C11" t="s">
        <v>13</v>
      </c>
      <c r="D11" t="s">
        <v>12</v>
      </c>
      <c r="E11" t="s">
        <v>331</v>
      </c>
      <c r="F11">
        <v>10000</v>
      </c>
      <c r="I11" s="3">
        <v>5000</v>
      </c>
      <c r="J11">
        <v>18</v>
      </c>
      <c r="K11" s="3">
        <f t="shared" si="0"/>
        <v>90000</v>
      </c>
    </row>
    <row r="12" spans="1:13" x14ac:dyDescent="0.25">
      <c r="A12" s="1">
        <v>43755</v>
      </c>
      <c r="B12" s="2">
        <v>0.48799768518518521</v>
      </c>
      <c r="C12" t="s">
        <v>74</v>
      </c>
      <c r="D12" t="s">
        <v>12</v>
      </c>
      <c r="E12" t="s">
        <v>332</v>
      </c>
      <c r="G12">
        <v>2000</v>
      </c>
      <c r="I12" s="3">
        <v>2000</v>
      </c>
      <c r="J12">
        <v>40</v>
      </c>
      <c r="K12" s="3">
        <f t="shared" si="0"/>
        <v>80000</v>
      </c>
    </row>
    <row r="13" spans="1:13" x14ac:dyDescent="0.25">
      <c r="A13" s="1">
        <v>43755</v>
      </c>
      <c r="B13" s="2">
        <v>0.48822916666666666</v>
      </c>
      <c r="C13" t="s">
        <v>13</v>
      </c>
      <c r="D13" t="s">
        <v>12</v>
      </c>
      <c r="E13" t="s">
        <v>333</v>
      </c>
      <c r="F13">
        <v>190000</v>
      </c>
      <c r="I13" s="3">
        <v>1000</v>
      </c>
      <c r="J13">
        <v>27</v>
      </c>
      <c r="K13" s="3">
        <f t="shared" si="0"/>
        <v>27000</v>
      </c>
      <c r="M13">
        <v>20</v>
      </c>
    </row>
    <row r="14" spans="1:13" x14ac:dyDescent="0.25">
      <c r="A14" s="1">
        <v>43755</v>
      </c>
      <c r="B14" s="2">
        <v>0.4883912037037037</v>
      </c>
      <c r="C14" t="s">
        <v>18</v>
      </c>
      <c r="D14" t="s">
        <v>12</v>
      </c>
      <c r="E14" t="s">
        <v>334</v>
      </c>
      <c r="G14">
        <v>24000</v>
      </c>
      <c r="I14" s="3">
        <v>500</v>
      </c>
      <c r="J14">
        <v>79</v>
      </c>
      <c r="K14" s="3">
        <f t="shared" si="0"/>
        <v>39500</v>
      </c>
      <c r="M14">
        <v>60</v>
      </c>
    </row>
    <row r="15" spans="1:13" x14ac:dyDescent="0.25">
      <c r="A15" s="1">
        <v>43755</v>
      </c>
      <c r="B15" s="2">
        <v>0.56614583333333335</v>
      </c>
      <c r="C15" t="s">
        <v>16</v>
      </c>
      <c r="E15" t="s">
        <v>316</v>
      </c>
      <c r="G15">
        <v>7000</v>
      </c>
      <c r="I15" s="3">
        <v>200</v>
      </c>
      <c r="J15">
        <v>41</v>
      </c>
      <c r="K15" s="3">
        <f>I15*J15</f>
        <v>8200</v>
      </c>
    </row>
    <row r="16" spans="1:13" x14ac:dyDescent="0.25">
      <c r="A16" s="1">
        <v>43755</v>
      </c>
      <c r="B16" s="2">
        <v>0.56619212962962961</v>
      </c>
      <c r="C16" t="s">
        <v>16</v>
      </c>
      <c r="E16" t="s">
        <v>90</v>
      </c>
      <c r="G16">
        <v>7000</v>
      </c>
      <c r="I16" s="3">
        <v>100</v>
      </c>
      <c r="J16">
        <v>49</v>
      </c>
      <c r="K16" s="3">
        <f t="shared" si="0"/>
        <v>4900</v>
      </c>
    </row>
    <row r="17" spans="1:11" x14ac:dyDescent="0.25">
      <c r="A17" s="1">
        <v>43755</v>
      </c>
      <c r="B17" s="2">
        <v>0.56646990740740744</v>
      </c>
      <c r="C17" t="s">
        <v>74</v>
      </c>
      <c r="D17" t="s">
        <v>12</v>
      </c>
      <c r="E17" t="s">
        <v>335</v>
      </c>
      <c r="G17">
        <v>5200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43755</v>
      </c>
      <c r="B18" s="2">
        <v>0.5667592592592593</v>
      </c>
      <c r="C18" t="s">
        <v>16</v>
      </c>
      <c r="E18" t="s">
        <v>336</v>
      </c>
      <c r="G18">
        <v>900</v>
      </c>
      <c r="K18" s="3">
        <f>SUM(K8:K17)</f>
        <v>5080650</v>
      </c>
    </row>
    <row r="19" spans="1:11" x14ac:dyDescent="0.25">
      <c r="A19" s="1">
        <v>43755</v>
      </c>
      <c r="B19" s="2">
        <v>0.56725694444444441</v>
      </c>
      <c r="C19" t="s">
        <v>13</v>
      </c>
      <c r="D19" t="s">
        <v>12</v>
      </c>
      <c r="E19" t="s">
        <v>337</v>
      </c>
      <c r="F19">
        <v>3500</v>
      </c>
      <c r="K19" s="4">
        <f>+K18-K2</f>
        <v>-16000</v>
      </c>
    </row>
    <row r="20" spans="1:11" x14ac:dyDescent="0.25">
      <c r="A20" s="1">
        <v>43755</v>
      </c>
      <c r="B20" s="2">
        <v>0.57187500000000002</v>
      </c>
      <c r="C20" t="s">
        <v>13</v>
      </c>
      <c r="D20" t="s">
        <v>12</v>
      </c>
      <c r="E20" t="s">
        <v>338</v>
      </c>
      <c r="F20">
        <v>10000</v>
      </c>
    </row>
    <row r="21" spans="1:11" x14ac:dyDescent="0.25">
      <c r="A21" s="1">
        <v>43755</v>
      </c>
      <c r="B21" s="2">
        <v>0.67641203703703701</v>
      </c>
      <c r="C21" t="s">
        <v>27</v>
      </c>
      <c r="D21" t="s">
        <v>12</v>
      </c>
      <c r="E21" t="s">
        <v>339</v>
      </c>
      <c r="G21">
        <v>24700</v>
      </c>
    </row>
    <row r="22" spans="1:11" x14ac:dyDescent="0.25">
      <c r="A22" s="1">
        <v>43755</v>
      </c>
      <c r="B22" s="2">
        <v>0.67688657407407404</v>
      </c>
      <c r="C22" t="s">
        <v>13</v>
      </c>
      <c r="D22" t="s">
        <v>12</v>
      </c>
      <c r="E22" t="s">
        <v>340</v>
      </c>
      <c r="F22">
        <v>300000</v>
      </c>
    </row>
    <row r="23" spans="1:11" x14ac:dyDescent="0.25">
      <c r="A23" s="1">
        <v>43755</v>
      </c>
      <c r="B23" s="2">
        <v>0.67723379629629632</v>
      </c>
      <c r="C23" t="s">
        <v>13</v>
      </c>
      <c r="D23" t="s">
        <v>12</v>
      </c>
      <c r="E23" t="s">
        <v>341</v>
      </c>
      <c r="F23">
        <v>70000</v>
      </c>
    </row>
    <row r="24" spans="1:11" x14ac:dyDescent="0.25">
      <c r="A24" s="1">
        <v>43755</v>
      </c>
      <c r="B24" s="2">
        <v>0.67752314814814818</v>
      </c>
      <c r="C24" t="s">
        <v>13</v>
      </c>
      <c r="D24" t="s">
        <v>12</v>
      </c>
      <c r="E24" t="s">
        <v>342</v>
      </c>
      <c r="F24">
        <v>150000</v>
      </c>
    </row>
    <row r="25" spans="1:11" x14ac:dyDescent="0.25">
      <c r="A25" s="1">
        <v>43755</v>
      </c>
      <c r="B25" s="2">
        <v>0.67809027777777775</v>
      </c>
      <c r="C25" t="s">
        <v>74</v>
      </c>
      <c r="D25" t="s">
        <v>12</v>
      </c>
      <c r="E25" t="s">
        <v>343</v>
      </c>
      <c r="G25">
        <v>7000</v>
      </c>
    </row>
    <row r="26" spans="1:11" x14ac:dyDescent="0.25">
      <c r="A26" s="1">
        <v>43755</v>
      </c>
      <c r="B26" s="2">
        <v>0.70100694444444445</v>
      </c>
      <c r="C26" t="s">
        <v>37</v>
      </c>
      <c r="E26" t="s">
        <v>344</v>
      </c>
      <c r="G26">
        <v>50000</v>
      </c>
    </row>
    <row r="27" spans="1:11" x14ac:dyDescent="0.25">
      <c r="A27" s="1">
        <v>43755</v>
      </c>
      <c r="B27" s="2">
        <v>0.70142361111111118</v>
      </c>
      <c r="C27" t="s">
        <v>27</v>
      </c>
      <c r="D27" t="s">
        <v>12</v>
      </c>
      <c r="E27" t="s">
        <v>345</v>
      </c>
      <c r="G27">
        <v>8500</v>
      </c>
    </row>
    <row r="28" spans="1:11" x14ac:dyDescent="0.25">
      <c r="A28" s="1">
        <v>43755</v>
      </c>
      <c r="B28" s="2">
        <v>0.73498842592592595</v>
      </c>
      <c r="C28" t="s">
        <v>27</v>
      </c>
      <c r="D28" t="s">
        <v>12</v>
      </c>
      <c r="E28" t="s">
        <v>346</v>
      </c>
      <c r="G28">
        <v>44000</v>
      </c>
    </row>
    <row r="29" spans="1:11" x14ac:dyDescent="0.25">
      <c r="A29" s="1">
        <v>43755</v>
      </c>
      <c r="B29" s="2">
        <v>0.73835648148148147</v>
      </c>
      <c r="C29" t="s">
        <v>18</v>
      </c>
      <c r="D29" t="s">
        <v>12</v>
      </c>
      <c r="E29" t="s">
        <v>347</v>
      </c>
      <c r="G29">
        <v>15000</v>
      </c>
    </row>
    <row r="30" spans="1:11" x14ac:dyDescent="0.25">
      <c r="A30" s="1">
        <v>43755</v>
      </c>
      <c r="B30" s="2">
        <v>0.74010416666666667</v>
      </c>
      <c r="C30" t="s">
        <v>16</v>
      </c>
      <c r="E30" t="s">
        <v>348</v>
      </c>
      <c r="G30">
        <v>50000</v>
      </c>
    </row>
    <row r="31" spans="1:11" x14ac:dyDescent="0.25">
      <c r="A31" s="1">
        <v>43755</v>
      </c>
      <c r="B31" s="2">
        <v>0.74059027777777775</v>
      </c>
      <c r="C31" t="s">
        <v>16</v>
      </c>
      <c r="E31" t="s">
        <v>348</v>
      </c>
      <c r="G31">
        <v>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E3A-48D3-489D-805E-1C9C752687A6}">
  <sheetPr codeName="Hoja21"/>
  <dimension ref="A1:M28"/>
  <sheetViews>
    <sheetView workbookViewId="0">
      <selection activeCell="C27" sqref="C27"/>
    </sheetView>
  </sheetViews>
  <sheetFormatPr baseColWidth="10" defaultRowHeight="15" x14ac:dyDescent="0.25"/>
  <cols>
    <col min="3" max="3" width="21.5703125" bestFit="1" customWidth="1"/>
    <col min="5" max="5" width="38.285156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43754</v>
      </c>
      <c r="B2" s="2">
        <v>0.49454861111111109</v>
      </c>
      <c r="C2" t="s">
        <v>10</v>
      </c>
      <c r="E2" t="s">
        <v>11</v>
      </c>
      <c r="F2">
        <v>6274550</v>
      </c>
      <c r="I2">
        <v>8707150</v>
      </c>
      <c r="J2">
        <v>4369500</v>
      </c>
      <c r="K2">
        <v>4337650</v>
      </c>
    </row>
    <row r="3" spans="1:13" x14ac:dyDescent="0.25">
      <c r="A3" s="1">
        <v>43754</v>
      </c>
      <c r="B3" s="2">
        <v>0.49454861111111109</v>
      </c>
      <c r="C3" t="s">
        <v>13</v>
      </c>
      <c r="D3" t="s">
        <v>12</v>
      </c>
      <c r="E3" t="s">
        <v>300</v>
      </c>
      <c r="F3">
        <v>300000</v>
      </c>
    </row>
    <row r="4" spans="1:13" x14ac:dyDescent="0.25">
      <c r="A4" s="1">
        <v>43754</v>
      </c>
      <c r="B4" s="2">
        <v>0.49478009259259265</v>
      </c>
      <c r="C4" t="s">
        <v>13</v>
      </c>
      <c r="D4" t="s">
        <v>12</v>
      </c>
      <c r="E4" t="s">
        <v>301</v>
      </c>
      <c r="F4">
        <v>200000</v>
      </c>
    </row>
    <row r="5" spans="1:13" x14ac:dyDescent="0.25">
      <c r="A5" s="1">
        <v>43754</v>
      </c>
      <c r="B5" s="2">
        <v>0.49649305555555556</v>
      </c>
      <c r="C5" t="s">
        <v>13</v>
      </c>
      <c r="D5" t="s">
        <v>12</v>
      </c>
      <c r="E5" t="s">
        <v>302</v>
      </c>
      <c r="F5">
        <v>260000</v>
      </c>
    </row>
    <row r="6" spans="1:13" x14ac:dyDescent="0.25">
      <c r="A6" s="1">
        <v>43754</v>
      </c>
      <c r="B6" s="2">
        <v>0.49692129629629633</v>
      </c>
      <c r="C6" t="s">
        <v>13</v>
      </c>
      <c r="D6" t="s">
        <v>303</v>
      </c>
      <c r="E6" t="s">
        <v>304</v>
      </c>
      <c r="F6">
        <v>30000</v>
      </c>
    </row>
    <row r="7" spans="1:13" x14ac:dyDescent="0.25">
      <c r="A7" s="1">
        <v>43754</v>
      </c>
      <c r="B7" s="2">
        <v>0.4971180555555556</v>
      </c>
      <c r="C7" t="s">
        <v>13</v>
      </c>
      <c r="D7" t="s">
        <v>12</v>
      </c>
      <c r="E7" t="s">
        <v>305</v>
      </c>
      <c r="F7">
        <v>5000</v>
      </c>
      <c r="I7" t="s">
        <v>15</v>
      </c>
      <c r="K7">
        <v>800000</v>
      </c>
    </row>
    <row r="8" spans="1:13" x14ac:dyDescent="0.25">
      <c r="A8" s="1">
        <v>43754</v>
      </c>
      <c r="B8" s="2">
        <v>0.49812499999999998</v>
      </c>
      <c r="C8" t="s">
        <v>13</v>
      </c>
      <c r="D8" t="s">
        <v>12</v>
      </c>
      <c r="E8" t="s">
        <v>306</v>
      </c>
      <c r="F8">
        <v>100000</v>
      </c>
      <c r="I8" s="3">
        <v>50000</v>
      </c>
      <c r="J8">
        <v>79</v>
      </c>
      <c r="K8" s="3">
        <f>I8*J8</f>
        <v>3950000</v>
      </c>
      <c r="L8">
        <v>39</v>
      </c>
      <c r="M8" s="3">
        <v>40</v>
      </c>
    </row>
    <row r="9" spans="1:13" x14ac:dyDescent="0.25">
      <c r="A9" s="1">
        <v>43754</v>
      </c>
      <c r="B9" s="2">
        <v>0.49854166666666666</v>
      </c>
      <c r="C9" t="s">
        <v>13</v>
      </c>
      <c r="D9" t="s">
        <v>12</v>
      </c>
      <c r="E9" t="s">
        <v>307</v>
      </c>
      <c r="F9">
        <v>20000</v>
      </c>
      <c r="I9" s="3">
        <v>20000</v>
      </c>
      <c r="J9">
        <v>1</v>
      </c>
      <c r="K9" s="3">
        <f t="shared" ref="K9:K17" si="0">I9*J9</f>
        <v>20000</v>
      </c>
    </row>
    <row r="10" spans="1:13" x14ac:dyDescent="0.25">
      <c r="A10" s="1">
        <v>43754</v>
      </c>
      <c r="B10" s="2">
        <v>0.49873842592592593</v>
      </c>
      <c r="C10" t="s">
        <v>13</v>
      </c>
      <c r="D10" t="s">
        <v>12</v>
      </c>
      <c r="E10" t="s">
        <v>308</v>
      </c>
      <c r="F10">
        <v>1000000</v>
      </c>
      <c r="I10" s="3">
        <v>10000</v>
      </c>
      <c r="J10">
        <v>11</v>
      </c>
      <c r="K10" s="3">
        <f t="shared" si="0"/>
        <v>110000</v>
      </c>
    </row>
    <row r="11" spans="1:13" x14ac:dyDescent="0.25">
      <c r="A11" s="1">
        <v>43754</v>
      </c>
      <c r="B11" s="2">
        <v>0.49892361111111111</v>
      </c>
      <c r="C11" t="s">
        <v>27</v>
      </c>
      <c r="D11" t="s">
        <v>12</v>
      </c>
      <c r="E11" t="s">
        <v>309</v>
      </c>
      <c r="G11">
        <v>2701500</v>
      </c>
      <c r="I11" s="3">
        <v>5000</v>
      </c>
      <c r="J11">
        <v>17</v>
      </c>
      <c r="K11" s="3">
        <f t="shared" si="0"/>
        <v>85000</v>
      </c>
    </row>
    <row r="12" spans="1:13" x14ac:dyDescent="0.25">
      <c r="A12" s="1">
        <v>43754</v>
      </c>
      <c r="B12" s="2">
        <v>0.49903935185185189</v>
      </c>
      <c r="C12" t="s">
        <v>27</v>
      </c>
      <c r="D12" t="s">
        <v>12</v>
      </c>
      <c r="E12" t="s">
        <v>310</v>
      </c>
      <c r="G12">
        <v>70000</v>
      </c>
      <c r="I12" s="3">
        <v>2000</v>
      </c>
      <c r="J12">
        <v>46</v>
      </c>
      <c r="K12" s="3">
        <f t="shared" si="0"/>
        <v>92000</v>
      </c>
    </row>
    <row r="13" spans="1:13" x14ac:dyDescent="0.25">
      <c r="A13" s="1">
        <v>43754</v>
      </c>
      <c r="B13" s="2">
        <v>0.49945601851851856</v>
      </c>
      <c r="C13" t="s">
        <v>27</v>
      </c>
      <c r="D13" t="s">
        <v>12</v>
      </c>
      <c r="E13" t="s">
        <v>311</v>
      </c>
      <c r="G13">
        <v>70000</v>
      </c>
      <c r="I13" s="3">
        <v>1000</v>
      </c>
      <c r="J13">
        <v>27</v>
      </c>
      <c r="K13" s="3">
        <f t="shared" si="0"/>
        <v>27000</v>
      </c>
    </row>
    <row r="14" spans="1:13" x14ac:dyDescent="0.25">
      <c r="A14" s="1">
        <v>43754</v>
      </c>
      <c r="B14" s="2">
        <v>0.49973379629629627</v>
      </c>
      <c r="C14" t="s">
        <v>27</v>
      </c>
      <c r="D14" t="s">
        <v>12</v>
      </c>
      <c r="E14" t="s">
        <v>312</v>
      </c>
      <c r="G14">
        <v>114000</v>
      </c>
      <c r="I14" s="3">
        <v>500</v>
      </c>
      <c r="J14">
        <v>81</v>
      </c>
      <c r="K14" s="3">
        <f t="shared" si="0"/>
        <v>40500</v>
      </c>
    </row>
    <row r="15" spans="1:13" x14ac:dyDescent="0.25">
      <c r="A15" s="1">
        <v>43754</v>
      </c>
      <c r="B15" s="2">
        <v>0.49994212962962964</v>
      </c>
      <c r="C15" t="s">
        <v>27</v>
      </c>
      <c r="D15" t="s">
        <v>12</v>
      </c>
      <c r="E15" t="s">
        <v>313</v>
      </c>
      <c r="G15">
        <v>104000</v>
      </c>
      <c r="I15" s="3">
        <v>200</v>
      </c>
      <c r="J15">
        <v>41</v>
      </c>
      <c r="K15" s="3">
        <f>I15*J15</f>
        <v>8200</v>
      </c>
    </row>
    <row r="16" spans="1:13" x14ac:dyDescent="0.25">
      <c r="A16" s="1">
        <v>43754</v>
      </c>
      <c r="B16" s="2">
        <v>0.50567129629629626</v>
      </c>
      <c r="C16" t="s">
        <v>13</v>
      </c>
      <c r="D16" t="s">
        <v>12</v>
      </c>
      <c r="E16" t="s">
        <v>314</v>
      </c>
      <c r="F16">
        <v>44000</v>
      </c>
      <c r="I16" s="3">
        <v>100</v>
      </c>
      <c r="J16">
        <v>39</v>
      </c>
      <c r="K16" s="3">
        <f t="shared" si="0"/>
        <v>3900</v>
      </c>
    </row>
    <row r="17" spans="1:11" x14ac:dyDescent="0.25">
      <c r="A17" s="1">
        <v>43754</v>
      </c>
      <c r="B17" s="2">
        <v>0.56387731481481485</v>
      </c>
      <c r="C17" t="s">
        <v>74</v>
      </c>
      <c r="D17" t="s">
        <v>12</v>
      </c>
      <c r="E17" t="s">
        <v>315</v>
      </c>
      <c r="G17">
        <v>2000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43754</v>
      </c>
      <c r="B18" s="2">
        <v>0.56706018518518519</v>
      </c>
      <c r="C18" t="s">
        <v>16</v>
      </c>
      <c r="E18" t="s">
        <v>316</v>
      </c>
      <c r="G18">
        <v>7000</v>
      </c>
      <c r="K18" s="3">
        <f>SUM(K8:K17)</f>
        <v>4337650</v>
      </c>
    </row>
    <row r="19" spans="1:11" x14ac:dyDescent="0.25">
      <c r="A19" s="1">
        <v>43754</v>
      </c>
      <c r="B19" s="2">
        <v>0.56714120370370369</v>
      </c>
      <c r="C19" t="s">
        <v>16</v>
      </c>
      <c r="E19" t="s">
        <v>90</v>
      </c>
      <c r="G19">
        <v>7000</v>
      </c>
      <c r="K19" s="4">
        <f>+K18-K2</f>
        <v>0</v>
      </c>
    </row>
    <row r="20" spans="1:11" x14ac:dyDescent="0.25">
      <c r="A20" s="1">
        <v>43754</v>
      </c>
      <c r="B20" s="2">
        <v>0.56839120370370366</v>
      </c>
      <c r="C20" t="s">
        <v>13</v>
      </c>
      <c r="D20" t="s">
        <v>12</v>
      </c>
      <c r="E20" t="s">
        <v>317</v>
      </c>
      <c r="F20">
        <v>100000</v>
      </c>
    </row>
    <row r="21" spans="1:11" x14ac:dyDescent="0.25">
      <c r="A21" s="1">
        <v>43754</v>
      </c>
      <c r="B21" s="2">
        <v>0.5689467592592593</v>
      </c>
      <c r="C21" t="s">
        <v>16</v>
      </c>
      <c r="E21" t="s">
        <v>69</v>
      </c>
      <c r="G21">
        <v>69000</v>
      </c>
    </row>
    <row r="22" spans="1:11" x14ac:dyDescent="0.25">
      <c r="A22" s="1">
        <v>43754</v>
      </c>
      <c r="B22" s="2">
        <v>0.58089120370370373</v>
      </c>
      <c r="C22" t="s">
        <v>27</v>
      </c>
      <c r="D22" t="s">
        <v>12</v>
      </c>
      <c r="E22" t="s">
        <v>318</v>
      </c>
      <c r="G22">
        <v>1000000</v>
      </c>
    </row>
    <row r="23" spans="1:11" x14ac:dyDescent="0.25">
      <c r="A23" s="1">
        <v>43754</v>
      </c>
      <c r="B23" s="2">
        <v>0.60787037037037039</v>
      </c>
      <c r="C23" t="s">
        <v>13</v>
      </c>
      <c r="D23" t="s">
        <v>12</v>
      </c>
      <c r="E23" t="s">
        <v>319</v>
      </c>
      <c r="F23">
        <v>33600</v>
      </c>
    </row>
    <row r="24" spans="1:11" x14ac:dyDescent="0.25">
      <c r="A24" s="1">
        <v>43754</v>
      </c>
      <c r="B24" s="2">
        <v>0.62293981481481475</v>
      </c>
      <c r="C24" t="s">
        <v>27</v>
      </c>
      <c r="D24" t="s">
        <v>12</v>
      </c>
      <c r="E24" t="s">
        <v>320</v>
      </c>
      <c r="G24">
        <v>95000</v>
      </c>
    </row>
    <row r="25" spans="1:11" x14ac:dyDescent="0.25">
      <c r="A25" s="1">
        <v>43754</v>
      </c>
      <c r="B25" s="2">
        <v>0.6231944444444445</v>
      </c>
      <c r="C25" t="s">
        <v>13</v>
      </c>
      <c r="D25" t="s">
        <v>12</v>
      </c>
      <c r="E25" t="s">
        <v>321</v>
      </c>
      <c r="F25">
        <v>240000</v>
      </c>
    </row>
    <row r="26" spans="1:11" x14ac:dyDescent="0.25">
      <c r="A26" s="1">
        <v>43754</v>
      </c>
      <c r="B26" s="2">
        <v>0.62357638888888889</v>
      </c>
      <c r="C26" t="s">
        <v>13</v>
      </c>
      <c r="D26" t="s">
        <v>12</v>
      </c>
      <c r="E26" t="s">
        <v>322</v>
      </c>
      <c r="F26">
        <v>100000</v>
      </c>
    </row>
    <row r="27" spans="1:11" x14ac:dyDescent="0.25">
      <c r="A27" s="1">
        <v>43754</v>
      </c>
      <c r="B27" s="2">
        <v>0.75134259259259262</v>
      </c>
      <c r="C27" t="s">
        <v>37</v>
      </c>
      <c r="E27" t="s">
        <v>42</v>
      </c>
      <c r="G27">
        <v>80000</v>
      </c>
    </row>
    <row r="28" spans="1:11" x14ac:dyDescent="0.25">
      <c r="A28" s="1">
        <v>43754</v>
      </c>
      <c r="B28" s="2">
        <v>0.75142361111111111</v>
      </c>
      <c r="C28" t="s">
        <v>37</v>
      </c>
      <c r="E28" t="s">
        <v>323</v>
      </c>
      <c r="G28">
        <v>50000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146B-28DC-49D9-920D-565298DC6018}">
  <sheetPr codeName="Hoja12"/>
  <dimension ref="A1:M27"/>
  <sheetViews>
    <sheetView workbookViewId="0">
      <selection activeCell="C24" sqref="C24"/>
    </sheetView>
  </sheetViews>
  <sheetFormatPr baseColWidth="10" defaultRowHeight="15" x14ac:dyDescent="0.25"/>
  <cols>
    <col min="4" max="4" width="9.5703125" customWidth="1"/>
    <col min="5" max="5" width="31.140625" bestFit="1" customWidth="1"/>
    <col min="9" max="9" width="12.425781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43753</v>
      </c>
      <c r="B2" s="2">
        <v>0.39981481481481485</v>
      </c>
      <c r="C2" t="s">
        <v>10</v>
      </c>
      <c r="E2" t="s">
        <v>11</v>
      </c>
      <c r="F2">
        <v>5567850</v>
      </c>
      <c r="I2">
        <v>7248450</v>
      </c>
      <c r="J2">
        <v>973900</v>
      </c>
      <c r="K2">
        <v>6274550</v>
      </c>
    </row>
    <row r="3" spans="1:13" x14ac:dyDescent="0.25">
      <c r="A3" s="1">
        <v>43753</v>
      </c>
      <c r="B3" s="2">
        <v>0.43799768518518517</v>
      </c>
      <c r="C3" t="s">
        <v>13</v>
      </c>
      <c r="D3" t="s">
        <v>269</v>
      </c>
      <c r="E3" t="s">
        <v>270</v>
      </c>
      <c r="F3">
        <v>10000</v>
      </c>
    </row>
    <row r="4" spans="1:13" x14ac:dyDescent="0.25">
      <c r="A4" s="1">
        <v>43753</v>
      </c>
      <c r="B4" s="2">
        <v>0.46488425925925925</v>
      </c>
      <c r="C4" t="s">
        <v>13</v>
      </c>
      <c r="D4" t="s">
        <v>12</v>
      </c>
      <c r="E4" t="s">
        <v>274</v>
      </c>
      <c r="F4">
        <v>360000</v>
      </c>
    </row>
    <row r="5" spans="1:13" x14ac:dyDescent="0.25">
      <c r="A5" s="1">
        <v>43753</v>
      </c>
      <c r="B5" s="2">
        <v>0.46506944444444448</v>
      </c>
      <c r="C5" t="s">
        <v>18</v>
      </c>
      <c r="D5" t="s">
        <v>12</v>
      </c>
      <c r="E5" t="s">
        <v>275</v>
      </c>
      <c r="G5">
        <v>22000</v>
      </c>
    </row>
    <row r="6" spans="1:13" x14ac:dyDescent="0.25">
      <c r="A6" s="1">
        <v>43753</v>
      </c>
      <c r="B6" s="2">
        <v>0.4654282407407408</v>
      </c>
      <c r="C6" t="s">
        <v>13</v>
      </c>
      <c r="D6" t="s">
        <v>12</v>
      </c>
      <c r="E6" t="s">
        <v>276</v>
      </c>
      <c r="F6">
        <v>200000</v>
      </c>
    </row>
    <row r="7" spans="1:13" x14ac:dyDescent="0.25">
      <c r="A7" s="1">
        <v>43753</v>
      </c>
      <c r="B7" s="2">
        <v>0.47716435185185185</v>
      </c>
      <c r="C7" t="s">
        <v>13</v>
      </c>
      <c r="D7" t="s">
        <v>12</v>
      </c>
      <c r="E7" t="s">
        <v>277</v>
      </c>
      <c r="F7">
        <v>20000</v>
      </c>
      <c r="I7" t="s">
        <v>15</v>
      </c>
      <c r="K7">
        <v>800000</v>
      </c>
    </row>
    <row r="8" spans="1:13" x14ac:dyDescent="0.25">
      <c r="A8" s="1">
        <v>43753</v>
      </c>
      <c r="B8" s="2">
        <v>0.59407407407407409</v>
      </c>
      <c r="C8" t="s">
        <v>37</v>
      </c>
      <c r="E8" t="s">
        <v>42</v>
      </c>
      <c r="G8">
        <v>30000</v>
      </c>
      <c r="I8" s="3">
        <v>50000</v>
      </c>
      <c r="J8">
        <v>116</v>
      </c>
      <c r="K8" s="3">
        <f>I8*J8</f>
        <v>5800000</v>
      </c>
      <c r="L8">
        <v>34</v>
      </c>
      <c r="M8" s="3">
        <v>80</v>
      </c>
    </row>
    <row r="9" spans="1:13" x14ac:dyDescent="0.25">
      <c r="A9" s="1">
        <v>43753</v>
      </c>
      <c r="B9" s="2">
        <v>0.60328703703703701</v>
      </c>
      <c r="C9" t="s">
        <v>13</v>
      </c>
      <c r="D9" t="s">
        <v>12</v>
      </c>
      <c r="E9" t="s">
        <v>185</v>
      </c>
      <c r="F9">
        <v>40000</v>
      </c>
      <c r="I9" s="3">
        <v>20000</v>
      </c>
      <c r="J9">
        <v>1</v>
      </c>
      <c r="K9" s="3">
        <f t="shared" ref="K9:K17" si="0">I9*J9</f>
        <v>20000</v>
      </c>
    </row>
    <row r="10" spans="1:13" x14ac:dyDescent="0.25">
      <c r="A10" s="1">
        <v>43753</v>
      </c>
      <c r="B10" s="2">
        <v>0.6036111111111111</v>
      </c>
      <c r="C10" t="s">
        <v>16</v>
      </c>
      <c r="E10" t="s">
        <v>278</v>
      </c>
      <c r="G10">
        <v>70000</v>
      </c>
      <c r="I10" s="3">
        <v>10000</v>
      </c>
      <c r="J10">
        <v>23</v>
      </c>
      <c r="K10" s="3">
        <f t="shared" si="0"/>
        <v>230000</v>
      </c>
    </row>
    <row r="11" spans="1:13" x14ac:dyDescent="0.25">
      <c r="A11" s="1">
        <v>43753</v>
      </c>
      <c r="B11" s="2">
        <v>0.60385416666666669</v>
      </c>
      <c r="C11" t="s">
        <v>13</v>
      </c>
      <c r="D11" t="s">
        <v>12</v>
      </c>
      <c r="E11" t="s">
        <v>279</v>
      </c>
      <c r="F11">
        <v>39000</v>
      </c>
      <c r="I11" s="3">
        <v>5000</v>
      </c>
      <c r="J11">
        <v>16</v>
      </c>
      <c r="K11" s="3">
        <f t="shared" si="0"/>
        <v>80000</v>
      </c>
    </row>
    <row r="12" spans="1:13" x14ac:dyDescent="0.25">
      <c r="A12" s="1">
        <v>43753</v>
      </c>
      <c r="B12" s="2">
        <v>0.60409722222222217</v>
      </c>
      <c r="C12" t="s">
        <v>18</v>
      </c>
      <c r="D12" t="s">
        <v>12</v>
      </c>
      <c r="E12" t="s">
        <v>280</v>
      </c>
      <c r="G12">
        <v>70000</v>
      </c>
      <c r="I12" s="3">
        <v>2000</v>
      </c>
      <c r="J12">
        <v>32</v>
      </c>
      <c r="K12" s="3">
        <f t="shared" si="0"/>
        <v>64000</v>
      </c>
    </row>
    <row r="13" spans="1:13" x14ac:dyDescent="0.25">
      <c r="A13" s="1">
        <v>43753</v>
      </c>
      <c r="B13" s="2">
        <v>0.60427083333333331</v>
      </c>
      <c r="C13" t="s">
        <v>18</v>
      </c>
      <c r="D13" t="s">
        <v>12</v>
      </c>
      <c r="E13" t="s">
        <v>281</v>
      </c>
      <c r="G13">
        <v>40000</v>
      </c>
      <c r="I13" s="3">
        <v>1000</v>
      </c>
      <c r="J13">
        <v>27</v>
      </c>
      <c r="K13" s="3">
        <f t="shared" si="0"/>
        <v>27000</v>
      </c>
    </row>
    <row r="14" spans="1:13" x14ac:dyDescent="0.25">
      <c r="A14" s="1">
        <v>43753</v>
      </c>
      <c r="B14" s="2">
        <v>0.60499999999999998</v>
      </c>
      <c r="C14" t="s">
        <v>18</v>
      </c>
      <c r="D14" t="s">
        <v>12</v>
      </c>
      <c r="E14" t="s">
        <v>282</v>
      </c>
      <c r="G14">
        <v>40000</v>
      </c>
      <c r="I14" s="3">
        <v>500</v>
      </c>
      <c r="J14">
        <v>82</v>
      </c>
      <c r="K14" s="3">
        <f t="shared" si="0"/>
        <v>41000</v>
      </c>
    </row>
    <row r="15" spans="1:13" x14ac:dyDescent="0.25">
      <c r="A15" s="1">
        <v>43753</v>
      </c>
      <c r="B15" s="2">
        <v>0.60601851851851851</v>
      </c>
      <c r="C15" t="s">
        <v>18</v>
      </c>
      <c r="D15" t="s">
        <v>12</v>
      </c>
      <c r="E15" t="s">
        <v>283</v>
      </c>
      <c r="G15">
        <v>90000</v>
      </c>
      <c r="I15" s="3">
        <v>200</v>
      </c>
      <c r="J15">
        <v>38</v>
      </c>
      <c r="K15" s="3">
        <f>I15*J15</f>
        <v>7600</v>
      </c>
    </row>
    <row r="16" spans="1:13" x14ac:dyDescent="0.25">
      <c r="A16" s="1">
        <v>43753</v>
      </c>
      <c r="B16" s="2">
        <v>0.60631944444444441</v>
      </c>
      <c r="C16" t="s">
        <v>13</v>
      </c>
      <c r="D16" t="s">
        <v>12</v>
      </c>
      <c r="E16" t="s">
        <v>284</v>
      </c>
      <c r="F16">
        <v>750000</v>
      </c>
      <c r="I16" s="3">
        <v>100</v>
      </c>
      <c r="J16">
        <v>39</v>
      </c>
      <c r="K16" s="3">
        <f t="shared" si="0"/>
        <v>3900</v>
      </c>
    </row>
    <row r="17" spans="1:11" x14ac:dyDescent="0.25">
      <c r="A17" s="1">
        <v>43753</v>
      </c>
      <c r="B17" s="2">
        <v>0.61315972222222226</v>
      </c>
      <c r="C17" t="s">
        <v>37</v>
      </c>
      <c r="E17" t="s">
        <v>285</v>
      </c>
      <c r="G17">
        <v>50000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43753</v>
      </c>
      <c r="B18" s="2">
        <v>0.63469907407407411</v>
      </c>
      <c r="C18" t="s">
        <v>16</v>
      </c>
      <c r="E18" t="s">
        <v>286</v>
      </c>
      <c r="G18">
        <v>51900</v>
      </c>
      <c r="K18" s="3">
        <f>SUM(K8:K17)</f>
        <v>6274550</v>
      </c>
    </row>
    <row r="19" spans="1:11" x14ac:dyDescent="0.25">
      <c r="A19" s="1">
        <v>43753</v>
      </c>
      <c r="B19" s="2">
        <v>0.63495370370370374</v>
      </c>
      <c r="C19" t="s">
        <v>37</v>
      </c>
      <c r="E19" t="s">
        <v>287</v>
      </c>
      <c r="G19">
        <v>100000</v>
      </c>
      <c r="K19" s="4">
        <f>+K18-K2</f>
        <v>0</v>
      </c>
    </row>
    <row r="20" spans="1:11" x14ac:dyDescent="0.25">
      <c r="A20" s="1">
        <v>43753</v>
      </c>
      <c r="B20" s="2">
        <v>0.63519675925925922</v>
      </c>
      <c r="C20" t="s">
        <v>27</v>
      </c>
      <c r="D20" t="s">
        <v>12</v>
      </c>
      <c r="E20" t="s">
        <v>288</v>
      </c>
      <c r="G20">
        <v>50000</v>
      </c>
    </row>
    <row r="21" spans="1:11" x14ac:dyDescent="0.25">
      <c r="A21" s="1">
        <v>43753</v>
      </c>
      <c r="B21" s="2">
        <v>0.63570601851851849</v>
      </c>
      <c r="C21" t="s">
        <v>18</v>
      </c>
      <c r="D21" t="s">
        <v>12</v>
      </c>
      <c r="E21" t="s">
        <v>289</v>
      </c>
      <c r="G21">
        <v>70000</v>
      </c>
    </row>
    <row r="22" spans="1:11" x14ac:dyDescent="0.25">
      <c r="A22" s="1">
        <v>43753</v>
      </c>
      <c r="B22" s="2">
        <v>0.64456018518518521</v>
      </c>
      <c r="C22" t="s">
        <v>13</v>
      </c>
      <c r="D22" t="s">
        <v>12</v>
      </c>
      <c r="E22" t="s">
        <v>295</v>
      </c>
      <c r="F22">
        <v>130000</v>
      </c>
    </row>
    <row r="23" spans="1:11" x14ac:dyDescent="0.25">
      <c r="A23" s="1">
        <v>43753</v>
      </c>
      <c r="B23" s="2">
        <v>0.64500000000000002</v>
      </c>
      <c r="C23" t="s">
        <v>16</v>
      </c>
      <c r="E23" t="s">
        <v>104</v>
      </c>
      <c r="G23">
        <v>100000</v>
      </c>
    </row>
    <row r="24" spans="1:11" x14ac:dyDescent="0.25">
      <c r="A24" s="1">
        <v>43753</v>
      </c>
      <c r="B24" s="2">
        <v>0.64531250000000007</v>
      </c>
      <c r="C24" t="s">
        <v>16</v>
      </c>
      <c r="E24" t="s">
        <v>296</v>
      </c>
      <c r="G24">
        <v>180000</v>
      </c>
    </row>
    <row r="25" spans="1:11" x14ac:dyDescent="0.25">
      <c r="A25" s="1">
        <v>43753</v>
      </c>
      <c r="B25" s="2">
        <v>0.64726851851851852</v>
      </c>
      <c r="C25" t="s">
        <v>13</v>
      </c>
      <c r="D25" t="s">
        <v>12</v>
      </c>
      <c r="E25" t="s">
        <v>297</v>
      </c>
      <c r="F25">
        <v>31600</v>
      </c>
    </row>
    <row r="26" spans="1:11" x14ac:dyDescent="0.25">
      <c r="A26" s="1">
        <v>43753</v>
      </c>
      <c r="B26" s="2">
        <v>0.75287037037037041</v>
      </c>
      <c r="C26" t="s">
        <v>13</v>
      </c>
      <c r="D26" t="s">
        <v>12</v>
      </c>
      <c r="E26" t="s">
        <v>298</v>
      </c>
      <c r="F26">
        <v>100000</v>
      </c>
    </row>
    <row r="27" spans="1:11" x14ac:dyDescent="0.25">
      <c r="A27" s="1">
        <v>43753</v>
      </c>
      <c r="B27" s="2">
        <v>0.78489583333333324</v>
      </c>
      <c r="C27" t="s">
        <v>16</v>
      </c>
      <c r="E27" t="s">
        <v>299</v>
      </c>
      <c r="G27">
        <v>10000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A0E-52D5-49CD-B2F9-A3BC64D1A5B6}">
  <sheetPr codeName="Hoja11"/>
  <dimension ref="A1:K25"/>
  <sheetViews>
    <sheetView workbookViewId="0">
      <selection activeCell="K3" sqref="K3"/>
    </sheetView>
  </sheetViews>
  <sheetFormatPr baseColWidth="10" defaultRowHeight="15" x14ac:dyDescent="0.25"/>
  <cols>
    <col min="5" max="5" width="23.85546875" bestFit="1" customWidth="1"/>
    <col min="9" max="9" width="12.425781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43750</v>
      </c>
      <c r="B2" s="2">
        <v>0.4153587962962963</v>
      </c>
      <c r="C2" t="s">
        <v>10</v>
      </c>
      <c r="E2" t="s">
        <v>11</v>
      </c>
      <c r="F2">
        <v>5105850</v>
      </c>
      <c r="I2">
        <v>8423950</v>
      </c>
      <c r="J2">
        <v>2856100</v>
      </c>
      <c r="K2">
        <v>5567850</v>
      </c>
    </row>
    <row r="3" spans="1:11" x14ac:dyDescent="0.25">
      <c r="A3" s="1">
        <v>43750</v>
      </c>
      <c r="B3" s="2">
        <v>0.4478935185185185</v>
      </c>
      <c r="C3" t="s">
        <v>13</v>
      </c>
      <c r="D3" t="s">
        <v>12</v>
      </c>
      <c r="E3" t="s">
        <v>262</v>
      </c>
      <c r="F3">
        <v>358100</v>
      </c>
    </row>
    <row r="4" spans="1:11" x14ac:dyDescent="0.25">
      <c r="A4" s="1">
        <v>43750</v>
      </c>
      <c r="B4" s="2">
        <v>0.44831018518518517</v>
      </c>
      <c r="C4" t="s">
        <v>16</v>
      </c>
      <c r="E4" t="s">
        <v>78</v>
      </c>
      <c r="G4">
        <v>1200</v>
      </c>
    </row>
    <row r="5" spans="1:11" x14ac:dyDescent="0.25">
      <c r="A5" s="1">
        <v>43750</v>
      </c>
      <c r="B5" s="2">
        <v>0.48939814814814814</v>
      </c>
      <c r="C5" t="s">
        <v>16</v>
      </c>
      <c r="E5" t="s">
        <v>263</v>
      </c>
      <c r="G5">
        <v>10000</v>
      </c>
    </row>
    <row r="6" spans="1:11" x14ac:dyDescent="0.25">
      <c r="A6" s="1">
        <v>43750</v>
      </c>
      <c r="B6" s="2">
        <v>0.51168981481481479</v>
      </c>
      <c r="C6" t="s">
        <v>74</v>
      </c>
      <c r="D6" t="s">
        <v>12</v>
      </c>
      <c r="E6" t="s">
        <v>264</v>
      </c>
      <c r="G6">
        <v>1000</v>
      </c>
    </row>
    <row r="7" spans="1:11" x14ac:dyDescent="0.25">
      <c r="A7" s="1">
        <v>43750</v>
      </c>
      <c r="B7" s="2">
        <v>0.51185185185185189</v>
      </c>
      <c r="C7" t="s">
        <v>37</v>
      </c>
      <c r="E7" t="s">
        <v>101</v>
      </c>
      <c r="G7">
        <v>150000</v>
      </c>
    </row>
    <row r="8" spans="1:11" x14ac:dyDescent="0.25">
      <c r="A8" s="1">
        <v>43750</v>
      </c>
      <c r="B8" s="2">
        <v>0.55531249999999999</v>
      </c>
      <c r="C8" t="s">
        <v>37</v>
      </c>
      <c r="E8" t="s">
        <v>265</v>
      </c>
      <c r="G8">
        <v>245000</v>
      </c>
      <c r="I8" t="s">
        <v>15</v>
      </c>
      <c r="K8">
        <v>0</v>
      </c>
    </row>
    <row r="9" spans="1:11" x14ac:dyDescent="0.25">
      <c r="A9" s="1">
        <v>43750</v>
      </c>
      <c r="B9" s="2">
        <v>0.5554513888888889</v>
      </c>
      <c r="C9" t="s">
        <v>27</v>
      </c>
      <c r="D9" t="s">
        <v>12</v>
      </c>
      <c r="E9" t="s">
        <v>266</v>
      </c>
      <c r="G9">
        <v>78000</v>
      </c>
      <c r="I9" s="3">
        <v>50000</v>
      </c>
      <c r="J9">
        <v>106</v>
      </c>
      <c r="K9" s="3">
        <f>I9*J9</f>
        <v>5300000</v>
      </c>
    </row>
    <row r="10" spans="1:11" x14ac:dyDescent="0.25">
      <c r="A10" s="1">
        <v>43750</v>
      </c>
      <c r="B10" s="2">
        <v>0.56177083333333333</v>
      </c>
      <c r="C10" t="s">
        <v>16</v>
      </c>
      <c r="E10" t="s">
        <v>239</v>
      </c>
      <c r="G10">
        <v>1500</v>
      </c>
      <c r="I10" s="3">
        <v>20000</v>
      </c>
      <c r="J10">
        <v>5</v>
      </c>
      <c r="K10" s="3">
        <f t="shared" ref="K10:K18" si="0">I10*J10</f>
        <v>100000</v>
      </c>
    </row>
    <row r="11" spans="1:11" x14ac:dyDescent="0.25">
      <c r="A11" s="1">
        <v>43750</v>
      </c>
      <c r="B11" s="2">
        <v>0.56186342592592597</v>
      </c>
      <c r="C11" t="s">
        <v>16</v>
      </c>
      <c r="E11" t="s">
        <v>267</v>
      </c>
      <c r="G11">
        <v>20000</v>
      </c>
      <c r="I11" s="3">
        <v>10000</v>
      </c>
      <c r="J11">
        <v>5</v>
      </c>
      <c r="K11" s="3">
        <f t="shared" si="0"/>
        <v>50000</v>
      </c>
    </row>
    <row r="12" spans="1:11" x14ac:dyDescent="0.25">
      <c r="A12" s="1">
        <v>43750</v>
      </c>
      <c r="B12" s="2">
        <v>0.60666666666666669</v>
      </c>
      <c r="C12" t="s">
        <v>37</v>
      </c>
      <c r="E12" t="s">
        <v>123</v>
      </c>
      <c r="G12">
        <v>235000</v>
      </c>
      <c r="I12" s="3">
        <v>5000</v>
      </c>
      <c r="J12">
        <v>1</v>
      </c>
      <c r="K12" s="3">
        <f t="shared" si="0"/>
        <v>5000</v>
      </c>
    </row>
    <row r="13" spans="1:11" x14ac:dyDescent="0.25">
      <c r="A13" s="1">
        <v>43750</v>
      </c>
      <c r="B13" s="2">
        <v>0.60687499999999994</v>
      </c>
      <c r="C13" t="s">
        <v>16</v>
      </c>
      <c r="E13" t="s">
        <v>111</v>
      </c>
      <c r="G13">
        <v>1600</v>
      </c>
      <c r="I13" s="3">
        <v>2000</v>
      </c>
      <c r="J13">
        <v>13</v>
      </c>
      <c r="K13" s="3">
        <f t="shared" si="0"/>
        <v>26000</v>
      </c>
    </row>
    <row r="14" spans="1:11" x14ac:dyDescent="0.25">
      <c r="A14" s="1">
        <v>43750</v>
      </c>
      <c r="B14" s="2">
        <v>0.60844907407407411</v>
      </c>
      <c r="C14" t="s">
        <v>37</v>
      </c>
      <c r="E14" t="s">
        <v>124</v>
      </c>
      <c r="G14">
        <v>110000</v>
      </c>
      <c r="I14" s="3">
        <v>1000</v>
      </c>
      <c r="J14">
        <v>31</v>
      </c>
      <c r="K14" s="3">
        <f t="shared" si="0"/>
        <v>31000</v>
      </c>
    </row>
    <row r="15" spans="1:11" x14ac:dyDescent="0.25">
      <c r="A15" s="1">
        <v>43750</v>
      </c>
      <c r="B15" s="2">
        <v>0.60938657407407404</v>
      </c>
      <c r="C15" t="s">
        <v>13</v>
      </c>
      <c r="D15" t="s">
        <v>12</v>
      </c>
      <c r="E15" t="s">
        <v>268</v>
      </c>
      <c r="F15">
        <v>1850000</v>
      </c>
      <c r="I15" s="3">
        <v>500</v>
      </c>
      <c r="J15">
        <v>84</v>
      </c>
      <c r="K15" s="3">
        <f t="shared" si="0"/>
        <v>42000</v>
      </c>
    </row>
    <row r="16" spans="1:11" x14ac:dyDescent="0.25">
      <c r="A16" s="1">
        <v>43753</v>
      </c>
      <c r="B16" s="2">
        <v>0.44118055555555552</v>
      </c>
      <c r="C16" t="s">
        <v>37</v>
      </c>
      <c r="E16" t="s">
        <v>141</v>
      </c>
      <c r="G16">
        <v>534000</v>
      </c>
      <c r="I16" s="3">
        <v>200</v>
      </c>
      <c r="J16">
        <v>45</v>
      </c>
      <c r="K16" s="3">
        <f>I16*J16</f>
        <v>9000</v>
      </c>
    </row>
    <row r="17" spans="1:11" x14ac:dyDescent="0.25">
      <c r="A17" s="1">
        <v>43753</v>
      </c>
      <c r="B17" s="2">
        <v>0.44137731481481479</v>
      </c>
      <c r="C17" t="s">
        <v>37</v>
      </c>
      <c r="E17" t="s">
        <v>271</v>
      </c>
      <c r="G17">
        <v>550000</v>
      </c>
      <c r="I17" s="3">
        <v>100</v>
      </c>
      <c r="J17">
        <v>38</v>
      </c>
      <c r="K17" s="3">
        <f t="shared" si="0"/>
        <v>3800</v>
      </c>
    </row>
    <row r="18" spans="1:11" x14ac:dyDescent="0.25">
      <c r="A18" s="1">
        <v>43753</v>
      </c>
      <c r="B18" s="2">
        <v>0.44153935185185184</v>
      </c>
      <c r="C18" t="s">
        <v>37</v>
      </c>
      <c r="E18" t="s">
        <v>140</v>
      </c>
      <c r="G18">
        <v>334000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43753</v>
      </c>
      <c r="B19" s="2">
        <v>0.44178240740740743</v>
      </c>
      <c r="C19" t="s">
        <v>37</v>
      </c>
      <c r="E19" t="s">
        <v>272</v>
      </c>
      <c r="G19">
        <v>246000</v>
      </c>
      <c r="K19" s="3">
        <f>SUM(K9:K18)</f>
        <v>5567850</v>
      </c>
    </row>
    <row r="20" spans="1:11" x14ac:dyDescent="0.25">
      <c r="A20" s="1">
        <v>43753</v>
      </c>
      <c r="B20" s="2">
        <v>0.44196759259259261</v>
      </c>
      <c r="C20" t="s">
        <v>37</v>
      </c>
      <c r="E20" t="s">
        <v>273</v>
      </c>
      <c r="G20">
        <v>120000</v>
      </c>
      <c r="K20" s="4">
        <f>+K19-K2</f>
        <v>0</v>
      </c>
    </row>
    <row r="21" spans="1:11" x14ac:dyDescent="0.25">
      <c r="A21" s="1">
        <v>43750</v>
      </c>
      <c r="B21" s="2">
        <v>0.63659722222222215</v>
      </c>
      <c r="C21" t="s">
        <v>13</v>
      </c>
      <c r="D21" t="s">
        <v>290</v>
      </c>
      <c r="E21" t="s">
        <v>291</v>
      </c>
      <c r="F21">
        <v>140000</v>
      </c>
    </row>
    <row r="22" spans="1:11" x14ac:dyDescent="0.25">
      <c r="A22" s="1">
        <v>43750</v>
      </c>
      <c r="B22" s="2">
        <v>0.6409259259259259</v>
      </c>
      <c r="C22" t="s">
        <v>13</v>
      </c>
      <c r="D22" t="s">
        <v>12</v>
      </c>
      <c r="E22" t="s">
        <v>292</v>
      </c>
      <c r="F22">
        <v>100000</v>
      </c>
    </row>
    <row r="23" spans="1:11" x14ac:dyDescent="0.25">
      <c r="A23" s="1">
        <v>43750</v>
      </c>
      <c r="B23" s="2">
        <v>0.6413888888888889</v>
      </c>
      <c r="C23" t="s">
        <v>13</v>
      </c>
      <c r="D23" t="s">
        <v>12</v>
      </c>
      <c r="E23" t="s">
        <v>293</v>
      </c>
      <c r="F23">
        <v>150000</v>
      </c>
    </row>
    <row r="24" spans="1:11" x14ac:dyDescent="0.25">
      <c r="A24" s="1">
        <v>43750</v>
      </c>
      <c r="B24" s="2">
        <v>0.64219907407407406</v>
      </c>
      <c r="C24" t="s">
        <v>30</v>
      </c>
      <c r="D24" t="s">
        <v>12</v>
      </c>
      <c r="E24" t="s">
        <v>294</v>
      </c>
      <c r="F24">
        <v>720000</v>
      </c>
    </row>
    <row r="25" spans="1:11" x14ac:dyDescent="0.25">
      <c r="A25" s="1">
        <v>43753</v>
      </c>
      <c r="B25" s="2">
        <v>0.67662037037037026</v>
      </c>
      <c r="C25" t="s">
        <v>16</v>
      </c>
      <c r="E25" t="s">
        <v>148</v>
      </c>
      <c r="G25">
        <v>218800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B509-A571-4AD1-B961-829D8EBF4AD0}">
  <sheetPr codeName="Hoja6"/>
  <dimension ref="A1:K25"/>
  <sheetViews>
    <sheetView workbookViewId="0">
      <selection activeCell="C21" sqref="C21"/>
    </sheetView>
  </sheetViews>
  <sheetFormatPr baseColWidth="10" defaultRowHeight="15" x14ac:dyDescent="0.25"/>
  <cols>
    <col min="3" max="3" width="15" bestFit="1" customWidth="1"/>
    <col min="5" max="5" width="23.8554687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43749</v>
      </c>
      <c r="B2" s="2">
        <v>0.42935185185185182</v>
      </c>
      <c r="C2" t="s">
        <v>10</v>
      </c>
      <c r="E2" t="s">
        <v>11</v>
      </c>
      <c r="F2">
        <v>3098050</v>
      </c>
      <c r="I2">
        <v>5563050</v>
      </c>
      <c r="J2">
        <v>457200</v>
      </c>
      <c r="K2">
        <v>5105850</v>
      </c>
    </row>
    <row r="3" spans="1:11" x14ac:dyDescent="0.25">
      <c r="A3" s="1">
        <v>43749</v>
      </c>
      <c r="B3" s="2">
        <v>0.42935185185185182</v>
      </c>
      <c r="C3" t="s">
        <v>13</v>
      </c>
      <c r="D3" t="s">
        <v>12</v>
      </c>
      <c r="E3" t="s">
        <v>97</v>
      </c>
      <c r="F3">
        <v>50000</v>
      </c>
    </row>
    <row r="4" spans="1:11" x14ac:dyDescent="0.25">
      <c r="A4" s="1">
        <v>43749</v>
      </c>
      <c r="B4" s="2">
        <v>0.44113425925925925</v>
      </c>
      <c r="C4" t="s">
        <v>13</v>
      </c>
      <c r="D4">
        <v>1124</v>
      </c>
      <c r="E4" t="s">
        <v>236</v>
      </c>
      <c r="F4">
        <v>300000</v>
      </c>
    </row>
    <row r="5" spans="1:11" x14ac:dyDescent="0.25">
      <c r="A5" s="1">
        <v>43749</v>
      </c>
      <c r="B5" s="2">
        <v>0.45232638888888888</v>
      </c>
      <c r="C5" t="s">
        <v>13</v>
      </c>
      <c r="D5">
        <v>1125</v>
      </c>
      <c r="E5" t="s">
        <v>237</v>
      </c>
      <c r="F5">
        <v>500000</v>
      </c>
    </row>
    <row r="6" spans="1:11" x14ac:dyDescent="0.25">
      <c r="A6" s="1">
        <v>43749</v>
      </c>
      <c r="B6" s="2">
        <v>0.45287037037037042</v>
      </c>
      <c r="C6" t="s">
        <v>13</v>
      </c>
      <c r="D6" t="s">
        <v>12</v>
      </c>
      <c r="E6" t="s">
        <v>238</v>
      </c>
      <c r="F6">
        <v>120000</v>
      </c>
    </row>
    <row r="7" spans="1:11" x14ac:dyDescent="0.25">
      <c r="A7" s="1">
        <v>43749</v>
      </c>
      <c r="B7" s="2">
        <v>0.47262731481481479</v>
      </c>
      <c r="C7" t="s">
        <v>16</v>
      </c>
      <c r="E7" t="s">
        <v>239</v>
      </c>
      <c r="G7">
        <v>2200</v>
      </c>
    </row>
    <row r="8" spans="1:11" x14ac:dyDescent="0.25">
      <c r="A8" s="1">
        <v>43749</v>
      </c>
      <c r="B8" s="2">
        <v>0.47887731481481483</v>
      </c>
      <c r="C8" t="s">
        <v>13</v>
      </c>
      <c r="D8">
        <v>1126</v>
      </c>
      <c r="E8" t="s">
        <v>240</v>
      </c>
      <c r="F8">
        <v>30000</v>
      </c>
      <c r="I8" t="s">
        <v>15</v>
      </c>
      <c r="K8">
        <v>0</v>
      </c>
    </row>
    <row r="9" spans="1:11" x14ac:dyDescent="0.25">
      <c r="A9" s="1">
        <v>43749</v>
      </c>
      <c r="B9" s="2">
        <v>0.52862268518518518</v>
      </c>
      <c r="C9" t="s">
        <v>13</v>
      </c>
      <c r="D9" t="s">
        <v>241</v>
      </c>
      <c r="E9" t="s">
        <v>242</v>
      </c>
      <c r="F9">
        <v>50000</v>
      </c>
      <c r="I9" s="3">
        <v>50000</v>
      </c>
      <c r="J9">
        <v>93</v>
      </c>
      <c r="K9" s="3">
        <f>I9*J9</f>
        <v>4650000</v>
      </c>
    </row>
    <row r="10" spans="1:11" x14ac:dyDescent="0.25">
      <c r="A10" s="1">
        <v>43749</v>
      </c>
      <c r="B10" s="2">
        <v>0.5355671296296296</v>
      </c>
      <c r="C10" t="s">
        <v>13</v>
      </c>
      <c r="D10" t="s">
        <v>243</v>
      </c>
      <c r="E10" t="s">
        <v>244</v>
      </c>
      <c r="F10">
        <v>50000</v>
      </c>
      <c r="I10" s="3">
        <v>20000</v>
      </c>
      <c r="J10">
        <v>11</v>
      </c>
      <c r="K10" s="3">
        <f t="shared" ref="K10:K18" si="0">I10*J10</f>
        <v>220000</v>
      </c>
    </row>
    <row r="11" spans="1:11" x14ac:dyDescent="0.25">
      <c r="A11" s="1">
        <v>43749</v>
      </c>
      <c r="B11" s="2">
        <v>0.5388425925925926</v>
      </c>
      <c r="C11" t="s">
        <v>30</v>
      </c>
      <c r="D11" t="s">
        <v>12</v>
      </c>
      <c r="E11" t="s">
        <v>245</v>
      </c>
      <c r="F11">
        <v>35000</v>
      </c>
      <c r="I11" s="3">
        <v>10000</v>
      </c>
      <c r="J11">
        <v>9</v>
      </c>
      <c r="K11" s="3">
        <f t="shared" si="0"/>
        <v>90000</v>
      </c>
    </row>
    <row r="12" spans="1:11" x14ac:dyDescent="0.25">
      <c r="A12" s="1">
        <v>43749</v>
      </c>
      <c r="B12" s="2">
        <v>0.64018518518518519</v>
      </c>
      <c r="C12" t="s">
        <v>13</v>
      </c>
      <c r="D12" t="s">
        <v>246</v>
      </c>
      <c r="E12" t="s">
        <v>247</v>
      </c>
      <c r="F12">
        <v>300000</v>
      </c>
      <c r="I12" s="3">
        <v>5000</v>
      </c>
      <c r="J12">
        <v>3</v>
      </c>
      <c r="K12" s="3">
        <f t="shared" si="0"/>
        <v>15000</v>
      </c>
    </row>
    <row r="13" spans="1:11" x14ac:dyDescent="0.25">
      <c r="A13" s="1">
        <v>43749</v>
      </c>
      <c r="B13" s="2">
        <v>0.64045138888888886</v>
      </c>
      <c r="C13" t="s">
        <v>13</v>
      </c>
      <c r="D13" t="s">
        <v>248</v>
      </c>
      <c r="E13" t="s">
        <v>249</v>
      </c>
      <c r="F13">
        <v>240000</v>
      </c>
      <c r="I13" s="3">
        <v>2000</v>
      </c>
      <c r="J13">
        <v>18</v>
      </c>
      <c r="K13" s="3">
        <f t="shared" si="0"/>
        <v>36000</v>
      </c>
    </row>
    <row r="14" spans="1:11" x14ac:dyDescent="0.25">
      <c r="A14" s="1">
        <v>43749</v>
      </c>
      <c r="B14" s="2">
        <v>0.64071759259259264</v>
      </c>
      <c r="C14" t="s">
        <v>30</v>
      </c>
      <c r="E14" t="s">
        <v>250</v>
      </c>
      <c r="F14">
        <v>25000</v>
      </c>
      <c r="I14" s="3">
        <v>1000</v>
      </c>
      <c r="J14">
        <v>35</v>
      </c>
      <c r="K14" s="3">
        <f t="shared" si="0"/>
        <v>35000</v>
      </c>
    </row>
    <row r="15" spans="1:11" x14ac:dyDescent="0.25">
      <c r="A15" s="1">
        <v>43749</v>
      </c>
      <c r="B15" s="2">
        <v>0.64366898148148144</v>
      </c>
      <c r="C15" t="s">
        <v>16</v>
      </c>
      <c r="E15" t="s">
        <v>251</v>
      </c>
      <c r="G15">
        <v>8000</v>
      </c>
      <c r="I15" s="3">
        <v>500</v>
      </c>
      <c r="J15">
        <v>87</v>
      </c>
      <c r="K15" s="3">
        <f t="shared" si="0"/>
        <v>43500</v>
      </c>
    </row>
    <row r="16" spans="1:11" x14ac:dyDescent="0.25">
      <c r="A16" s="1">
        <v>43749</v>
      </c>
      <c r="B16" s="2">
        <v>0.64374999999999993</v>
      </c>
      <c r="C16" t="s">
        <v>16</v>
      </c>
      <c r="E16" t="s">
        <v>252</v>
      </c>
      <c r="G16">
        <v>8000</v>
      </c>
      <c r="I16" s="3">
        <v>200</v>
      </c>
      <c r="J16">
        <v>54</v>
      </c>
      <c r="K16" s="3">
        <f>I16*J16</f>
        <v>10800</v>
      </c>
    </row>
    <row r="17" spans="1:11" x14ac:dyDescent="0.25">
      <c r="A17" s="1">
        <v>43749</v>
      </c>
      <c r="B17" s="2">
        <v>0.64496527777777779</v>
      </c>
      <c r="C17" t="s">
        <v>16</v>
      </c>
      <c r="E17" t="s">
        <v>253</v>
      </c>
      <c r="G17">
        <v>2000</v>
      </c>
      <c r="I17" s="3">
        <v>100</v>
      </c>
      <c r="J17">
        <v>45</v>
      </c>
      <c r="K17" s="3">
        <f t="shared" si="0"/>
        <v>4500</v>
      </c>
    </row>
    <row r="18" spans="1:11" x14ac:dyDescent="0.25">
      <c r="A18" s="1">
        <v>43749</v>
      </c>
      <c r="B18" s="2">
        <v>0.6775578703703703</v>
      </c>
      <c r="C18" t="s">
        <v>37</v>
      </c>
      <c r="E18" t="s">
        <v>101</v>
      </c>
      <c r="G18">
        <v>10000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43749</v>
      </c>
      <c r="B19" s="2">
        <v>0.67924768518518519</v>
      </c>
      <c r="C19" t="s">
        <v>13</v>
      </c>
      <c r="D19" t="s">
        <v>12</v>
      </c>
      <c r="E19" t="s">
        <v>254</v>
      </c>
      <c r="F19">
        <v>115000</v>
      </c>
      <c r="K19" s="3">
        <f>SUM(K9:K18)</f>
        <v>5105850</v>
      </c>
    </row>
    <row r="20" spans="1:11" x14ac:dyDescent="0.25">
      <c r="A20" s="1">
        <v>43749</v>
      </c>
      <c r="B20" s="2">
        <v>0.67959490740740736</v>
      </c>
      <c r="C20" t="s">
        <v>13</v>
      </c>
      <c r="D20" t="s">
        <v>12</v>
      </c>
      <c r="E20" t="s">
        <v>255</v>
      </c>
      <c r="F20">
        <v>600000</v>
      </c>
      <c r="K20" s="4">
        <f>+K19-K2</f>
        <v>0</v>
      </c>
    </row>
    <row r="21" spans="1:11" x14ac:dyDescent="0.25">
      <c r="A21" s="1">
        <v>43749</v>
      </c>
      <c r="B21" s="2">
        <v>0.68240740740740735</v>
      </c>
      <c r="C21" t="s">
        <v>27</v>
      </c>
      <c r="D21" t="s">
        <v>12</v>
      </c>
      <c r="E21" t="s">
        <v>256</v>
      </c>
      <c r="G21">
        <v>205000</v>
      </c>
    </row>
    <row r="22" spans="1:11" x14ac:dyDescent="0.25">
      <c r="A22" s="1">
        <v>43749</v>
      </c>
      <c r="B22" s="2">
        <v>0.68803240740740745</v>
      </c>
      <c r="C22" t="s">
        <v>74</v>
      </c>
      <c r="D22" t="s">
        <v>12</v>
      </c>
      <c r="E22" t="s">
        <v>257</v>
      </c>
      <c r="G22">
        <v>2000</v>
      </c>
    </row>
    <row r="23" spans="1:11" x14ac:dyDescent="0.25">
      <c r="A23" s="1">
        <v>43749</v>
      </c>
      <c r="B23" s="2">
        <v>0.68850694444444438</v>
      </c>
      <c r="C23" t="s">
        <v>258</v>
      </c>
      <c r="D23" t="s">
        <v>12</v>
      </c>
      <c r="E23" t="s">
        <v>259</v>
      </c>
      <c r="G23">
        <v>170000</v>
      </c>
    </row>
    <row r="24" spans="1:11" x14ac:dyDescent="0.25">
      <c r="A24" s="1">
        <v>43749</v>
      </c>
      <c r="B24" s="2">
        <v>0.74629629629629635</v>
      </c>
      <c r="C24" t="s">
        <v>30</v>
      </c>
      <c r="D24" t="s">
        <v>12</v>
      </c>
      <c r="E24" t="s">
        <v>260</v>
      </c>
      <c r="F24">
        <v>50000</v>
      </c>
    </row>
    <row r="25" spans="1:11" x14ac:dyDescent="0.25">
      <c r="A25" s="1">
        <v>43749</v>
      </c>
      <c r="B25" s="2">
        <v>0.74671296296296286</v>
      </c>
      <c r="C25" t="s">
        <v>16</v>
      </c>
      <c r="E25" t="s">
        <v>261</v>
      </c>
      <c r="G25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CD3C-863F-43AF-A409-C0516B9AA981}">
  <sheetPr codeName="Hoja7"/>
  <dimension ref="A1:K19"/>
  <sheetViews>
    <sheetView workbookViewId="0">
      <selection activeCell="G8" sqref="G8"/>
    </sheetView>
  </sheetViews>
  <sheetFormatPr baseColWidth="10" defaultRowHeight="15" x14ac:dyDescent="0.25"/>
  <cols>
    <col min="5" max="5" width="23.42578125" bestFit="1" customWidth="1"/>
    <col min="6" max="6" width="12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43748</v>
      </c>
      <c r="B2" s="2">
        <v>0.38150462962962961</v>
      </c>
      <c r="C2" t="s">
        <v>10</v>
      </c>
      <c r="E2" t="s">
        <v>11</v>
      </c>
      <c r="F2" s="3">
        <v>2609550</v>
      </c>
      <c r="I2">
        <v>3403550</v>
      </c>
      <c r="J2">
        <v>306000</v>
      </c>
      <c r="K2">
        <v>3097550</v>
      </c>
    </row>
    <row r="3" spans="1:11" x14ac:dyDescent="0.25">
      <c r="A3" s="1">
        <v>43748</v>
      </c>
      <c r="B3" s="2">
        <v>0.39158564814814811</v>
      </c>
      <c r="C3" t="s">
        <v>13</v>
      </c>
      <c r="D3" t="s">
        <v>12</v>
      </c>
      <c r="E3" t="s">
        <v>219</v>
      </c>
      <c r="F3">
        <v>10000</v>
      </c>
    </row>
    <row r="4" spans="1:11" x14ac:dyDescent="0.25">
      <c r="A4" s="1">
        <v>43748</v>
      </c>
      <c r="B4" s="2">
        <v>0.39174768518518516</v>
      </c>
      <c r="C4" t="s">
        <v>30</v>
      </c>
      <c r="D4" t="s">
        <v>12</v>
      </c>
      <c r="E4" t="s">
        <v>220</v>
      </c>
      <c r="F4">
        <v>50000</v>
      </c>
    </row>
    <row r="5" spans="1:11" x14ac:dyDescent="0.25">
      <c r="A5" s="1">
        <v>43748</v>
      </c>
      <c r="B5" s="2">
        <v>0.4465277777777778</v>
      </c>
      <c r="C5" t="s">
        <v>13</v>
      </c>
      <c r="D5" t="s">
        <v>221</v>
      </c>
      <c r="E5" t="s">
        <v>222</v>
      </c>
      <c r="F5">
        <v>120000</v>
      </c>
    </row>
    <row r="6" spans="1:11" x14ac:dyDescent="0.25">
      <c r="A6" s="1">
        <v>43748</v>
      </c>
      <c r="B6" s="2">
        <v>0.65476851851851847</v>
      </c>
      <c r="C6" t="s">
        <v>13</v>
      </c>
      <c r="D6" t="s">
        <v>12</v>
      </c>
      <c r="E6" t="s">
        <v>223</v>
      </c>
      <c r="F6">
        <v>51000</v>
      </c>
    </row>
    <row r="7" spans="1:11" x14ac:dyDescent="0.25">
      <c r="A7" s="1">
        <v>43748</v>
      </c>
      <c r="B7" s="2">
        <v>0.65902777777777777</v>
      </c>
      <c r="C7" t="s">
        <v>13</v>
      </c>
      <c r="D7" t="s">
        <v>224</v>
      </c>
      <c r="E7" t="s">
        <v>225</v>
      </c>
      <c r="F7">
        <v>350000</v>
      </c>
      <c r="I7" t="s">
        <v>15</v>
      </c>
      <c r="K7">
        <v>0</v>
      </c>
    </row>
    <row r="8" spans="1:11" x14ac:dyDescent="0.25">
      <c r="A8" s="1">
        <v>43748</v>
      </c>
      <c r="B8" s="2">
        <v>0.65971064814814817</v>
      </c>
      <c r="C8" t="s">
        <v>16</v>
      </c>
      <c r="E8" t="s">
        <v>226</v>
      </c>
      <c r="G8">
        <v>65000</v>
      </c>
      <c r="I8" s="3">
        <v>50000</v>
      </c>
      <c r="J8">
        <v>53</v>
      </c>
      <c r="K8" s="3">
        <f>I8*J8</f>
        <v>2650000</v>
      </c>
    </row>
    <row r="9" spans="1:11" x14ac:dyDescent="0.25">
      <c r="A9" s="1">
        <v>43748</v>
      </c>
      <c r="B9" s="2">
        <v>0.65997685185185184</v>
      </c>
      <c r="C9" t="s">
        <v>16</v>
      </c>
      <c r="E9" t="s">
        <v>227</v>
      </c>
      <c r="G9">
        <v>42000</v>
      </c>
      <c r="I9" s="3">
        <v>20000</v>
      </c>
      <c r="J9">
        <v>10</v>
      </c>
      <c r="K9" s="3">
        <f t="shared" ref="K9:K17" si="0">I9*J9</f>
        <v>200000</v>
      </c>
    </row>
    <row r="10" spans="1:11" x14ac:dyDescent="0.25">
      <c r="A10" s="1">
        <v>43748</v>
      </c>
      <c r="B10" s="2">
        <v>0.66024305555555551</v>
      </c>
      <c r="C10" t="s">
        <v>16</v>
      </c>
      <c r="E10" t="s">
        <v>228</v>
      </c>
      <c r="G10">
        <v>8000</v>
      </c>
      <c r="I10" s="3">
        <v>10000</v>
      </c>
      <c r="J10">
        <v>10</v>
      </c>
      <c r="K10" s="3">
        <f t="shared" si="0"/>
        <v>100000</v>
      </c>
    </row>
    <row r="11" spans="1:11" x14ac:dyDescent="0.25">
      <c r="A11" s="1">
        <v>43748</v>
      </c>
      <c r="B11" s="2">
        <v>0.66111111111111109</v>
      </c>
      <c r="C11" t="s">
        <v>13</v>
      </c>
      <c r="D11" t="s">
        <v>12</v>
      </c>
      <c r="E11" t="s">
        <v>229</v>
      </c>
      <c r="F11">
        <v>24000</v>
      </c>
      <c r="I11" s="3">
        <v>5000</v>
      </c>
      <c r="J11">
        <v>3</v>
      </c>
      <c r="K11" s="3">
        <f t="shared" si="0"/>
        <v>15000</v>
      </c>
    </row>
    <row r="12" spans="1:11" x14ac:dyDescent="0.25">
      <c r="A12" s="1">
        <v>43748</v>
      </c>
      <c r="B12" s="2">
        <v>0.66218750000000004</v>
      </c>
      <c r="C12" t="s">
        <v>27</v>
      </c>
      <c r="D12" t="s">
        <v>12</v>
      </c>
      <c r="E12" t="s">
        <v>230</v>
      </c>
      <c r="G12">
        <v>44000</v>
      </c>
      <c r="I12" s="3">
        <v>2000</v>
      </c>
      <c r="J12">
        <v>17</v>
      </c>
      <c r="K12" s="3">
        <f t="shared" si="0"/>
        <v>34000</v>
      </c>
    </row>
    <row r="13" spans="1:11" x14ac:dyDescent="0.25">
      <c r="A13" s="1">
        <v>43748</v>
      </c>
      <c r="B13" s="2">
        <v>0.66510416666666672</v>
      </c>
      <c r="C13" t="s">
        <v>18</v>
      </c>
      <c r="D13" t="s">
        <v>12</v>
      </c>
      <c r="E13" t="s">
        <v>231</v>
      </c>
      <c r="G13">
        <v>25000</v>
      </c>
      <c r="I13" s="3">
        <v>1000</v>
      </c>
      <c r="J13">
        <v>36</v>
      </c>
      <c r="K13" s="3">
        <f t="shared" si="0"/>
        <v>36000</v>
      </c>
    </row>
    <row r="14" spans="1:11" x14ac:dyDescent="0.25">
      <c r="A14" s="1">
        <v>43748</v>
      </c>
      <c r="B14" s="2">
        <v>0.66555555555555557</v>
      </c>
      <c r="C14" t="s">
        <v>16</v>
      </c>
      <c r="E14" t="s">
        <v>232</v>
      </c>
      <c r="G14">
        <v>90000</v>
      </c>
      <c r="I14" s="3">
        <v>500</v>
      </c>
      <c r="J14">
        <v>91</v>
      </c>
      <c r="K14" s="3">
        <f t="shared" si="0"/>
        <v>45500</v>
      </c>
    </row>
    <row r="15" spans="1:11" x14ac:dyDescent="0.25">
      <c r="A15" s="1">
        <v>43748</v>
      </c>
      <c r="B15" s="2">
        <v>0.66577546296296297</v>
      </c>
      <c r="C15" t="s">
        <v>74</v>
      </c>
      <c r="D15" t="s">
        <v>12</v>
      </c>
      <c r="E15" t="s">
        <v>233</v>
      </c>
      <c r="G15">
        <v>2000</v>
      </c>
      <c r="I15" s="3">
        <v>200</v>
      </c>
      <c r="J15">
        <v>60</v>
      </c>
      <c r="K15" s="3">
        <f>I15*J15</f>
        <v>12000</v>
      </c>
    </row>
    <row r="16" spans="1:11" x14ac:dyDescent="0.25">
      <c r="A16" s="1">
        <v>43748</v>
      </c>
      <c r="B16" s="2">
        <v>0.67258101851851848</v>
      </c>
      <c r="C16" t="s">
        <v>13</v>
      </c>
      <c r="D16" t="s">
        <v>234</v>
      </c>
      <c r="E16" t="s">
        <v>235</v>
      </c>
      <c r="F16">
        <v>170000</v>
      </c>
      <c r="I16" s="3">
        <v>100</v>
      </c>
      <c r="J16">
        <v>45</v>
      </c>
      <c r="K16" s="3">
        <f t="shared" si="0"/>
        <v>4500</v>
      </c>
    </row>
    <row r="17" spans="1:11" x14ac:dyDescent="0.25">
      <c r="A17" s="1">
        <v>43748</v>
      </c>
      <c r="B17" s="2">
        <v>0.71709490740740733</v>
      </c>
      <c r="C17" t="s">
        <v>13</v>
      </c>
      <c r="D17" t="s">
        <v>12</v>
      </c>
      <c r="E17" t="s">
        <v>176</v>
      </c>
      <c r="F17">
        <v>19000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43748</v>
      </c>
      <c r="B18" s="2">
        <v>0.74466435185185187</v>
      </c>
      <c r="C18" t="s">
        <v>37</v>
      </c>
      <c r="E18" t="s">
        <v>38</v>
      </c>
      <c r="G18">
        <v>30000</v>
      </c>
      <c r="K18" s="3">
        <f>SUM(K8:K17)</f>
        <v>3098050</v>
      </c>
    </row>
    <row r="19" spans="1:11" x14ac:dyDescent="0.25">
      <c r="K19" s="4">
        <f>+K18-K2</f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6086-4B43-43AE-BAB6-72E5F6488B56}">
  <sheetPr codeName="Hoja8"/>
  <dimension ref="A1:K35"/>
  <sheetViews>
    <sheetView workbookViewId="0">
      <selection activeCell="G12" sqref="G12"/>
    </sheetView>
  </sheetViews>
  <sheetFormatPr baseColWidth="10" defaultRowHeight="15" x14ac:dyDescent="0.25"/>
  <cols>
    <col min="5" max="5" width="31.285156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43747</v>
      </c>
      <c r="B2" s="2">
        <v>0.41062500000000002</v>
      </c>
      <c r="C2" t="s">
        <v>10</v>
      </c>
      <c r="E2" t="s">
        <v>11</v>
      </c>
      <c r="F2">
        <v>1648350</v>
      </c>
      <c r="I2">
        <v>4110350</v>
      </c>
      <c r="J2">
        <v>1500800</v>
      </c>
      <c r="K2">
        <v>2609550</v>
      </c>
    </row>
    <row r="3" spans="1:11" x14ac:dyDescent="0.25">
      <c r="A3" s="1">
        <v>43747</v>
      </c>
      <c r="B3" s="2">
        <v>0.41062500000000002</v>
      </c>
      <c r="C3" t="s">
        <v>74</v>
      </c>
      <c r="D3" t="s">
        <v>12</v>
      </c>
      <c r="E3" t="s">
        <v>187</v>
      </c>
      <c r="G3">
        <v>10000</v>
      </c>
    </row>
    <row r="4" spans="1:11" x14ac:dyDescent="0.25">
      <c r="A4" s="1">
        <v>43747</v>
      </c>
      <c r="B4" s="2">
        <v>0.41240740740740739</v>
      </c>
      <c r="C4" t="s">
        <v>13</v>
      </c>
      <c r="D4" t="s">
        <v>188</v>
      </c>
      <c r="E4" t="s">
        <v>189</v>
      </c>
      <c r="F4">
        <v>100000</v>
      </c>
    </row>
    <row r="5" spans="1:11" x14ac:dyDescent="0.25">
      <c r="A5" s="1">
        <v>43747</v>
      </c>
      <c r="B5" s="2">
        <v>0.4128472222222222</v>
      </c>
      <c r="C5" t="s">
        <v>13</v>
      </c>
      <c r="D5" t="s">
        <v>12</v>
      </c>
      <c r="E5" t="s">
        <v>190</v>
      </c>
      <c r="F5">
        <v>17400</v>
      </c>
    </row>
    <row r="6" spans="1:11" x14ac:dyDescent="0.25">
      <c r="A6" s="1">
        <v>43747</v>
      </c>
      <c r="B6" s="2">
        <v>0.41297453703703701</v>
      </c>
      <c r="C6" t="s">
        <v>13</v>
      </c>
      <c r="D6" t="s">
        <v>12</v>
      </c>
      <c r="E6" t="s">
        <v>191</v>
      </c>
      <c r="F6">
        <v>21800</v>
      </c>
    </row>
    <row r="7" spans="1:11" x14ac:dyDescent="0.25">
      <c r="A7" s="1">
        <v>43747</v>
      </c>
      <c r="B7" s="2">
        <v>0.41339120370370369</v>
      </c>
      <c r="C7" t="s">
        <v>13</v>
      </c>
      <c r="D7" t="s">
        <v>12</v>
      </c>
      <c r="E7" t="s">
        <v>192</v>
      </c>
      <c r="F7">
        <v>17800</v>
      </c>
      <c r="I7" t="s">
        <v>15</v>
      </c>
      <c r="K7">
        <v>0</v>
      </c>
    </row>
    <row r="8" spans="1:11" x14ac:dyDescent="0.25">
      <c r="A8" s="1">
        <v>43747</v>
      </c>
      <c r="B8" s="2">
        <v>0.4135416666666667</v>
      </c>
      <c r="C8" t="s">
        <v>30</v>
      </c>
      <c r="D8" t="s">
        <v>12</v>
      </c>
      <c r="E8" t="s">
        <v>193</v>
      </c>
      <c r="F8">
        <v>45000</v>
      </c>
      <c r="I8" s="3">
        <v>50000</v>
      </c>
      <c r="J8">
        <v>39</v>
      </c>
      <c r="K8" s="3">
        <f>I8*J8</f>
        <v>1950000</v>
      </c>
    </row>
    <row r="9" spans="1:11" x14ac:dyDescent="0.25">
      <c r="A9" s="1">
        <v>43747</v>
      </c>
      <c r="B9" s="2">
        <v>0.4138425925925926</v>
      </c>
      <c r="C9" t="s">
        <v>13</v>
      </c>
      <c r="D9" t="s">
        <v>12</v>
      </c>
      <c r="E9" t="s">
        <v>194</v>
      </c>
      <c r="F9">
        <v>150000</v>
      </c>
      <c r="I9" s="3">
        <v>20000</v>
      </c>
      <c r="J9">
        <v>18</v>
      </c>
      <c r="K9" s="3">
        <f t="shared" ref="K9:K17" si="0">I9*J9</f>
        <v>360000</v>
      </c>
    </row>
    <row r="10" spans="1:11" x14ac:dyDescent="0.25">
      <c r="A10" s="1">
        <v>43747</v>
      </c>
      <c r="B10" s="2">
        <v>0.41407407407407404</v>
      </c>
      <c r="C10" t="s">
        <v>16</v>
      </c>
      <c r="E10" t="s">
        <v>195</v>
      </c>
      <c r="G10">
        <v>21000</v>
      </c>
      <c r="I10" s="3">
        <v>10000</v>
      </c>
      <c r="J10">
        <v>12</v>
      </c>
      <c r="K10" s="3">
        <f t="shared" si="0"/>
        <v>120000</v>
      </c>
    </row>
    <row r="11" spans="1:11" x14ac:dyDescent="0.25">
      <c r="A11" s="1">
        <v>43747</v>
      </c>
      <c r="B11" s="2">
        <v>0.4321875</v>
      </c>
      <c r="C11" t="s">
        <v>13</v>
      </c>
      <c r="E11" t="s">
        <v>196</v>
      </c>
      <c r="F11">
        <v>200000</v>
      </c>
      <c r="I11" s="3">
        <v>5000</v>
      </c>
      <c r="J11">
        <v>6</v>
      </c>
      <c r="K11" s="3">
        <f t="shared" si="0"/>
        <v>30000</v>
      </c>
    </row>
    <row r="12" spans="1:11" x14ac:dyDescent="0.25">
      <c r="A12" s="1">
        <v>43747</v>
      </c>
      <c r="B12" s="2">
        <v>0.43313657407407408</v>
      </c>
      <c r="C12" t="s">
        <v>27</v>
      </c>
      <c r="D12" t="s">
        <v>12</v>
      </c>
      <c r="E12" t="s">
        <v>197</v>
      </c>
      <c r="G12">
        <v>109000</v>
      </c>
      <c r="I12" s="3">
        <v>2000</v>
      </c>
      <c r="J12">
        <v>24</v>
      </c>
      <c r="K12" s="3">
        <f t="shared" si="0"/>
        <v>48000</v>
      </c>
    </row>
    <row r="13" spans="1:11" x14ac:dyDescent="0.25">
      <c r="A13" s="1">
        <v>43747</v>
      </c>
      <c r="B13" s="2">
        <v>0.44072916666666667</v>
      </c>
      <c r="C13" t="s">
        <v>13</v>
      </c>
      <c r="D13" t="s">
        <v>12</v>
      </c>
      <c r="E13" t="s">
        <v>198</v>
      </c>
      <c r="F13">
        <v>51000</v>
      </c>
      <c r="I13" s="3">
        <v>1000</v>
      </c>
      <c r="J13">
        <v>37</v>
      </c>
      <c r="K13" s="3">
        <f t="shared" si="0"/>
        <v>37000</v>
      </c>
    </row>
    <row r="14" spans="1:11" x14ac:dyDescent="0.25">
      <c r="A14" s="1">
        <v>43747</v>
      </c>
      <c r="B14" s="2">
        <v>0.44297453703703704</v>
      </c>
      <c r="C14" t="s">
        <v>16</v>
      </c>
      <c r="E14" t="s">
        <v>69</v>
      </c>
      <c r="G14">
        <v>88000</v>
      </c>
      <c r="I14" s="3">
        <v>500</v>
      </c>
      <c r="J14">
        <v>94</v>
      </c>
      <c r="K14" s="3">
        <f t="shared" si="0"/>
        <v>47000</v>
      </c>
    </row>
    <row r="15" spans="1:11" x14ac:dyDescent="0.25">
      <c r="A15" s="1">
        <v>43747</v>
      </c>
      <c r="B15" s="2">
        <v>0.44237268518518519</v>
      </c>
      <c r="C15" t="s">
        <v>27</v>
      </c>
      <c r="D15" t="s">
        <v>12</v>
      </c>
      <c r="E15" t="s">
        <v>199</v>
      </c>
      <c r="G15">
        <v>72000</v>
      </c>
      <c r="I15" s="3">
        <v>200</v>
      </c>
      <c r="J15">
        <v>60</v>
      </c>
      <c r="K15" s="3">
        <f>I15*J15</f>
        <v>12000</v>
      </c>
    </row>
    <row r="16" spans="1:11" x14ac:dyDescent="0.25">
      <c r="A16" s="1">
        <v>43747</v>
      </c>
      <c r="B16" s="2">
        <v>0.46959490740740745</v>
      </c>
      <c r="C16" t="s">
        <v>13</v>
      </c>
      <c r="D16" t="s">
        <v>188</v>
      </c>
      <c r="E16" t="s">
        <v>200</v>
      </c>
      <c r="F16">
        <v>100000</v>
      </c>
      <c r="I16" s="3">
        <v>100</v>
      </c>
      <c r="J16">
        <v>45</v>
      </c>
      <c r="K16" s="3">
        <f t="shared" si="0"/>
        <v>4500</v>
      </c>
    </row>
    <row r="17" spans="1:11" x14ac:dyDescent="0.25">
      <c r="A17" s="1">
        <v>43747</v>
      </c>
      <c r="B17" s="2">
        <v>0.46983796296296299</v>
      </c>
      <c r="C17" t="s">
        <v>13</v>
      </c>
      <c r="D17" t="s">
        <v>12</v>
      </c>
      <c r="E17" t="s">
        <v>201</v>
      </c>
      <c r="G17">
        <v>400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43747</v>
      </c>
      <c r="B18" s="2">
        <v>0.47005787037037039</v>
      </c>
      <c r="C18" t="s">
        <v>16</v>
      </c>
      <c r="E18" t="s">
        <v>202</v>
      </c>
      <c r="G18">
        <v>1900</v>
      </c>
      <c r="K18" s="3">
        <f>SUM(K8:K17)</f>
        <v>2609550</v>
      </c>
    </row>
    <row r="19" spans="1:11" x14ac:dyDescent="0.25">
      <c r="A19" s="1">
        <v>43747</v>
      </c>
      <c r="B19" s="2">
        <v>0.47377314814814814</v>
      </c>
      <c r="C19" t="s">
        <v>13</v>
      </c>
      <c r="D19" t="s">
        <v>12</v>
      </c>
      <c r="E19" t="s">
        <v>203</v>
      </c>
      <c r="F19">
        <v>35000</v>
      </c>
      <c r="K19" s="4">
        <f>+K18-K2</f>
        <v>0</v>
      </c>
    </row>
    <row r="20" spans="1:11" x14ac:dyDescent="0.25">
      <c r="A20" s="1">
        <v>43747</v>
      </c>
      <c r="B20" s="2">
        <v>0.48055555555555557</v>
      </c>
      <c r="C20" t="s">
        <v>13</v>
      </c>
      <c r="D20">
        <v>1122</v>
      </c>
      <c r="E20" t="s">
        <v>204</v>
      </c>
      <c r="F20">
        <v>20000</v>
      </c>
    </row>
    <row r="21" spans="1:11" x14ac:dyDescent="0.25">
      <c r="A21" s="1">
        <v>43747</v>
      </c>
      <c r="B21" s="2">
        <v>0.48782407407407408</v>
      </c>
      <c r="C21" t="s">
        <v>13</v>
      </c>
      <c r="D21" t="s">
        <v>12</v>
      </c>
      <c r="E21" t="s">
        <v>205</v>
      </c>
      <c r="F21">
        <v>150000</v>
      </c>
    </row>
    <row r="22" spans="1:11" x14ac:dyDescent="0.25">
      <c r="A22" s="1">
        <v>43747</v>
      </c>
      <c r="B22" s="2">
        <v>0.48812499999999998</v>
      </c>
      <c r="C22" t="s">
        <v>37</v>
      </c>
      <c r="E22" t="s">
        <v>206</v>
      </c>
      <c r="G22">
        <v>50000</v>
      </c>
    </row>
    <row r="23" spans="1:11" x14ac:dyDescent="0.25">
      <c r="A23" s="1">
        <v>43747</v>
      </c>
      <c r="B23" s="2">
        <v>0.61282407407407413</v>
      </c>
      <c r="C23" t="s">
        <v>18</v>
      </c>
      <c r="D23" t="s">
        <v>12</v>
      </c>
      <c r="E23" t="s">
        <v>207</v>
      </c>
      <c r="G23">
        <v>45000</v>
      </c>
    </row>
    <row r="24" spans="1:11" x14ac:dyDescent="0.25">
      <c r="A24" s="1">
        <v>43747</v>
      </c>
      <c r="B24" s="2">
        <v>0.61417824074074068</v>
      </c>
      <c r="C24" t="s">
        <v>16</v>
      </c>
      <c r="E24" t="s">
        <v>208</v>
      </c>
      <c r="G24">
        <v>19500</v>
      </c>
    </row>
    <row r="25" spans="1:11" x14ac:dyDescent="0.25">
      <c r="A25" s="1">
        <v>43747</v>
      </c>
      <c r="B25" s="2">
        <v>0.63869212962962962</v>
      </c>
      <c r="C25" t="s">
        <v>27</v>
      </c>
      <c r="D25" t="s">
        <v>12</v>
      </c>
      <c r="E25" t="s">
        <v>197</v>
      </c>
      <c r="G25">
        <v>44000</v>
      </c>
    </row>
    <row r="26" spans="1:11" x14ac:dyDescent="0.25">
      <c r="A26" s="1">
        <v>43747</v>
      </c>
      <c r="B26" s="2">
        <v>0.63895833333333341</v>
      </c>
      <c r="C26" t="s">
        <v>27</v>
      </c>
      <c r="D26" t="s">
        <v>12</v>
      </c>
      <c r="E26" t="s">
        <v>209</v>
      </c>
      <c r="G26">
        <v>878000</v>
      </c>
    </row>
    <row r="27" spans="1:11" x14ac:dyDescent="0.25">
      <c r="A27" s="1">
        <v>43747</v>
      </c>
      <c r="B27" s="2">
        <v>0.67364583333333339</v>
      </c>
      <c r="C27" t="s">
        <v>13</v>
      </c>
      <c r="D27" t="s">
        <v>12</v>
      </c>
      <c r="E27" t="s">
        <v>210</v>
      </c>
      <c r="F27">
        <v>70000</v>
      </c>
    </row>
    <row r="28" spans="1:11" x14ac:dyDescent="0.25">
      <c r="A28" s="1">
        <v>43747</v>
      </c>
      <c r="B28" s="2">
        <v>0.72862268518518514</v>
      </c>
      <c r="C28" t="s">
        <v>13</v>
      </c>
      <c r="D28" t="s">
        <v>12</v>
      </c>
      <c r="E28" t="s">
        <v>211</v>
      </c>
      <c r="F28">
        <v>600000</v>
      </c>
    </row>
    <row r="29" spans="1:11" x14ac:dyDescent="0.25">
      <c r="A29" s="1">
        <v>43747</v>
      </c>
      <c r="B29" s="2">
        <v>0.73476851851851854</v>
      </c>
      <c r="C29" t="s">
        <v>27</v>
      </c>
      <c r="D29" t="s">
        <v>12</v>
      </c>
      <c r="E29" t="s">
        <v>212</v>
      </c>
      <c r="G29">
        <v>112000</v>
      </c>
    </row>
    <row r="30" spans="1:11" x14ac:dyDescent="0.25">
      <c r="A30" s="1">
        <v>43747</v>
      </c>
      <c r="B30" s="2">
        <v>0.73515046296296294</v>
      </c>
      <c r="C30" t="s">
        <v>13</v>
      </c>
      <c r="D30" t="s">
        <v>12</v>
      </c>
      <c r="E30" t="s">
        <v>213</v>
      </c>
      <c r="F30">
        <v>220000</v>
      </c>
    </row>
    <row r="31" spans="1:11" x14ac:dyDescent="0.25">
      <c r="A31" s="1">
        <v>43747</v>
      </c>
      <c r="B31" s="2">
        <v>0.75708333333333344</v>
      </c>
      <c r="C31" t="s">
        <v>37</v>
      </c>
      <c r="E31" t="s">
        <v>214</v>
      </c>
      <c r="G31">
        <v>50000</v>
      </c>
    </row>
    <row r="32" spans="1:11" x14ac:dyDescent="0.25">
      <c r="A32" s="1">
        <v>43747</v>
      </c>
      <c r="B32" s="2">
        <v>0.75776620370370373</v>
      </c>
      <c r="C32" t="s">
        <v>13</v>
      </c>
      <c r="D32" t="s">
        <v>12</v>
      </c>
      <c r="E32" t="s">
        <v>215</v>
      </c>
      <c r="F32">
        <v>80000</v>
      </c>
    </row>
    <row r="33" spans="1:6" x14ac:dyDescent="0.25">
      <c r="A33" s="1">
        <v>43747</v>
      </c>
      <c r="B33" s="2">
        <v>0.76170138888888894</v>
      </c>
      <c r="C33" t="s">
        <v>13</v>
      </c>
      <c r="D33">
        <v>1123</v>
      </c>
      <c r="E33" t="s">
        <v>216</v>
      </c>
      <c r="F33">
        <v>20000</v>
      </c>
    </row>
    <row r="34" spans="1:6" x14ac:dyDescent="0.25">
      <c r="A34" s="1">
        <v>43747</v>
      </c>
      <c r="B34" s="2">
        <v>0.76508101851851851</v>
      </c>
      <c r="C34" t="s">
        <v>13</v>
      </c>
      <c r="D34" t="s">
        <v>12</v>
      </c>
      <c r="E34" t="s">
        <v>217</v>
      </c>
      <c r="F34">
        <v>500000</v>
      </c>
    </row>
    <row r="35" spans="1:6" x14ac:dyDescent="0.25">
      <c r="A35" s="1">
        <v>43747</v>
      </c>
      <c r="B35" s="2">
        <v>0.76520833333333327</v>
      </c>
      <c r="C35" t="s">
        <v>13</v>
      </c>
      <c r="D35" t="s">
        <v>12</v>
      </c>
      <c r="E35" t="s">
        <v>218</v>
      </c>
      <c r="F35">
        <v>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270A-7CE5-4A26-A39B-C073B40D2857}">
  <sheetPr codeName="Hoja23"/>
  <dimension ref="A1:L25"/>
  <sheetViews>
    <sheetView workbookViewId="0">
      <selection activeCell="C23" sqref="C23"/>
    </sheetView>
  </sheetViews>
  <sheetFormatPr baseColWidth="10" defaultRowHeight="15" x14ac:dyDescent="0.25"/>
  <cols>
    <col min="5" max="5" width="27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43768</v>
      </c>
      <c r="B2" s="2">
        <v>0.40001157407407412</v>
      </c>
      <c r="C2" t="s">
        <v>10</v>
      </c>
      <c r="E2" t="s">
        <v>11</v>
      </c>
      <c r="F2">
        <v>2898200</v>
      </c>
      <c r="I2">
        <v>4454800</v>
      </c>
      <c r="J2">
        <v>2217700</v>
      </c>
      <c r="K2">
        <v>2237100</v>
      </c>
    </row>
    <row r="3" spans="1:12" x14ac:dyDescent="0.25">
      <c r="A3" s="1">
        <v>43768</v>
      </c>
      <c r="B3" s="2">
        <v>0.44627314814814811</v>
      </c>
      <c r="C3" t="s">
        <v>13</v>
      </c>
      <c r="D3" t="s">
        <v>12</v>
      </c>
      <c r="E3" t="s">
        <v>498</v>
      </c>
      <c r="F3">
        <v>2800</v>
      </c>
    </row>
    <row r="4" spans="1:12" x14ac:dyDescent="0.25">
      <c r="A4" s="1">
        <v>43768</v>
      </c>
      <c r="B4" s="2">
        <v>0.44653935185185184</v>
      </c>
      <c r="C4" t="s">
        <v>30</v>
      </c>
      <c r="D4" t="s">
        <v>12</v>
      </c>
      <c r="E4" t="s">
        <v>499</v>
      </c>
      <c r="F4">
        <v>70000</v>
      </c>
    </row>
    <row r="5" spans="1:12" x14ac:dyDescent="0.25">
      <c r="A5" s="1">
        <v>43768</v>
      </c>
      <c r="B5" s="2">
        <v>0.44741898148148151</v>
      </c>
      <c r="C5" t="s">
        <v>13</v>
      </c>
      <c r="D5" t="s">
        <v>500</v>
      </c>
      <c r="E5" t="s">
        <v>506</v>
      </c>
      <c r="F5">
        <v>50000</v>
      </c>
    </row>
    <row r="6" spans="1:12" x14ac:dyDescent="0.25">
      <c r="A6" s="1">
        <v>43768</v>
      </c>
      <c r="B6" s="2">
        <v>0.4791435185185185</v>
      </c>
      <c r="C6" t="s">
        <v>13</v>
      </c>
      <c r="D6" t="s">
        <v>12</v>
      </c>
      <c r="E6" t="s">
        <v>501</v>
      </c>
      <c r="F6">
        <v>12000</v>
      </c>
      <c r="I6" t="s">
        <v>15</v>
      </c>
    </row>
    <row r="7" spans="1:12" x14ac:dyDescent="0.25">
      <c r="A7" s="1">
        <v>43768</v>
      </c>
      <c r="B7" s="2">
        <v>0.47953703703703704</v>
      </c>
      <c r="C7" t="s">
        <v>13</v>
      </c>
      <c r="D7" t="s">
        <v>12</v>
      </c>
      <c r="E7" t="s">
        <v>502</v>
      </c>
      <c r="F7">
        <v>270000</v>
      </c>
      <c r="I7" s="3">
        <v>50000</v>
      </c>
      <c r="J7" s="7">
        <v>25</v>
      </c>
      <c r="K7" s="3">
        <f>I7*J7</f>
        <v>1250000</v>
      </c>
    </row>
    <row r="8" spans="1:12" x14ac:dyDescent="0.25">
      <c r="A8" s="1">
        <v>43768</v>
      </c>
      <c r="B8" s="2">
        <v>0.4806597222222222</v>
      </c>
      <c r="C8" t="s">
        <v>13</v>
      </c>
      <c r="D8">
        <v>1133</v>
      </c>
      <c r="E8" t="s">
        <v>503</v>
      </c>
      <c r="F8">
        <v>50000</v>
      </c>
      <c r="I8" s="3">
        <v>20000</v>
      </c>
      <c r="J8">
        <v>35</v>
      </c>
      <c r="K8" s="3">
        <f t="shared" ref="K8:K16" si="0">I8*J8</f>
        <v>700000</v>
      </c>
    </row>
    <row r="9" spans="1:12" x14ac:dyDescent="0.25">
      <c r="A9" s="1">
        <v>43768</v>
      </c>
      <c r="B9" s="2">
        <v>0.48473379629629632</v>
      </c>
      <c r="C9" t="s">
        <v>13</v>
      </c>
      <c r="D9" t="s">
        <v>12</v>
      </c>
      <c r="E9" t="s">
        <v>370</v>
      </c>
      <c r="F9">
        <v>15400</v>
      </c>
      <c r="I9" s="3">
        <v>10000</v>
      </c>
      <c r="J9">
        <v>11</v>
      </c>
      <c r="K9" s="3">
        <f t="shared" si="0"/>
        <v>110000</v>
      </c>
    </row>
    <row r="10" spans="1:12" x14ac:dyDescent="0.25">
      <c r="A10" s="1">
        <v>43768</v>
      </c>
      <c r="B10" s="2">
        <v>0.4886921296296296</v>
      </c>
      <c r="C10" t="s">
        <v>16</v>
      </c>
      <c r="E10" t="s">
        <v>505</v>
      </c>
      <c r="G10">
        <v>600</v>
      </c>
      <c r="I10" s="3">
        <v>5000</v>
      </c>
      <c r="J10">
        <v>12</v>
      </c>
      <c r="K10" s="3">
        <f t="shared" si="0"/>
        <v>60000</v>
      </c>
    </row>
    <row r="11" spans="1:12" x14ac:dyDescent="0.25">
      <c r="A11" s="1">
        <v>43768</v>
      </c>
      <c r="B11" s="2">
        <v>0.51739583333333339</v>
      </c>
      <c r="C11" t="s">
        <v>27</v>
      </c>
      <c r="D11" t="s">
        <v>12</v>
      </c>
      <c r="E11" t="s">
        <v>507</v>
      </c>
      <c r="G11">
        <v>381000</v>
      </c>
      <c r="I11" s="3">
        <v>2000</v>
      </c>
      <c r="J11">
        <v>37</v>
      </c>
      <c r="K11" s="3">
        <f t="shared" si="0"/>
        <v>74000</v>
      </c>
    </row>
    <row r="12" spans="1:12" x14ac:dyDescent="0.25">
      <c r="A12" s="1">
        <v>43768</v>
      </c>
      <c r="B12" s="2">
        <v>0.52584490740740741</v>
      </c>
      <c r="C12" t="s">
        <v>37</v>
      </c>
      <c r="E12" t="s">
        <v>42</v>
      </c>
      <c r="G12">
        <v>20000</v>
      </c>
      <c r="I12" s="3">
        <v>1000</v>
      </c>
      <c r="J12">
        <v>11</v>
      </c>
      <c r="K12" s="3">
        <f t="shared" si="0"/>
        <v>11000</v>
      </c>
      <c r="L12">
        <v>10</v>
      </c>
    </row>
    <row r="13" spans="1:12" x14ac:dyDescent="0.25">
      <c r="A13" s="1">
        <v>43768</v>
      </c>
      <c r="B13" s="2">
        <v>0.53432870370370367</v>
      </c>
      <c r="C13" t="s">
        <v>13</v>
      </c>
      <c r="D13" t="s">
        <v>12</v>
      </c>
      <c r="E13" t="s">
        <v>508</v>
      </c>
      <c r="F13">
        <v>9000</v>
      </c>
      <c r="I13" s="3">
        <v>500</v>
      </c>
      <c r="J13">
        <v>75</v>
      </c>
      <c r="K13" s="3">
        <f t="shared" si="0"/>
        <v>37500</v>
      </c>
      <c r="L13">
        <v>40</v>
      </c>
    </row>
    <row r="14" spans="1:12" x14ac:dyDescent="0.25">
      <c r="A14" s="1">
        <v>43768</v>
      </c>
      <c r="B14" s="2">
        <v>0.55082175925925925</v>
      </c>
      <c r="C14" t="s">
        <v>13</v>
      </c>
      <c r="D14">
        <v>1134</v>
      </c>
      <c r="E14" t="s">
        <v>509</v>
      </c>
      <c r="F14">
        <v>200000</v>
      </c>
      <c r="I14" s="3">
        <v>200</v>
      </c>
      <c r="J14">
        <v>22</v>
      </c>
      <c r="K14" s="3">
        <f>I14*J14</f>
        <v>4400</v>
      </c>
    </row>
    <row r="15" spans="1:12" x14ac:dyDescent="0.25">
      <c r="A15" s="1">
        <v>43768</v>
      </c>
      <c r="B15" s="2">
        <v>0.55164351851851856</v>
      </c>
      <c r="C15" t="s">
        <v>13</v>
      </c>
      <c r="D15">
        <v>1135</v>
      </c>
      <c r="E15" t="s">
        <v>510</v>
      </c>
      <c r="F15">
        <v>86000</v>
      </c>
      <c r="I15" s="3">
        <v>100</v>
      </c>
      <c r="J15">
        <v>36</v>
      </c>
      <c r="K15" s="3">
        <f t="shared" si="0"/>
        <v>3600</v>
      </c>
    </row>
    <row r="16" spans="1:12" x14ac:dyDescent="0.25">
      <c r="A16" s="1">
        <v>43768</v>
      </c>
      <c r="B16" s="2">
        <v>0.63077546296296294</v>
      </c>
      <c r="C16" t="s">
        <v>27</v>
      </c>
      <c r="D16" t="s">
        <v>12</v>
      </c>
      <c r="E16" t="s">
        <v>309</v>
      </c>
      <c r="G16">
        <v>1527600</v>
      </c>
      <c r="I16" s="4">
        <v>50</v>
      </c>
      <c r="J16">
        <v>12</v>
      </c>
      <c r="K16" s="3">
        <f t="shared" si="0"/>
        <v>600</v>
      </c>
    </row>
    <row r="17" spans="1:11" x14ac:dyDescent="0.25">
      <c r="A17" s="1">
        <v>43768</v>
      </c>
      <c r="B17" s="2">
        <v>0.6358449074074074</v>
      </c>
      <c r="C17" t="s">
        <v>13</v>
      </c>
      <c r="D17">
        <v>1136</v>
      </c>
      <c r="E17" t="s">
        <v>511</v>
      </c>
      <c r="F17">
        <v>160000</v>
      </c>
      <c r="K17" s="3">
        <f>SUM(K7:K16)</f>
        <v>2251100</v>
      </c>
    </row>
    <row r="18" spans="1:11" x14ac:dyDescent="0.25">
      <c r="A18" s="1">
        <v>43768</v>
      </c>
      <c r="B18" s="2">
        <v>0.67449074074074078</v>
      </c>
      <c r="C18" t="s">
        <v>13</v>
      </c>
      <c r="D18" t="s">
        <v>12</v>
      </c>
      <c r="E18" t="s">
        <v>192</v>
      </c>
      <c r="F18">
        <v>73400</v>
      </c>
      <c r="K18" s="6">
        <f>+K2-K17</f>
        <v>-14000</v>
      </c>
    </row>
    <row r="19" spans="1:11" x14ac:dyDescent="0.25">
      <c r="A19" s="1">
        <v>43768</v>
      </c>
      <c r="B19" s="2">
        <v>0.70135416666666661</v>
      </c>
      <c r="C19" t="s">
        <v>13</v>
      </c>
      <c r="D19" t="s">
        <v>12</v>
      </c>
      <c r="E19" t="s">
        <v>513</v>
      </c>
      <c r="F19">
        <v>500000</v>
      </c>
    </row>
    <row r="20" spans="1:11" x14ac:dyDescent="0.25">
      <c r="A20" s="1">
        <v>43768</v>
      </c>
      <c r="B20" s="2">
        <v>0.70146990740740733</v>
      </c>
      <c r="C20" t="s">
        <v>30</v>
      </c>
      <c r="D20" t="s">
        <v>12</v>
      </c>
      <c r="E20" t="s">
        <v>275</v>
      </c>
      <c r="F20">
        <v>50000</v>
      </c>
    </row>
    <row r="21" spans="1:11" x14ac:dyDescent="0.25">
      <c r="A21" s="1">
        <v>43768</v>
      </c>
      <c r="B21" s="2">
        <v>0.70162037037037039</v>
      </c>
      <c r="C21" t="s">
        <v>18</v>
      </c>
      <c r="D21" t="s">
        <v>12</v>
      </c>
      <c r="E21" t="s">
        <v>514</v>
      </c>
      <c r="G21">
        <v>40000</v>
      </c>
    </row>
    <row r="22" spans="1:11" x14ac:dyDescent="0.25">
      <c r="A22" s="1">
        <v>43768</v>
      </c>
      <c r="B22" s="2">
        <v>0.70179398148148142</v>
      </c>
      <c r="C22" t="s">
        <v>27</v>
      </c>
      <c r="D22" t="s">
        <v>12</v>
      </c>
      <c r="E22" t="s">
        <v>515</v>
      </c>
      <c r="G22">
        <v>11000</v>
      </c>
    </row>
    <row r="23" spans="1:11" x14ac:dyDescent="0.25">
      <c r="A23" s="1">
        <v>43768</v>
      </c>
      <c r="B23" s="2">
        <v>0.71402777777777782</v>
      </c>
      <c r="C23" t="s">
        <v>27</v>
      </c>
      <c r="D23" t="s">
        <v>12</v>
      </c>
      <c r="E23" t="s">
        <v>361</v>
      </c>
      <c r="G23">
        <v>187500</v>
      </c>
    </row>
    <row r="24" spans="1:11" x14ac:dyDescent="0.25">
      <c r="A24" s="1">
        <v>43768</v>
      </c>
      <c r="B24" s="2">
        <v>0.71729166666666666</v>
      </c>
      <c r="C24" t="s">
        <v>37</v>
      </c>
      <c r="E24" t="s">
        <v>344</v>
      </c>
      <c r="G24">
        <v>50000</v>
      </c>
    </row>
    <row r="25" spans="1:11" x14ac:dyDescent="0.25">
      <c r="A25" s="1">
        <v>43768</v>
      </c>
      <c r="B25" s="2">
        <v>0.73203703703703704</v>
      </c>
      <c r="C25" t="s">
        <v>13</v>
      </c>
      <c r="D25">
        <v>1137</v>
      </c>
      <c r="E25" t="s">
        <v>516</v>
      </c>
      <c r="F25">
        <v>8000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9E85-D32E-417A-BBE9-228D6AE111A9}">
  <sheetPr codeName="Hoja9"/>
  <dimension ref="A1:K24"/>
  <sheetViews>
    <sheetView workbookViewId="0">
      <selection activeCell="G23" sqref="G23"/>
    </sheetView>
  </sheetViews>
  <sheetFormatPr baseColWidth="10" defaultRowHeight="15" x14ac:dyDescent="0.25"/>
  <cols>
    <col min="5" max="5" width="32.855468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43746</v>
      </c>
      <c r="B2" s="2">
        <v>0.39667824074074076</v>
      </c>
      <c r="C2" t="s">
        <v>10</v>
      </c>
      <c r="E2" t="s">
        <v>11</v>
      </c>
      <c r="F2">
        <v>2693250</v>
      </c>
      <c r="I2">
        <v>4196850</v>
      </c>
      <c r="J2">
        <v>2548500</v>
      </c>
      <c r="K2">
        <v>1648350</v>
      </c>
    </row>
    <row r="3" spans="1:11" x14ac:dyDescent="0.25">
      <c r="A3" s="1">
        <v>43746</v>
      </c>
      <c r="B3" s="2">
        <v>0.39667824074074076</v>
      </c>
      <c r="C3" t="s">
        <v>74</v>
      </c>
      <c r="D3" t="s">
        <v>12</v>
      </c>
      <c r="E3" t="s">
        <v>165</v>
      </c>
      <c r="G3">
        <v>2000000</v>
      </c>
    </row>
    <row r="4" spans="1:11" x14ac:dyDescent="0.25">
      <c r="A4" s="1">
        <v>43746</v>
      </c>
      <c r="B4" s="2">
        <v>0.40199074074074076</v>
      </c>
      <c r="C4" t="s">
        <v>13</v>
      </c>
      <c r="D4" t="s">
        <v>12</v>
      </c>
      <c r="E4" t="s">
        <v>166</v>
      </c>
      <c r="F4">
        <v>19000</v>
      </c>
    </row>
    <row r="5" spans="1:11" x14ac:dyDescent="0.25">
      <c r="A5" s="1">
        <v>43746</v>
      </c>
      <c r="B5" s="2">
        <v>0.44653935185185184</v>
      </c>
      <c r="C5" t="s">
        <v>13</v>
      </c>
      <c r="D5" t="s">
        <v>12</v>
      </c>
      <c r="E5" t="s">
        <v>167</v>
      </c>
      <c r="F5">
        <v>10000</v>
      </c>
    </row>
    <row r="6" spans="1:11" x14ac:dyDescent="0.25">
      <c r="A6" s="1">
        <v>43746</v>
      </c>
      <c r="B6" s="2">
        <v>0.44673611111111106</v>
      </c>
      <c r="C6" t="s">
        <v>30</v>
      </c>
      <c r="D6" t="s">
        <v>12</v>
      </c>
      <c r="E6" t="s">
        <v>168</v>
      </c>
      <c r="F6">
        <v>160000</v>
      </c>
    </row>
    <row r="7" spans="1:11" x14ac:dyDescent="0.25">
      <c r="A7" s="1">
        <v>43746</v>
      </c>
      <c r="B7" s="2">
        <v>0.44689814814814816</v>
      </c>
      <c r="C7" t="s">
        <v>27</v>
      </c>
      <c r="D7" t="s">
        <v>12</v>
      </c>
      <c r="E7" t="s">
        <v>169</v>
      </c>
      <c r="G7">
        <v>101000</v>
      </c>
    </row>
    <row r="8" spans="1:11" x14ac:dyDescent="0.25">
      <c r="A8" s="1">
        <v>43746</v>
      </c>
      <c r="B8" s="2">
        <v>0.45041666666666669</v>
      </c>
      <c r="C8" t="s">
        <v>13</v>
      </c>
      <c r="D8">
        <v>1119</v>
      </c>
      <c r="E8" t="s">
        <v>170</v>
      </c>
      <c r="F8">
        <v>150000</v>
      </c>
      <c r="I8" t="s">
        <v>15</v>
      </c>
      <c r="K8">
        <v>0</v>
      </c>
    </row>
    <row r="9" spans="1:11" x14ac:dyDescent="0.25">
      <c r="A9" s="1">
        <v>43746</v>
      </c>
      <c r="B9" s="2">
        <v>0.45818287037037037</v>
      </c>
      <c r="C9" t="s">
        <v>27</v>
      </c>
      <c r="D9" t="s">
        <v>12</v>
      </c>
      <c r="E9" t="s">
        <v>171</v>
      </c>
      <c r="G9">
        <v>23000</v>
      </c>
      <c r="I9" s="3">
        <v>50000</v>
      </c>
      <c r="J9">
        <v>18</v>
      </c>
      <c r="K9" s="3">
        <f>I9*J9</f>
        <v>900000</v>
      </c>
    </row>
    <row r="10" spans="1:11" x14ac:dyDescent="0.25">
      <c r="A10" s="1">
        <v>43746</v>
      </c>
      <c r="B10" s="2">
        <v>0.46297453703703706</v>
      </c>
      <c r="C10" t="s">
        <v>27</v>
      </c>
      <c r="D10" t="s">
        <v>12</v>
      </c>
      <c r="E10" t="s">
        <v>172</v>
      </c>
      <c r="G10">
        <v>174000</v>
      </c>
      <c r="I10" s="3">
        <v>20000</v>
      </c>
      <c r="J10">
        <v>20</v>
      </c>
      <c r="K10" s="3">
        <f t="shared" ref="K10:K18" si="0">I10*J10</f>
        <v>400000</v>
      </c>
    </row>
    <row r="11" spans="1:11" x14ac:dyDescent="0.25">
      <c r="A11" s="1">
        <v>43746</v>
      </c>
      <c r="B11" s="2">
        <v>0.49836805555555558</v>
      </c>
      <c r="C11" t="s">
        <v>13</v>
      </c>
      <c r="D11" t="s">
        <v>12</v>
      </c>
      <c r="E11" t="s">
        <v>173</v>
      </c>
      <c r="F11">
        <v>6000</v>
      </c>
      <c r="I11" s="3">
        <v>10000</v>
      </c>
      <c r="J11">
        <v>13</v>
      </c>
      <c r="K11" s="3">
        <f t="shared" si="0"/>
        <v>130000</v>
      </c>
    </row>
    <row r="12" spans="1:11" x14ac:dyDescent="0.25">
      <c r="A12" s="1">
        <v>43746</v>
      </c>
      <c r="B12" s="2">
        <v>0.50312499999999993</v>
      </c>
      <c r="C12" t="s">
        <v>13</v>
      </c>
      <c r="D12">
        <v>1120</v>
      </c>
      <c r="E12" t="s">
        <v>174</v>
      </c>
      <c r="F12">
        <v>410000</v>
      </c>
      <c r="I12" s="3">
        <v>5000</v>
      </c>
      <c r="J12">
        <v>11</v>
      </c>
      <c r="K12" s="3">
        <f t="shared" si="0"/>
        <v>55000</v>
      </c>
    </row>
    <row r="13" spans="1:11" x14ac:dyDescent="0.25">
      <c r="A13" s="1">
        <v>43746</v>
      </c>
      <c r="B13" s="2">
        <v>0.50483796296296302</v>
      </c>
      <c r="C13" t="s">
        <v>13</v>
      </c>
      <c r="D13">
        <v>1121</v>
      </c>
      <c r="E13" t="s">
        <v>175</v>
      </c>
      <c r="F13">
        <v>250000</v>
      </c>
      <c r="I13" s="3">
        <v>2000</v>
      </c>
      <c r="J13">
        <v>27</v>
      </c>
      <c r="K13" s="3">
        <f t="shared" si="0"/>
        <v>54000</v>
      </c>
    </row>
    <row r="14" spans="1:11" x14ac:dyDescent="0.25">
      <c r="A14" s="1">
        <v>43746</v>
      </c>
      <c r="B14" s="2">
        <v>0.5131944444444444</v>
      </c>
      <c r="C14" t="s">
        <v>13</v>
      </c>
      <c r="D14" t="s">
        <v>12</v>
      </c>
      <c r="E14" t="s">
        <v>176</v>
      </c>
      <c r="F14">
        <v>19000</v>
      </c>
      <c r="I14" s="3">
        <v>1000</v>
      </c>
      <c r="J14">
        <v>43</v>
      </c>
      <c r="K14" s="3">
        <f t="shared" si="0"/>
        <v>43000</v>
      </c>
    </row>
    <row r="15" spans="1:11" x14ac:dyDescent="0.25">
      <c r="A15" s="1">
        <v>43746</v>
      </c>
      <c r="B15" s="2">
        <v>0.58304398148148151</v>
      </c>
      <c r="C15" t="s">
        <v>13</v>
      </c>
      <c r="D15" t="s">
        <v>12</v>
      </c>
      <c r="E15" t="s">
        <v>177</v>
      </c>
      <c r="F15">
        <v>42000</v>
      </c>
      <c r="I15" s="3">
        <v>500</v>
      </c>
      <c r="J15">
        <v>97</v>
      </c>
      <c r="K15" s="3">
        <f t="shared" si="0"/>
        <v>48500</v>
      </c>
    </row>
    <row r="16" spans="1:11" x14ac:dyDescent="0.25">
      <c r="A16" s="1">
        <v>43746</v>
      </c>
      <c r="B16" s="2">
        <v>0.5837268518518518</v>
      </c>
      <c r="C16" t="s">
        <v>18</v>
      </c>
      <c r="D16" t="s">
        <v>12</v>
      </c>
      <c r="E16" t="s">
        <v>178</v>
      </c>
      <c r="G16">
        <v>50000</v>
      </c>
      <c r="I16" s="3">
        <v>200</v>
      </c>
      <c r="J16">
        <v>62</v>
      </c>
      <c r="K16" s="3">
        <f>I16*J16</f>
        <v>12400</v>
      </c>
    </row>
    <row r="17" spans="1:11" x14ac:dyDescent="0.25">
      <c r="A17" s="1">
        <v>43746</v>
      </c>
      <c r="B17" s="2">
        <v>0.58523148148148152</v>
      </c>
      <c r="C17" t="s">
        <v>16</v>
      </c>
      <c r="E17" t="s">
        <v>34</v>
      </c>
      <c r="G17">
        <v>8500</v>
      </c>
      <c r="I17" s="3">
        <v>100</v>
      </c>
      <c r="J17">
        <v>44</v>
      </c>
      <c r="K17" s="3">
        <f t="shared" si="0"/>
        <v>4400</v>
      </c>
    </row>
    <row r="18" spans="1:11" x14ac:dyDescent="0.25">
      <c r="A18" s="1">
        <v>43746</v>
      </c>
      <c r="B18" s="2">
        <v>0.61427083333333332</v>
      </c>
      <c r="C18" t="s">
        <v>13</v>
      </c>
      <c r="D18" t="s">
        <v>12</v>
      </c>
      <c r="E18" t="s">
        <v>180</v>
      </c>
      <c r="F18">
        <v>2600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43746</v>
      </c>
      <c r="B19" s="2">
        <v>0.62938657407407406</v>
      </c>
      <c r="C19" t="s">
        <v>18</v>
      </c>
      <c r="D19" t="s">
        <v>12</v>
      </c>
      <c r="E19" t="s">
        <v>179</v>
      </c>
      <c r="G19">
        <v>5000</v>
      </c>
      <c r="K19" s="3">
        <f>SUM(K9:K18)</f>
        <v>1648350</v>
      </c>
    </row>
    <row r="20" spans="1:11" x14ac:dyDescent="0.25">
      <c r="A20" s="1">
        <v>43746</v>
      </c>
      <c r="B20" s="2">
        <v>0.65498842592592588</v>
      </c>
      <c r="C20" t="s">
        <v>13</v>
      </c>
      <c r="D20" t="s">
        <v>12</v>
      </c>
      <c r="E20" t="s">
        <v>181</v>
      </c>
      <c r="F20">
        <v>180000</v>
      </c>
      <c r="K20" s="4">
        <f>+K19-K2</f>
        <v>0</v>
      </c>
    </row>
    <row r="21" spans="1:11" x14ac:dyDescent="0.25">
      <c r="A21" s="1">
        <v>43746</v>
      </c>
      <c r="B21" s="2">
        <v>0.66733796296296299</v>
      </c>
      <c r="C21" t="s">
        <v>13</v>
      </c>
      <c r="D21" t="s">
        <v>182</v>
      </c>
      <c r="E21" t="s">
        <v>183</v>
      </c>
      <c r="F21">
        <v>200000</v>
      </c>
    </row>
    <row r="22" spans="1:11" x14ac:dyDescent="0.25">
      <c r="A22" s="1">
        <v>43746</v>
      </c>
      <c r="B22" s="2">
        <v>0.69949074074074069</v>
      </c>
      <c r="C22" t="s">
        <v>27</v>
      </c>
      <c r="D22" t="s">
        <v>12</v>
      </c>
      <c r="E22" t="s">
        <v>184</v>
      </c>
      <c r="G22">
        <v>187000</v>
      </c>
    </row>
    <row r="23" spans="1:11" x14ac:dyDescent="0.25">
      <c r="A23" s="1">
        <v>43746</v>
      </c>
      <c r="B23" s="2">
        <v>0.71585648148148151</v>
      </c>
      <c r="C23" t="s">
        <v>13</v>
      </c>
      <c r="D23" t="s">
        <v>12</v>
      </c>
      <c r="E23" t="s">
        <v>185</v>
      </c>
      <c r="F23">
        <v>50000</v>
      </c>
    </row>
    <row r="24" spans="1:11" x14ac:dyDescent="0.25">
      <c r="A24" s="1">
        <v>43746</v>
      </c>
      <c r="B24" s="2">
        <v>0.72182870370370367</v>
      </c>
      <c r="C24" t="s">
        <v>30</v>
      </c>
      <c r="D24" t="s">
        <v>12</v>
      </c>
      <c r="E24" t="s">
        <v>186</v>
      </c>
      <c r="F24">
        <v>5000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7623-FA75-4709-B724-18D53C5FEF60}">
  <sheetPr codeName="Hoja10"/>
  <dimension ref="A1:K37"/>
  <sheetViews>
    <sheetView workbookViewId="0">
      <selection activeCell="K2" sqref="K2"/>
    </sheetView>
  </sheetViews>
  <sheetFormatPr baseColWidth="10" defaultRowHeight="15" x14ac:dyDescent="0.25"/>
  <cols>
    <col min="5" max="5" width="27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43745</v>
      </c>
      <c r="B2" s="2">
        <v>0.42163194444444446</v>
      </c>
      <c r="C2" t="s">
        <v>10</v>
      </c>
      <c r="E2" t="s">
        <v>11</v>
      </c>
      <c r="F2">
        <v>2432650</v>
      </c>
      <c r="I2">
        <v>4047250</v>
      </c>
      <c r="J2">
        <v>986100</v>
      </c>
      <c r="K2">
        <v>3061150</v>
      </c>
    </row>
    <row r="3" spans="1:11" x14ac:dyDescent="0.25">
      <c r="A3" s="1">
        <v>43745</v>
      </c>
      <c r="B3" s="2">
        <v>0.42163194444444446</v>
      </c>
      <c r="C3" t="s">
        <v>30</v>
      </c>
      <c r="D3" t="s">
        <v>12</v>
      </c>
      <c r="E3" t="s">
        <v>125</v>
      </c>
      <c r="F3">
        <v>20000</v>
      </c>
    </row>
    <row r="4" spans="1:11" x14ac:dyDescent="0.25">
      <c r="A4" s="1">
        <v>43745</v>
      </c>
      <c r="B4" s="2">
        <v>0.45327546296296295</v>
      </c>
      <c r="C4" t="s">
        <v>13</v>
      </c>
      <c r="D4" t="s">
        <v>12</v>
      </c>
      <c r="E4" t="s">
        <v>126</v>
      </c>
      <c r="F4">
        <v>10600</v>
      </c>
    </row>
    <row r="5" spans="1:11" x14ac:dyDescent="0.25">
      <c r="A5" s="1">
        <v>43745</v>
      </c>
      <c r="B5" s="2">
        <v>0.45351851851851849</v>
      </c>
      <c r="C5" t="s">
        <v>18</v>
      </c>
      <c r="D5" t="s">
        <v>12</v>
      </c>
      <c r="E5" t="s">
        <v>127</v>
      </c>
      <c r="G5">
        <v>30000</v>
      </c>
    </row>
    <row r="6" spans="1:11" x14ac:dyDescent="0.25">
      <c r="A6" s="1">
        <v>43745</v>
      </c>
      <c r="B6" s="2">
        <v>0.45505787037037032</v>
      </c>
      <c r="C6" t="s">
        <v>13</v>
      </c>
      <c r="D6">
        <v>1114</v>
      </c>
      <c r="E6" t="s">
        <v>128</v>
      </c>
      <c r="F6">
        <v>240000</v>
      </c>
    </row>
    <row r="7" spans="1:11" x14ac:dyDescent="0.25">
      <c r="A7" s="1">
        <v>43745</v>
      </c>
      <c r="B7" s="2">
        <v>0.45624999999999999</v>
      </c>
      <c r="C7" t="s">
        <v>13</v>
      </c>
      <c r="D7">
        <v>1115</v>
      </c>
      <c r="E7" t="s">
        <v>129</v>
      </c>
      <c r="F7">
        <v>160000</v>
      </c>
      <c r="I7" t="s">
        <v>15</v>
      </c>
      <c r="K7">
        <v>0</v>
      </c>
    </row>
    <row r="8" spans="1:11" x14ac:dyDescent="0.25">
      <c r="A8" s="1">
        <v>43745</v>
      </c>
      <c r="B8" s="2">
        <v>0.45893518518518522</v>
      </c>
      <c r="C8" t="s">
        <v>13</v>
      </c>
      <c r="D8" t="s">
        <v>12</v>
      </c>
      <c r="E8" t="s">
        <v>130</v>
      </c>
      <c r="F8">
        <v>8000</v>
      </c>
      <c r="I8" s="3">
        <v>50000</v>
      </c>
      <c r="J8">
        <v>31</v>
      </c>
      <c r="K8" s="3">
        <f>I8*J8</f>
        <v>1550000</v>
      </c>
    </row>
    <row r="9" spans="1:11" x14ac:dyDescent="0.25">
      <c r="A9" s="1">
        <v>43745</v>
      </c>
      <c r="B9" s="2">
        <v>0.46327546296296296</v>
      </c>
      <c r="C9" t="s">
        <v>27</v>
      </c>
      <c r="D9" t="s">
        <v>12</v>
      </c>
      <c r="E9" t="s">
        <v>131</v>
      </c>
      <c r="G9">
        <v>250000</v>
      </c>
      <c r="I9" s="3">
        <v>20000</v>
      </c>
      <c r="J9">
        <v>38</v>
      </c>
      <c r="K9" s="3">
        <f t="shared" ref="K9:K17" si="0">I9*J9</f>
        <v>760000</v>
      </c>
    </row>
    <row r="10" spans="1:11" x14ac:dyDescent="0.25">
      <c r="A10" s="1">
        <v>43745</v>
      </c>
      <c r="B10" s="2">
        <v>0.46340277777777777</v>
      </c>
      <c r="C10" t="s">
        <v>13</v>
      </c>
      <c r="D10" t="s">
        <v>12</v>
      </c>
      <c r="E10" t="s">
        <v>132</v>
      </c>
      <c r="F10">
        <v>19000</v>
      </c>
      <c r="I10" s="3">
        <v>10000</v>
      </c>
      <c r="J10">
        <v>15</v>
      </c>
      <c r="K10" s="3">
        <f t="shared" si="0"/>
        <v>150000</v>
      </c>
    </row>
    <row r="11" spans="1:11" x14ac:dyDescent="0.25">
      <c r="A11" s="1">
        <v>43745</v>
      </c>
      <c r="B11" s="2">
        <v>0.47741898148148149</v>
      </c>
      <c r="C11" t="s">
        <v>16</v>
      </c>
      <c r="E11" t="s">
        <v>133</v>
      </c>
      <c r="G11">
        <v>4100</v>
      </c>
      <c r="I11" s="3">
        <v>5000</v>
      </c>
      <c r="J11">
        <v>11</v>
      </c>
      <c r="K11" s="3">
        <f t="shared" si="0"/>
        <v>55000</v>
      </c>
    </row>
    <row r="12" spans="1:11" x14ac:dyDescent="0.25">
      <c r="A12" s="1">
        <v>43745</v>
      </c>
      <c r="B12" s="2">
        <v>0.4783101851851852</v>
      </c>
      <c r="C12" t="s">
        <v>13</v>
      </c>
      <c r="D12">
        <v>1116</v>
      </c>
      <c r="E12" t="s">
        <v>134</v>
      </c>
      <c r="F12">
        <v>100000</v>
      </c>
      <c r="I12" s="3">
        <v>2000</v>
      </c>
      <c r="J12">
        <v>31</v>
      </c>
      <c r="K12" s="3">
        <f t="shared" si="0"/>
        <v>62000</v>
      </c>
    </row>
    <row r="13" spans="1:11" x14ac:dyDescent="0.25">
      <c r="A13" s="1">
        <v>43745</v>
      </c>
      <c r="B13" s="2">
        <v>0.51846064814814818</v>
      </c>
      <c r="C13" t="s">
        <v>18</v>
      </c>
      <c r="D13" t="s">
        <v>12</v>
      </c>
      <c r="E13" t="s">
        <v>135</v>
      </c>
      <c r="G13">
        <v>20000</v>
      </c>
      <c r="I13" s="3">
        <v>1000</v>
      </c>
      <c r="J13">
        <v>46</v>
      </c>
      <c r="K13" s="3">
        <f t="shared" si="0"/>
        <v>46000</v>
      </c>
    </row>
    <row r="14" spans="1:11" x14ac:dyDescent="0.25">
      <c r="A14" s="1">
        <v>43745</v>
      </c>
      <c r="B14" s="2">
        <v>0.51871527777777782</v>
      </c>
      <c r="C14" t="s">
        <v>13</v>
      </c>
      <c r="D14" t="s">
        <v>12</v>
      </c>
      <c r="E14" t="s">
        <v>136</v>
      </c>
      <c r="F14">
        <v>30000</v>
      </c>
      <c r="I14" s="3">
        <v>500</v>
      </c>
      <c r="J14">
        <v>105</v>
      </c>
      <c r="K14" s="3">
        <f t="shared" si="0"/>
        <v>52500</v>
      </c>
    </row>
    <row r="15" spans="1:11" x14ac:dyDescent="0.25">
      <c r="A15" s="1">
        <v>43745</v>
      </c>
      <c r="B15" s="2">
        <v>0.51901620370370372</v>
      </c>
      <c r="C15" t="s">
        <v>27</v>
      </c>
      <c r="D15" t="s">
        <v>12</v>
      </c>
      <c r="E15" t="s">
        <v>59</v>
      </c>
      <c r="G15">
        <v>44000</v>
      </c>
      <c r="I15" s="3">
        <v>200</v>
      </c>
      <c r="J15">
        <v>61</v>
      </c>
      <c r="K15" s="3">
        <f>I15*J15</f>
        <v>12200</v>
      </c>
    </row>
    <row r="16" spans="1:11" x14ac:dyDescent="0.25">
      <c r="A16" s="1">
        <v>43745</v>
      </c>
      <c r="B16" s="2">
        <v>0.60681712962962964</v>
      </c>
      <c r="C16" t="s">
        <v>30</v>
      </c>
      <c r="D16" t="s">
        <v>12</v>
      </c>
      <c r="E16" t="s">
        <v>137</v>
      </c>
      <c r="F16">
        <v>60000</v>
      </c>
      <c r="I16" s="3">
        <v>100</v>
      </c>
      <c r="J16">
        <v>45</v>
      </c>
      <c r="K16" s="3">
        <f t="shared" si="0"/>
        <v>4500</v>
      </c>
    </row>
    <row r="17" spans="1:11" x14ac:dyDescent="0.25">
      <c r="A17" s="1">
        <v>43745</v>
      </c>
      <c r="B17" s="2">
        <v>0.60956018518518518</v>
      </c>
      <c r="C17" t="s">
        <v>13</v>
      </c>
      <c r="D17">
        <v>1117</v>
      </c>
      <c r="E17" t="s">
        <v>138</v>
      </c>
      <c r="F17">
        <v>120000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43745</v>
      </c>
      <c r="B18" s="2">
        <v>0.61138888888888887</v>
      </c>
      <c r="C18" t="s">
        <v>13</v>
      </c>
      <c r="D18">
        <v>1118</v>
      </c>
      <c r="E18" t="s">
        <v>139</v>
      </c>
      <c r="F18">
        <v>100000</v>
      </c>
      <c r="K18" s="3">
        <f>SUM(K8:K17)</f>
        <v>2693250</v>
      </c>
    </row>
    <row r="19" spans="1:11" x14ac:dyDescent="0.25">
      <c r="A19" s="1">
        <v>43745</v>
      </c>
      <c r="B19" s="2">
        <v>0.61750000000000005</v>
      </c>
      <c r="C19" t="s">
        <v>13</v>
      </c>
      <c r="D19" t="s">
        <v>12</v>
      </c>
      <c r="E19" t="s">
        <v>143</v>
      </c>
      <c r="F19">
        <v>100000</v>
      </c>
      <c r="K19" s="4">
        <f>+K18-K2</f>
        <v>-367900</v>
      </c>
    </row>
    <row r="20" spans="1:11" x14ac:dyDescent="0.25">
      <c r="A20" s="1">
        <v>43745</v>
      </c>
      <c r="B20" s="2">
        <v>0.62811342592592589</v>
      </c>
      <c r="C20" t="s">
        <v>13</v>
      </c>
      <c r="D20" t="s">
        <v>12</v>
      </c>
      <c r="E20" t="s">
        <v>146</v>
      </c>
      <c r="F20">
        <v>60000</v>
      </c>
    </row>
    <row r="21" spans="1:11" x14ac:dyDescent="0.25">
      <c r="A21" s="1">
        <v>43745</v>
      </c>
      <c r="B21" s="2">
        <v>0.63134259259259262</v>
      </c>
      <c r="C21" t="s">
        <v>37</v>
      </c>
      <c r="E21" t="s">
        <v>149</v>
      </c>
      <c r="G21">
        <v>50000</v>
      </c>
    </row>
    <row r="22" spans="1:11" x14ac:dyDescent="0.25">
      <c r="A22" s="1">
        <v>43745</v>
      </c>
      <c r="B22" s="2">
        <v>0.63141203703703697</v>
      </c>
      <c r="C22" t="s">
        <v>37</v>
      </c>
      <c r="E22" t="s">
        <v>150</v>
      </c>
      <c r="G22">
        <v>50000</v>
      </c>
    </row>
    <row r="23" spans="1:11" x14ac:dyDescent="0.25">
      <c r="A23" s="1">
        <v>43745</v>
      </c>
      <c r="B23" s="2">
        <v>0.63157407407407407</v>
      </c>
      <c r="C23" t="s">
        <v>37</v>
      </c>
      <c r="E23" t="s">
        <v>151</v>
      </c>
      <c r="G23">
        <v>30000</v>
      </c>
    </row>
    <row r="24" spans="1:11" x14ac:dyDescent="0.25">
      <c r="A24" s="1">
        <v>43745</v>
      </c>
      <c r="B24" s="2">
        <v>0.64181712962962967</v>
      </c>
      <c r="C24" t="s">
        <v>16</v>
      </c>
      <c r="E24" t="s">
        <v>90</v>
      </c>
      <c r="G24">
        <v>7000</v>
      </c>
    </row>
    <row r="25" spans="1:11" x14ac:dyDescent="0.25">
      <c r="A25" s="1">
        <v>43745</v>
      </c>
      <c r="B25" s="2">
        <v>0.64187499999999997</v>
      </c>
      <c r="C25" t="s">
        <v>16</v>
      </c>
      <c r="E25" t="s">
        <v>152</v>
      </c>
      <c r="G25">
        <v>7000</v>
      </c>
    </row>
    <row r="26" spans="1:11" x14ac:dyDescent="0.25">
      <c r="A26" s="1">
        <v>43745</v>
      </c>
      <c r="B26" s="2">
        <v>0.69033564814814818</v>
      </c>
      <c r="C26" t="s">
        <v>30</v>
      </c>
      <c r="D26" t="s">
        <v>12</v>
      </c>
      <c r="E26" t="s">
        <v>153</v>
      </c>
      <c r="F26">
        <v>115000</v>
      </c>
    </row>
    <row r="27" spans="1:11" x14ac:dyDescent="0.25">
      <c r="A27" s="1">
        <v>43745</v>
      </c>
      <c r="B27" s="2">
        <v>0.69326388888888879</v>
      </c>
      <c r="C27" t="s">
        <v>13</v>
      </c>
      <c r="D27" t="s">
        <v>12</v>
      </c>
      <c r="E27" t="s">
        <v>154</v>
      </c>
      <c r="F27">
        <v>5000</v>
      </c>
    </row>
    <row r="28" spans="1:11" x14ac:dyDescent="0.25">
      <c r="A28" s="1">
        <v>43745</v>
      </c>
      <c r="B28" s="2">
        <v>0.69388888888888889</v>
      </c>
      <c r="C28" t="s">
        <v>13</v>
      </c>
      <c r="D28" t="s">
        <v>12</v>
      </c>
      <c r="E28" t="s">
        <v>155</v>
      </c>
      <c r="F28">
        <v>200000</v>
      </c>
    </row>
    <row r="29" spans="1:11" x14ac:dyDescent="0.25">
      <c r="A29" s="1">
        <v>43745</v>
      </c>
      <c r="B29" s="2">
        <v>0.69502314814814825</v>
      </c>
      <c r="C29" t="s">
        <v>37</v>
      </c>
      <c r="E29" t="s">
        <v>156</v>
      </c>
      <c r="G29">
        <v>100000</v>
      </c>
    </row>
    <row r="30" spans="1:11" x14ac:dyDescent="0.25">
      <c r="A30" s="1">
        <v>43745</v>
      </c>
      <c r="B30" s="2">
        <v>0.69526620370370373</v>
      </c>
      <c r="C30" t="s">
        <v>16</v>
      </c>
      <c r="E30" t="s">
        <v>157</v>
      </c>
      <c r="G30">
        <v>50000</v>
      </c>
    </row>
    <row r="31" spans="1:11" x14ac:dyDescent="0.25">
      <c r="A31" s="1">
        <v>43745</v>
      </c>
      <c r="B31" s="2">
        <v>0.69564814814814813</v>
      </c>
      <c r="C31" t="s">
        <v>27</v>
      </c>
      <c r="D31" t="s">
        <v>12</v>
      </c>
      <c r="E31" t="s">
        <v>158</v>
      </c>
      <c r="G31">
        <v>50000</v>
      </c>
    </row>
    <row r="32" spans="1:11" x14ac:dyDescent="0.25">
      <c r="A32" s="1">
        <v>43745</v>
      </c>
      <c r="B32" s="2">
        <v>0.71061342592592591</v>
      </c>
      <c r="C32" t="s">
        <v>18</v>
      </c>
      <c r="D32" t="s">
        <v>12</v>
      </c>
      <c r="E32" t="s">
        <v>159</v>
      </c>
      <c r="G32">
        <v>10000</v>
      </c>
    </row>
    <row r="33" spans="1:7" x14ac:dyDescent="0.25">
      <c r="A33" s="1">
        <v>43745</v>
      </c>
      <c r="B33" s="2">
        <v>0.73563657407407401</v>
      </c>
      <c r="C33" t="s">
        <v>13</v>
      </c>
      <c r="D33" t="s">
        <v>12</v>
      </c>
      <c r="E33" t="s">
        <v>160</v>
      </c>
      <c r="F33">
        <v>17000</v>
      </c>
    </row>
    <row r="34" spans="1:7" x14ac:dyDescent="0.25">
      <c r="A34" s="1">
        <v>43745</v>
      </c>
      <c r="B34" s="2">
        <v>0.74531249999999993</v>
      </c>
      <c r="C34" t="s">
        <v>13</v>
      </c>
      <c r="D34" t="s">
        <v>12</v>
      </c>
      <c r="E34" t="s">
        <v>161</v>
      </c>
      <c r="F34">
        <v>250000</v>
      </c>
    </row>
    <row r="35" spans="1:7" x14ac:dyDescent="0.25">
      <c r="A35" s="1">
        <v>43745</v>
      </c>
      <c r="B35" s="2">
        <v>0.75350694444444455</v>
      </c>
      <c r="C35" t="s">
        <v>16</v>
      </c>
      <c r="E35" t="s">
        <v>162</v>
      </c>
      <c r="G35">
        <v>230000</v>
      </c>
    </row>
    <row r="36" spans="1:7" x14ac:dyDescent="0.25">
      <c r="A36" s="1">
        <v>43745</v>
      </c>
      <c r="B36" s="2">
        <v>0.75429398148148152</v>
      </c>
      <c r="C36" t="s">
        <v>16</v>
      </c>
      <c r="E36" t="s">
        <v>163</v>
      </c>
      <c r="G36">
        <v>50000</v>
      </c>
    </row>
    <row r="37" spans="1:7" x14ac:dyDescent="0.25">
      <c r="A37" s="1">
        <v>43745</v>
      </c>
      <c r="B37" s="2">
        <v>0.75521990740740741</v>
      </c>
      <c r="C37" t="s">
        <v>16</v>
      </c>
      <c r="E37" t="s">
        <v>164</v>
      </c>
      <c r="G37">
        <v>4000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A300-18B7-42ED-A141-206D6F5ADE9C}">
  <sheetPr codeName="Hoja2"/>
  <dimension ref="A1:O28"/>
  <sheetViews>
    <sheetView workbookViewId="0">
      <selection activeCell="C29" sqref="C29"/>
    </sheetView>
  </sheetViews>
  <sheetFormatPr baseColWidth="10" defaultRowHeight="15" x14ac:dyDescent="0.25"/>
  <cols>
    <col min="5" max="5" width="35.5703125" bestFit="1" customWidth="1"/>
    <col min="6" max="6" width="13.140625" style="5" bestFit="1" customWidth="1"/>
    <col min="7" max="7" width="11.5703125" style="5" bestFit="1" customWidth="1"/>
    <col min="11" max="11" width="13.2851562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43743</v>
      </c>
      <c r="B2" s="2">
        <v>0.45361111111111113</v>
      </c>
      <c r="C2" t="s">
        <v>10</v>
      </c>
      <c r="E2" t="s">
        <v>11</v>
      </c>
      <c r="F2" s="5">
        <v>2842050</v>
      </c>
      <c r="I2">
        <v>5049050</v>
      </c>
      <c r="J2">
        <v>2616400</v>
      </c>
      <c r="K2">
        <v>2432650</v>
      </c>
    </row>
    <row r="3" spans="1:15" x14ac:dyDescent="0.25">
      <c r="A3" s="1">
        <v>43743</v>
      </c>
      <c r="B3" s="2">
        <v>0.45738425925925924</v>
      </c>
      <c r="C3" t="s">
        <v>18</v>
      </c>
      <c r="D3" t="s">
        <v>12</v>
      </c>
      <c r="E3" t="s">
        <v>105</v>
      </c>
      <c r="G3" s="5">
        <v>22000</v>
      </c>
    </row>
    <row r="4" spans="1:15" x14ac:dyDescent="0.25">
      <c r="A4" s="1">
        <v>43743</v>
      </c>
      <c r="B4" s="2">
        <v>0.47070601851851851</v>
      </c>
      <c r="C4" t="s">
        <v>13</v>
      </c>
      <c r="D4" t="s">
        <v>106</v>
      </c>
      <c r="E4" t="s">
        <v>107</v>
      </c>
      <c r="F4" s="5">
        <v>60000</v>
      </c>
    </row>
    <row r="5" spans="1:15" x14ac:dyDescent="0.25">
      <c r="A5" s="1">
        <v>43743</v>
      </c>
      <c r="B5" s="2">
        <v>0.50017361111111114</v>
      </c>
      <c r="C5" t="s">
        <v>16</v>
      </c>
      <c r="D5" t="s">
        <v>12</v>
      </c>
      <c r="E5" t="s">
        <v>108</v>
      </c>
      <c r="G5" s="5">
        <v>10000</v>
      </c>
    </row>
    <row r="6" spans="1:15" x14ac:dyDescent="0.25">
      <c r="A6" s="1">
        <v>43743</v>
      </c>
      <c r="B6" s="2">
        <v>0.50130787037037039</v>
      </c>
      <c r="C6" t="s">
        <v>13</v>
      </c>
      <c r="D6" t="s">
        <v>12</v>
      </c>
      <c r="E6" t="s">
        <v>109</v>
      </c>
      <c r="F6" s="5">
        <v>20000</v>
      </c>
    </row>
    <row r="7" spans="1:15" x14ac:dyDescent="0.25">
      <c r="A7" s="1">
        <v>43743</v>
      </c>
      <c r="B7" s="2">
        <v>0.52172453703703703</v>
      </c>
      <c r="C7" t="s">
        <v>13</v>
      </c>
      <c r="D7">
        <v>1111</v>
      </c>
      <c r="E7" t="s">
        <v>110</v>
      </c>
      <c r="F7" s="5">
        <v>90000</v>
      </c>
    </row>
    <row r="8" spans="1:15" x14ac:dyDescent="0.25">
      <c r="A8" s="1">
        <v>43743</v>
      </c>
      <c r="B8" s="2">
        <v>0.52611111111111108</v>
      </c>
      <c r="C8" t="s">
        <v>16</v>
      </c>
      <c r="E8" t="s">
        <v>111</v>
      </c>
      <c r="G8" s="5">
        <v>1900</v>
      </c>
      <c r="I8" t="s">
        <v>15</v>
      </c>
      <c r="K8">
        <v>0</v>
      </c>
    </row>
    <row r="9" spans="1:15" x14ac:dyDescent="0.25">
      <c r="A9" s="1">
        <v>43743</v>
      </c>
      <c r="B9" s="2">
        <v>0.53142361111111114</v>
      </c>
      <c r="C9" t="s">
        <v>27</v>
      </c>
      <c r="D9" t="s">
        <v>12</v>
      </c>
      <c r="E9" t="s">
        <v>112</v>
      </c>
      <c r="G9" s="5">
        <v>205000</v>
      </c>
      <c r="I9" s="3">
        <v>50000</v>
      </c>
      <c r="J9">
        <v>53</v>
      </c>
      <c r="K9" s="3">
        <f>I9*J9</f>
        <v>2650000</v>
      </c>
      <c r="M9" s="3"/>
      <c r="O9" s="3"/>
    </row>
    <row r="10" spans="1:15" x14ac:dyDescent="0.25">
      <c r="A10" s="1">
        <v>43743</v>
      </c>
      <c r="B10" s="2">
        <v>0.53788194444444437</v>
      </c>
      <c r="C10" t="s">
        <v>30</v>
      </c>
      <c r="D10" t="s">
        <v>12</v>
      </c>
      <c r="E10" t="s">
        <v>113</v>
      </c>
      <c r="F10" s="5">
        <v>2000</v>
      </c>
      <c r="I10" s="3">
        <v>20000</v>
      </c>
      <c r="J10">
        <v>39</v>
      </c>
      <c r="K10" s="3">
        <f t="shared" ref="K10:K18" si="0">I10*J10</f>
        <v>780000</v>
      </c>
      <c r="M10" s="3"/>
      <c r="O10" s="3"/>
    </row>
    <row r="11" spans="1:15" x14ac:dyDescent="0.25">
      <c r="A11" s="1">
        <v>43743</v>
      </c>
      <c r="B11" s="2">
        <v>0.53869212962962965</v>
      </c>
      <c r="C11" t="s">
        <v>13</v>
      </c>
      <c r="D11" t="s">
        <v>12</v>
      </c>
      <c r="E11" t="s">
        <v>114</v>
      </c>
      <c r="F11" s="5">
        <v>190000</v>
      </c>
      <c r="I11" s="3">
        <v>10000</v>
      </c>
      <c r="J11">
        <v>16</v>
      </c>
      <c r="K11" s="3">
        <f t="shared" si="0"/>
        <v>160000</v>
      </c>
      <c r="M11" s="3"/>
      <c r="O11" s="3"/>
    </row>
    <row r="12" spans="1:15" x14ac:dyDescent="0.25">
      <c r="A12" s="1">
        <v>43743</v>
      </c>
      <c r="B12" s="2">
        <v>0.54116898148148151</v>
      </c>
      <c r="C12" t="s">
        <v>13</v>
      </c>
      <c r="D12">
        <v>1112</v>
      </c>
      <c r="E12" t="s">
        <v>115</v>
      </c>
      <c r="F12" s="5">
        <v>100000</v>
      </c>
      <c r="I12" s="3">
        <v>5000</v>
      </c>
      <c r="J12">
        <v>6</v>
      </c>
      <c r="K12" s="3">
        <f t="shared" si="0"/>
        <v>30000</v>
      </c>
      <c r="M12" s="3"/>
      <c r="O12" s="3"/>
    </row>
    <row r="13" spans="1:15" x14ac:dyDescent="0.25">
      <c r="A13" s="1">
        <v>43743</v>
      </c>
      <c r="B13" s="2">
        <v>0.54289351851851853</v>
      </c>
      <c r="C13" t="s">
        <v>27</v>
      </c>
      <c r="D13" t="s">
        <v>12</v>
      </c>
      <c r="E13" t="s">
        <v>116</v>
      </c>
      <c r="G13" s="5">
        <v>13500</v>
      </c>
      <c r="I13" s="3">
        <v>2000</v>
      </c>
      <c r="J13">
        <v>38</v>
      </c>
      <c r="K13" s="3">
        <f t="shared" si="0"/>
        <v>76000</v>
      </c>
      <c r="M13" s="3"/>
      <c r="O13" s="3"/>
    </row>
    <row r="14" spans="1:15" x14ac:dyDescent="0.25">
      <c r="A14" s="1">
        <v>43743</v>
      </c>
      <c r="B14" s="2">
        <v>0.54563657407407407</v>
      </c>
      <c r="C14" t="s">
        <v>13</v>
      </c>
      <c r="D14" t="s">
        <v>12</v>
      </c>
      <c r="E14" t="s">
        <v>117</v>
      </c>
      <c r="F14" s="5">
        <v>600000</v>
      </c>
      <c r="I14" s="3">
        <v>1000</v>
      </c>
      <c r="J14">
        <v>6</v>
      </c>
      <c r="K14" s="3">
        <f t="shared" si="0"/>
        <v>6000</v>
      </c>
      <c r="M14" s="3"/>
      <c r="O14" s="3"/>
    </row>
    <row r="15" spans="1:15" x14ac:dyDescent="0.25">
      <c r="A15" s="1">
        <v>43743</v>
      </c>
      <c r="B15" s="2">
        <v>0.54722222222222217</v>
      </c>
      <c r="C15" t="s">
        <v>13</v>
      </c>
      <c r="D15">
        <v>1113</v>
      </c>
      <c r="E15" t="s">
        <v>118</v>
      </c>
      <c r="F15" s="5">
        <v>500000</v>
      </c>
      <c r="I15" s="3">
        <v>500</v>
      </c>
      <c r="J15">
        <v>17</v>
      </c>
      <c r="K15" s="3">
        <f t="shared" si="0"/>
        <v>8500</v>
      </c>
      <c r="M15" s="3"/>
      <c r="O15" s="3"/>
    </row>
    <row r="16" spans="1:15" x14ac:dyDescent="0.25">
      <c r="A16" s="1">
        <v>43743</v>
      </c>
      <c r="B16" s="2">
        <v>0.63101851851851853</v>
      </c>
      <c r="C16" t="s">
        <v>13</v>
      </c>
      <c r="D16" t="s">
        <v>12</v>
      </c>
      <c r="E16" t="s">
        <v>120</v>
      </c>
      <c r="F16" s="5">
        <v>70000</v>
      </c>
      <c r="I16" s="3">
        <v>200</v>
      </c>
      <c r="J16">
        <v>63</v>
      </c>
      <c r="K16" s="3">
        <f>I16*J16</f>
        <v>12600</v>
      </c>
      <c r="M16" s="3"/>
      <c r="O16" s="3"/>
    </row>
    <row r="17" spans="1:15" x14ac:dyDescent="0.25">
      <c r="A17" s="1">
        <v>43743</v>
      </c>
      <c r="B17" s="2">
        <v>0.63192129629629623</v>
      </c>
      <c r="C17" t="s">
        <v>13</v>
      </c>
      <c r="D17" t="s">
        <v>12</v>
      </c>
      <c r="E17" t="s">
        <v>121</v>
      </c>
      <c r="F17" s="5">
        <v>90000</v>
      </c>
      <c r="I17" s="3">
        <v>100</v>
      </c>
      <c r="J17">
        <v>45</v>
      </c>
      <c r="K17" s="3">
        <f t="shared" si="0"/>
        <v>4500</v>
      </c>
      <c r="M17" s="3"/>
      <c r="O17" s="3"/>
    </row>
    <row r="18" spans="1:15" x14ac:dyDescent="0.25">
      <c r="A18" s="1">
        <v>43743</v>
      </c>
      <c r="B18" s="2">
        <v>0.64098379629629632</v>
      </c>
      <c r="C18" t="s">
        <v>30</v>
      </c>
      <c r="D18" t="s">
        <v>12</v>
      </c>
      <c r="E18" t="s">
        <v>122</v>
      </c>
      <c r="F18" s="5">
        <v>100000</v>
      </c>
      <c r="I18" s="4">
        <v>50</v>
      </c>
      <c r="J18">
        <v>21</v>
      </c>
      <c r="K18" s="3">
        <f t="shared" si="0"/>
        <v>1050</v>
      </c>
      <c r="M18" s="4"/>
      <c r="O18" s="3"/>
    </row>
    <row r="19" spans="1:15" x14ac:dyDescent="0.25">
      <c r="A19" s="1">
        <v>43743</v>
      </c>
      <c r="B19" s="2">
        <v>0.64217592592592598</v>
      </c>
      <c r="C19" t="s">
        <v>37</v>
      </c>
      <c r="E19" t="s">
        <v>123</v>
      </c>
      <c r="G19" s="5">
        <v>145000</v>
      </c>
      <c r="K19" s="3">
        <f>SUM(K9:K18)</f>
        <v>3728650</v>
      </c>
      <c r="O19" s="3"/>
    </row>
    <row r="20" spans="1:15" x14ac:dyDescent="0.25">
      <c r="A20" s="1">
        <v>43743</v>
      </c>
      <c r="B20" s="2">
        <v>0.64252314814814815</v>
      </c>
      <c r="C20" t="s">
        <v>37</v>
      </c>
      <c r="E20" t="s">
        <v>124</v>
      </c>
      <c r="G20" s="5">
        <v>215000</v>
      </c>
      <c r="K20" s="4">
        <f>+K19-K2</f>
        <v>1296000</v>
      </c>
      <c r="L20" s="4"/>
      <c r="O20" s="4"/>
    </row>
    <row r="21" spans="1:15" x14ac:dyDescent="0.25">
      <c r="A21" s="1">
        <v>43743</v>
      </c>
      <c r="B21" s="2">
        <v>0.64471064814814816</v>
      </c>
      <c r="C21" t="s">
        <v>13</v>
      </c>
      <c r="D21" t="s">
        <v>12</v>
      </c>
      <c r="E21" t="s">
        <v>119</v>
      </c>
      <c r="F21" s="5">
        <v>15000</v>
      </c>
    </row>
    <row r="22" spans="1:15" x14ac:dyDescent="0.25">
      <c r="A22" s="1">
        <v>43745</v>
      </c>
      <c r="B22" s="2">
        <v>0.61208333333333331</v>
      </c>
      <c r="C22" t="s">
        <v>37</v>
      </c>
      <c r="E22" t="s">
        <v>140</v>
      </c>
      <c r="G22" s="5">
        <v>416000</v>
      </c>
    </row>
    <row r="23" spans="1:15" x14ac:dyDescent="0.25">
      <c r="A23" s="1">
        <v>43745</v>
      </c>
      <c r="B23" s="2">
        <v>0.61224537037037041</v>
      </c>
      <c r="C23" t="s">
        <v>37</v>
      </c>
      <c r="E23" t="s">
        <v>141</v>
      </c>
      <c r="G23" s="5">
        <v>608000</v>
      </c>
    </row>
    <row r="24" spans="1:15" x14ac:dyDescent="0.25">
      <c r="A24" s="1">
        <v>43745</v>
      </c>
      <c r="B24" s="2">
        <v>0.61319444444444449</v>
      </c>
      <c r="C24" t="s">
        <v>37</v>
      </c>
      <c r="E24" t="s">
        <v>142</v>
      </c>
      <c r="G24" s="5">
        <v>655000</v>
      </c>
    </row>
    <row r="25" spans="1:15" x14ac:dyDescent="0.25">
      <c r="A25" s="1">
        <v>43745</v>
      </c>
      <c r="B25" s="2">
        <v>0.61783564814814818</v>
      </c>
      <c r="C25" t="s">
        <v>37</v>
      </c>
      <c r="E25" t="s">
        <v>144</v>
      </c>
      <c r="G25" s="5">
        <v>175000</v>
      </c>
    </row>
    <row r="26" spans="1:15" x14ac:dyDescent="0.25">
      <c r="A26" s="1">
        <v>43743</v>
      </c>
      <c r="B26" s="2">
        <v>0.61998842592592596</v>
      </c>
      <c r="C26" t="s">
        <v>13</v>
      </c>
      <c r="D26" t="s">
        <v>12</v>
      </c>
      <c r="E26" t="s">
        <v>145</v>
      </c>
      <c r="F26" s="5">
        <v>100000</v>
      </c>
    </row>
    <row r="27" spans="1:15" x14ac:dyDescent="0.25">
      <c r="A27" s="1">
        <v>43743</v>
      </c>
      <c r="B27" s="2">
        <v>0.62900462962962966</v>
      </c>
      <c r="C27" t="s">
        <v>13</v>
      </c>
      <c r="D27" t="s">
        <v>12</v>
      </c>
      <c r="E27" t="s">
        <v>147</v>
      </c>
      <c r="F27" s="5">
        <v>270000</v>
      </c>
    </row>
    <row r="28" spans="1:15" x14ac:dyDescent="0.25">
      <c r="A28" s="1">
        <v>43745</v>
      </c>
      <c r="B28" s="2">
        <v>0.63053240740740735</v>
      </c>
      <c r="C28" t="s">
        <v>16</v>
      </c>
      <c r="E28" t="s">
        <v>148</v>
      </c>
      <c r="G28" s="5">
        <v>150000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8001-45F1-4852-AEE1-F1F04B933622}">
  <sheetPr codeName="Hoja3"/>
  <dimension ref="A1:K33"/>
  <sheetViews>
    <sheetView workbookViewId="0">
      <selection activeCell="C10" sqref="C10"/>
    </sheetView>
  </sheetViews>
  <sheetFormatPr baseColWidth="10" defaultRowHeight="15" x14ac:dyDescent="0.25"/>
  <cols>
    <col min="5" max="5" width="40.57031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43742</v>
      </c>
      <c r="B2" s="2">
        <v>0.3944212962962963</v>
      </c>
      <c r="C2" t="s">
        <v>10</v>
      </c>
      <c r="E2" t="s">
        <v>11</v>
      </c>
      <c r="F2">
        <v>4460650</v>
      </c>
      <c r="I2">
        <v>5463650</v>
      </c>
      <c r="J2">
        <v>2632600</v>
      </c>
      <c r="K2">
        <v>2831050</v>
      </c>
    </row>
    <row r="3" spans="1:11" x14ac:dyDescent="0.25">
      <c r="A3" s="1">
        <v>43742</v>
      </c>
      <c r="B3" s="2">
        <v>0.41842592592592592</v>
      </c>
      <c r="C3" t="s">
        <v>18</v>
      </c>
      <c r="D3" t="s">
        <v>12</v>
      </c>
      <c r="E3" t="s">
        <v>99</v>
      </c>
      <c r="G3">
        <v>10000</v>
      </c>
    </row>
    <row r="4" spans="1:11" x14ac:dyDescent="0.25">
      <c r="A4" s="1">
        <v>43742</v>
      </c>
      <c r="B4" s="2">
        <v>0.41900462962962964</v>
      </c>
      <c r="C4" t="s">
        <v>74</v>
      </c>
      <c r="D4" t="s">
        <v>12</v>
      </c>
      <c r="E4" t="s">
        <v>75</v>
      </c>
      <c r="G4">
        <v>550000</v>
      </c>
    </row>
    <row r="5" spans="1:11" x14ac:dyDescent="0.25">
      <c r="A5" s="1">
        <v>43742</v>
      </c>
      <c r="B5" s="2">
        <v>0.44376157407407407</v>
      </c>
      <c r="C5" t="s">
        <v>30</v>
      </c>
      <c r="D5" t="s">
        <v>12</v>
      </c>
      <c r="E5" t="s">
        <v>76</v>
      </c>
      <c r="F5">
        <v>150000</v>
      </c>
    </row>
    <row r="6" spans="1:11" x14ac:dyDescent="0.25">
      <c r="A6" s="1">
        <v>43742</v>
      </c>
      <c r="B6" s="2">
        <v>0.46415509259259258</v>
      </c>
      <c r="C6" t="s">
        <v>13</v>
      </c>
      <c r="D6" t="s">
        <v>12</v>
      </c>
      <c r="E6" t="s">
        <v>77</v>
      </c>
      <c r="F6">
        <v>8000</v>
      </c>
    </row>
    <row r="7" spans="1:11" x14ac:dyDescent="0.25">
      <c r="A7" s="1">
        <v>43742</v>
      </c>
      <c r="B7" s="2">
        <v>0.46476851851851847</v>
      </c>
      <c r="C7" t="s">
        <v>16</v>
      </c>
      <c r="E7" t="s">
        <v>78</v>
      </c>
      <c r="G7">
        <v>1500</v>
      </c>
    </row>
    <row r="8" spans="1:11" x14ac:dyDescent="0.25">
      <c r="A8" s="1">
        <v>43742</v>
      </c>
      <c r="B8" s="2">
        <v>0.49993055555555554</v>
      </c>
      <c r="C8" t="s">
        <v>13</v>
      </c>
      <c r="D8">
        <v>1107</v>
      </c>
      <c r="E8" t="s">
        <v>79</v>
      </c>
      <c r="F8">
        <v>0</v>
      </c>
      <c r="I8" t="s">
        <v>15</v>
      </c>
      <c r="K8">
        <v>0</v>
      </c>
    </row>
    <row r="9" spans="1:11" x14ac:dyDescent="0.25">
      <c r="A9" s="1">
        <v>43742</v>
      </c>
      <c r="B9" s="2">
        <v>0.50144675925925919</v>
      </c>
      <c r="C9" t="s">
        <v>13</v>
      </c>
      <c r="D9">
        <v>1108</v>
      </c>
      <c r="E9" t="s">
        <v>80</v>
      </c>
      <c r="F9">
        <v>100000</v>
      </c>
      <c r="I9" s="3">
        <v>50000</v>
      </c>
      <c r="J9">
        <v>37</v>
      </c>
      <c r="K9" s="3">
        <f>I9*J9</f>
        <v>1850000</v>
      </c>
    </row>
    <row r="10" spans="1:11" x14ac:dyDescent="0.25">
      <c r="A10" s="1">
        <v>43742</v>
      </c>
      <c r="B10" s="2">
        <v>0.5043171296296296</v>
      </c>
      <c r="C10" t="s">
        <v>37</v>
      </c>
      <c r="E10" t="s">
        <v>81</v>
      </c>
      <c r="G10">
        <v>25000</v>
      </c>
      <c r="I10" s="3">
        <v>20000</v>
      </c>
      <c r="J10">
        <v>33</v>
      </c>
      <c r="K10" s="3">
        <f t="shared" ref="K10:K18" si="0">I10*J10</f>
        <v>660000</v>
      </c>
    </row>
    <row r="11" spans="1:11" x14ac:dyDescent="0.25">
      <c r="A11" s="1">
        <v>43742</v>
      </c>
      <c r="B11" s="2">
        <v>0.50439814814814821</v>
      </c>
      <c r="C11" t="s">
        <v>37</v>
      </c>
      <c r="E11" t="s">
        <v>82</v>
      </c>
      <c r="G11">
        <v>25000</v>
      </c>
      <c r="I11" s="3">
        <v>10000</v>
      </c>
      <c r="J11">
        <v>20</v>
      </c>
      <c r="K11" s="3">
        <f t="shared" si="0"/>
        <v>200000</v>
      </c>
    </row>
    <row r="12" spans="1:11" x14ac:dyDescent="0.25">
      <c r="A12" s="1">
        <v>43742</v>
      </c>
      <c r="B12" s="2">
        <v>0.50452546296296297</v>
      </c>
      <c r="C12" t="s">
        <v>37</v>
      </c>
      <c r="E12" t="s">
        <v>83</v>
      </c>
      <c r="G12">
        <v>25000</v>
      </c>
      <c r="I12" s="3">
        <v>5000</v>
      </c>
      <c r="J12">
        <v>6</v>
      </c>
      <c r="K12" s="3">
        <f t="shared" si="0"/>
        <v>30000</v>
      </c>
    </row>
    <row r="13" spans="1:11" x14ac:dyDescent="0.25">
      <c r="A13" s="1">
        <v>43742</v>
      </c>
      <c r="B13" s="2">
        <v>0.50459490740740742</v>
      </c>
      <c r="C13" t="s">
        <v>37</v>
      </c>
      <c r="E13" t="s">
        <v>84</v>
      </c>
      <c r="G13">
        <v>25000</v>
      </c>
      <c r="I13" s="3">
        <v>2000</v>
      </c>
      <c r="J13">
        <v>34</v>
      </c>
      <c r="K13" s="3">
        <f t="shared" si="0"/>
        <v>68000</v>
      </c>
    </row>
    <row r="14" spans="1:11" x14ac:dyDescent="0.25">
      <c r="A14" s="1">
        <v>43742</v>
      </c>
      <c r="B14" s="2">
        <v>0.50656250000000003</v>
      </c>
      <c r="C14" t="s">
        <v>16</v>
      </c>
      <c r="D14" t="s">
        <v>12</v>
      </c>
      <c r="E14" t="s">
        <v>85</v>
      </c>
      <c r="G14">
        <v>273000</v>
      </c>
      <c r="I14" s="3">
        <v>1000</v>
      </c>
      <c r="J14">
        <v>5</v>
      </c>
      <c r="K14" s="3">
        <f t="shared" si="0"/>
        <v>5000</v>
      </c>
    </row>
    <row r="15" spans="1:11" x14ac:dyDescent="0.25">
      <c r="A15" s="1">
        <v>43742</v>
      </c>
      <c r="B15" s="2">
        <v>0.50715277777777779</v>
      </c>
      <c r="C15" t="s">
        <v>74</v>
      </c>
      <c r="D15" t="s">
        <v>12</v>
      </c>
      <c r="E15" t="s">
        <v>86</v>
      </c>
      <c r="G15">
        <v>62000</v>
      </c>
      <c r="I15" s="3">
        <v>500</v>
      </c>
      <c r="J15">
        <v>20</v>
      </c>
      <c r="K15" s="3">
        <f t="shared" si="0"/>
        <v>10000</v>
      </c>
    </row>
    <row r="16" spans="1:11" x14ac:dyDescent="0.25">
      <c r="A16" s="1">
        <v>43742</v>
      </c>
      <c r="B16" s="2">
        <v>0.50770833333333332</v>
      </c>
      <c r="C16" t="s">
        <v>27</v>
      </c>
      <c r="D16" t="s">
        <v>12</v>
      </c>
      <c r="E16" t="s">
        <v>87</v>
      </c>
      <c r="G16">
        <v>1082000</v>
      </c>
      <c r="I16" s="3">
        <v>200</v>
      </c>
      <c r="J16">
        <v>67</v>
      </c>
      <c r="K16" s="3">
        <f>I16*J16</f>
        <v>13400</v>
      </c>
    </row>
    <row r="17" spans="1:11" x14ac:dyDescent="0.25">
      <c r="A17" s="1">
        <v>43742</v>
      </c>
      <c r="B17" s="2">
        <v>0.59921296296296289</v>
      </c>
      <c r="C17" t="s">
        <v>13</v>
      </c>
      <c r="D17">
        <v>1109</v>
      </c>
      <c r="E17" t="s">
        <v>88</v>
      </c>
      <c r="F17">
        <v>250000</v>
      </c>
      <c r="I17" s="3">
        <v>100</v>
      </c>
      <c r="J17">
        <v>46</v>
      </c>
      <c r="K17" s="3">
        <f t="shared" si="0"/>
        <v>4600</v>
      </c>
    </row>
    <row r="18" spans="1:11" x14ac:dyDescent="0.25">
      <c r="A18" s="1">
        <v>43742</v>
      </c>
      <c r="B18" s="2">
        <v>0.60043981481481479</v>
      </c>
      <c r="C18" t="s">
        <v>16</v>
      </c>
      <c r="E18" t="s">
        <v>89</v>
      </c>
      <c r="G18">
        <v>7000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43742</v>
      </c>
      <c r="B19" s="2">
        <v>0.60052083333333328</v>
      </c>
      <c r="C19" t="s">
        <v>16</v>
      </c>
      <c r="E19" t="s">
        <v>90</v>
      </c>
      <c r="G19">
        <v>7000</v>
      </c>
      <c r="K19" s="3">
        <f>SUM(K9:K18)</f>
        <v>2842050</v>
      </c>
    </row>
    <row r="20" spans="1:11" x14ac:dyDescent="0.25">
      <c r="A20" s="1">
        <v>43742</v>
      </c>
      <c r="B20" s="2">
        <v>0.60170138888888891</v>
      </c>
      <c r="C20" t="s">
        <v>74</v>
      </c>
      <c r="D20" t="s">
        <v>12</v>
      </c>
      <c r="E20" t="s">
        <v>91</v>
      </c>
      <c r="G20">
        <v>247000</v>
      </c>
      <c r="K20" s="4">
        <f>+K19-K2</f>
        <v>11000</v>
      </c>
    </row>
    <row r="21" spans="1:11" x14ac:dyDescent="0.25">
      <c r="A21" s="1">
        <v>43742</v>
      </c>
      <c r="B21" s="2">
        <v>0.60480324074074077</v>
      </c>
      <c r="C21" t="s">
        <v>13</v>
      </c>
      <c r="D21">
        <v>1110</v>
      </c>
      <c r="E21" t="s">
        <v>92</v>
      </c>
      <c r="F21">
        <v>30000</v>
      </c>
      <c r="K21" s="4"/>
    </row>
    <row r="22" spans="1:11" x14ac:dyDescent="0.25">
      <c r="A22" s="1">
        <v>43742</v>
      </c>
      <c r="B22" s="2">
        <v>0.61212962962962958</v>
      </c>
      <c r="C22" t="s">
        <v>16</v>
      </c>
      <c r="E22" t="s">
        <v>93</v>
      </c>
      <c r="G22">
        <v>3000</v>
      </c>
    </row>
    <row r="23" spans="1:11" x14ac:dyDescent="0.25">
      <c r="A23" s="1">
        <v>43742</v>
      </c>
      <c r="B23" s="2">
        <v>0.61449074074074073</v>
      </c>
      <c r="C23" t="s">
        <v>13</v>
      </c>
      <c r="D23" t="s">
        <v>12</v>
      </c>
      <c r="E23" t="s">
        <v>94</v>
      </c>
      <c r="F23">
        <v>100000</v>
      </c>
    </row>
    <row r="24" spans="1:11" x14ac:dyDescent="0.25">
      <c r="A24" s="1">
        <v>43742</v>
      </c>
      <c r="B24" s="2">
        <v>0.61483796296296289</v>
      </c>
      <c r="C24" t="s">
        <v>16</v>
      </c>
      <c r="E24" t="s">
        <v>95</v>
      </c>
      <c r="G24">
        <v>70000</v>
      </c>
    </row>
    <row r="25" spans="1:11" x14ac:dyDescent="0.25">
      <c r="A25" s="1">
        <v>43742</v>
      </c>
      <c r="B25" s="2">
        <v>0.61516203703703709</v>
      </c>
      <c r="C25" t="s">
        <v>16</v>
      </c>
      <c r="E25" t="s">
        <v>96</v>
      </c>
      <c r="G25">
        <v>16100</v>
      </c>
    </row>
    <row r="26" spans="1:11" x14ac:dyDescent="0.25">
      <c r="A26" s="1">
        <v>43742</v>
      </c>
      <c r="B26" s="2">
        <v>0.67854166666666671</v>
      </c>
      <c r="C26" t="s">
        <v>13</v>
      </c>
      <c r="D26" t="s">
        <v>12</v>
      </c>
      <c r="E26" t="s">
        <v>97</v>
      </c>
      <c r="F26">
        <v>100000</v>
      </c>
    </row>
    <row r="27" spans="1:11" x14ac:dyDescent="0.25">
      <c r="A27" s="1">
        <v>43742</v>
      </c>
      <c r="B27" s="2">
        <v>0.69593749999999999</v>
      </c>
      <c r="C27" t="s">
        <v>18</v>
      </c>
      <c r="D27" t="s">
        <v>12</v>
      </c>
      <c r="E27" t="s">
        <v>102</v>
      </c>
      <c r="G27">
        <v>35000</v>
      </c>
    </row>
    <row r="28" spans="1:11" x14ac:dyDescent="0.25">
      <c r="A28" s="1">
        <v>43742</v>
      </c>
      <c r="B28" s="2">
        <v>0.70452546296296292</v>
      </c>
      <c r="C28" t="s">
        <v>13</v>
      </c>
      <c r="D28">
        <v>1110</v>
      </c>
      <c r="E28" t="s">
        <v>98</v>
      </c>
      <c r="F28">
        <v>250000</v>
      </c>
    </row>
    <row r="29" spans="1:11" x14ac:dyDescent="0.25">
      <c r="A29" s="1">
        <v>43742</v>
      </c>
      <c r="B29" s="2">
        <v>0.71856481481481482</v>
      </c>
      <c r="C29" t="s">
        <v>18</v>
      </c>
      <c r="D29" t="s">
        <v>12</v>
      </c>
      <c r="E29" t="s">
        <v>100</v>
      </c>
      <c r="G29">
        <v>7000</v>
      </c>
    </row>
    <row r="30" spans="1:11" x14ac:dyDescent="0.25">
      <c r="A30" s="1">
        <v>43742</v>
      </c>
      <c r="B30" s="2">
        <v>0.73394675925925934</v>
      </c>
      <c r="C30" t="s">
        <v>37</v>
      </c>
      <c r="E30" t="s">
        <v>101</v>
      </c>
      <c r="G30">
        <v>50000</v>
      </c>
    </row>
    <row r="31" spans="1:11" x14ac:dyDescent="0.25">
      <c r="A31" s="1">
        <v>43742</v>
      </c>
      <c r="B31" s="2">
        <v>0.75413194444444442</v>
      </c>
      <c r="C31" t="s">
        <v>16</v>
      </c>
      <c r="E31" t="s">
        <v>103</v>
      </c>
      <c r="G31">
        <v>50000</v>
      </c>
    </row>
    <row r="32" spans="1:11" x14ac:dyDescent="0.25">
      <c r="A32" s="1">
        <v>43742</v>
      </c>
      <c r="B32" s="2">
        <v>0.7547800925925926</v>
      </c>
      <c r="C32" t="s">
        <v>16</v>
      </c>
      <c r="E32" t="s">
        <v>104</v>
      </c>
      <c r="G32">
        <v>62000</v>
      </c>
    </row>
    <row r="33" spans="1:2" x14ac:dyDescent="0.25">
      <c r="A33" s="1"/>
      <c r="B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7CF9-18D3-4C1A-938A-AE96F3CB130A}">
  <sheetPr codeName="Hoja4"/>
  <dimension ref="A1:L23"/>
  <sheetViews>
    <sheetView workbookViewId="0">
      <selection activeCell="C21" sqref="C21"/>
    </sheetView>
  </sheetViews>
  <sheetFormatPr baseColWidth="10" defaultRowHeight="15" x14ac:dyDescent="0.25"/>
  <cols>
    <col min="5" max="5" width="27.8554687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43741</v>
      </c>
      <c r="B2" s="2">
        <v>0.46252314814814816</v>
      </c>
      <c r="C2" t="s">
        <v>10</v>
      </c>
      <c r="E2" t="s">
        <v>11</v>
      </c>
      <c r="F2">
        <v>3809750</v>
      </c>
      <c r="I2">
        <v>5725350</v>
      </c>
      <c r="J2">
        <v>1102700</v>
      </c>
      <c r="K2">
        <v>4622650</v>
      </c>
    </row>
    <row r="3" spans="1:12" x14ac:dyDescent="0.25">
      <c r="A3" s="1">
        <v>43741</v>
      </c>
      <c r="B3" s="2">
        <v>0.46252314814814816</v>
      </c>
      <c r="C3" t="s">
        <v>13</v>
      </c>
      <c r="D3" t="s">
        <v>12</v>
      </c>
      <c r="E3" t="s">
        <v>54</v>
      </c>
      <c r="F3">
        <v>95000</v>
      </c>
    </row>
    <row r="4" spans="1:12" x14ac:dyDescent="0.25">
      <c r="A4" s="1">
        <v>43741</v>
      </c>
      <c r="B4" s="2">
        <v>0.46434027777777781</v>
      </c>
      <c r="C4" t="s">
        <v>13</v>
      </c>
      <c r="D4" t="s">
        <v>12</v>
      </c>
      <c r="E4" t="s">
        <v>55</v>
      </c>
      <c r="F4">
        <v>26850</v>
      </c>
    </row>
    <row r="5" spans="1:12" x14ac:dyDescent="0.25">
      <c r="A5" s="1">
        <v>43741</v>
      </c>
      <c r="B5" s="2">
        <v>0.46458333333333335</v>
      </c>
      <c r="C5" t="s">
        <v>16</v>
      </c>
      <c r="E5" t="s">
        <v>56</v>
      </c>
      <c r="G5">
        <v>2200</v>
      </c>
    </row>
    <row r="6" spans="1:12" x14ac:dyDescent="0.25">
      <c r="A6" s="1">
        <v>43741</v>
      </c>
      <c r="B6" s="2">
        <v>0.47851851851851851</v>
      </c>
      <c r="C6" t="s">
        <v>30</v>
      </c>
      <c r="D6" t="s">
        <v>12</v>
      </c>
      <c r="E6" t="s">
        <v>57</v>
      </c>
      <c r="F6">
        <v>80000</v>
      </c>
    </row>
    <row r="7" spans="1:12" x14ac:dyDescent="0.25">
      <c r="A7" s="1">
        <v>43741</v>
      </c>
      <c r="B7" s="2">
        <v>0.48978009259259259</v>
      </c>
      <c r="C7" t="s">
        <v>27</v>
      </c>
      <c r="D7" t="s">
        <v>12</v>
      </c>
      <c r="E7" t="s">
        <v>58</v>
      </c>
      <c r="G7">
        <v>329000</v>
      </c>
    </row>
    <row r="8" spans="1:12" x14ac:dyDescent="0.25">
      <c r="A8" s="1">
        <v>43741</v>
      </c>
      <c r="B8" s="2">
        <v>0.49004629629629631</v>
      </c>
      <c r="C8" t="s">
        <v>27</v>
      </c>
      <c r="D8" t="s">
        <v>12</v>
      </c>
      <c r="E8" t="s">
        <v>59</v>
      </c>
      <c r="G8">
        <v>140000</v>
      </c>
      <c r="I8" t="s">
        <v>15</v>
      </c>
      <c r="K8">
        <v>0</v>
      </c>
    </row>
    <row r="9" spans="1:12" x14ac:dyDescent="0.25">
      <c r="A9" s="1">
        <v>43741</v>
      </c>
      <c r="B9" s="2">
        <v>0.49042824074074076</v>
      </c>
      <c r="C9" t="s">
        <v>16</v>
      </c>
      <c r="E9" t="s">
        <v>60</v>
      </c>
      <c r="G9">
        <v>7000</v>
      </c>
      <c r="I9" s="3">
        <v>50000</v>
      </c>
      <c r="J9">
        <v>67</v>
      </c>
      <c r="K9" s="3">
        <f>I9*J9</f>
        <v>3350000</v>
      </c>
      <c r="L9">
        <v>51</v>
      </c>
    </row>
    <row r="10" spans="1:12" x14ac:dyDescent="0.25">
      <c r="A10" s="1">
        <v>43741</v>
      </c>
      <c r="B10" s="2">
        <v>0.52260416666666665</v>
      </c>
      <c r="C10" t="s">
        <v>27</v>
      </c>
      <c r="D10" t="s">
        <v>12</v>
      </c>
      <c r="E10" t="s">
        <v>61</v>
      </c>
      <c r="G10">
        <v>5500</v>
      </c>
      <c r="I10" s="3">
        <v>20000</v>
      </c>
      <c r="J10">
        <v>40</v>
      </c>
      <c r="K10" s="3">
        <f t="shared" ref="K10:K18" si="0">I10*J10</f>
        <v>800000</v>
      </c>
      <c r="L10">
        <v>30</v>
      </c>
    </row>
    <row r="11" spans="1:12" x14ac:dyDescent="0.25">
      <c r="A11" s="1">
        <v>43741</v>
      </c>
      <c r="B11" s="2">
        <v>0.52276620370370364</v>
      </c>
      <c r="C11" t="s">
        <v>13</v>
      </c>
      <c r="D11" t="s">
        <v>12</v>
      </c>
      <c r="E11" t="s">
        <v>62</v>
      </c>
      <c r="F11">
        <v>36000</v>
      </c>
      <c r="I11" s="3">
        <v>10000</v>
      </c>
      <c r="J11">
        <v>18</v>
      </c>
      <c r="K11" s="3">
        <f t="shared" si="0"/>
        <v>180000</v>
      </c>
    </row>
    <row r="12" spans="1:12" x14ac:dyDescent="0.25">
      <c r="A12" s="1">
        <v>43741</v>
      </c>
      <c r="B12" s="2">
        <v>0.52795138888888882</v>
      </c>
      <c r="C12" t="s">
        <v>27</v>
      </c>
      <c r="D12" t="s">
        <v>12</v>
      </c>
      <c r="E12" t="s">
        <v>63</v>
      </c>
      <c r="G12">
        <v>12000</v>
      </c>
      <c r="I12" s="3">
        <v>5000</v>
      </c>
      <c r="J12">
        <v>3</v>
      </c>
      <c r="K12" s="3">
        <f t="shared" si="0"/>
        <v>15000</v>
      </c>
    </row>
    <row r="13" spans="1:12" x14ac:dyDescent="0.25">
      <c r="A13" s="1">
        <v>43741</v>
      </c>
      <c r="B13" s="2">
        <v>0.62033564814814812</v>
      </c>
      <c r="C13" t="s">
        <v>16</v>
      </c>
      <c r="E13" t="s">
        <v>64</v>
      </c>
      <c r="G13">
        <v>40000</v>
      </c>
      <c r="I13" s="3">
        <v>2000</v>
      </c>
      <c r="J13">
        <v>42</v>
      </c>
      <c r="K13" s="3">
        <f t="shared" si="0"/>
        <v>84000</v>
      </c>
    </row>
    <row r="14" spans="1:12" x14ac:dyDescent="0.25">
      <c r="A14" s="1">
        <v>43741</v>
      </c>
      <c r="B14" s="2">
        <v>0.62158564814814821</v>
      </c>
      <c r="C14" t="s">
        <v>13</v>
      </c>
      <c r="D14" t="s">
        <v>12</v>
      </c>
      <c r="E14" t="s">
        <v>65</v>
      </c>
      <c r="F14">
        <v>580000</v>
      </c>
      <c r="I14" s="3">
        <v>1000</v>
      </c>
      <c r="J14">
        <v>1</v>
      </c>
      <c r="K14" s="3">
        <f t="shared" si="0"/>
        <v>1000</v>
      </c>
    </row>
    <row r="15" spans="1:12" x14ac:dyDescent="0.25">
      <c r="A15" s="1">
        <v>43741</v>
      </c>
      <c r="B15" s="2">
        <v>0.62309027777777781</v>
      </c>
      <c r="C15" t="s">
        <v>13</v>
      </c>
      <c r="D15" t="s">
        <v>12</v>
      </c>
      <c r="E15" t="s">
        <v>66</v>
      </c>
      <c r="F15">
        <v>1000000</v>
      </c>
      <c r="I15" s="3">
        <v>500</v>
      </c>
      <c r="J15">
        <v>24</v>
      </c>
      <c r="K15" s="3">
        <f t="shared" si="0"/>
        <v>12000</v>
      </c>
    </row>
    <row r="16" spans="1:12" x14ac:dyDescent="0.25">
      <c r="A16" s="1">
        <v>43741</v>
      </c>
      <c r="B16" s="2">
        <v>0.62386574074074075</v>
      </c>
      <c r="C16" t="s">
        <v>27</v>
      </c>
      <c r="D16" t="s">
        <v>12</v>
      </c>
      <c r="E16" t="s">
        <v>67</v>
      </c>
      <c r="G16">
        <v>269500</v>
      </c>
      <c r="I16" s="3">
        <v>200</v>
      </c>
      <c r="J16">
        <v>65</v>
      </c>
      <c r="K16" s="3">
        <f>I16*J16</f>
        <v>13000</v>
      </c>
    </row>
    <row r="17" spans="1:11" x14ac:dyDescent="0.25">
      <c r="A17" s="1">
        <v>43741</v>
      </c>
      <c r="B17" s="2">
        <v>0.62421296296296302</v>
      </c>
      <c r="C17" t="s">
        <v>18</v>
      </c>
      <c r="D17" t="s">
        <v>12</v>
      </c>
      <c r="E17" t="s">
        <v>68</v>
      </c>
      <c r="G17">
        <v>12000</v>
      </c>
      <c r="I17" s="3">
        <v>100</v>
      </c>
      <c r="J17">
        <v>46</v>
      </c>
      <c r="K17" s="3">
        <f t="shared" si="0"/>
        <v>4600</v>
      </c>
    </row>
    <row r="18" spans="1:11" x14ac:dyDescent="0.25">
      <c r="A18" s="1">
        <v>43741</v>
      </c>
      <c r="B18" s="2">
        <v>0.62493055555555554</v>
      </c>
      <c r="C18" t="s">
        <v>16</v>
      </c>
      <c r="E18" t="s">
        <v>69</v>
      </c>
      <c r="G18">
        <v>8000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43741</v>
      </c>
      <c r="B19" s="2">
        <v>0.62740740740740741</v>
      </c>
      <c r="C19" t="s">
        <v>13</v>
      </c>
      <c r="D19" t="s">
        <v>12</v>
      </c>
      <c r="E19" t="s">
        <v>70</v>
      </c>
      <c r="F19">
        <v>80000</v>
      </c>
      <c r="K19" s="3">
        <f>SUM(K9:K18)</f>
        <v>4460650</v>
      </c>
    </row>
    <row r="20" spans="1:11" x14ac:dyDescent="0.25">
      <c r="A20" s="1">
        <v>43741</v>
      </c>
      <c r="B20" s="2">
        <v>0.70693287037037045</v>
      </c>
      <c r="C20" t="s">
        <v>27</v>
      </c>
      <c r="D20" t="s">
        <v>12</v>
      </c>
      <c r="E20" t="s">
        <v>71</v>
      </c>
      <c r="G20">
        <v>275000</v>
      </c>
      <c r="K20" s="4">
        <f>+K19-K2</f>
        <v>-162000</v>
      </c>
    </row>
    <row r="21" spans="1:11" x14ac:dyDescent="0.25">
      <c r="A21" s="1">
        <v>43741</v>
      </c>
      <c r="B21" s="2">
        <v>0.70731481481481484</v>
      </c>
      <c r="C21" t="s">
        <v>13</v>
      </c>
      <c r="D21" t="s">
        <v>12</v>
      </c>
      <c r="E21" t="s">
        <v>72</v>
      </c>
      <c r="F21">
        <v>17750</v>
      </c>
    </row>
    <row r="22" spans="1:11" x14ac:dyDescent="0.25">
      <c r="A22" s="1">
        <v>43741</v>
      </c>
      <c r="B22" s="2">
        <v>0.70921296296296299</v>
      </c>
      <c r="C22" t="s">
        <v>16</v>
      </c>
      <c r="E22" t="s">
        <v>73</v>
      </c>
      <c r="G22">
        <v>2500</v>
      </c>
    </row>
    <row r="23" spans="1:11" x14ac:dyDescent="0.25">
      <c r="A23" s="1"/>
      <c r="B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55CF-98BD-4667-B39A-E392E908777F}">
  <sheetPr codeName="Hoja5"/>
  <dimension ref="A1:M20"/>
  <sheetViews>
    <sheetView workbookViewId="0">
      <selection activeCell="C6" sqref="C6"/>
    </sheetView>
  </sheetViews>
  <sheetFormatPr baseColWidth="10" defaultRowHeight="15" x14ac:dyDescent="0.25"/>
  <cols>
    <col min="5" max="5" width="20.1406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43740</v>
      </c>
      <c r="B2" s="2">
        <v>0.60723379629629626</v>
      </c>
      <c r="C2" t="s">
        <v>10</v>
      </c>
      <c r="E2" t="s">
        <v>11</v>
      </c>
      <c r="F2">
        <v>5544400</v>
      </c>
      <c r="I2">
        <v>5979400</v>
      </c>
      <c r="J2">
        <v>2169650</v>
      </c>
      <c r="K2">
        <v>3809750</v>
      </c>
    </row>
    <row r="3" spans="1:13" x14ac:dyDescent="0.25">
      <c r="A3" s="1">
        <v>43740</v>
      </c>
      <c r="B3" s="2">
        <v>0.60723379629629626</v>
      </c>
      <c r="C3" t="s">
        <v>13</v>
      </c>
      <c r="D3" t="s">
        <v>12</v>
      </c>
      <c r="E3" t="s">
        <v>41</v>
      </c>
      <c r="F3">
        <v>70000</v>
      </c>
    </row>
    <row r="4" spans="1:13" x14ac:dyDescent="0.25">
      <c r="A4" s="1">
        <v>43740</v>
      </c>
      <c r="B4" s="2">
        <v>0.61320601851851853</v>
      </c>
      <c r="C4" t="s">
        <v>37</v>
      </c>
      <c r="E4" t="s">
        <v>38</v>
      </c>
      <c r="G4">
        <v>55000</v>
      </c>
    </row>
    <row r="5" spans="1:13" x14ac:dyDescent="0.25">
      <c r="A5" s="1">
        <v>43740</v>
      </c>
      <c r="B5" s="2">
        <v>0.61328703703703702</v>
      </c>
      <c r="C5" t="s">
        <v>37</v>
      </c>
      <c r="E5" t="s">
        <v>42</v>
      </c>
      <c r="G5">
        <v>70000</v>
      </c>
    </row>
    <row r="6" spans="1:13" x14ac:dyDescent="0.25">
      <c r="A6" s="1">
        <v>43740</v>
      </c>
      <c r="B6" s="2">
        <v>0.62621527777777775</v>
      </c>
      <c r="C6" t="s">
        <v>27</v>
      </c>
      <c r="D6" t="s">
        <v>12</v>
      </c>
      <c r="E6" t="s">
        <v>43</v>
      </c>
      <c r="G6">
        <v>1000000</v>
      </c>
    </row>
    <row r="7" spans="1:13" x14ac:dyDescent="0.25">
      <c r="A7" s="1">
        <v>43740</v>
      </c>
      <c r="B7" s="2">
        <v>0.62861111111111112</v>
      </c>
      <c r="C7" t="s">
        <v>13</v>
      </c>
      <c r="D7" t="s">
        <v>12</v>
      </c>
      <c r="E7" t="s">
        <v>44</v>
      </c>
      <c r="F7">
        <v>200000</v>
      </c>
    </row>
    <row r="8" spans="1:13" x14ac:dyDescent="0.25">
      <c r="A8" s="1">
        <v>43740</v>
      </c>
      <c r="B8" s="2">
        <v>0.63723379629629628</v>
      </c>
      <c r="C8" t="s">
        <v>16</v>
      </c>
      <c r="E8" t="s">
        <v>45</v>
      </c>
      <c r="G8">
        <v>40000</v>
      </c>
      <c r="I8" t="s">
        <v>15</v>
      </c>
      <c r="K8">
        <v>0</v>
      </c>
    </row>
    <row r="9" spans="1:13" x14ac:dyDescent="0.25">
      <c r="A9" s="1">
        <v>43740</v>
      </c>
      <c r="B9" s="2">
        <v>0.63802083333333337</v>
      </c>
      <c r="C9" t="s">
        <v>13</v>
      </c>
      <c r="D9" t="s">
        <v>12</v>
      </c>
      <c r="E9" t="s">
        <v>46</v>
      </c>
      <c r="F9">
        <v>20000</v>
      </c>
      <c r="I9" s="3">
        <v>50000</v>
      </c>
      <c r="J9">
        <v>50</v>
      </c>
      <c r="K9" s="3">
        <f>I9*J9</f>
        <v>2500000</v>
      </c>
      <c r="L9">
        <v>40</v>
      </c>
      <c r="M9" s="3"/>
    </row>
    <row r="10" spans="1:13" x14ac:dyDescent="0.25">
      <c r="A10" s="1">
        <v>43740</v>
      </c>
      <c r="B10" s="2">
        <v>0.64181712962962967</v>
      </c>
      <c r="C10" t="s">
        <v>30</v>
      </c>
      <c r="D10" t="s">
        <v>12</v>
      </c>
      <c r="E10" t="s">
        <v>47</v>
      </c>
      <c r="F10">
        <v>15000</v>
      </c>
      <c r="I10" s="3">
        <v>20000</v>
      </c>
      <c r="J10">
        <v>40</v>
      </c>
      <c r="K10" s="3">
        <f t="shared" ref="K10:K18" si="0">I10*J10</f>
        <v>800000</v>
      </c>
      <c r="L10">
        <v>30</v>
      </c>
      <c r="M10" s="3"/>
    </row>
    <row r="11" spans="1:13" x14ac:dyDescent="0.25">
      <c r="A11" s="1">
        <v>43740</v>
      </c>
      <c r="B11" s="2">
        <v>0.64748842592592593</v>
      </c>
      <c r="C11" t="s">
        <v>16</v>
      </c>
      <c r="E11" t="s">
        <v>48</v>
      </c>
      <c r="G11">
        <v>600</v>
      </c>
      <c r="I11" s="3">
        <v>10000</v>
      </c>
      <c r="J11">
        <v>20</v>
      </c>
      <c r="K11" s="3">
        <f t="shared" si="0"/>
        <v>200000</v>
      </c>
    </row>
    <row r="12" spans="1:13" x14ac:dyDescent="0.25">
      <c r="A12" s="1">
        <v>43740</v>
      </c>
      <c r="B12" s="2">
        <v>0.67123842592592586</v>
      </c>
      <c r="C12" t="s">
        <v>13</v>
      </c>
      <c r="D12" t="s">
        <v>12</v>
      </c>
      <c r="E12" t="s">
        <v>49</v>
      </c>
      <c r="F12">
        <v>100000</v>
      </c>
      <c r="I12" s="3">
        <v>5000</v>
      </c>
      <c r="J12">
        <v>6</v>
      </c>
      <c r="K12" s="3">
        <f t="shared" si="0"/>
        <v>30000</v>
      </c>
    </row>
    <row r="13" spans="1:13" x14ac:dyDescent="0.25">
      <c r="A13" s="1">
        <v>43740</v>
      </c>
      <c r="B13" s="2">
        <v>0.67145833333333327</v>
      </c>
      <c r="C13" t="s">
        <v>27</v>
      </c>
      <c r="D13" t="s">
        <v>12</v>
      </c>
      <c r="E13" t="s">
        <v>50</v>
      </c>
      <c r="G13">
        <v>24000</v>
      </c>
      <c r="I13" s="3">
        <v>2000</v>
      </c>
      <c r="J13">
        <v>41</v>
      </c>
      <c r="K13" s="3">
        <f t="shared" si="0"/>
        <v>82000</v>
      </c>
    </row>
    <row r="14" spans="1:13" x14ac:dyDescent="0.25">
      <c r="A14" s="1">
        <v>43740</v>
      </c>
      <c r="B14" s="2">
        <v>0.67561342592592588</v>
      </c>
      <c r="C14" t="s">
        <v>27</v>
      </c>
      <c r="D14" t="s">
        <v>12</v>
      </c>
      <c r="E14" t="s">
        <v>51</v>
      </c>
      <c r="G14">
        <v>980050</v>
      </c>
      <c r="I14" s="3">
        <v>1000</v>
      </c>
      <c r="J14">
        <v>2</v>
      </c>
      <c r="K14" s="3">
        <f t="shared" si="0"/>
        <v>2000</v>
      </c>
    </row>
    <row r="15" spans="1:13" x14ac:dyDescent="0.25">
      <c r="A15" s="1">
        <v>43740</v>
      </c>
      <c r="B15" s="2">
        <v>0.70781250000000007</v>
      </c>
      <c r="C15" t="s">
        <v>13</v>
      </c>
      <c r="D15" t="s">
        <v>12</v>
      </c>
      <c r="E15" t="s">
        <v>53</v>
      </c>
      <c r="F15">
        <v>30000</v>
      </c>
      <c r="I15" s="3">
        <v>500</v>
      </c>
      <c r="J15">
        <v>22</v>
      </c>
      <c r="K15" s="3">
        <f t="shared" si="0"/>
        <v>11000</v>
      </c>
    </row>
    <row r="16" spans="1:13" x14ac:dyDescent="0.25">
      <c r="I16" s="3">
        <v>200</v>
      </c>
      <c r="J16">
        <v>84</v>
      </c>
      <c r="K16" s="3">
        <f>I16*J16</f>
        <v>16800</v>
      </c>
    </row>
    <row r="17" spans="9:11" x14ac:dyDescent="0.25">
      <c r="I17" s="3">
        <v>100</v>
      </c>
      <c r="J17">
        <v>49</v>
      </c>
      <c r="K17" s="3">
        <f t="shared" si="0"/>
        <v>4900</v>
      </c>
    </row>
    <row r="18" spans="9:11" x14ac:dyDescent="0.25">
      <c r="I18" s="4">
        <v>50</v>
      </c>
      <c r="J18">
        <v>21</v>
      </c>
      <c r="K18" s="3">
        <f t="shared" si="0"/>
        <v>1050</v>
      </c>
    </row>
    <row r="19" spans="9:11" x14ac:dyDescent="0.25">
      <c r="K19" s="3">
        <f>SUM(K9:K18)</f>
        <v>3647750</v>
      </c>
    </row>
    <row r="20" spans="9:11" x14ac:dyDescent="0.25">
      <c r="K20" s="4">
        <f>+K19-K2</f>
        <v>-162000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478F-0BAD-45B1-ADA7-4BB1110D1BA3}">
  <sheetPr codeName="Hoja1"/>
  <dimension ref="A1:K24"/>
  <sheetViews>
    <sheetView workbookViewId="0">
      <selection activeCell="C20" sqref="C20"/>
    </sheetView>
  </sheetViews>
  <sheetFormatPr baseColWidth="10" defaultRowHeight="15" x14ac:dyDescent="0.25"/>
  <cols>
    <col min="3" max="3" width="15" bestFit="1" customWidth="1"/>
    <col min="4" max="4" width="8.140625" customWidth="1"/>
    <col min="5" max="5" width="31" bestFit="1" customWidth="1"/>
    <col min="6" max="6" width="10.140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43739</v>
      </c>
      <c r="B2" s="2">
        <v>0.38996527777777779</v>
      </c>
      <c r="C2" t="s">
        <v>10</v>
      </c>
      <c r="E2" t="s">
        <v>11</v>
      </c>
      <c r="F2">
        <v>6252200</v>
      </c>
      <c r="I2">
        <v>9010200</v>
      </c>
      <c r="J2">
        <v>3465800</v>
      </c>
      <c r="K2">
        <v>5544400</v>
      </c>
    </row>
    <row r="3" spans="1:11" x14ac:dyDescent="0.25">
      <c r="A3" s="1">
        <v>43739</v>
      </c>
      <c r="B3" s="2">
        <v>0.40481481481481479</v>
      </c>
      <c r="C3" t="s">
        <v>13</v>
      </c>
      <c r="D3" t="s">
        <v>12</v>
      </c>
      <c r="E3" t="s">
        <v>14</v>
      </c>
      <c r="F3">
        <v>100000</v>
      </c>
    </row>
    <row r="4" spans="1:11" x14ac:dyDescent="0.25">
      <c r="A4" s="1">
        <v>43739</v>
      </c>
      <c r="B4" s="2">
        <v>0.40704861111111112</v>
      </c>
      <c r="C4" t="s">
        <v>16</v>
      </c>
      <c r="E4" t="s">
        <v>17</v>
      </c>
      <c r="G4">
        <v>700000</v>
      </c>
    </row>
    <row r="5" spans="1:11" x14ac:dyDescent="0.25">
      <c r="A5" s="1">
        <v>43739</v>
      </c>
      <c r="B5" s="2">
        <v>0.42321759259259256</v>
      </c>
      <c r="C5" t="s">
        <v>18</v>
      </c>
      <c r="D5" t="s">
        <v>12</v>
      </c>
      <c r="E5" t="s">
        <v>19</v>
      </c>
      <c r="G5">
        <v>70000</v>
      </c>
    </row>
    <row r="6" spans="1:11" x14ac:dyDescent="0.25">
      <c r="A6" s="1">
        <v>43739</v>
      </c>
      <c r="B6" s="2">
        <v>0.42344907407407412</v>
      </c>
      <c r="C6" t="s">
        <v>18</v>
      </c>
      <c r="D6" t="s">
        <v>12</v>
      </c>
      <c r="E6" t="s">
        <v>20</v>
      </c>
      <c r="G6">
        <v>12000</v>
      </c>
    </row>
    <row r="7" spans="1:11" x14ac:dyDescent="0.25">
      <c r="A7" s="1">
        <v>43739</v>
      </c>
      <c r="B7" s="2">
        <v>0.42370370370370369</v>
      </c>
      <c r="C7" t="s">
        <v>16</v>
      </c>
      <c r="E7" t="s">
        <v>21</v>
      </c>
      <c r="G7">
        <v>27000</v>
      </c>
    </row>
    <row r="8" spans="1:11" x14ac:dyDescent="0.25">
      <c r="A8" s="1">
        <v>43739</v>
      </c>
      <c r="B8" s="2">
        <v>0.42906249999999996</v>
      </c>
      <c r="C8" t="s">
        <v>13</v>
      </c>
      <c r="D8" t="s">
        <v>12</v>
      </c>
      <c r="E8" t="s">
        <v>22</v>
      </c>
      <c r="F8">
        <v>150000</v>
      </c>
      <c r="I8" t="s">
        <v>15</v>
      </c>
      <c r="K8">
        <v>0</v>
      </c>
    </row>
    <row r="9" spans="1:11" x14ac:dyDescent="0.25">
      <c r="A9" s="1">
        <v>43739</v>
      </c>
      <c r="B9" s="2">
        <v>0.42949074074074073</v>
      </c>
      <c r="C9" t="s">
        <v>13</v>
      </c>
      <c r="D9" t="s">
        <v>12</v>
      </c>
      <c r="E9" t="s">
        <v>23</v>
      </c>
      <c r="F9">
        <v>20000</v>
      </c>
      <c r="I9" s="3">
        <v>50000</v>
      </c>
      <c r="J9">
        <v>81</v>
      </c>
      <c r="K9" s="3">
        <f>I9*J9</f>
        <v>4050000</v>
      </c>
    </row>
    <row r="10" spans="1:11" x14ac:dyDescent="0.25">
      <c r="A10" s="1">
        <v>43739</v>
      </c>
      <c r="B10" s="2">
        <v>0.42983796296296295</v>
      </c>
      <c r="C10" t="s">
        <v>13</v>
      </c>
      <c r="D10" t="s">
        <v>12</v>
      </c>
      <c r="E10" t="s">
        <v>24</v>
      </c>
      <c r="F10">
        <v>50000</v>
      </c>
      <c r="I10" s="3">
        <v>20000</v>
      </c>
      <c r="J10">
        <v>44</v>
      </c>
      <c r="K10" s="3">
        <f t="shared" ref="K10:K18" si="0">I10*J10</f>
        <v>880000</v>
      </c>
    </row>
    <row r="11" spans="1:11" x14ac:dyDescent="0.25">
      <c r="A11" s="1">
        <v>43739</v>
      </c>
      <c r="B11" s="2">
        <v>0.43053240740740745</v>
      </c>
      <c r="C11" t="s">
        <v>13</v>
      </c>
      <c r="D11" t="s">
        <v>12</v>
      </c>
      <c r="E11" t="s">
        <v>25</v>
      </c>
      <c r="F11">
        <v>1000000</v>
      </c>
      <c r="I11" s="3">
        <v>10000</v>
      </c>
      <c r="J11">
        <v>21</v>
      </c>
      <c r="K11" s="3">
        <f t="shared" si="0"/>
        <v>210000</v>
      </c>
    </row>
    <row r="12" spans="1:11" x14ac:dyDescent="0.25">
      <c r="A12" s="1">
        <v>43739</v>
      </c>
      <c r="B12" s="2">
        <v>0.47090277777777773</v>
      </c>
      <c r="C12" t="s">
        <v>13</v>
      </c>
      <c r="D12" t="s">
        <v>12</v>
      </c>
      <c r="E12" t="s">
        <v>26</v>
      </c>
      <c r="F12">
        <v>99000</v>
      </c>
      <c r="I12" s="3">
        <v>5000</v>
      </c>
      <c r="J12">
        <v>6</v>
      </c>
      <c r="K12" s="3">
        <f t="shared" si="0"/>
        <v>30000</v>
      </c>
    </row>
    <row r="13" spans="1:11" x14ac:dyDescent="0.25">
      <c r="A13" s="1">
        <v>43739</v>
      </c>
      <c r="B13" s="2">
        <v>0.47127314814814819</v>
      </c>
      <c r="C13" t="s">
        <v>27</v>
      </c>
      <c r="D13" t="s">
        <v>12</v>
      </c>
      <c r="E13" t="s">
        <v>28</v>
      </c>
      <c r="G13">
        <v>239400</v>
      </c>
      <c r="I13" s="3">
        <v>2000</v>
      </c>
      <c r="J13">
        <v>42</v>
      </c>
      <c r="K13" s="3">
        <f t="shared" si="0"/>
        <v>84000</v>
      </c>
    </row>
    <row r="14" spans="1:11" x14ac:dyDescent="0.25">
      <c r="A14" s="1">
        <v>43739</v>
      </c>
      <c r="B14" s="2">
        <v>0.4729976851851852</v>
      </c>
      <c r="C14" t="s">
        <v>13</v>
      </c>
      <c r="D14" t="s">
        <v>12</v>
      </c>
      <c r="E14" t="s">
        <v>29</v>
      </c>
      <c r="F14">
        <v>16000</v>
      </c>
      <c r="I14" s="3">
        <v>1000</v>
      </c>
      <c r="J14">
        <v>2</v>
      </c>
      <c r="K14" s="3">
        <f t="shared" si="0"/>
        <v>2000</v>
      </c>
    </row>
    <row r="15" spans="1:11" x14ac:dyDescent="0.25">
      <c r="A15" s="1">
        <v>43739</v>
      </c>
      <c r="B15" s="2">
        <v>0.52223379629629629</v>
      </c>
      <c r="C15" t="s">
        <v>30</v>
      </c>
      <c r="D15" t="s">
        <v>12</v>
      </c>
      <c r="E15" t="s">
        <v>31</v>
      </c>
      <c r="F15">
        <v>150000</v>
      </c>
      <c r="I15" s="3">
        <v>500</v>
      </c>
      <c r="J15">
        <v>21</v>
      </c>
      <c r="K15" s="3">
        <f t="shared" si="0"/>
        <v>10500</v>
      </c>
    </row>
    <row r="16" spans="1:11" x14ac:dyDescent="0.25">
      <c r="A16" s="1">
        <v>43739</v>
      </c>
      <c r="B16" s="2">
        <v>0.60141203703703705</v>
      </c>
      <c r="C16" t="s">
        <v>13</v>
      </c>
      <c r="D16" t="s">
        <v>12</v>
      </c>
      <c r="E16" t="s">
        <v>32</v>
      </c>
      <c r="F16">
        <v>10000</v>
      </c>
      <c r="I16" s="3">
        <v>200</v>
      </c>
      <c r="J16">
        <v>84</v>
      </c>
      <c r="K16" s="3">
        <f>I16*J16</f>
        <v>16800</v>
      </c>
    </row>
    <row r="17" spans="1:11" x14ac:dyDescent="0.25">
      <c r="A17" s="1">
        <v>43739</v>
      </c>
      <c r="B17" s="2">
        <v>0.60162037037037031</v>
      </c>
      <c r="C17" t="s">
        <v>18</v>
      </c>
      <c r="D17" t="s">
        <v>12</v>
      </c>
      <c r="E17" t="s">
        <v>33</v>
      </c>
      <c r="G17">
        <v>40000</v>
      </c>
      <c r="I17" s="3">
        <v>100</v>
      </c>
      <c r="J17">
        <v>50</v>
      </c>
      <c r="K17" s="3">
        <f t="shared" si="0"/>
        <v>5000</v>
      </c>
    </row>
    <row r="18" spans="1:11" x14ac:dyDescent="0.25">
      <c r="A18" s="1">
        <v>43739</v>
      </c>
      <c r="B18" s="2">
        <v>0.60195601851851854</v>
      </c>
      <c r="C18" t="s">
        <v>16</v>
      </c>
      <c r="E18" t="s">
        <v>34</v>
      </c>
      <c r="G18">
        <v>9400</v>
      </c>
      <c r="I18" s="4">
        <v>50</v>
      </c>
      <c r="J18">
        <v>21</v>
      </c>
      <c r="K18" s="3">
        <f t="shared" si="0"/>
        <v>1050</v>
      </c>
    </row>
    <row r="19" spans="1:11" x14ac:dyDescent="0.25">
      <c r="A19" s="1">
        <v>43739</v>
      </c>
      <c r="B19" s="2">
        <v>0.60212962962962957</v>
      </c>
      <c r="C19" t="s">
        <v>13</v>
      </c>
      <c r="D19" t="s">
        <v>12</v>
      </c>
      <c r="E19" t="s">
        <v>35</v>
      </c>
      <c r="F19">
        <v>10000</v>
      </c>
      <c r="K19" s="3">
        <f>SUM(K9:K18)</f>
        <v>5289350</v>
      </c>
    </row>
    <row r="20" spans="1:11" x14ac:dyDescent="0.25">
      <c r="A20" s="1">
        <v>43739</v>
      </c>
      <c r="B20" s="2">
        <v>0.60250000000000004</v>
      </c>
      <c r="C20" t="s">
        <v>27</v>
      </c>
      <c r="D20" t="s">
        <v>12</v>
      </c>
      <c r="E20" t="s">
        <v>36</v>
      </c>
      <c r="G20">
        <v>2298000</v>
      </c>
      <c r="K20" s="4">
        <f>+K19-K2</f>
        <v>-255050</v>
      </c>
    </row>
    <row r="21" spans="1:11" x14ac:dyDescent="0.25">
      <c r="A21" s="1">
        <v>43739</v>
      </c>
      <c r="B21" s="2">
        <v>0.61930555555555555</v>
      </c>
      <c r="C21" t="s">
        <v>37</v>
      </c>
      <c r="E21" t="s">
        <v>38</v>
      </c>
      <c r="G21">
        <v>70000</v>
      </c>
    </row>
    <row r="22" spans="1:11" x14ac:dyDescent="0.25">
      <c r="A22" s="1">
        <v>43739</v>
      </c>
      <c r="B22" s="2">
        <v>0.64416666666666667</v>
      </c>
      <c r="C22" t="s">
        <v>13</v>
      </c>
      <c r="D22" t="s">
        <v>12</v>
      </c>
      <c r="E22" t="s">
        <v>39</v>
      </c>
      <c r="F22">
        <v>1000000</v>
      </c>
    </row>
    <row r="23" spans="1:11" x14ac:dyDescent="0.25">
      <c r="A23" s="1">
        <v>43739</v>
      </c>
      <c r="B23" s="2">
        <v>0.74037037037037035</v>
      </c>
      <c r="C23" t="s">
        <v>13</v>
      </c>
      <c r="D23" t="s">
        <v>12</v>
      </c>
      <c r="E23" t="s">
        <v>52</v>
      </c>
      <c r="F23">
        <v>120000</v>
      </c>
    </row>
    <row r="24" spans="1:11" x14ac:dyDescent="0.25">
      <c r="A24" s="1">
        <v>43739</v>
      </c>
      <c r="B24" s="2">
        <v>0.74108796296296298</v>
      </c>
      <c r="C24" t="s">
        <v>13</v>
      </c>
      <c r="D24" t="s">
        <v>12</v>
      </c>
      <c r="E24" t="s">
        <v>40</v>
      </c>
      <c r="F24">
        <v>33000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4E00-3128-4860-8977-D5E8EE45B486}">
  <sheetPr codeName="Hoja24"/>
  <dimension ref="A1:M24"/>
  <sheetViews>
    <sheetView topLeftCell="B1" workbookViewId="0">
      <selection activeCell="C15" sqref="C15"/>
    </sheetView>
  </sheetViews>
  <sheetFormatPr baseColWidth="10" defaultRowHeight="15" x14ac:dyDescent="0.25"/>
  <cols>
    <col min="5" max="5" width="33.8554687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43767</v>
      </c>
      <c r="B2" s="2">
        <v>0.3991898148148148</v>
      </c>
      <c r="C2" t="s">
        <v>10</v>
      </c>
      <c r="E2" t="s">
        <v>11</v>
      </c>
      <c r="F2">
        <v>2435250</v>
      </c>
      <c r="I2">
        <v>4467500</v>
      </c>
      <c r="J2">
        <v>1568900</v>
      </c>
      <c r="K2">
        <v>2898600</v>
      </c>
    </row>
    <row r="3" spans="1:13" x14ac:dyDescent="0.25">
      <c r="A3" s="1">
        <v>43767</v>
      </c>
      <c r="B3" s="2">
        <v>0.40201388888888889</v>
      </c>
      <c r="C3" t="s">
        <v>13</v>
      </c>
      <c r="D3">
        <v>1132</v>
      </c>
      <c r="E3" t="s">
        <v>480</v>
      </c>
      <c r="F3">
        <v>350000</v>
      </c>
    </row>
    <row r="4" spans="1:13" x14ac:dyDescent="0.25">
      <c r="A4" s="1">
        <v>43767</v>
      </c>
      <c r="B4" s="2">
        <v>0.4067013888888889</v>
      </c>
      <c r="C4" t="s">
        <v>13</v>
      </c>
      <c r="D4" t="s">
        <v>12</v>
      </c>
      <c r="E4" t="s">
        <v>481</v>
      </c>
      <c r="F4">
        <v>3000</v>
      </c>
    </row>
    <row r="5" spans="1:13" x14ac:dyDescent="0.25">
      <c r="A5" s="1">
        <v>43767</v>
      </c>
      <c r="B5" s="2">
        <v>0.40743055555555557</v>
      </c>
      <c r="C5" t="s">
        <v>30</v>
      </c>
      <c r="D5" t="s">
        <v>12</v>
      </c>
      <c r="E5" t="s">
        <v>482</v>
      </c>
      <c r="F5">
        <v>100000</v>
      </c>
    </row>
    <row r="6" spans="1:13" x14ac:dyDescent="0.25">
      <c r="A6" s="1">
        <v>43767</v>
      </c>
      <c r="B6" s="2">
        <v>0.40793981481481478</v>
      </c>
      <c r="C6" t="s">
        <v>13</v>
      </c>
      <c r="D6" t="s">
        <v>12</v>
      </c>
      <c r="E6" t="s">
        <v>483</v>
      </c>
      <c r="F6">
        <v>1300000</v>
      </c>
      <c r="I6" t="s">
        <v>15</v>
      </c>
    </row>
    <row r="7" spans="1:13" x14ac:dyDescent="0.25">
      <c r="A7" s="1">
        <v>43767</v>
      </c>
      <c r="B7" s="2">
        <v>0.41759259259259257</v>
      </c>
      <c r="C7" t="s">
        <v>30</v>
      </c>
      <c r="D7" t="s">
        <v>12</v>
      </c>
      <c r="E7" t="s">
        <v>484</v>
      </c>
      <c r="F7">
        <v>3000</v>
      </c>
      <c r="I7" s="3">
        <v>50000</v>
      </c>
      <c r="J7" s="7">
        <v>40</v>
      </c>
      <c r="K7" s="3">
        <f>I7*J7</f>
        <v>2000000</v>
      </c>
      <c r="L7">
        <v>11</v>
      </c>
      <c r="M7">
        <v>29</v>
      </c>
    </row>
    <row r="8" spans="1:13" x14ac:dyDescent="0.25">
      <c r="A8" s="1">
        <v>43767</v>
      </c>
      <c r="B8" s="2">
        <v>0.50646990740740738</v>
      </c>
      <c r="C8" t="s">
        <v>16</v>
      </c>
      <c r="E8" t="s">
        <v>336</v>
      </c>
      <c r="G8">
        <v>1900</v>
      </c>
      <c r="I8" s="3">
        <v>20000</v>
      </c>
      <c r="J8">
        <v>29</v>
      </c>
      <c r="K8" s="3">
        <f t="shared" ref="K8:K16" si="0">I8*J8</f>
        <v>580000</v>
      </c>
    </row>
    <row r="9" spans="1:13" x14ac:dyDescent="0.25">
      <c r="A9" s="1">
        <v>43767</v>
      </c>
      <c r="B9" s="2">
        <v>0.50675925925925924</v>
      </c>
      <c r="C9" t="s">
        <v>27</v>
      </c>
      <c r="D9" t="s">
        <v>12</v>
      </c>
      <c r="E9" t="s">
        <v>361</v>
      </c>
      <c r="G9">
        <v>273000</v>
      </c>
      <c r="I9" s="3">
        <v>10000</v>
      </c>
      <c r="J9">
        <v>10</v>
      </c>
      <c r="K9" s="3">
        <f t="shared" si="0"/>
        <v>100000</v>
      </c>
    </row>
    <row r="10" spans="1:13" x14ac:dyDescent="0.25">
      <c r="A10" s="1">
        <v>43767</v>
      </c>
      <c r="B10" s="2">
        <v>0.54658564814814814</v>
      </c>
      <c r="C10" t="s">
        <v>13</v>
      </c>
      <c r="D10" t="s">
        <v>12</v>
      </c>
      <c r="E10" t="s">
        <v>485</v>
      </c>
      <c r="F10">
        <v>33500</v>
      </c>
      <c r="I10" s="3">
        <v>5000</v>
      </c>
      <c r="J10">
        <v>14</v>
      </c>
      <c r="K10" s="3">
        <f t="shared" si="0"/>
        <v>70000</v>
      </c>
    </row>
    <row r="11" spans="1:13" x14ac:dyDescent="0.25">
      <c r="A11" s="1">
        <v>43767</v>
      </c>
      <c r="B11" s="2">
        <v>0.54668981481481482</v>
      </c>
      <c r="C11" t="s">
        <v>13</v>
      </c>
      <c r="D11" t="s">
        <v>12</v>
      </c>
      <c r="E11" t="s">
        <v>486</v>
      </c>
      <c r="F11">
        <v>20000</v>
      </c>
      <c r="I11" s="3">
        <v>2000</v>
      </c>
      <c r="J11">
        <v>45</v>
      </c>
      <c r="K11" s="3">
        <f t="shared" si="0"/>
        <v>90000</v>
      </c>
    </row>
    <row r="12" spans="1:13" x14ac:dyDescent="0.25">
      <c r="A12" s="1">
        <v>43767</v>
      </c>
      <c r="B12" s="2">
        <v>0.54724537037037035</v>
      </c>
      <c r="C12" t="s">
        <v>13</v>
      </c>
      <c r="D12" t="s">
        <v>12</v>
      </c>
      <c r="E12" t="s">
        <v>487</v>
      </c>
      <c r="F12">
        <v>55000</v>
      </c>
      <c r="I12" s="3">
        <v>1000</v>
      </c>
      <c r="J12">
        <v>13</v>
      </c>
      <c r="K12" s="3">
        <f t="shared" si="0"/>
        <v>13000</v>
      </c>
      <c r="L12">
        <v>10</v>
      </c>
    </row>
    <row r="13" spans="1:13" x14ac:dyDescent="0.25">
      <c r="A13" s="1">
        <v>43767</v>
      </c>
      <c r="B13" s="2">
        <v>0.55184027777777778</v>
      </c>
      <c r="C13" t="s">
        <v>13</v>
      </c>
      <c r="D13" t="s">
        <v>12</v>
      </c>
      <c r="E13" t="s">
        <v>488</v>
      </c>
      <c r="F13">
        <v>4200</v>
      </c>
      <c r="I13" s="3">
        <v>500</v>
      </c>
      <c r="J13">
        <v>70</v>
      </c>
      <c r="K13" s="3">
        <f t="shared" si="0"/>
        <v>35000</v>
      </c>
      <c r="L13">
        <v>40</v>
      </c>
    </row>
    <row r="14" spans="1:13" x14ac:dyDescent="0.25">
      <c r="A14" s="1">
        <v>43767</v>
      </c>
      <c r="B14" s="2">
        <v>0.55207175925925933</v>
      </c>
      <c r="C14" t="s">
        <v>18</v>
      </c>
      <c r="D14" t="s">
        <v>12</v>
      </c>
      <c r="E14" t="s">
        <v>489</v>
      </c>
      <c r="G14">
        <v>10000</v>
      </c>
      <c r="I14" s="3">
        <v>200</v>
      </c>
      <c r="J14">
        <v>30</v>
      </c>
      <c r="K14" s="3">
        <f>I14*J14</f>
        <v>6000</v>
      </c>
    </row>
    <row r="15" spans="1:13" x14ac:dyDescent="0.25">
      <c r="A15" s="1">
        <v>43767</v>
      </c>
      <c r="B15" s="2">
        <v>0.6585185185185185</v>
      </c>
      <c r="C15" t="s">
        <v>27</v>
      </c>
      <c r="D15" t="s">
        <v>12</v>
      </c>
      <c r="E15" t="s">
        <v>490</v>
      </c>
      <c r="G15">
        <v>65000</v>
      </c>
      <c r="I15" s="3">
        <v>100</v>
      </c>
      <c r="J15">
        <v>36</v>
      </c>
      <c r="K15" s="3">
        <f t="shared" si="0"/>
        <v>3600</v>
      </c>
    </row>
    <row r="16" spans="1:13" x14ac:dyDescent="0.25">
      <c r="A16" s="1">
        <v>43767</v>
      </c>
      <c r="B16" s="2">
        <v>0.6598842592592592</v>
      </c>
      <c r="C16" t="s">
        <v>13</v>
      </c>
      <c r="D16" t="s">
        <v>12</v>
      </c>
      <c r="E16" t="s">
        <v>491</v>
      </c>
      <c r="F16">
        <v>140000</v>
      </c>
      <c r="I16" s="4">
        <v>50</v>
      </c>
      <c r="J16">
        <v>12</v>
      </c>
      <c r="K16" s="3">
        <f t="shared" si="0"/>
        <v>600</v>
      </c>
    </row>
    <row r="17" spans="1:11" x14ac:dyDescent="0.25">
      <c r="A17" s="1">
        <v>43767</v>
      </c>
      <c r="B17" s="2">
        <v>0.6626967592592593</v>
      </c>
      <c r="C17" t="s">
        <v>16</v>
      </c>
      <c r="E17" t="s">
        <v>492</v>
      </c>
      <c r="G17">
        <v>59000</v>
      </c>
      <c r="K17" s="3">
        <f>SUM(K7:K16)</f>
        <v>2898200</v>
      </c>
    </row>
    <row r="18" spans="1:11" x14ac:dyDescent="0.25">
      <c r="A18" s="1">
        <v>43767</v>
      </c>
      <c r="B18" s="2">
        <v>0.66306712962962966</v>
      </c>
      <c r="C18" t="s">
        <v>16</v>
      </c>
      <c r="E18" t="s">
        <v>493</v>
      </c>
      <c r="G18">
        <v>301000</v>
      </c>
      <c r="K18" s="4">
        <f>+K2-K17</f>
        <v>400</v>
      </c>
    </row>
    <row r="19" spans="1:11" x14ac:dyDescent="0.25">
      <c r="A19" s="1">
        <v>43767</v>
      </c>
      <c r="B19" s="2">
        <v>0.66324074074074069</v>
      </c>
      <c r="C19" t="s">
        <v>16</v>
      </c>
      <c r="E19" t="s">
        <v>494</v>
      </c>
      <c r="G19">
        <v>20000</v>
      </c>
    </row>
    <row r="20" spans="1:11" x14ac:dyDescent="0.25">
      <c r="A20" s="1">
        <v>43767</v>
      </c>
      <c r="B20" s="2">
        <v>0.70953703703703708</v>
      </c>
      <c r="C20" t="s">
        <v>13</v>
      </c>
      <c r="D20" t="s">
        <v>12</v>
      </c>
      <c r="E20" t="s">
        <v>495</v>
      </c>
      <c r="F20">
        <v>3000</v>
      </c>
    </row>
    <row r="21" spans="1:11" x14ac:dyDescent="0.25">
      <c r="A21" s="1">
        <v>43767</v>
      </c>
      <c r="B21" s="2">
        <v>0.71761574074074075</v>
      </c>
      <c r="C21" t="s">
        <v>13</v>
      </c>
      <c r="D21" t="s">
        <v>12</v>
      </c>
      <c r="E21" t="s">
        <v>72</v>
      </c>
      <c r="F21">
        <v>20550</v>
      </c>
    </row>
    <row r="22" spans="1:11" x14ac:dyDescent="0.25">
      <c r="A22" s="1">
        <v>43767</v>
      </c>
      <c r="B22" s="2">
        <v>0.72567129629629623</v>
      </c>
      <c r="C22" t="s">
        <v>16</v>
      </c>
      <c r="E22" t="s">
        <v>496</v>
      </c>
      <c r="G22">
        <v>225000</v>
      </c>
    </row>
    <row r="23" spans="1:11" x14ac:dyDescent="0.25">
      <c r="A23" s="1">
        <v>43767</v>
      </c>
      <c r="B23" s="2">
        <v>0.72606481481481477</v>
      </c>
      <c r="C23" t="s">
        <v>74</v>
      </c>
      <c r="D23" t="s">
        <v>12</v>
      </c>
      <c r="E23" t="s">
        <v>497</v>
      </c>
      <c r="G23">
        <v>62000</v>
      </c>
    </row>
    <row r="24" spans="1:11" x14ac:dyDescent="0.25">
      <c r="A24" s="1">
        <v>43767</v>
      </c>
      <c r="B24" s="2">
        <v>0.73748842592592589</v>
      </c>
      <c r="C24" t="s">
        <v>27</v>
      </c>
      <c r="D24" t="s">
        <v>12</v>
      </c>
      <c r="E24" t="s">
        <v>197</v>
      </c>
      <c r="G24">
        <v>552000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1425-2C8C-49DA-93C0-9B94E2A6FE08}">
  <sheetPr codeName="Hoja25"/>
  <dimension ref="A1:L17"/>
  <sheetViews>
    <sheetView workbookViewId="0">
      <selection activeCell="J23" sqref="J23"/>
    </sheetView>
  </sheetViews>
  <sheetFormatPr baseColWidth="10" defaultRowHeight="15" x14ac:dyDescent="0.25"/>
  <cols>
    <col min="5" max="5" width="22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43766</v>
      </c>
      <c r="B2" s="2">
        <v>0.63209490740740748</v>
      </c>
      <c r="C2" t="s">
        <v>10</v>
      </c>
      <c r="E2" t="s">
        <v>11</v>
      </c>
      <c r="F2">
        <v>1801750</v>
      </c>
      <c r="I2">
        <v>2424250</v>
      </c>
      <c r="J2">
        <v>418000</v>
      </c>
      <c r="K2">
        <v>2006250</v>
      </c>
    </row>
    <row r="3" spans="1:12" x14ac:dyDescent="0.25">
      <c r="A3" s="1">
        <v>43766</v>
      </c>
      <c r="B3" s="2">
        <v>0.66925925925925922</v>
      </c>
      <c r="C3" t="s">
        <v>30</v>
      </c>
      <c r="D3" t="s">
        <v>12</v>
      </c>
      <c r="E3" t="s">
        <v>193</v>
      </c>
      <c r="F3">
        <v>50000</v>
      </c>
    </row>
    <row r="4" spans="1:12" x14ac:dyDescent="0.25">
      <c r="A4" s="1">
        <v>43766</v>
      </c>
      <c r="B4" s="2">
        <v>0.6694675925925927</v>
      </c>
      <c r="C4" t="s">
        <v>37</v>
      </c>
      <c r="E4" t="s">
        <v>287</v>
      </c>
      <c r="G4">
        <v>100000</v>
      </c>
    </row>
    <row r="5" spans="1:12" x14ac:dyDescent="0.25">
      <c r="A5" s="1">
        <v>43766</v>
      </c>
      <c r="B5" s="2">
        <v>0.66957175925925927</v>
      </c>
      <c r="C5" t="s">
        <v>16</v>
      </c>
      <c r="E5" t="s">
        <v>454</v>
      </c>
      <c r="G5">
        <v>50000</v>
      </c>
      <c r="I5" t="s">
        <v>15</v>
      </c>
    </row>
    <row r="6" spans="1:12" x14ac:dyDescent="0.25">
      <c r="A6" s="1">
        <v>43766</v>
      </c>
      <c r="B6" s="2">
        <v>0.66980324074074071</v>
      </c>
      <c r="C6" t="s">
        <v>27</v>
      </c>
      <c r="D6" t="s">
        <v>12</v>
      </c>
      <c r="E6" t="s">
        <v>455</v>
      </c>
      <c r="G6">
        <v>50000</v>
      </c>
      <c r="I6" s="3">
        <v>50000</v>
      </c>
      <c r="J6" s="4">
        <v>32</v>
      </c>
      <c r="K6" s="3">
        <f>I6*J6</f>
        <v>1600000</v>
      </c>
    </row>
    <row r="7" spans="1:12" x14ac:dyDescent="0.25">
      <c r="A7" s="1">
        <v>43766</v>
      </c>
      <c r="B7" s="2">
        <v>0.71543981481481478</v>
      </c>
      <c r="C7" t="s">
        <v>13</v>
      </c>
      <c r="D7">
        <v>1128</v>
      </c>
      <c r="E7" t="s">
        <v>475</v>
      </c>
      <c r="F7">
        <v>200000</v>
      </c>
      <c r="I7" s="3">
        <v>20000</v>
      </c>
      <c r="J7">
        <v>26</v>
      </c>
      <c r="K7" s="3">
        <f t="shared" ref="K7:K15" si="0">I7*J7</f>
        <v>520000</v>
      </c>
    </row>
    <row r="8" spans="1:12" x14ac:dyDescent="0.25">
      <c r="A8" s="1">
        <v>43766</v>
      </c>
      <c r="B8" s="2">
        <v>0.71690972222222227</v>
      </c>
      <c r="C8" t="s">
        <v>13</v>
      </c>
      <c r="D8">
        <v>1129</v>
      </c>
      <c r="E8" t="s">
        <v>476</v>
      </c>
      <c r="F8">
        <v>100000</v>
      </c>
      <c r="I8" s="3">
        <v>10000</v>
      </c>
      <c r="J8">
        <v>9</v>
      </c>
      <c r="K8" s="3">
        <f t="shared" si="0"/>
        <v>90000</v>
      </c>
    </row>
    <row r="9" spans="1:12" x14ac:dyDescent="0.25">
      <c r="A9" s="1">
        <v>43766</v>
      </c>
      <c r="B9" s="2">
        <v>0.71780092592592604</v>
      </c>
      <c r="C9" t="s">
        <v>13</v>
      </c>
      <c r="D9">
        <v>1130</v>
      </c>
      <c r="E9" t="s">
        <v>477</v>
      </c>
      <c r="F9">
        <v>50000</v>
      </c>
      <c r="I9" s="3">
        <v>5000</v>
      </c>
      <c r="J9">
        <v>16</v>
      </c>
      <c r="K9" s="3">
        <f t="shared" si="0"/>
        <v>80000</v>
      </c>
    </row>
    <row r="10" spans="1:12" x14ac:dyDescent="0.25">
      <c r="A10" s="1">
        <v>43766</v>
      </c>
      <c r="B10" s="2">
        <v>0.71946759259259263</v>
      </c>
      <c r="C10" t="s">
        <v>13</v>
      </c>
      <c r="D10">
        <v>1131</v>
      </c>
      <c r="E10" t="s">
        <v>478</v>
      </c>
      <c r="F10">
        <v>200000</v>
      </c>
      <c r="I10" s="3">
        <v>2000</v>
      </c>
      <c r="J10">
        <v>41</v>
      </c>
      <c r="K10" s="3">
        <f t="shared" si="0"/>
        <v>82000</v>
      </c>
    </row>
    <row r="11" spans="1:12" x14ac:dyDescent="0.25">
      <c r="A11" s="1">
        <v>43766</v>
      </c>
      <c r="B11" s="2">
        <v>0.71978009259259268</v>
      </c>
      <c r="C11" t="s">
        <v>13</v>
      </c>
      <c r="D11" t="s">
        <v>12</v>
      </c>
      <c r="E11" t="s">
        <v>192</v>
      </c>
      <c r="F11">
        <v>22500</v>
      </c>
      <c r="I11" s="3">
        <v>1000</v>
      </c>
      <c r="J11">
        <v>18</v>
      </c>
      <c r="K11" s="3">
        <f t="shared" si="0"/>
        <v>18000</v>
      </c>
      <c r="L11">
        <v>10</v>
      </c>
    </row>
    <row r="12" spans="1:12" x14ac:dyDescent="0.25">
      <c r="A12" s="1">
        <v>43766</v>
      </c>
      <c r="B12" s="2">
        <v>0.72181712962962974</v>
      </c>
      <c r="C12" t="s">
        <v>27</v>
      </c>
      <c r="D12" t="s">
        <v>12</v>
      </c>
      <c r="E12" t="s">
        <v>479</v>
      </c>
      <c r="G12">
        <v>186000</v>
      </c>
      <c r="I12" s="3">
        <v>500</v>
      </c>
      <c r="J12">
        <v>70</v>
      </c>
      <c r="K12" s="3">
        <f t="shared" si="0"/>
        <v>35000</v>
      </c>
      <c r="L12">
        <v>40</v>
      </c>
    </row>
    <row r="13" spans="1:12" x14ac:dyDescent="0.25">
      <c r="A13" s="1">
        <v>43766</v>
      </c>
      <c r="B13" s="2">
        <v>0.63984953703703706</v>
      </c>
      <c r="C13" t="s">
        <v>27</v>
      </c>
      <c r="D13" t="s">
        <v>12</v>
      </c>
      <c r="E13" t="s">
        <v>512</v>
      </c>
      <c r="G13">
        <v>32000</v>
      </c>
      <c r="I13" s="3">
        <v>200</v>
      </c>
      <c r="J13">
        <v>28</v>
      </c>
      <c r="K13" s="3">
        <f>I13*J13</f>
        <v>5600</v>
      </c>
    </row>
    <row r="14" spans="1:12" x14ac:dyDescent="0.25">
      <c r="I14" s="3">
        <v>100</v>
      </c>
      <c r="J14">
        <v>40</v>
      </c>
      <c r="K14" s="3">
        <f t="shared" si="0"/>
        <v>4000</v>
      </c>
    </row>
    <row r="15" spans="1:12" x14ac:dyDescent="0.25">
      <c r="I15" s="4">
        <v>50</v>
      </c>
      <c r="J15">
        <v>13</v>
      </c>
      <c r="K15" s="3">
        <f t="shared" si="0"/>
        <v>650</v>
      </c>
    </row>
    <row r="16" spans="1:12" x14ac:dyDescent="0.25">
      <c r="K16" s="3">
        <f>SUM(K6:K15)</f>
        <v>2435250</v>
      </c>
    </row>
    <row r="17" spans="11:11" x14ac:dyDescent="0.25">
      <c r="K17" s="6">
        <f>+K2-K16</f>
        <v>-429000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9F59-E6FC-4A13-9C9F-D70DB185FE88}">
  <sheetPr codeName="Hoja26"/>
  <dimension ref="A1:K24"/>
  <sheetViews>
    <sheetView workbookViewId="0">
      <selection activeCell="E21" sqref="E21"/>
    </sheetView>
  </sheetViews>
  <sheetFormatPr baseColWidth="10" defaultRowHeight="15" x14ac:dyDescent="0.25"/>
  <cols>
    <col min="4" max="4" width="8.7109375" customWidth="1"/>
    <col min="5" max="5" width="3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43764</v>
      </c>
      <c r="B2" s="2">
        <v>0.63285879629629627</v>
      </c>
      <c r="C2" t="s">
        <v>10</v>
      </c>
      <c r="E2" t="s">
        <v>11</v>
      </c>
      <c r="F2">
        <v>2150950</v>
      </c>
      <c r="I2">
        <v>4313750</v>
      </c>
      <c r="J2">
        <v>2512000</v>
      </c>
      <c r="K2">
        <v>1801750</v>
      </c>
    </row>
    <row r="3" spans="1:11" x14ac:dyDescent="0.25">
      <c r="A3" s="1">
        <v>43764</v>
      </c>
      <c r="B3" s="2">
        <v>0.68854166666666661</v>
      </c>
      <c r="C3" t="s">
        <v>13</v>
      </c>
      <c r="D3" t="s">
        <v>12</v>
      </c>
      <c r="E3" t="s">
        <v>458</v>
      </c>
      <c r="F3">
        <v>110000</v>
      </c>
    </row>
    <row r="4" spans="1:11" x14ac:dyDescent="0.25">
      <c r="A4" s="1">
        <v>43764</v>
      </c>
      <c r="B4" s="2">
        <v>0.69024305555555554</v>
      </c>
      <c r="C4" t="s">
        <v>13</v>
      </c>
      <c r="D4" t="s">
        <v>12</v>
      </c>
      <c r="E4" t="s">
        <v>459</v>
      </c>
      <c r="F4">
        <v>150000</v>
      </c>
    </row>
    <row r="5" spans="1:11" x14ac:dyDescent="0.25">
      <c r="A5" s="1">
        <v>43764</v>
      </c>
      <c r="B5" s="2">
        <v>0.69361111111111118</v>
      </c>
      <c r="C5" t="s">
        <v>13</v>
      </c>
      <c r="D5" t="s">
        <v>12</v>
      </c>
      <c r="E5" t="s">
        <v>461</v>
      </c>
      <c r="F5">
        <v>30000</v>
      </c>
    </row>
    <row r="6" spans="1:11" x14ac:dyDescent="0.25">
      <c r="A6" s="1">
        <v>43764</v>
      </c>
      <c r="B6" s="2">
        <v>0.6946296296296296</v>
      </c>
      <c r="C6" t="s">
        <v>13</v>
      </c>
      <c r="D6" t="s">
        <v>12</v>
      </c>
      <c r="E6" t="s">
        <v>192</v>
      </c>
      <c r="F6">
        <v>4800</v>
      </c>
    </row>
    <row r="7" spans="1:11" x14ac:dyDescent="0.25">
      <c r="A7" s="1">
        <v>43764</v>
      </c>
      <c r="B7" s="2">
        <v>0.6950925925925926</v>
      </c>
      <c r="C7" t="s">
        <v>13</v>
      </c>
      <c r="D7" t="s">
        <v>12</v>
      </c>
      <c r="E7" t="s">
        <v>462</v>
      </c>
      <c r="F7">
        <v>150000</v>
      </c>
    </row>
    <row r="8" spans="1:11" x14ac:dyDescent="0.25">
      <c r="A8" s="1">
        <v>43764</v>
      </c>
      <c r="B8" s="2">
        <v>0.69563657407407409</v>
      </c>
      <c r="C8" t="s">
        <v>13</v>
      </c>
      <c r="D8" t="s">
        <v>12</v>
      </c>
      <c r="E8" t="s">
        <v>463</v>
      </c>
      <c r="F8">
        <v>60000</v>
      </c>
    </row>
    <row r="9" spans="1:11" x14ac:dyDescent="0.25">
      <c r="A9" s="1">
        <v>43764</v>
      </c>
      <c r="B9" s="2">
        <v>0.6959143518518518</v>
      </c>
      <c r="C9" t="s">
        <v>13</v>
      </c>
      <c r="D9" t="s">
        <v>12</v>
      </c>
      <c r="E9" t="s">
        <v>464</v>
      </c>
      <c r="F9">
        <v>50000</v>
      </c>
    </row>
    <row r="10" spans="1:11" x14ac:dyDescent="0.25">
      <c r="A10" s="1">
        <v>43764</v>
      </c>
      <c r="B10" s="2">
        <v>0.69619212962962962</v>
      </c>
      <c r="C10" t="s">
        <v>13</v>
      </c>
      <c r="D10" t="s">
        <v>12</v>
      </c>
      <c r="E10" t="s">
        <v>465</v>
      </c>
      <c r="F10">
        <v>200000</v>
      </c>
    </row>
    <row r="11" spans="1:11" x14ac:dyDescent="0.25">
      <c r="A11" s="1">
        <v>43764</v>
      </c>
      <c r="B11" s="2">
        <v>0.69684027777777768</v>
      </c>
      <c r="C11" t="s">
        <v>13</v>
      </c>
      <c r="D11" t="s">
        <v>12</v>
      </c>
      <c r="E11" t="s">
        <v>466</v>
      </c>
      <c r="F11">
        <v>170000</v>
      </c>
    </row>
    <row r="12" spans="1:11" x14ac:dyDescent="0.25">
      <c r="A12" s="1">
        <v>43764</v>
      </c>
      <c r="B12" s="2">
        <v>0.69987268518518519</v>
      </c>
      <c r="C12" t="s">
        <v>13</v>
      </c>
      <c r="D12" t="s">
        <v>12</v>
      </c>
      <c r="E12" t="s">
        <v>467</v>
      </c>
      <c r="F12">
        <v>500000</v>
      </c>
    </row>
    <row r="13" spans="1:11" x14ac:dyDescent="0.25">
      <c r="A13" s="1">
        <v>43764</v>
      </c>
      <c r="B13" s="2">
        <v>0.70013888888888898</v>
      </c>
      <c r="C13" t="s">
        <v>13</v>
      </c>
      <c r="D13" t="s">
        <v>12</v>
      </c>
      <c r="E13" t="s">
        <v>468</v>
      </c>
      <c r="F13">
        <v>108000</v>
      </c>
    </row>
    <row r="14" spans="1:11" x14ac:dyDescent="0.25">
      <c r="A14" s="1">
        <v>43766</v>
      </c>
      <c r="B14" s="2">
        <v>0.70538194444444446</v>
      </c>
      <c r="C14" t="s">
        <v>37</v>
      </c>
      <c r="E14" t="s">
        <v>141</v>
      </c>
      <c r="G14">
        <v>630000</v>
      </c>
    </row>
    <row r="15" spans="1:11" x14ac:dyDescent="0.25">
      <c r="A15" s="1">
        <v>43766</v>
      </c>
      <c r="B15" s="2">
        <v>0.70557870370370368</v>
      </c>
      <c r="C15" t="s">
        <v>37</v>
      </c>
      <c r="E15" t="s">
        <v>469</v>
      </c>
      <c r="G15">
        <v>210000</v>
      </c>
    </row>
    <row r="16" spans="1:11" x14ac:dyDescent="0.25">
      <c r="A16" s="1">
        <v>43766</v>
      </c>
      <c r="B16" s="2">
        <v>0.70577546296296301</v>
      </c>
      <c r="C16" t="s">
        <v>37</v>
      </c>
      <c r="E16" t="s">
        <v>470</v>
      </c>
      <c r="G16">
        <v>465000</v>
      </c>
    </row>
    <row r="17" spans="1:7" x14ac:dyDescent="0.25">
      <c r="A17" s="1">
        <v>43766</v>
      </c>
      <c r="B17" s="2">
        <v>0.70592592592592596</v>
      </c>
      <c r="C17" t="s">
        <v>37</v>
      </c>
      <c r="E17" t="s">
        <v>471</v>
      </c>
      <c r="G17">
        <v>422000</v>
      </c>
    </row>
    <row r="18" spans="1:7" x14ac:dyDescent="0.25">
      <c r="A18" s="1">
        <v>43766</v>
      </c>
      <c r="B18" s="2">
        <v>0.70605324074074083</v>
      </c>
      <c r="C18" t="s">
        <v>37</v>
      </c>
      <c r="E18" t="s">
        <v>472</v>
      </c>
      <c r="G18">
        <v>325000</v>
      </c>
    </row>
    <row r="19" spans="1:7" x14ac:dyDescent="0.25">
      <c r="A19" s="1">
        <v>43766</v>
      </c>
      <c r="B19" s="2">
        <v>0.7061574074074074</v>
      </c>
      <c r="C19" t="s">
        <v>37</v>
      </c>
      <c r="E19" t="s">
        <v>473</v>
      </c>
      <c r="G19">
        <v>230000</v>
      </c>
    </row>
    <row r="20" spans="1:7" x14ac:dyDescent="0.25">
      <c r="A20" s="1">
        <v>43766</v>
      </c>
      <c r="B20" s="2">
        <v>0.70623842592592589</v>
      </c>
      <c r="C20" t="s">
        <v>37</v>
      </c>
      <c r="E20" t="s">
        <v>474</v>
      </c>
      <c r="G20">
        <v>230000</v>
      </c>
    </row>
    <row r="21" spans="1:7" x14ac:dyDescent="0.25">
      <c r="A21" s="1">
        <v>43764</v>
      </c>
      <c r="B21" s="2">
        <v>0.71340277777777772</v>
      </c>
      <c r="C21" t="s">
        <v>13</v>
      </c>
      <c r="D21" t="s">
        <v>12</v>
      </c>
      <c r="E21" t="s">
        <v>457</v>
      </c>
      <c r="F21">
        <v>250000</v>
      </c>
    </row>
    <row r="22" spans="1:7" x14ac:dyDescent="0.25">
      <c r="A22" s="1">
        <v>43764</v>
      </c>
      <c r="B22" s="2">
        <v>0.48219907407407409</v>
      </c>
      <c r="C22" t="s">
        <v>13</v>
      </c>
      <c r="D22" t="s">
        <v>12</v>
      </c>
      <c r="E22" t="s">
        <v>370</v>
      </c>
      <c r="F22">
        <v>70000</v>
      </c>
    </row>
    <row r="23" spans="1:7" x14ac:dyDescent="0.25">
      <c r="A23" s="1">
        <v>43764</v>
      </c>
      <c r="B23" s="2">
        <v>0.48231481481481481</v>
      </c>
      <c r="C23" t="s">
        <v>13</v>
      </c>
      <c r="D23" t="s">
        <v>12</v>
      </c>
      <c r="E23" t="s">
        <v>504</v>
      </c>
      <c r="F23">
        <v>70000</v>
      </c>
    </row>
    <row r="24" spans="1:7" x14ac:dyDescent="0.25">
      <c r="A24" s="1">
        <v>43764</v>
      </c>
      <c r="B24" s="2">
        <v>0.48253472222222221</v>
      </c>
      <c r="C24" t="s">
        <v>13</v>
      </c>
      <c r="D24" t="s">
        <v>12</v>
      </c>
      <c r="E24" t="s">
        <v>502</v>
      </c>
      <c r="F24">
        <v>240000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4CB0-ADA1-4279-925D-9AF43CDB99C2}">
  <sheetPr codeName="Hoja13"/>
  <dimension ref="A1:K20"/>
  <sheetViews>
    <sheetView workbookViewId="0">
      <selection activeCell="C11" sqref="C11"/>
    </sheetView>
  </sheetViews>
  <sheetFormatPr baseColWidth="10" defaultRowHeight="15" x14ac:dyDescent="0.25"/>
  <cols>
    <col min="5" max="5" width="19.42578125" customWidth="1"/>
    <col min="6" max="6" width="15.8554687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43763</v>
      </c>
      <c r="B2" s="2">
        <v>0.38353009259259258</v>
      </c>
      <c r="C2" t="s">
        <v>10</v>
      </c>
      <c r="E2" t="s">
        <v>11</v>
      </c>
      <c r="F2">
        <v>1437150</v>
      </c>
      <c r="I2">
        <v>2507950</v>
      </c>
      <c r="J2">
        <v>534000</v>
      </c>
      <c r="K2">
        <v>1973950</v>
      </c>
    </row>
    <row r="3" spans="1:11" x14ac:dyDescent="0.25">
      <c r="A3" s="1">
        <v>43763</v>
      </c>
      <c r="B3" s="2">
        <v>0.41006944444444443</v>
      </c>
      <c r="C3" t="s">
        <v>13</v>
      </c>
      <c r="D3" t="s">
        <v>12</v>
      </c>
      <c r="E3" t="s">
        <v>456</v>
      </c>
      <c r="F3">
        <v>300000</v>
      </c>
    </row>
    <row r="4" spans="1:11" x14ac:dyDescent="0.25">
      <c r="A4" s="1">
        <v>43763</v>
      </c>
      <c r="B4" s="2">
        <v>0.41054398148148147</v>
      </c>
      <c r="C4" t="s">
        <v>16</v>
      </c>
      <c r="E4" t="s">
        <v>441</v>
      </c>
      <c r="G4">
        <v>60000</v>
      </c>
    </row>
    <row r="5" spans="1:11" x14ac:dyDescent="0.25">
      <c r="A5" s="1">
        <v>43763</v>
      </c>
      <c r="B5" s="2">
        <v>0.42054398148148148</v>
      </c>
      <c r="C5" t="s">
        <v>16</v>
      </c>
      <c r="E5" t="s">
        <v>442</v>
      </c>
      <c r="G5">
        <v>30000</v>
      </c>
    </row>
    <row r="6" spans="1:11" x14ac:dyDescent="0.25">
      <c r="A6" s="1">
        <v>43763</v>
      </c>
      <c r="B6" s="2">
        <v>0.46530092592592592</v>
      </c>
      <c r="C6" t="s">
        <v>13</v>
      </c>
      <c r="D6" t="s">
        <v>12</v>
      </c>
      <c r="E6" t="s">
        <v>97</v>
      </c>
      <c r="F6">
        <v>50000</v>
      </c>
      <c r="I6" t="s">
        <v>15</v>
      </c>
    </row>
    <row r="7" spans="1:11" x14ac:dyDescent="0.25">
      <c r="A7" s="1">
        <v>43763</v>
      </c>
      <c r="B7" s="2">
        <v>0.51302083333333337</v>
      </c>
      <c r="C7" t="s">
        <v>13</v>
      </c>
      <c r="D7" t="s">
        <v>12</v>
      </c>
      <c r="E7" t="s">
        <v>443</v>
      </c>
      <c r="F7">
        <v>45000</v>
      </c>
      <c r="I7" s="3">
        <v>50000</v>
      </c>
      <c r="J7" s="4">
        <v>26</v>
      </c>
      <c r="K7" s="3">
        <f>I7*J7</f>
        <v>1300000</v>
      </c>
    </row>
    <row r="8" spans="1:11" x14ac:dyDescent="0.25">
      <c r="A8" s="1">
        <v>43763</v>
      </c>
      <c r="B8" s="2">
        <v>0.61156250000000001</v>
      </c>
      <c r="C8" t="s">
        <v>27</v>
      </c>
      <c r="D8" t="s">
        <v>12</v>
      </c>
      <c r="E8" t="s">
        <v>444</v>
      </c>
      <c r="G8">
        <v>205000</v>
      </c>
      <c r="I8" s="3">
        <v>20000</v>
      </c>
      <c r="J8">
        <v>24</v>
      </c>
      <c r="K8" s="3">
        <f t="shared" ref="K8:K16" si="0">I8*J8</f>
        <v>480000</v>
      </c>
    </row>
    <row r="9" spans="1:11" x14ac:dyDescent="0.25">
      <c r="A9" s="1">
        <v>43763</v>
      </c>
      <c r="B9" s="2">
        <v>0.63510416666666669</v>
      </c>
      <c r="C9" t="s">
        <v>13</v>
      </c>
      <c r="D9">
        <v>1127</v>
      </c>
      <c r="E9" t="s">
        <v>445</v>
      </c>
      <c r="F9">
        <v>100000</v>
      </c>
      <c r="I9" s="3">
        <v>10000</v>
      </c>
      <c r="J9">
        <v>11</v>
      </c>
      <c r="K9" s="3">
        <f t="shared" si="0"/>
        <v>110000</v>
      </c>
    </row>
    <row r="10" spans="1:11" x14ac:dyDescent="0.25">
      <c r="A10" s="1">
        <v>43763</v>
      </c>
      <c r="B10" s="2">
        <v>0.71002314814814815</v>
      </c>
      <c r="C10" t="s">
        <v>13</v>
      </c>
      <c r="D10" t="s">
        <v>12</v>
      </c>
      <c r="E10" t="s">
        <v>460</v>
      </c>
      <c r="F10">
        <v>40000</v>
      </c>
      <c r="I10" s="3">
        <v>5000</v>
      </c>
      <c r="J10">
        <v>18</v>
      </c>
      <c r="K10" s="3">
        <f t="shared" si="0"/>
        <v>90000</v>
      </c>
    </row>
    <row r="11" spans="1:11" x14ac:dyDescent="0.25">
      <c r="A11" s="1">
        <v>43763</v>
      </c>
      <c r="B11" s="2">
        <v>0.71138888888888896</v>
      </c>
      <c r="C11" t="s">
        <v>27</v>
      </c>
      <c r="D11" t="s">
        <v>12</v>
      </c>
      <c r="E11" t="s">
        <v>266</v>
      </c>
      <c r="G11">
        <v>129000</v>
      </c>
      <c r="I11" s="3">
        <v>2000</v>
      </c>
      <c r="J11">
        <v>27</v>
      </c>
      <c r="K11" s="3">
        <f t="shared" si="0"/>
        <v>54000</v>
      </c>
    </row>
    <row r="12" spans="1:11" x14ac:dyDescent="0.25">
      <c r="A12" s="1">
        <v>43763</v>
      </c>
      <c r="B12" s="2">
        <v>0.71165509259259263</v>
      </c>
      <c r="C12" t="s">
        <v>37</v>
      </c>
      <c r="E12" t="s">
        <v>446</v>
      </c>
      <c r="G12">
        <v>100000</v>
      </c>
      <c r="I12" s="3">
        <v>1000</v>
      </c>
      <c r="J12">
        <v>21</v>
      </c>
      <c r="K12" s="3">
        <f t="shared" si="0"/>
        <v>21000</v>
      </c>
    </row>
    <row r="13" spans="1:11" x14ac:dyDescent="0.25">
      <c r="A13" s="1">
        <v>43763</v>
      </c>
      <c r="B13" s="2">
        <v>0.71180555555555547</v>
      </c>
      <c r="C13" t="s">
        <v>37</v>
      </c>
      <c r="E13" t="s">
        <v>447</v>
      </c>
      <c r="G13">
        <v>10000</v>
      </c>
      <c r="I13" s="3">
        <v>500</v>
      </c>
      <c r="J13">
        <v>71</v>
      </c>
      <c r="K13" s="3">
        <f t="shared" si="0"/>
        <v>35500</v>
      </c>
    </row>
    <row r="14" spans="1:11" x14ac:dyDescent="0.25">
      <c r="A14" s="1">
        <v>43763</v>
      </c>
      <c r="B14" s="2">
        <v>0.71734953703703708</v>
      </c>
      <c r="C14" t="s">
        <v>13</v>
      </c>
      <c r="D14" t="s">
        <v>12</v>
      </c>
      <c r="E14" t="s">
        <v>109</v>
      </c>
      <c r="F14">
        <v>20000</v>
      </c>
      <c r="I14" s="3">
        <v>200</v>
      </c>
      <c r="J14">
        <v>28</v>
      </c>
      <c r="K14" s="3">
        <f>I14*J14</f>
        <v>5600</v>
      </c>
    </row>
    <row r="15" spans="1:11" x14ac:dyDescent="0.25">
      <c r="A15" s="1">
        <v>43763</v>
      </c>
      <c r="B15" s="2">
        <v>0.72203703703703714</v>
      </c>
      <c r="C15" t="s">
        <v>30</v>
      </c>
      <c r="D15" t="s">
        <v>12</v>
      </c>
      <c r="E15" t="s">
        <v>448</v>
      </c>
      <c r="F15">
        <v>10000</v>
      </c>
      <c r="I15" s="3">
        <v>100</v>
      </c>
      <c r="J15">
        <v>42</v>
      </c>
      <c r="K15" s="3">
        <f t="shared" si="0"/>
        <v>4200</v>
      </c>
    </row>
    <row r="16" spans="1:11" x14ac:dyDescent="0.25">
      <c r="A16" s="1">
        <v>43763</v>
      </c>
      <c r="B16" s="2">
        <v>0.74281249999999999</v>
      </c>
      <c r="C16" t="s">
        <v>13</v>
      </c>
      <c r="D16" t="s">
        <v>12</v>
      </c>
      <c r="E16" t="s">
        <v>449</v>
      </c>
      <c r="F16">
        <v>30000</v>
      </c>
      <c r="I16" s="4">
        <v>50</v>
      </c>
      <c r="J16">
        <v>13</v>
      </c>
      <c r="K16" s="3">
        <f t="shared" si="0"/>
        <v>650</v>
      </c>
    </row>
    <row r="17" spans="1:11" x14ac:dyDescent="0.25">
      <c r="A17" s="1">
        <v>43763</v>
      </c>
      <c r="B17" s="2">
        <v>0.75311342592592589</v>
      </c>
      <c r="C17" t="s">
        <v>13</v>
      </c>
      <c r="D17" t="s">
        <v>12</v>
      </c>
      <c r="E17" t="s">
        <v>450</v>
      </c>
      <c r="F17">
        <v>390000</v>
      </c>
      <c r="K17" s="3">
        <f>SUM(K7:K16)</f>
        <v>2100950</v>
      </c>
    </row>
    <row r="18" spans="1:11" x14ac:dyDescent="0.25">
      <c r="A18" s="1">
        <v>43763</v>
      </c>
      <c r="B18" s="2">
        <v>0.75364583333333324</v>
      </c>
      <c r="C18" t="s">
        <v>13</v>
      </c>
      <c r="D18" t="s">
        <v>12</v>
      </c>
      <c r="E18" t="s">
        <v>451</v>
      </c>
      <c r="F18">
        <v>50000</v>
      </c>
      <c r="K18" s="6">
        <f>+K2-K17</f>
        <v>-127000</v>
      </c>
    </row>
    <row r="19" spans="1:11" x14ac:dyDescent="0.25">
      <c r="A19" s="1">
        <v>43763</v>
      </c>
      <c r="B19" s="2">
        <v>0.75399305555555562</v>
      </c>
      <c r="C19" t="s">
        <v>13</v>
      </c>
      <c r="D19" t="s">
        <v>12</v>
      </c>
      <c r="E19" t="s">
        <v>452</v>
      </c>
      <c r="F19">
        <v>30000</v>
      </c>
    </row>
    <row r="20" spans="1:11" x14ac:dyDescent="0.25">
      <c r="A20" s="1">
        <v>43763</v>
      </c>
      <c r="B20" s="2">
        <v>0.75414351851851846</v>
      </c>
      <c r="C20" t="s">
        <v>13</v>
      </c>
      <c r="D20" t="s">
        <v>12</v>
      </c>
      <c r="E20" t="s">
        <v>453</v>
      </c>
      <c r="F20">
        <v>5800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E36E-A916-42BD-BA5E-C8CA5784C74A}">
  <sheetPr codeName="Hoja14"/>
  <dimension ref="A1:L19"/>
  <sheetViews>
    <sheetView workbookViewId="0">
      <selection activeCell="C18" sqref="C18"/>
    </sheetView>
  </sheetViews>
  <sheetFormatPr baseColWidth="10" defaultRowHeight="15" x14ac:dyDescent="0.25"/>
  <cols>
    <col min="5" max="5" width="26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43762</v>
      </c>
      <c r="B2" s="2">
        <v>0.42182870370370368</v>
      </c>
      <c r="C2" t="s">
        <v>10</v>
      </c>
      <c r="E2" t="s">
        <v>11</v>
      </c>
      <c r="F2">
        <v>1695350</v>
      </c>
      <c r="I2">
        <v>2205950</v>
      </c>
      <c r="J2">
        <v>768800</v>
      </c>
      <c r="K2">
        <v>1437150</v>
      </c>
    </row>
    <row r="3" spans="1:12" x14ac:dyDescent="0.25">
      <c r="A3" s="1">
        <v>43762</v>
      </c>
      <c r="B3" s="2">
        <v>0.42184027777777783</v>
      </c>
      <c r="C3" t="s">
        <v>27</v>
      </c>
      <c r="D3" t="s">
        <v>12</v>
      </c>
      <c r="E3" t="s">
        <v>428</v>
      </c>
      <c r="G3">
        <v>59000</v>
      </c>
    </row>
    <row r="4" spans="1:12" x14ac:dyDescent="0.25">
      <c r="A4" s="1">
        <v>43762</v>
      </c>
      <c r="B4" s="2">
        <v>0.42225694444444445</v>
      </c>
      <c r="C4" t="s">
        <v>13</v>
      </c>
      <c r="D4" t="s">
        <v>12</v>
      </c>
      <c r="E4" t="s">
        <v>429</v>
      </c>
      <c r="F4">
        <v>140000</v>
      </c>
    </row>
    <row r="5" spans="1:12" x14ac:dyDescent="0.25">
      <c r="A5" s="1">
        <v>43762</v>
      </c>
      <c r="B5" s="2">
        <v>0.43435185185185188</v>
      </c>
      <c r="C5" t="s">
        <v>27</v>
      </c>
      <c r="D5" t="s">
        <v>12</v>
      </c>
      <c r="E5" t="s">
        <v>430</v>
      </c>
      <c r="G5">
        <v>50700</v>
      </c>
    </row>
    <row r="6" spans="1:12" x14ac:dyDescent="0.25">
      <c r="A6" s="1">
        <v>43762</v>
      </c>
      <c r="B6" s="2">
        <v>0.43450231481481483</v>
      </c>
      <c r="C6" t="s">
        <v>27</v>
      </c>
      <c r="D6" t="s">
        <v>12</v>
      </c>
      <c r="E6" t="s">
        <v>431</v>
      </c>
      <c r="G6">
        <v>248000</v>
      </c>
    </row>
    <row r="7" spans="1:12" x14ac:dyDescent="0.25">
      <c r="A7" s="1">
        <v>43762</v>
      </c>
      <c r="B7" s="2">
        <v>0.44438657407407406</v>
      </c>
      <c r="C7" t="s">
        <v>27</v>
      </c>
      <c r="D7" t="s">
        <v>12</v>
      </c>
      <c r="E7" t="s">
        <v>432</v>
      </c>
      <c r="G7">
        <v>350000</v>
      </c>
      <c r="I7" t="s">
        <v>15</v>
      </c>
    </row>
    <row r="8" spans="1:12" x14ac:dyDescent="0.25">
      <c r="A8" s="1">
        <v>43762</v>
      </c>
      <c r="B8" s="2">
        <v>0.48916666666666669</v>
      </c>
      <c r="C8" t="s">
        <v>13</v>
      </c>
      <c r="D8" t="s">
        <v>12</v>
      </c>
      <c r="E8" t="s">
        <v>433</v>
      </c>
      <c r="F8">
        <v>60000</v>
      </c>
      <c r="I8" s="3">
        <v>50000</v>
      </c>
      <c r="J8" s="4">
        <v>16</v>
      </c>
      <c r="K8" s="3">
        <f>I8*J8</f>
        <v>800000</v>
      </c>
    </row>
    <row r="9" spans="1:12" x14ac:dyDescent="0.25">
      <c r="A9" s="1">
        <v>43762</v>
      </c>
      <c r="B9" s="2">
        <v>0.4893865740740741</v>
      </c>
      <c r="C9" t="s">
        <v>13</v>
      </c>
      <c r="D9" t="s">
        <v>12</v>
      </c>
      <c r="E9" t="s">
        <v>434</v>
      </c>
      <c r="F9">
        <v>12000</v>
      </c>
      <c r="I9" s="3">
        <v>20000</v>
      </c>
      <c r="J9">
        <v>17</v>
      </c>
      <c r="K9" s="3">
        <f t="shared" ref="K9:K17" si="0">I9*J9</f>
        <v>340000</v>
      </c>
    </row>
    <row r="10" spans="1:12" x14ac:dyDescent="0.25">
      <c r="A10" s="1">
        <v>43762</v>
      </c>
      <c r="B10" s="2">
        <v>0.49527777777777776</v>
      </c>
      <c r="C10" t="s">
        <v>16</v>
      </c>
      <c r="E10" t="s">
        <v>56</v>
      </c>
      <c r="G10">
        <v>1600</v>
      </c>
      <c r="I10" s="3">
        <v>10000</v>
      </c>
      <c r="J10">
        <v>11</v>
      </c>
      <c r="K10" s="3">
        <f t="shared" si="0"/>
        <v>110000</v>
      </c>
    </row>
    <row r="11" spans="1:12" x14ac:dyDescent="0.25">
      <c r="A11" s="1">
        <v>43762</v>
      </c>
      <c r="B11" s="2">
        <v>0.50777777777777777</v>
      </c>
      <c r="C11" t="s">
        <v>13</v>
      </c>
      <c r="D11" t="s">
        <v>12</v>
      </c>
      <c r="E11" t="s">
        <v>435</v>
      </c>
      <c r="F11">
        <v>20000</v>
      </c>
      <c r="I11" s="3">
        <v>5000</v>
      </c>
      <c r="J11">
        <v>14</v>
      </c>
      <c r="K11" s="3">
        <f t="shared" si="0"/>
        <v>70000</v>
      </c>
    </row>
    <row r="12" spans="1:12" x14ac:dyDescent="0.25">
      <c r="A12" s="1">
        <v>43762</v>
      </c>
      <c r="B12" s="2">
        <v>0.50799768518518518</v>
      </c>
      <c r="C12" t="s">
        <v>13</v>
      </c>
      <c r="D12" t="s">
        <v>12</v>
      </c>
      <c r="E12" t="s">
        <v>436</v>
      </c>
      <c r="F12">
        <v>6800</v>
      </c>
      <c r="I12" s="3">
        <v>2000</v>
      </c>
      <c r="J12">
        <v>25</v>
      </c>
      <c r="K12" s="3">
        <f t="shared" si="0"/>
        <v>50000</v>
      </c>
    </row>
    <row r="13" spans="1:12" x14ac:dyDescent="0.25">
      <c r="A13" s="1">
        <v>43762</v>
      </c>
      <c r="B13" s="2">
        <v>0.57581018518518523</v>
      </c>
      <c r="C13" t="s">
        <v>13</v>
      </c>
      <c r="D13" t="s">
        <v>12</v>
      </c>
      <c r="E13" t="s">
        <v>437</v>
      </c>
      <c r="F13">
        <v>200000</v>
      </c>
      <c r="I13" s="3">
        <v>1000</v>
      </c>
      <c r="J13">
        <v>21</v>
      </c>
      <c r="K13" s="3">
        <f t="shared" si="0"/>
        <v>21000</v>
      </c>
      <c r="L13">
        <v>10</v>
      </c>
    </row>
    <row r="14" spans="1:12" x14ac:dyDescent="0.25">
      <c r="A14" s="1">
        <v>43762</v>
      </c>
      <c r="B14" s="2">
        <v>0.57873842592592595</v>
      </c>
      <c r="C14" t="s">
        <v>16</v>
      </c>
      <c r="E14" t="s">
        <v>438</v>
      </c>
      <c r="G14">
        <v>25500</v>
      </c>
      <c r="I14" s="3">
        <v>500</v>
      </c>
      <c r="J14">
        <v>71</v>
      </c>
      <c r="K14" s="3">
        <f t="shared" si="0"/>
        <v>35500</v>
      </c>
      <c r="L14">
        <v>40</v>
      </c>
    </row>
    <row r="15" spans="1:12" x14ac:dyDescent="0.25">
      <c r="A15" s="1">
        <v>43762</v>
      </c>
      <c r="B15" s="2">
        <v>0.57898148148148143</v>
      </c>
      <c r="C15" t="s">
        <v>16</v>
      </c>
      <c r="E15" t="s">
        <v>316</v>
      </c>
      <c r="G15">
        <v>7000</v>
      </c>
      <c r="I15" s="3">
        <v>200</v>
      </c>
      <c r="J15">
        <v>29</v>
      </c>
      <c r="K15" s="3">
        <f>I15*J15</f>
        <v>5800</v>
      </c>
    </row>
    <row r="16" spans="1:12" x14ac:dyDescent="0.25">
      <c r="A16" s="1">
        <v>43762</v>
      </c>
      <c r="B16" s="2">
        <v>0.58008101851851845</v>
      </c>
      <c r="C16" t="s">
        <v>18</v>
      </c>
      <c r="D16" t="s">
        <v>12</v>
      </c>
      <c r="E16" t="s">
        <v>207</v>
      </c>
      <c r="G16">
        <v>27000</v>
      </c>
      <c r="I16" s="3">
        <v>100</v>
      </c>
      <c r="J16">
        <v>42</v>
      </c>
      <c r="K16" s="3">
        <f t="shared" si="0"/>
        <v>4200</v>
      </c>
    </row>
    <row r="17" spans="1:11" x14ac:dyDescent="0.25">
      <c r="A17" s="1">
        <v>43762</v>
      </c>
      <c r="B17" s="2">
        <v>0.66835648148148152</v>
      </c>
      <c r="C17" t="s">
        <v>13</v>
      </c>
      <c r="D17" t="s">
        <v>12</v>
      </c>
      <c r="E17" t="s">
        <v>439</v>
      </c>
      <c r="F17">
        <v>5800</v>
      </c>
      <c r="I17" s="4">
        <v>50</v>
      </c>
      <c r="J17">
        <v>13</v>
      </c>
      <c r="K17" s="3">
        <f t="shared" si="0"/>
        <v>650</v>
      </c>
    </row>
    <row r="18" spans="1:11" x14ac:dyDescent="0.25">
      <c r="A18" s="1">
        <v>43762</v>
      </c>
      <c r="B18" s="2">
        <v>0.66857638888888893</v>
      </c>
      <c r="C18" t="s">
        <v>13</v>
      </c>
      <c r="D18" t="s">
        <v>12</v>
      </c>
      <c r="E18" t="s">
        <v>440</v>
      </c>
      <c r="F18">
        <v>66000</v>
      </c>
      <c r="K18" s="3">
        <f>SUM(K8:K17)</f>
        <v>1437150</v>
      </c>
    </row>
    <row r="19" spans="1:11" x14ac:dyDescent="0.25">
      <c r="K19" s="4">
        <f>+K2-K18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0B55-2D51-4C7B-AAFB-F28730BD2948}">
  <sheetPr codeName="Hoja15"/>
  <dimension ref="A1:M25"/>
  <sheetViews>
    <sheetView workbookViewId="0">
      <selection activeCell="C22" sqref="C22"/>
    </sheetView>
  </sheetViews>
  <sheetFormatPr baseColWidth="10" defaultRowHeight="15" x14ac:dyDescent="0.25"/>
  <cols>
    <col min="5" max="5" width="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43761</v>
      </c>
      <c r="B2" s="2">
        <v>0.51553240740740736</v>
      </c>
      <c r="C2" t="s">
        <v>10</v>
      </c>
      <c r="E2" t="s">
        <v>11</v>
      </c>
      <c r="F2">
        <v>668750</v>
      </c>
      <c r="I2">
        <v>2474250</v>
      </c>
      <c r="J2">
        <v>778900</v>
      </c>
      <c r="K2">
        <v>1695350</v>
      </c>
    </row>
    <row r="3" spans="1:13" x14ac:dyDescent="0.25">
      <c r="A3" s="1">
        <v>43761</v>
      </c>
      <c r="B3" s="2">
        <v>0.51553240740740736</v>
      </c>
      <c r="C3" t="s">
        <v>13</v>
      </c>
      <c r="D3" t="s">
        <v>12</v>
      </c>
      <c r="E3" t="s">
        <v>408</v>
      </c>
      <c r="F3">
        <v>5000</v>
      </c>
    </row>
    <row r="4" spans="1:13" x14ac:dyDescent="0.25">
      <c r="A4" s="1">
        <v>43761</v>
      </c>
      <c r="B4" s="2">
        <v>0.59947916666666667</v>
      </c>
      <c r="C4" t="s">
        <v>13</v>
      </c>
      <c r="D4" t="s">
        <v>12</v>
      </c>
      <c r="E4" t="s">
        <v>421</v>
      </c>
      <c r="F4">
        <v>84000</v>
      </c>
    </row>
    <row r="5" spans="1:13" x14ac:dyDescent="0.25">
      <c r="A5" s="1">
        <v>43761</v>
      </c>
      <c r="B5" s="2">
        <v>0.60039351851851852</v>
      </c>
      <c r="C5" t="s">
        <v>13</v>
      </c>
      <c r="D5" t="s">
        <v>12</v>
      </c>
      <c r="E5" t="s">
        <v>409</v>
      </c>
      <c r="F5">
        <v>120000</v>
      </c>
    </row>
    <row r="6" spans="1:13" x14ac:dyDescent="0.25">
      <c r="A6" s="1">
        <v>43761</v>
      </c>
      <c r="B6" s="2">
        <v>0.60128472222222229</v>
      </c>
      <c r="C6" t="s">
        <v>13</v>
      </c>
      <c r="D6" t="s">
        <v>12</v>
      </c>
      <c r="E6" t="s">
        <v>410</v>
      </c>
      <c r="F6">
        <v>100000</v>
      </c>
    </row>
    <row r="7" spans="1:13" x14ac:dyDescent="0.25">
      <c r="A7" s="1">
        <v>43761</v>
      </c>
      <c r="B7" s="2">
        <v>0.60170138888888891</v>
      </c>
      <c r="C7" t="s">
        <v>13</v>
      </c>
      <c r="D7" t="s">
        <v>12</v>
      </c>
      <c r="E7" t="s">
        <v>411</v>
      </c>
      <c r="F7">
        <v>30000</v>
      </c>
      <c r="I7" t="s">
        <v>15</v>
      </c>
    </row>
    <row r="8" spans="1:13" x14ac:dyDescent="0.25">
      <c r="A8" s="1">
        <v>43761</v>
      </c>
      <c r="B8" s="2">
        <v>0.60196759259259258</v>
      </c>
      <c r="C8" t="s">
        <v>30</v>
      </c>
      <c r="D8" t="s">
        <v>12</v>
      </c>
      <c r="E8" t="s">
        <v>412</v>
      </c>
      <c r="F8">
        <v>65000</v>
      </c>
      <c r="I8" s="3">
        <v>50000</v>
      </c>
      <c r="J8" s="4">
        <v>21</v>
      </c>
      <c r="K8" s="3">
        <f>I8*J8</f>
        <v>1050000</v>
      </c>
      <c r="M8" s="3"/>
    </row>
    <row r="9" spans="1:13" x14ac:dyDescent="0.25">
      <c r="A9" s="1">
        <v>43761</v>
      </c>
      <c r="B9" s="2">
        <v>0.60239583333333335</v>
      </c>
      <c r="C9" t="s">
        <v>13</v>
      </c>
      <c r="D9" t="s">
        <v>12</v>
      </c>
      <c r="E9" t="s">
        <v>297</v>
      </c>
      <c r="F9">
        <v>71000</v>
      </c>
      <c r="I9" s="3">
        <v>20000</v>
      </c>
      <c r="J9">
        <v>17</v>
      </c>
      <c r="K9" s="3">
        <f t="shared" ref="K9:K17" si="0">I9*J9</f>
        <v>340000</v>
      </c>
    </row>
    <row r="10" spans="1:13" x14ac:dyDescent="0.25">
      <c r="A10" s="1">
        <v>43761</v>
      </c>
      <c r="B10" s="2">
        <v>0.60306712962962961</v>
      </c>
      <c r="C10" t="s">
        <v>13</v>
      </c>
      <c r="D10" t="s">
        <v>12</v>
      </c>
      <c r="E10" t="s">
        <v>413</v>
      </c>
      <c r="F10">
        <v>30000</v>
      </c>
      <c r="I10" s="3">
        <v>10000</v>
      </c>
      <c r="J10">
        <v>12</v>
      </c>
      <c r="K10" s="3">
        <f t="shared" si="0"/>
        <v>120000</v>
      </c>
    </row>
    <row r="11" spans="1:13" x14ac:dyDescent="0.25">
      <c r="A11" s="1">
        <v>43761</v>
      </c>
      <c r="B11" s="2">
        <v>0.60319444444444448</v>
      </c>
      <c r="C11" t="s">
        <v>13</v>
      </c>
      <c r="D11" t="s">
        <v>12</v>
      </c>
      <c r="E11" t="s">
        <v>414</v>
      </c>
      <c r="F11">
        <v>27000</v>
      </c>
      <c r="I11" s="3">
        <v>5000</v>
      </c>
      <c r="J11">
        <v>14</v>
      </c>
      <c r="K11" s="3">
        <f t="shared" si="0"/>
        <v>70000</v>
      </c>
    </row>
    <row r="12" spans="1:13" x14ac:dyDescent="0.25">
      <c r="A12" s="1">
        <v>43761</v>
      </c>
      <c r="B12" s="2">
        <v>0.6033680555555555</v>
      </c>
      <c r="C12" t="s">
        <v>18</v>
      </c>
      <c r="D12" t="s">
        <v>12</v>
      </c>
      <c r="E12" t="s">
        <v>415</v>
      </c>
      <c r="G12">
        <v>20000</v>
      </c>
      <c r="I12" s="3">
        <v>2000</v>
      </c>
      <c r="J12">
        <v>22</v>
      </c>
      <c r="K12" s="3">
        <f t="shared" si="0"/>
        <v>44000</v>
      </c>
    </row>
    <row r="13" spans="1:13" x14ac:dyDescent="0.25">
      <c r="A13" s="1">
        <v>43761</v>
      </c>
      <c r="B13" s="2">
        <v>0.60381944444444446</v>
      </c>
      <c r="C13" t="s">
        <v>18</v>
      </c>
      <c r="D13" t="s">
        <v>12</v>
      </c>
      <c r="E13" t="s">
        <v>416</v>
      </c>
      <c r="G13">
        <v>20000</v>
      </c>
      <c r="I13" s="3">
        <v>1000</v>
      </c>
      <c r="J13">
        <v>24</v>
      </c>
      <c r="K13" s="3">
        <f t="shared" si="0"/>
        <v>24000</v>
      </c>
      <c r="L13">
        <v>10</v>
      </c>
    </row>
    <row r="14" spans="1:13" x14ac:dyDescent="0.25">
      <c r="A14" s="1">
        <v>43761</v>
      </c>
      <c r="B14" s="2">
        <v>0.60398148148148145</v>
      </c>
      <c r="C14" t="s">
        <v>13</v>
      </c>
      <c r="D14" t="s">
        <v>12</v>
      </c>
      <c r="E14" t="s">
        <v>72</v>
      </c>
      <c r="F14">
        <v>69700</v>
      </c>
      <c r="I14" s="3">
        <v>500</v>
      </c>
      <c r="J14">
        <v>71</v>
      </c>
      <c r="K14" s="3">
        <f t="shared" si="0"/>
        <v>35500</v>
      </c>
      <c r="L14">
        <v>40</v>
      </c>
    </row>
    <row r="15" spans="1:13" x14ac:dyDescent="0.25">
      <c r="A15" s="1">
        <v>43761</v>
      </c>
      <c r="B15" s="2">
        <v>0.6042939814814815</v>
      </c>
      <c r="C15" t="s">
        <v>16</v>
      </c>
      <c r="E15" t="s">
        <v>417</v>
      </c>
      <c r="G15">
        <v>1000</v>
      </c>
      <c r="I15" s="3">
        <v>200</v>
      </c>
      <c r="J15">
        <v>33</v>
      </c>
      <c r="K15" s="3">
        <f>I15*J15</f>
        <v>6600</v>
      </c>
    </row>
    <row r="16" spans="1:13" x14ac:dyDescent="0.25">
      <c r="A16" s="1">
        <v>43761</v>
      </c>
      <c r="B16" s="2">
        <v>0.60571759259259261</v>
      </c>
      <c r="C16" t="s">
        <v>13</v>
      </c>
      <c r="D16" t="s">
        <v>12</v>
      </c>
      <c r="E16" t="s">
        <v>418</v>
      </c>
      <c r="F16">
        <v>800000</v>
      </c>
      <c r="I16" s="3">
        <v>100</v>
      </c>
      <c r="J16">
        <v>42</v>
      </c>
      <c r="K16" s="3">
        <f t="shared" si="0"/>
        <v>4200</v>
      </c>
    </row>
    <row r="17" spans="1:11" x14ac:dyDescent="0.25">
      <c r="A17" s="1">
        <v>43761</v>
      </c>
      <c r="B17" s="2">
        <v>0.62131944444444442</v>
      </c>
      <c r="C17" t="s">
        <v>13</v>
      </c>
      <c r="D17" t="s">
        <v>12</v>
      </c>
      <c r="E17" t="s">
        <v>420</v>
      </c>
      <c r="F17">
        <v>140000</v>
      </c>
      <c r="I17" s="4">
        <v>50</v>
      </c>
      <c r="J17">
        <v>21</v>
      </c>
      <c r="K17" s="3">
        <f t="shared" si="0"/>
        <v>1050</v>
      </c>
    </row>
    <row r="18" spans="1:11" x14ac:dyDescent="0.25">
      <c r="A18" s="1">
        <v>43761</v>
      </c>
      <c r="B18" s="2">
        <v>0.62591435185185185</v>
      </c>
      <c r="C18" t="s">
        <v>16</v>
      </c>
      <c r="E18" t="s">
        <v>422</v>
      </c>
      <c r="G18">
        <v>2000</v>
      </c>
      <c r="K18" s="3">
        <f>SUM(K8:K17)</f>
        <v>1695350</v>
      </c>
    </row>
    <row r="19" spans="1:11" x14ac:dyDescent="0.25">
      <c r="A19" s="1">
        <v>43761</v>
      </c>
      <c r="B19" s="2">
        <v>0.66282407407407407</v>
      </c>
      <c r="C19" t="s">
        <v>27</v>
      </c>
      <c r="D19" t="s">
        <v>12</v>
      </c>
      <c r="E19" t="s">
        <v>423</v>
      </c>
      <c r="G19">
        <v>500000</v>
      </c>
      <c r="K19" s="4">
        <f>+K2-K18</f>
        <v>0</v>
      </c>
    </row>
    <row r="20" spans="1:11" x14ac:dyDescent="0.25">
      <c r="A20" s="1">
        <v>43761</v>
      </c>
      <c r="B20" s="2">
        <v>0.6891087962962964</v>
      </c>
      <c r="C20" t="s">
        <v>37</v>
      </c>
      <c r="E20" t="s">
        <v>344</v>
      </c>
      <c r="G20">
        <v>100000</v>
      </c>
    </row>
    <row r="21" spans="1:11" x14ac:dyDescent="0.25">
      <c r="A21" s="1">
        <v>43761</v>
      </c>
      <c r="B21" s="2">
        <v>0.7150347222222222</v>
      </c>
      <c r="C21" t="s">
        <v>74</v>
      </c>
      <c r="D21" t="s">
        <v>12</v>
      </c>
      <c r="E21" t="s">
        <v>424</v>
      </c>
      <c r="G21">
        <v>900</v>
      </c>
    </row>
    <row r="22" spans="1:11" x14ac:dyDescent="0.25">
      <c r="A22" s="1">
        <v>43761</v>
      </c>
      <c r="B22" s="2">
        <v>0.73052083333333329</v>
      </c>
      <c r="C22" t="s">
        <v>27</v>
      </c>
      <c r="D22" t="s">
        <v>12</v>
      </c>
      <c r="E22" t="s">
        <v>425</v>
      </c>
      <c r="G22">
        <v>35000</v>
      </c>
    </row>
    <row r="23" spans="1:11" x14ac:dyDescent="0.25">
      <c r="A23" s="1">
        <v>43761</v>
      </c>
      <c r="B23" s="2">
        <v>0.75306712962962974</v>
      </c>
      <c r="C23" t="s">
        <v>13</v>
      </c>
      <c r="D23" t="s">
        <v>12</v>
      </c>
      <c r="E23" t="s">
        <v>426</v>
      </c>
      <c r="F23">
        <v>260000</v>
      </c>
    </row>
    <row r="24" spans="1:11" x14ac:dyDescent="0.25">
      <c r="A24" s="1">
        <v>43761</v>
      </c>
      <c r="B24" s="2">
        <v>0.7531944444444445</v>
      </c>
      <c r="C24" t="s">
        <v>13</v>
      </c>
      <c r="D24" t="s">
        <v>12</v>
      </c>
      <c r="E24" t="s">
        <v>305</v>
      </c>
      <c r="F24">
        <v>3800</v>
      </c>
    </row>
    <row r="25" spans="1:11" x14ac:dyDescent="0.25">
      <c r="A25" s="1">
        <v>43761</v>
      </c>
      <c r="B25" s="2">
        <v>0.75608796296296299</v>
      </c>
      <c r="C25" t="s">
        <v>16</v>
      </c>
      <c r="E25" t="s">
        <v>427</v>
      </c>
      <c r="G25">
        <v>100000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191F-318E-4A06-AF8B-4DAD8B4D67FE}">
  <sheetPr codeName="Hoja16"/>
  <dimension ref="A1:M19"/>
  <sheetViews>
    <sheetView workbookViewId="0">
      <selection activeCell="F14" sqref="F14"/>
    </sheetView>
  </sheetViews>
  <sheetFormatPr baseColWidth="10" defaultRowHeight="15" x14ac:dyDescent="0.25"/>
  <cols>
    <col min="5" max="5" width="27.140625" bestFit="1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43760</v>
      </c>
      <c r="B2" s="2">
        <v>0.46388888888888885</v>
      </c>
      <c r="C2" t="s">
        <v>10</v>
      </c>
      <c r="E2" t="s">
        <v>11</v>
      </c>
      <c r="F2">
        <v>2138650</v>
      </c>
      <c r="I2">
        <v>2422150</v>
      </c>
      <c r="J2">
        <v>1765000</v>
      </c>
      <c r="K2">
        <v>657150</v>
      </c>
    </row>
    <row r="3" spans="1:13" x14ac:dyDescent="0.25">
      <c r="A3" s="1">
        <v>43760</v>
      </c>
      <c r="B3" s="2">
        <v>0.46415509259259258</v>
      </c>
      <c r="C3" t="s">
        <v>13</v>
      </c>
      <c r="D3" t="s">
        <v>12</v>
      </c>
      <c r="E3" t="s">
        <v>397</v>
      </c>
      <c r="F3">
        <v>110000</v>
      </c>
    </row>
    <row r="4" spans="1:13" x14ac:dyDescent="0.25">
      <c r="A4" s="1">
        <v>43760</v>
      </c>
      <c r="B4" s="2">
        <v>0.47377314814814814</v>
      </c>
      <c r="C4" t="s">
        <v>30</v>
      </c>
      <c r="D4" t="s">
        <v>12</v>
      </c>
      <c r="E4" t="s">
        <v>398</v>
      </c>
      <c r="F4">
        <v>82000</v>
      </c>
    </row>
    <row r="5" spans="1:13" x14ac:dyDescent="0.25">
      <c r="A5" s="1">
        <v>43760</v>
      </c>
      <c r="B5" s="2">
        <v>0.47402777777777777</v>
      </c>
      <c r="C5" t="s">
        <v>16</v>
      </c>
      <c r="E5" t="s">
        <v>399</v>
      </c>
      <c r="G5">
        <v>50000</v>
      </c>
    </row>
    <row r="6" spans="1:13" x14ac:dyDescent="0.25">
      <c r="A6" s="1">
        <v>43760</v>
      </c>
      <c r="B6" s="2">
        <v>0.47417824074074072</v>
      </c>
      <c r="C6" t="s">
        <v>16</v>
      </c>
      <c r="E6" t="s">
        <v>348</v>
      </c>
      <c r="G6">
        <v>50000</v>
      </c>
    </row>
    <row r="7" spans="1:13" x14ac:dyDescent="0.25">
      <c r="A7" s="1">
        <v>43760</v>
      </c>
      <c r="B7" s="2">
        <v>0.47447916666666662</v>
      </c>
      <c r="C7" t="s">
        <v>18</v>
      </c>
      <c r="D7" t="s">
        <v>12</v>
      </c>
      <c r="E7" t="s">
        <v>400</v>
      </c>
      <c r="G7">
        <v>150000</v>
      </c>
      <c r="I7" t="s">
        <v>15</v>
      </c>
      <c r="K7">
        <v>800000</v>
      </c>
    </row>
    <row r="8" spans="1:13" x14ac:dyDescent="0.25">
      <c r="A8" s="1">
        <v>43760</v>
      </c>
      <c r="B8" s="2">
        <v>0.48887731481481483</v>
      </c>
      <c r="C8" t="s">
        <v>13</v>
      </c>
      <c r="D8" t="s">
        <v>12</v>
      </c>
      <c r="E8" t="s">
        <v>401</v>
      </c>
      <c r="F8">
        <v>2000</v>
      </c>
      <c r="I8" s="3">
        <v>50000</v>
      </c>
      <c r="J8" s="4">
        <v>1</v>
      </c>
      <c r="K8" s="3">
        <f>I8*J8</f>
        <v>50000</v>
      </c>
      <c r="M8" s="3"/>
    </row>
    <row r="9" spans="1:13" x14ac:dyDescent="0.25">
      <c r="A9" s="1">
        <v>43760</v>
      </c>
      <c r="B9" s="2">
        <v>0.48986111111111108</v>
      </c>
      <c r="C9" t="s">
        <v>13</v>
      </c>
      <c r="D9" t="s">
        <v>12</v>
      </c>
      <c r="E9" t="s">
        <v>402</v>
      </c>
      <c r="F9">
        <v>26000</v>
      </c>
      <c r="I9" s="3">
        <v>20000</v>
      </c>
      <c r="J9">
        <v>14</v>
      </c>
      <c r="K9" s="3">
        <f t="shared" ref="K9:K17" si="0">I9*J9</f>
        <v>280000</v>
      </c>
    </row>
    <row r="10" spans="1:13" x14ac:dyDescent="0.25">
      <c r="A10" s="1">
        <v>43760</v>
      </c>
      <c r="B10" s="2">
        <v>0.49277777777777776</v>
      </c>
      <c r="C10" t="s">
        <v>16</v>
      </c>
      <c r="E10" t="s">
        <v>403</v>
      </c>
      <c r="G10">
        <v>4400</v>
      </c>
      <c r="I10" s="3">
        <v>10000</v>
      </c>
      <c r="J10">
        <v>15</v>
      </c>
      <c r="K10" s="3">
        <f t="shared" si="0"/>
        <v>150000</v>
      </c>
    </row>
    <row r="11" spans="1:13" x14ac:dyDescent="0.25">
      <c r="A11" s="1">
        <v>43760</v>
      </c>
      <c r="B11" s="2">
        <v>0.52538194444444442</v>
      </c>
      <c r="C11" t="s">
        <v>27</v>
      </c>
      <c r="D11" t="s">
        <v>12</v>
      </c>
      <c r="E11" t="s">
        <v>184</v>
      </c>
      <c r="G11">
        <v>82000</v>
      </c>
      <c r="I11" s="3">
        <v>5000</v>
      </c>
      <c r="J11">
        <v>13</v>
      </c>
      <c r="K11" s="3">
        <f t="shared" si="0"/>
        <v>65000</v>
      </c>
    </row>
    <row r="12" spans="1:13" x14ac:dyDescent="0.25">
      <c r="A12" s="1">
        <v>43760</v>
      </c>
      <c r="B12" s="2">
        <v>0.54228009259259258</v>
      </c>
      <c r="C12" t="s">
        <v>258</v>
      </c>
      <c r="D12" t="s">
        <v>12</v>
      </c>
      <c r="E12" t="s">
        <v>405</v>
      </c>
      <c r="G12">
        <v>428600</v>
      </c>
      <c r="I12" s="3">
        <v>2000</v>
      </c>
      <c r="J12">
        <v>26</v>
      </c>
      <c r="K12" s="3">
        <f t="shared" si="0"/>
        <v>52000</v>
      </c>
    </row>
    <row r="13" spans="1:13" x14ac:dyDescent="0.25">
      <c r="A13" s="1">
        <v>43760</v>
      </c>
      <c r="B13" s="2">
        <v>0.54251157407407413</v>
      </c>
      <c r="C13" t="s">
        <v>27</v>
      </c>
      <c r="D13" t="s">
        <v>12</v>
      </c>
      <c r="E13" t="s">
        <v>406</v>
      </c>
      <c r="G13">
        <v>1000000</v>
      </c>
      <c r="I13" s="3">
        <v>1000</v>
      </c>
      <c r="J13">
        <v>25</v>
      </c>
      <c r="K13" s="3">
        <f t="shared" si="0"/>
        <v>25000</v>
      </c>
      <c r="M13">
        <v>20</v>
      </c>
    </row>
    <row r="14" spans="1:13" x14ac:dyDescent="0.25">
      <c r="A14" s="1">
        <v>43760</v>
      </c>
      <c r="B14" s="2">
        <v>0.63343749999999999</v>
      </c>
      <c r="C14" t="s">
        <v>13</v>
      </c>
      <c r="D14" t="s">
        <v>12</v>
      </c>
      <c r="E14" t="s">
        <v>407</v>
      </c>
      <c r="F14">
        <v>50000</v>
      </c>
      <c r="I14" s="3">
        <v>500</v>
      </c>
      <c r="J14">
        <v>68</v>
      </c>
      <c r="K14" s="3">
        <f t="shared" si="0"/>
        <v>34000</v>
      </c>
      <c r="M14">
        <v>60</v>
      </c>
    </row>
    <row r="15" spans="1:13" x14ac:dyDescent="0.25">
      <c r="A15" s="1">
        <v>43760</v>
      </c>
      <c r="B15" s="2">
        <v>0.66142361111111114</v>
      </c>
      <c r="C15" t="s">
        <v>13</v>
      </c>
      <c r="D15" t="s">
        <v>12</v>
      </c>
      <c r="E15" t="s">
        <v>374</v>
      </c>
      <c r="F15">
        <v>13500</v>
      </c>
      <c r="I15" s="3">
        <v>200</v>
      </c>
      <c r="J15">
        <v>37</v>
      </c>
      <c r="K15" s="3">
        <f>I15*J15</f>
        <v>7400</v>
      </c>
    </row>
    <row r="16" spans="1:13" x14ac:dyDescent="0.25">
      <c r="I16" s="3">
        <v>100</v>
      </c>
      <c r="J16">
        <v>43</v>
      </c>
      <c r="K16" s="3">
        <f t="shared" si="0"/>
        <v>4300</v>
      </c>
    </row>
    <row r="17" spans="9:11" x14ac:dyDescent="0.25">
      <c r="I17" s="4">
        <v>50</v>
      </c>
      <c r="J17">
        <v>21</v>
      </c>
      <c r="K17" s="3">
        <f t="shared" si="0"/>
        <v>1050</v>
      </c>
    </row>
    <row r="18" spans="9:11" x14ac:dyDescent="0.25">
      <c r="K18" s="3">
        <f>SUM(K8:K17)</f>
        <v>668750</v>
      </c>
    </row>
    <row r="19" spans="9:11" x14ac:dyDescent="0.25">
      <c r="K19" s="6">
        <f>+K18-K2</f>
        <v>11600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31</vt:lpstr>
      <vt:lpstr>30</vt:lpstr>
      <vt:lpstr>29</vt:lpstr>
      <vt:lpstr>28</vt:lpstr>
      <vt:lpstr>26</vt:lpstr>
      <vt:lpstr>25</vt:lpstr>
      <vt:lpstr>24</vt:lpstr>
      <vt:lpstr>23</vt:lpstr>
      <vt:lpstr>22</vt:lpstr>
      <vt:lpstr>21</vt:lpstr>
      <vt:lpstr>19</vt:lpstr>
      <vt:lpstr>18</vt:lpstr>
      <vt:lpstr>17</vt:lpstr>
      <vt:lpstr>16</vt:lpstr>
      <vt:lpstr>15</vt:lpstr>
      <vt:lpstr>12</vt:lpstr>
      <vt:lpstr>11</vt:lpstr>
      <vt:lpstr>10</vt:lpstr>
      <vt:lpstr>9</vt:lpstr>
      <vt:lpstr>8</vt:lpstr>
      <vt:lpstr>7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dcterms:created xsi:type="dcterms:W3CDTF">2019-10-01T14:21:32Z</dcterms:created>
  <dcterms:modified xsi:type="dcterms:W3CDTF">2019-11-01T23:02:52Z</dcterms:modified>
</cp:coreProperties>
</file>