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840" windowHeight="11880"/>
  </bookViews>
  <sheets>
    <sheet name="P 20 INFEST" sheetId="2" r:id="rId1"/>
    <sheet name="P 20 RECUP" sheetId="3" r:id="rId2"/>
    <sheet name="P 21 INFEST" sheetId="4" r:id="rId3"/>
    <sheet name="P 21 RECUP" sheetId="5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32" i="5" l="1"/>
  <c r="DK32" i="5"/>
  <c r="DJ32" i="5"/>
  <c r="DL31" i="5"/>
  <c r="DL30" i="5"/>
  <c r="DL29" i="5"/>
  <c r="DK31" i="5"/>
  <c r="DK30" i="5"/>
  <c r="DK29" i="5"/>
  <c r="DJ31" i="5"/>
  <c r="DJ30" i="5"/>
  <c r="DJ29" i="5"/>
  <c r="BO29" i="4"/>
  <c r="DL31" i="3"/>
  <c r="DL30" i="3"/>
  <c r="DL29" i="3"/>
  <c r="DK31" i="3"/>
  <c r="DK30" i="3"/>
  <c r="DK29" i="3"/>
  <c r="DJ31" i="3"/>
  <c r="DJ30" i="3"/>
  <c r="DJ29" i="3"/>
  <c r="CV31" i="3"/>
  <c r="CV30" i="3"/>
  <c r="CV29" i="3"/>
  <c r="CU31" i="3"/>
  <c r="CU30" i="3"/>
  <c r="CU29" i="3"/>
  <c r="CT31" i="3"/>
  <c r="CT30" i="3"/>
  <c r="CT29" i="3"/>
  <c r="CF31" i="3"/>
  <c r="CF30" i="3"/>
  <c r="CF29" i="3"/>
  <c r="CE31" i="3"/>
  <c r="CE30" i="3"/>
  <c r="CE29" i="3"/>
  <c r="CD31" i="3"/>
  <c r="CD30" i="3"/>
  <c r="CD29" i="3"/>
  <c r="BK12" i="3"/>
  <c r="BP31" i="3"/>
  <c r="BP30" i="3"/>
  <c r="BP29" i="3"/>
  <c r="BJ12" i="3"/>
  <c r="BO31" i="3"/>
  <c r="BO30" i="3"/>
  <c r="BO29" i="3"/>
  <c r="BI12" i="3"/>
  <c r="BN31" i="3"/>
  <c r="BN30" i="3"/>
  <c r="BN29" i="3"/>
  <c r="AZ31" i="3"/>
  <c r="AZ30" i="3"/>
  <c r="AZ29" i="3"/>
  <c r="AY31" i="3"/>
  <c r="AY30" i="3"/>
  <c r="AY29" i="3"/>
  <c r="AX31" i="3"/>
  <c r="AX30" i="3"/>
  <c r="AX29" i="3"/>
  <c r="AJ31" i="3"/>
  <c r="AJ30" i="3"/>
  <c r="AJ29" i="3"/>
  <c r="AI31" i="3"/>
  <c r="AI30" i="3"/>
  <c r="AI29" i="3"/>
  <c r="AH31" i="3"/>
  <c r="AH30" i="3"/>
  <c r="AH29" i="3"/>
  <c r="T31" i="3"/>
  <c r="T30" i="3"/>
  <c r="T29" i="3"/>
  <c r="S31" i="3"/>
  <c r="S30" i="3"/>
  <c r="S29" i="3"/>
  <c r="R31" i="3"/>
  <c r="R30" i="3"/>
  <c r="R29" i="3"/>
  <c r="DL31" i="2"/>
  <c r="DL30" i="2"/>
  <c r="DL29" i="2"/>
  <c r="DK31" i="2"/>
  <c r="DK30" i="2"/>
  <c r="DK29" i="2"/>
  <c r="DJ31" i="2"/>
  <c r="DJ30" i="2"/>
  <c r="DJ29" i="2"/>
  <c r="CV31" i="2"/>
  <c r="CV30" i="2"/>
  <c r="CV29" i="2"/>
  <c r="CU31" i="2"/>
  <c r="CU30" i="2"/>
  <c r="CU29" i="2"/>
  <c r="CT31" i="2"/>
  <c r="CT30" i="2"/>
  <c r="CT29" i="2"/>
  <c r="CF31" i="2"/>
  <c r="CF30" i="2"/>
  <c r="CF29" i="2"/>
  <c r="CE31" i="2"/>
  <c r="CE30" i="2"/>
  <c r="CE29" i="2"/>
  <c r="CD31" i="2"/>
  <c r="CD30" i="2"/>
  <c r="CD29" i="2"/>
  <c r="BP31" i="2"/>
  <c r="BP30" i="2"/>
  <c r="BP29" i="2"/>
  <c r="BO31" i="2"/>
  <c r="BO30" i="2"/>
  <c r="BO29" i="2"/>
  <c r="BN31" i="2"/>
  <c r="BN30" i="2"/>
  <c r="BN29" i="2"/>
  <c r="AZ31" i="2"/>
  <c r="AZ30" i="2"/>
  <c r="AZ29" i="2"/>
  <c r="AY31" i="2"/>
  <c r="AY30" i="2"/>
  <c r="AY29" i="2"/>
  <c r="AX31" i="2"/>
  <c r="AX30" i="2"/>
  <c r="AX29" i="2"/>
  <c r="AJ31" i="2"/>
  <c r="AJ30" i="2"/>
  <c r="AJ29" i="2"/>
  <c r="AI31" i="2"/>
  <c r="AI30" i="2"/>
  <c r="AI29" i="2"/>
  <c r="AH31" i="2"/>
  <c r="AH30" i="2"/>
  <c r="AH29" i="2"/>
  <c r="CY20" i="4"/>
  <c r="CY18" i="4"/>
  <c r="BD24" i="4"/>
  <c r="BE24" i="4"/>
  <c r="BF24" i="4"/>
  <c r="BG24" i="4"/>
  <c r="BH24" i="4"/>
  <c r="AD8" i="4"/>
  <c r="AI30" i="4" s="1"/>
  <c r="AD20" i="4"/>
  <c r="AC8" i="4"/>
  <c r="AH30" i="4" s="1"/>
  <c r="AC10" i="4"/>
  <c r="AH31" i="4" s="1"/>
  <c r="W8" i="4"/>
  <c r="EK18" i="3"/>
  <c r="FB18" i="3"/>
  <c r="FB6" i="3"/>
  <c r="GA10" i="3"/>
  <c r="GA8" i="3"/>
  <c r="GA6" i="3"/>
  <c r="GI12" i="3"/>
  <c r="GH12" i="3"/>
  <c r="GI24" i="3"/>
  <c r="GH24" i="3"/>
  <c r="GG24" i="3"/>
  <c r="FQ24" i="3"/>
  <c r="GG22" i="3"/>
  <c r="GG20" i="3"/>
  <c r="FQ20" i="3"/>
  <c r="FQ18" i="3"/>
  <c r="GG18" i="3"/>
  <c r="GF24" i="3"/>
  <c r="FP24" i="3"/>
  <c r="GE24" i="3"/>
  <c r="GD24" i="3"/>
  <c r="GC24" i="3"/>
  <c r="GB24" i="3"/>
  <c r="GT24" i="3"/>
  <c r="GS24" i="3"/>
  <c r="GR24" i="3"/>
  <c r="GA24" i="3"/>
  <c r="GA22" i="3"/>
  <c r="GA20" i="3"/>
  <c r="GA18" i="3"/>
  <c r="DE45" i="2"/>
  <c r="AU24" i="2"/>
  <c r="AT24" i="2"/>
  <c r="AS24" i="2"/>
  <c r="AR24" i="2"/>
  <c r="AQ24" i="2"/>
  <c r="AP24" i="2"/>
  <c r="AO24" i="2"/>
  <c r="AN24" i="2"/>
  <c r="X24" i="2"/>
  <c r="Y24" i="2"/>
  <c r="Z24" i="2"/>
  <c r="AA24" i="2"/>
  <c r="AB24" i="2"/>
  <c r="AE8" i="4" l="1"/>
  <c r="AJ30" i="4" s="1"/>
  <c r="BI42" i="2" l="1"/>
  <c r="BH42" i="2"/>
  <c r="CO42" i="4" l="1"/>
  <c r="CN42" i="4"/>
  <c r="CN42" i="3"/>
  <c r="DE40" i="3"/>
  <c r="CY6" i="4"/>
  <c r="DE40" i="2"/>
  <c r="DF8" i="4" l="1"/>
  <c r="DK30" i="4" s="1"/>
  <c r="DF6" i="4"/>
  <c r="DK29" i="4" s="1"/>
  <c r="DE8" i="4"/>
  <c r="DJ30" i="4" s="1"/>
  <c r="DE6" i="4"/>
  <c r="DJ29" i="4" s="1"/>
  <c r="CO6" i="4"/>
  <c r="CT29" i="4" s="1"/>
  <c r="BH42" i="5" l="1"/>
  <c r="AB56" i="3" l="1"/>
  <c r="AC42" i="3"/>
  <c r="AB42" i="3"/>
  <c r="AB56" i="2" l="1"/>
  <c r="BI42" i="4"/>
  <c r="BH42" i="4"/>
  <c r="BH56" i="4"/>
  <c r="BI56" i="4"/>
  <c r="AR56" i="4"/>
  <c r="AS42" i="4"/>
  <c r="AR42" i="4"/>
  <c r="AS56" i="4"/>
  <c r="AC56" i="4"/>
  <c r="AB56" i="4"/>
  <c r="AC42" i="4"/>
  <c r="AB42" i="4"/>
  <c r="AC42" i="5"/>
  <c r="AB42" i="5"/>
  <c r="AC56" i="5"/>
  <c r="AB56" i="5"/>
  <c r="AS56" i="5"/>
  <c r="AR56" i="5"/>
  <c r="AS42" i="5"/>
  <c r="AR42" i="5"/>
  <c r="BI56" i="5"/>
  <c r="BH56" i="5"/>
  <c r="BI42" i="5"/>
  <c r="AS56" i="3" l="1"/>
  <c r="AR56" i="3"/>
  <c r="AS42" i="3"/>
  <c r="AR42" i="3"/>
  <c r="AC56" i="3"/>
  <c r="AS56" i="2"/>
  <c r="AR56" i="2"/>
  <c r="AS42" i="2"/>
  <c r="AR42" i="2"/>
  <c r="AC56" i="2"/>
  <c r="AC42" i="2"/>
  <c r="AB42" i="2"/>
  <c r="AR59" i="2" l="1"/>
  <c r="AC43" i="5"/>
  <c r="AC44" i="5" s="1"/>
  <c r="AB43" i="5"/>
  <c r="BI40" i="5"/>
  <c r="BH57" i="5" s="1"/>
  <c r="AS43" i="5"/>
  <c r="AC40" i="4" l="1"/>
  <c r="BI56" i="2" l="1"/>
  <c r="BH56" i="2"/>
  <c r="BH59" i="2" l="1"/>
  <c r="BH43" i="5"/>
  <c r="BC22" i="4" l="1"/>
  <c r="BI22" i="4"/>
  <c r="BJ22" i="4"/>
  <c r="BI18" i="4"/>
  <c r="BJ18" i="4"/>
  <c r="BI40" i="2"/>
  <c r="BH57" i="2" s="1"/>
  <c r="BI41" i="2"/>
  <c r="BI6" i="4"/>
  <c r="BN29" i="4" s="1"/>
  <c r="BC6" i="4"/>
  <c r="BK22" i="4" l="1"/>
  <c r="AS40" i="2"/>
  <c r="AS41" i="2"/>
  <c r="AR24" i="5" l="1"/>
  <c r="AQ24" i="5"/>
  <c r="AP24" i="5"/>
  <c r="AO24" i="5"/>
  <c r="AN24" i="5"/>
  <c r="AS18" i="5"/>
  <c r="AS40" i="4" l="1"/>
  <c r="AC41" i="4"/>
  <c r="AS41" i="4"/>
  <c r="T32" i="5"/>
  <c r="S32" i="5"/>
  <c r="R32" i="5"/>
  <c r="BI6" i="2"/>
  <c r="BJ6" i="2"/>
  <c r="BI9" i="2"/>
  <c r="BJ9" i="2"/>
  <c r="BI10" i="2"/>
  <c r="BJ10" i="2"/>
  <c r="BK10" i="2" l="1"/>
  <c r="BK9" i="2"/>
  <c r="BK6" i="2"/>
  <c r="EK6" i="4"/>
  <c r="EK8" i="4"/>
  <c r="CY8" i="4"/>
  <c r="CY10" i="4"/>
  <c r="DE10" i="4"/>
  <c r="DF10" i="4"/>
  <c r="CZ12" i="4"/>
  <c r="DA12" i="4"/>
  <c r="DB12" i="4"/>
  <c r="DC12" i="4"/>
  <c r="DD12" i="4"/>
  <c r="DE18" i="4"/>
  <c r="DF18" i="4"/>
  <c r="DF24" i="4" s="1"/>
  <c r="DE20" i="4"/>
  <c r="DF20" i="4"/>
  <c r="CY22" i="4"/>
  <c r="DE22" i="4"/>
  <c r="DF22" i="4"/>
  <c r="CZ24" i="4"/>
  <c r="DA24" i="4"/>
  <c r="DB24" i="4"/>
  <c r="DC24" i="4"/>
  <c r="DD24" i="4"/>
  <c r="DE28" i="4"/>
  <c r="DF28" i="4"/>
  <c r="DG28" i="4"/>
  <c r="CZ24" i="3"/>
  <c r="DA24" i="3"/>
  <c r="DB24" i="3"/>
  <c r="DC24" i="3"/>
  <c r="DD24" i="3"/>
  <c r="BI45" i="2"/>
  <c r="DE12" i="4" l="1"/>
  <c r="DJ31" i="4"/>
  <c r="DF12" i="4"/>
  <c r="DK31" i="4"/>
  <c r="CY24" i="4"/>
  <c r="DG22" i="4"/>
  <c r="DE24" i="4"/>
  <c r="CY12" i="4"/>
  <c r="DG20" i="4"/>
  <c r="DG18" i="4"/>
  <c r="DG24" i="4" s="1"/>
  <c r="DG10" i="4"/>
  <c r="DL31" i="4" s="1"/>
  <c r="DG8" i="4"/>
  <c r="DL30" i="4" s="1"/>
  <c r="DG6" i="4"/>
  <c r="DL29" i="4" s="1"/>
  <c r="AR39" i="2"/>
  <c r="AR38" i="2"/>
  <c r="AR60" i="2" l="1"/>
  <c r="DG12" i="4"/>
  <c r="AS45" i="2"/>
  <c r="AR57" i="2"/>
  <c r="BV12" i="4" l="1"/>
  <c r="BW12" i="4"/>
  <c r="BX12" i="4"/>
  <c r="BY6" i="4"/>
  <c r="CD29" i="4" s="1"/>
  <c r="BY8" i="4"/>
  <c r="CD30" i="4" s="1"/>
  <c r="BY10" i="4"/>
  <c r="CD31" i="4" s="1"/>
  <c r="BZ6" i="4"/>
  <c r="CE29" i="4" s="1"/>
  <c r="BZ8" i="4"/>
  <c r="CE30" i="4" s="1"/>
  <c r="BZ10" i="4"/>
  <c r="CE31" i="4" s="1"/>
  <c r="BZ12" i="4" l="1"/>
  <c r="BY12" i="4"/>
  <c r="BI22" i="3"/>
  <c r="BI10" i="3"/>
  <c r="CI6" i="2"/>
  <c r="CO6" i="2"/>
  <c r="CP6" i="2"/>
  <c r="CI9" i="2"/>
  <c r="CO9" i="2"/>
  <c r="CP9" i="2"/>
  <c r="CI10" i="2"/>
  <c r="CO10" i="2"/>
  <c r="CP10" i="2"/>
  <c r="CJ12" i="2"/>
  <c r="CK12" i="2"/>
  <c r="CL12" i="2"/>
  <c r="CM12" i="2"/>
  <c r="CN12" i="2"/>
  <c r="AC28" i="2"/>
  <c r="AB43" i="2" s="1"/>
  <c r="CP12" i="2" l="1"/>
  <c r="CQ10" i="2"/>
  <c r="CQ6" i="2"/>
  <c r="CQ9" i="2"/>
  <c r="CI12" i="2"/>
  <c r="CO12" i="2"/>
  <c r="CQ12" i="2" l="1"/>
  <c r="G18" i="4"/>
  <c r="M18" i="4"/>
  <c r="R29" i="4" s="1"/>
  <c r="N18" i="4"/>
  <c r="S29" i="4" s="1"/>
  <c r="G20" i="4"/>
  <c r="M20" i="4"/>
  <c r="R30" i="4" s="1"/>
  <c r="N20" i="4"/>
  <c r="S30" i="4" s="1"/>
  <c r="G22" i="4"/>
  <c r="M22" i="4"/>
  <c r="R31" i="4" s="1"/>
  <c r="N22" i="4"/>
  <c r="S31" i="4" s="1"/>
  <c r="S32" i="4" l="1"/>
  <c r="R32" i="4"/>
  <c r="O22" i="4"/>
  <c r="T31" i="4" s="1"/>
  <c r="O20" i="4"/>
  <c r="T30" i="4" s="1"/>
  <c r="O18" i="4"/>
  <c r="T29" i="4" s="1"/>
  <c r="T32" i="4" s="1"/>
  <c r="S32" i="3"/>
  <c r="T32" i="3"/>
  <c r="R32" i="3"/>
  <c r="G18" i="3"/>
  <c r="S32" i="2"/>
  <c r="T32" i="2"/>
  <c r="R32" i="2"/>
  <c r="AM21" i="2"/>
  <c r="W22" i="2"/>
  <c r="W18" i="2"/>
  <c r="G18" i="2"/>
  <c r="GW56" i="5" l="1"/>
  <c r="GV56" i="5"/>
  <c r="GG56" i="5"/>
  <c r="GF56" i="5"/>
  <c r="FQ56" i="5"/>
  <c r="FP56" i="5"/>
  <c r="FA56" i="5"/>
  <c r="EZ56" i="5"/>
  <c r="EK56" i="5"/>
  <c r="EJ56" i="5"/>
  <c r="DU56" i="5"/>
  <c r="DT56" i="5"/>
  <c r="DE56" i="5"/>
  <c r="DD56" i="5"/>
  <c r="CO56" i="5"/>
  <c r="CN56" i="5"/>
  <c r="BY56" i="5"/>
  <c r="BX56" i="5"/>
  <c r="GW42" i="5"/>
  <c r="GV42" i="5"/>
  <c r="N43" i="5" s="1"/>
  <c r="GG42" i="5"/>
  <c r="GF42" i="5"/>
  <c r="M43" i="5" s="1"/>
  <c r="FQ42" i="5"/>
  <c r="FP42" i="5"/>
  <c r="L43" i="5" s="1"/>
  <c r="FA42" i="5"/>
  <c r="EZ42" i="5"/>
  <c r="EK42" i="5"/>
  <c r="EJ42" i="5"/>
  <c r="J43" i="5" s="1"/>
  <c r="DU42" i="5"/>
  <c r="DT42" i="5"/>
  <c r="I43" i="5" s="1"/>
  <c r="DE42" i="5"/>
  <c r="DD42" i="5"/>
  <c r="H43" i="5" s="1"/>
  <c r="CO42" i="5"/>
  <c r="CN42" i="5"/>
  <c r="BY42" i="5"/>
  <c r="BX42" i="5"/>
  <c r="F43" i="5" s="1"/>
  <c r="E43" i="5"/>
  <c r="D43" i="5"/>
  <c r="GW41" i="5"/>
  <c r="GG41" i="5"/>
  <c r="FQ41" i="5"/>
  <c r="FA41" i="5"/>
  <c r="EK41" i="5"/>
  <c r="DU41" i="5"/>
  <c r="DE41" i="5"/>
  <c r="CO41" i="5"/>
  <c r="BY41" i="5"/>
  <c r="BI41" i="5"/>
  <c r="AS41" i="5"/>
  <c r="GW40" i="5"/>
  <c r="GG40" i="5"/>
  <c r="FQ40" i="5"/>
  <c r="FA40" i="5"/>
  <c r="EK40" i="5"/>
  <c r="DU40" i="5"/>
  <c r="DE40" i="5"/>
  <c r="CO40" i="5"/>
  <c r="BY40" i="5"/>
  <c r="AS40" i="5"/>
  <c r="AC40" i="5"/>
  <c r="GV39" i="5"/>
  <c r="N42" i="5" s="1"/>
  <c r="GF39" i="5"/>
  <c r="M42" i="5" s="1"/>
  <c r="FP39" i="5"/>
  <c r="L42" i="5" s="1"/>
  <c r="EZ39" i="5"/>
  <c r="K42" i="5" s="1"/>
  <c r="EJ39" i="5"/>
  <c r="J42" i="5" s="1"/>
  <c r="DT39" i="5"/>
  <c r="I42" i="5" s="1"/>
  <c r="DD39" i="5"/>
  <c r="H42" i="5" s="1"/>
  <c r="CN39" i="5"/>
  <c r="G42" i="5" s="1"/>
  <c r="BX39" i="5"/>
  <c r="F42" i="5" s="1"/>
  <c r="E42" i="5"/>
  <c r="AR39" i="5"/>
  <c r="D42" i="5" s="1"/>
  <c r="C42" i="5"/>
  <c r="GV38" i="5"/>
  <c r="N41" i="5" s="1"/>
  <c r="GF38" i="5"/>
  <c r="M41" i="5" s="1"/>
  <c r="FP38" i="5"/>
  <c r="L41" i="5" s="1"/>
  <c r="EZ38" i="5"/>
  <c r="K41" i="5" s="1"/>
  <c r="EJ38" i="5"/>
  <c r="J41" i="5" s="1"/>
  <c r="DT38" i="5"/>
  <c r="I41" i="5" s="1"/>
  <c r="DD38" i="5"/>
  <c r="H41" i="5" s="1"/>
  <c r="CN38" i="5"/>
  <c r="G41" i="5" s="1"/>
  <c r="BX38" i="5"/>
  <c r="F41" i="5" s="1"/>
  <c r="BH38" i="5"/>
  <c r="E41" i="5" s="1"/>
  <c r="AR38" i="5"/>
  <c r="D41" i="5" s="1"/>
  <c r="AB38" i="5"/>
  <c r="C41" i="5" s="1"/>
  <c r="GY28" i="5"/>
  <c r="GX28" i="5"/>
  <c r="GW28" i="5"/>
  <c r="GI28" i="5"/>
  <c r="GH28" i="5"/>
  <c r="GG28" i="5"/>
  <c r="FS28" i="5"/>
  <c r="FR28" i="5"/>
  <c r="FQ28" i="5"/>
  <c r="FC28" i="5"/>
  <c r="FB28" i="5"/>
  <c r="FA28" i="5"/>
  <c r="EM28" i="5"/>
  <c r="EL28" i="5"/>
  <c r="EK28" i="5"/>
  <c r="DW28" i="5"/>
  <c r="DV28" i="5"/>
  <c r="DU28" i="5"/>
  <c r="L24" i="5"/>
  <c r="K24" i="5"/>
  <c r="J24" i="5"/>
  <c r="I24" i="5"/>
  <c r="H24" i="5"/>
  <c r="N21" i="5"/>
  <c r="M21" i="5"/>
  <c r="G21" i="5"/>
  <c r="N19" i="5"/>
  <c r="M19" i="5"/>
  <c r="O19" i="5" s="1"/>
  <c r="G19" i="5"/>
  <c r="GV24" i="5"/>
  <c r="GU24" i="5"/>
  <c r="GT24" i="5"/>
  <c r="GS24" i="5"/>
  <c r="GR24" i="5"/>
  <c r="GF24" i="5"/>
  <c r="GE24" i="5"/>
  <c r="GD24" i="5"/>
  <c r="GC24" i="5"/>
  <c r="GB24" i="5"/>
  <c r="FP24" i="5"/>
  <c r="FO24" i="5"/>
  <c r="FN24" i="5"/>
  <c r="FM24" i="5"/>
  <c r="FL24" i="5"/>
  <c r="EZ24" i="5"/>
  <c r="EY24" i="5"/>
  <c r="EX24" i="5"/>
  <c r="EW24" i="5"/>
  <c r="EV24" i="5"/>
  <c r="EJ24" i="5"/>
  <c r="EI24" i="5"/>
  <c r="EH24" i="5"/>
  <c r="EG24" i="5"/>
  <c r="EF24" i="5"/>
  <c r="DT24" i="5"/>
  <c r="DS24" i="5"/>
  <c r="DR24" i="5"/>
  <c r="DQ24" i="5"/>
  <c r="DP24" i="5"/>
  <c r="DD24" i="5"/>
  <c r="DC24" i="5"/>
  <c r="DB24" i="5"/>
  <c r="DA24" i="5"/>
  <c r="CZ24" i="5"/>
  <c r="CN24" i="5"/>
  <c r="CM24" i="5"/>
  <c r="CL24" i="5"/>
  <c r="CK24" i="5"/>
  <c r="CJ24" i="5"/>
  <c r="BX24" i="5"/>
  <c r="BW24" i="5"/>
  <c r="BV24" i="5"/>
  <c r="BU24" i="5"/>
  <c r="BT24" i="5"/>
  <c r="BH24" i="5"/>
  <c r="BG24" i="5"/>
  <c r="BF24" i="5"/>
  <c r="BE24" i="5"/>
  <c r="BD24" i="5"/>
  <c r="AB24" i="5"/>
  <c r="AA24" i="5"/>
  <c r="Z24" i="5"/>
  <c r="Y24" i="5"/>
  <c r="X24" i="5"/>
  <c r="N18" i="5"/>
  <c r="M18" i="5"/>
  <c r="G18" i="5"/>
  <c r="G24" i="5" s="1"/>
  <c r="GX21" i="5"/>
  <c r="GW21" i="5"/>
  <c r="GQ21" i="5"/>
  <c r="GH21" i="5"/>
  <c r="GG21" i="5"/>
  <c r="GA21" i="5"/>
  <c r="FR21" i="5"/>
  <c r="FQ21" i="5"/>
  <c r="FK21" i="5"/>
  <c r="FB21" i="5"/>
  <c r="FA21" i="5"/>
  <c r="EU21" i="5"/>
  <c r="EL21" i="5"/>
  <c r="EK21" i="5"/>
  <c r="EE21" i="5"/>
  <c r="DV21" i="5"/>
  <c r="DU21" i="5"/>
  <c r="DO21" i="5"/>
  <c r="DF21" i="5"/>
  <c r="DE21" i="5"/>
  <c r="CY21" i="5"/>
  <c r="CP21" i="5"/>
  <c r="CO21" i="5"/>
  <c r="CI21" i="5"/>
  <c r="BZ21" i="5"/>
  <c r="BY21" i="5"/>
  <c r="BS21" i="5"/>
  <c r="BJ21" i="5"/>
  <c r="BI21" i="5"/>
  <c r="BC21" i="5"/>
  <c r="AT21" i="5"/>
  <c r="AS21" i="5"/>
  <c r="AM21" i="5"/>
  <c r="AD21" i="5"/>
  <c r="AC21" i="5"/>
  <c r="W21" i="5"/>
  <c r="GX19" i="5"/>
  <c r="GW19" i="5"/>
  <c r="GQ19" i="5"/>
  <c r="GH19" i="5"/>
  <c r="GG19" i="5"/>
  <c r="GA19" i="5"/>
  <c r="FR19" i="5"/>
  <c r="FQ19" i="5"/>
  <c r="FK19" i="5"/>
  <c r="FB19" i="5"/>
  <c r="FA19" i="5"/>
  <c r="EU19" i="5"/>
  <c r="EL19" i="5"/>
  <c r="EK19" i="5"/>
  <c r="EE19" i="5"/>
  <c r="DV19" i="5"/>
  <c r="DU19" i="5"/>
  <c r="DO19" i="5"/>
  <c r="DF19" i="5"/>
  <c r="DE19" i="5"/>
  <c r="CY19" i="5"/>
  <c r="CP19" i="5"/>
  <c r="CO19" i="5"/>
  <c r="CI19" i="5"/>
  <c r="BZ19" i="5"/>
  <c r="BY19" i="5"/>
  <c r="BS19" i="5"/>
  <c r="BJ19" i="5"/>
  <c r="BI19" i="5"/>
  <c r="BC19" i="5"/>
  <c r="AT19" i="5"/>
  <c r="AS19" i="5"/>
  <c r="AM19" i="5"/>
  <c r="AD19" i="5"/>
  <c r="AC19" i="5"/>
  <c r="W19" i="5"/>
  <c r="GX18" i="5"/>
  <c r="GX24" i="5" s="1"/>
  <c r="GW18" i="5"/>
  <c r="GW24" i="5" s="1"/>
  <c r="GQ18" i="5"/>
  <c r="GQ24" i="5" s="1"/>
  <c r="GH18" i="5"/>
  <c r="GH24" i="5" s="1"/>
  <c r="GG18" i="5"/>
  <c r="GA18" i="5"/>
  <c r="GA24" i="5" s="1"/>
  <c r="FR18" i="5"/>
  <c r="FR24" i="5" s="1"/>
  <c r="FQ18" i="5"/>
  <c r="FQ24" i="5" s="1"/>
  <c r="FK18" i="5"/>
  <c r="FK24" i="5" s="1"/>
  <c r="FB18" i="5"/>
  <c r="FB24" i="5" s="1"/>
  <c r="FA18" i="5"/>
  <c r="FA24" i="5" s="1"/>
  <c r="FA47" i="5" s="1"/>
  <c r="EU18" i="5"/>
  <c r="EU24" i="5" s="1"/>
  <c r="EL18" i="5"/>
  <c r="EL24" i="5" s="1"/>
  <c r="EK18" i="5"/>
  <c r="EK24" i="5" s="1"/>
  <c r="EE18" i="5"/>
  <c r="DV18" i="5"/>
  <c r="DV24" i="5" s="1"/>
  <c r="DU18" i="5"/>
  <c r="DO18" i="5"/>
  <c r="DO24" i="5" s="1"/>
  <c r="DF18" i="5"/>
  <c r="DF24" i="5" s="1"/>
  <c r="DE18" i="5"/>
  <c r="DE24" i="5" s="1"/>
  <c r="CY18" i="5"/>
  <c r="CP18" i="5"/>
  <c r="CO18" i="5"/>
  <c r="CI18" i="5"/>
  <c r="BZ18" i="5"/>
  <c r="BZ24" i="5" s="1"/>
  <c r="BY18" i="5"/>
  <c r="BY24" i="5" s="1"/>
  <c r="BS18" i="5"/>
  <c r="BJ18" i="5"/>
  <c r="BJ24" i="5" s="1"/>
  <c r="BI18" i="5"/>
  <c r="BC18" i="5"/>
  <c r="AT18" i="5"/>
  <c r="AT24" i="5" s="1"/>
  <c r="AS24" i="5"/>
  <c r="AM18" i="5"/>
  <c r="AD24" i="5"/>
  <c r="W18" i="5"/>
  <c r="GV12" i="5"/>
  <c r="GU12" i="5"/>
  <c r="GT12" i="5"/>
  <c r="GS12" i="5"/>
  <c r="GR12" i="5"/>
  <c r="GF12" i="5"/>
  <c r="GE12" i="5"/>
  <c r="GD12" i="5"/>
  <c r="GC12" i="5"/>
  <c r="GB12" i="5"/>
  <c r="FP12" i="5"/>
  <c r="FO12" i="5"/>
  <c r="FN12" i="5"/>
  <c r="FM12" i="5"/>
  <c r="FL12" i="5"/>
  <c r="EZ12" i="5"/>
  <c r="EY12" i="5"/>
  <c r="EX12" i="5"/>
  <c r="EW12" i="5"/>
  <c r="EV12" i="5"/>
  <c r="EJ12" i="5"/>
  <c r="EI12" i="5"/>
  <c r="EH12" i="5"/>
  <c r="EG12" i="5"/>
  <c r="EF12" i="5"/>
  <c r="DT12" i="5"/>
  <c r="DS12" i="5"/>
  <c r="DR12" i="5"/>
  <c r="DQ12" i="5"/>
  <c r="DP12" i="5"/>
  <c r="DD12" i="5"/>
  <c r="DC12" i="5"/>
  <c r="DB12" i="5"/>
  <c r="DA12" i="5"/>
  <c r="CZ12" i="5"/>
  <c r="CN12" i="5"/>
  <c r="CM12" i="5"/>
  <c r="CL12" i="5"/>
  <c r="CK12" i="5"/>
  <c r="CJ12" i="5"/>
  <c r="BX12" i="5"/>
  <c r="BW12" i="5"/>
  <c r="BV12" i="5"/>
  <c r="BU12" i="5"/>
  <c r="BT12" i="5"/>
  <c r="BH12" i="5"/>
  <c r="BG12" i="5"/>
  <c r="BF12" i="5"/>
  <c r="BE12" i="5"/>
  <c r="BD12" i="5"/>
  <c r="AR12" i="5"/>
  <c r="AQ12" i="5"/>
  <c r="AP12" i="5"/>
  <c r="AO12" i="5"/>
  <c r="AN12" i="5"/>
  <c r="AB12" i="5"/>
  <c r="AA12" i="5"/>
  <c r="Z12" i="5"/>
  <c r="Y12" i="5"/>
  <c r="X12" i="5"/>
  <c r="GX9" i="5"/>
  <c r="GW9" i="5"/>
  <c r="GQ9" i="5"/>
  <c r="GH9" i="5"/>
  <c r="GG9" i="5"/>
  <c r="GI9" i="5" s="1"/>
  <c r="GA9" i="5"/>
  <c r="FR9" i="5"/>
  <c r="FQ9" i="5"/>
  <c r="FK9" i="5"/>
  <c r="FB9" i="5"/>
  <c r="FA9" i="5"/>
  <c r="EU9" i="5"/>
  <c r="EL9" i="5"/>
  <c r="EK9" i="5"/>
  <c r="EE9" i="5"/>
  <c r="DV9" i="5"/>
  <c r="DU9" i="5"/>
  <c r="DW9" i="5" s="1"/>
  <c r="DO9" i="5"/>
  <c r="DF9" i="5"/>
  <c r="DE9" i="5"/>
  <c r="CY9" i="5"/>
  <c r="CP9" i="5"/>
  <c r="CU31" i="5" s="1"/>
  <c r="CO9" i="5"/>
  <c r="CT31" i="5" s="1"/>
  <c r="CI9" i="5"/>
  <c r="BZ9" i="5"/>
  <c r="CE31" i="5" s="1"/>
  <c r="BY9" i="5"/>
  <c r="CD31" i="5" s="1"/>
  <c r="BS9" i="5"/>
  <c r="BJ9" i="5"/>
  <c r="BO31" i="5" s="1"/>
  <c r="BI9" i="5"/>
  <c r="BN31" i="5" s="1"/>
  <c r="BC9" i="5"/>
  <c r="AT9" i="5"/>
  <c r="AY31" i="5" s="1"/>
  <c r="AS9" i="5"/>
  <c r="AX31" i="5" s="1"/>
  <c r="AM9" i="5"/>
  <c r="AD9" i="5"/>
  <c r="AI31" i="5" s="1"/>
  <c r="AC9" i="5"/>
  <c r="AH31" i="5" s="1"/>
  <c r="W9" i="5"/>
  <c r="GX7" i="5"/>
  <c r="GW7" i="5"/>
  <c r="GQ7" i="5"/>
  <c r="GH7" i="5"/>
  <c r="GG7" i="5"/>
  <c r="GI7" i="5" s="1"/>
  <c r="GA7" i="5"/>
  <c r="FR7" i="5"/>
  <c r="FQ7" i="5"/>
  <c r="FK7" i="5"/>
  <c r="FB7" i="5"/>
  <c r="FA7" i="5"/>
  <c r="EU7" i="5"/>
  <c r="EL7" i="5"/>
  <c r="EK7" i="5"/>
  <c r="EE7" i="5"/>
  <c r="DV7" i="5"/>
  <c r="DU7" i="5"/>
  <c r="DW7" i="5" s="1"/>
  <c r="DO7" i="5"/>
  <c r="DF7" i="5"/>
  <c r="DE7" i="5"/>
  <c r="CY7" i="5"/>
  <c r="CP7" i="5"/>
  <c r="CU30" i="5" s="1"/>
  <c r="CO7" i="5"/>
  <c r="CT30" i="5" s="1"/>
  <c r="CI7" i="5"/>
  <c r="BZ7" i="5"/>
  <c r="CE30" i="5" s="1"/>
  <c r="BY7" i="5"/>
  <c r="CD30" i="5" s="1"/>
  <c r="BS7" i="5"/>
  <c r="BJ7" i="5"/>
  <c r="BO30" i="5" s="1"/>
  <c r="BI7" i="5"/>
  <c r="BN30" i="5" s="1"/>
  <c r="BC7" i="5"/>
  <c r="AT7" i="5"/>
  <c r="AY30" i="5" s="1"/>
  <c r="AS7" i="5"/>
  <c r="AX30" i="5" s="1"/>
  <c r="AM7" i="5"/>
  <c r="AD7" i="5"/>
  <c r="AI30" i="5" s="1"/>
  <c r="AC7" i="5"/>
  <c r="AH30" i="5" s="1"/>
  <c r="W7" i="5"/>
  <c r="GX6" i="5"/>
  <c r="GX12" i="5" s="1"/>
  <c r="GX25" i="5" s="1"/>
  <c r="GW6" i="5"/>
  <c r="GW12" i="5" s="1"/>
  <c r="GW25" i="5" s="1"/>
  <c r="GQ6" i="5"/>
  <c r="GQ12" i="5" s="1"/>
  <c r="GH6" i="5"/>
  <c r="GH12" i="5" s="1"/>
  <c r="GH25" i="5" s="1"/>
  <c r="GM30" i="5" s="1"/>
  <c r="GG6" i="5"/>
  <c r="GI6" i="5" s="1"/>
  <c r="GI12" i="5" s="1"/>
  <c r="GI25" i="5" s="1"/>
  <c r="GN30" i="5" s="1"/>
  <c r="GA6" i="5"/>
  <c r="GA12" i="5" s="1"/>
  <c r="FR6" i="5"/>
  <c r="FR12" i="5" s="1"/>
  <c r="FR25" i="5" s="1"/>
  <c r="FQ6" i="5"/>
  <c r="FQ12" i="5" s="1"/>
  <c r="FQ25" i="5" s="1"/>
  <c r="FV30" i="5" s="1"/>
  <c r="FK6" i="5"/>
  <c r="FK12" i="5" s="1"/>
  <c r="FB6" i="5"/>
  <c r="FB12" i="5" s="1"/>
  <c r="FB25" i="5" s="1"/>
  <c r="FG30" i="5" s="1"/>
  <c r="FA6" i="5"/>
  <c r="EU6" i="5"/>
  <c r="EU12" i="5" s="1"/>
  <c r="EL6" i="5"/>
  <c r="EK6" i="5"/>
  <c r="EK12" i="5" s="1"/>
  <c r="EK25" i="5" s="1"/>
  <c r="EP30" i="5" s="1"/>
  <c r="EE6" i="5"/>
  <c r="DV6" i="5"/>
  <c r="DV12" i="5" s="1"/>
  <c r="DV25" i="5" s="1"/>
  <c r="EA30" i="5" s="1"/>
  <c r="DU6" i="5"/>
  <c r="DO6" i="5"/>
  <c r="DO12" i="5" s="1"/>
  <c r="DF6" i="5"/>
  <c r="DE6" i="5"/>
  <c r="DE12" i="5" s="1"/>
  <c r="CY6" i="5"/>
  <c r="CP6" i="5"/>
  <c r="CO6" i="5"/>
  <c r="CT29" i="5" s="1"/>
  <c r="CI6" i="5"/>
  <c r="CI12" i="5" s="1"/>
  <c r="BZ6" i="5"/>
  <c r="BY6" i="5"/>
  <c r="BS6" i="5"/>
  <c r="BS12" i="5" s="1"/>
  <c r="BJ6" i="5"/>
  <c r="BO29" i="5" s="1"/>
  <c r="BI6" i="5"/>
  <c r="BN29" i="5" s="1"/>
  <c r="BC6" i="5"/>
  <c r="AT6" i="5"/>
  <c r="AS6" i="5"/>
  <c r="AM6" i="5"/>
  <c r="AD6" i="5"/>
  <c r="AI29" i="5" s="1"/>
  <c r="AC6" i="5"/>
  <c r="AH29" i="5" s="1"/>
  <c r="W6" i="5"/>
  <c r="U1" i="5"/>
  <c r="GW56" i="4"/>
  <c r="GV56" i="4"/>
  <c r="GG56" i="4"/>
  <c r="GF56" i="4"/>
  <c r="FQ56" i="4"/>
  <c r="FP56" i="4"/>
  <c r="FA56" i="4"/>
  <c r="EZ56" i="4"/>
  <c r="EK56" i="4"/>
  <c r="EJ56" i="4"/>
  <c r="DU56" i="4"/>
  <c r="DT56" i="4"/>
  <c r="DE56" i="4"/>
  <c r="DD56" i="4"/>
  <c r="CO56" i="4"/>
  <c r="CN56" i="4"/>
  <c r="BY56" i="4"/>
  <c r="BX56" i="4"/>
  <c r="GW42" i="4"/>
  <c r="GV42" i="4"/>
  <c r="N43" i="4" s="1"/>
  <c r="GG42" i="4"/>
  <c r="GF42" i="4"/>
  <c r="M43" i="4" s="1"/>
  <c r="FQ42" i="4"/>
  <c r="FP42" i="4"/>
  <c r="L43" i="4" s="1"/>
  <c r="FA42" i="4"/>
  <c r="EZ42" i="4"/>
  <c r="EK42" i="4"/>
  <c r="EJ42" i="4"/>
  <c r="J43" i="4" s="1"/>
  <c r="DU42" i="4"/>
  <c r="DT42" i="4"/>
  <c r="I43" i="4" s="1"/>
  <c r="DE42" i="4"/>
  <c r="DD42" i="4"/>
  <c r="H43" i="4" s="1"/>
  <c r="BY42" i="4"/>
  <c r="BX42" i="4"/>
  <c r="F43" i="4" s="1"/>
  <c r="E43" i="4"/>
  <c r="D43" i="4"/>
  <c r="GW41" i="4"/>
  <c r="GG41" i="4"/>
  <c r="FQ41" i="4"/>
  <c r="FA41" i="4"/>
  <c r="EK41" i="4"/>
  <c r="DU41" i="4"/>
  <c r="DE41" i="4"/>
  <c r="CO41" i="4"/>
  <c r="BY41" i="4"/>
  <c r="BI41" i="4"/>
  <c r="GW40" i="4"/>
  <c r="GG40" i="4"/>
  <c r="FQ40" i="4"/>
  <c r="FA40" i="4"/>
  <c r="EK40" i="4"/>
  <c r="DU40" i="4"/>
  <c r="DE40" i="4"/>
  <c r="CO40" i="4"/>
  <c r="BY40" i="4"/>
  <c r="BI40" i="4"/>
  <c r="GV39" i="4"/>
  <c r="N42" i="4" s="1"/>
  <c r="GF39" i="4"/>
  <c r="M42" i="4" s="1"/>
  <c r="FP39" i="4"/>
  <c r="L42" i="4" s="1"/>
  <c r="EZ39" i="4"/>
  <c r="K42" i="4" s="1"/>
  <c r="EJ39" i="4"/>
  <c r="J42" i="4" s="1"/>
  <c r="DT39" i="4"/>
  <c r="I42" i="4" s="1"/>
  <c r="DD39" i="4"/>
  <c r="H42" i="4" s="1"/>
  <c r="CN39" i="4"/>
  <c r="G42" i="4" s="1"/>
  <c r="BX39" i="4"/>
  <c r="F42" i="4" s="1"/>
  <c r="BH39" i="4"/>
  <c r="E42" i="4" s="1"/>
  <c r="D42" i="4"/>
  <c r="C42" i="4"/>
  <c r="GV38" i="4"/>
  <c r="N41" i="4" s="1"/>
  <c r="GF38" i="4"/>
  <c r="M41" i="4" s="1"/>
  <c r="FP38" i="4"/>
  <c r="L41" i="4" s="1"/>
  <c r="EZ38" i="4"/>
  <c r="K41" i="4" s="1"/>
  <c r="EJ38" i="4"/>
  <c r="J41" i="4" s="1"/>
  <c r="DT38" i="4"/>
  <c r="I41" i="4" s="1"/>
  <c r="DD38" i="4"/>
  <c r="H41" i="4" s="1"/>
  <c r="CN38" i="4"/>
  <c r="G41" i="4" s="1"/>
  <c r="BX38" i="4"/>
  <c r="F41" i="4" s="1"/>
  <c r="BH38" i="4"/>
  <c r="E41" i="4" s="1"/>
  <c r="AR38" i="4"/>
  <c r="D41" i="4" s="1"/>
  <c r="AB38" i="4"/>
  <c r="C41" i="4" s="1"/>
  <c r="GY28" i="4"/>
  <c r="GX28" i="4"/>
  <c r="GW28" i="4"/>
  <c r="GI28" i="4"/>
  <c r="GH28" i="4"/>
  <c r="GG28" i="4"/>
  <c r="FS28" i="4"/>
  <c r="FR28" i="4"/>
  <c r="FQ28" i="4"/>
  <c r="FC28" i="4"/>
  <c r="FB28" i="4"/>
  <c r="FA28" i="4"/>
  <c r="EM28" i="4"/>
  <c r="EL28" i="4"/>
  <c r="EK28" i="4"/>
  <c r="DW28" i="4"/>
  <c r="DV28" i="4"/>
  <c r="DU28" i="4"/>
  <c r="CQ28" i="4"/>
  <c r="CP28" i="4"/>
  <c r="CO28" i="4"/>
  <c r="CA28" i="4"/>
  <c r="BZ28" i="4"/>
  <c r="BY28" i="4"/>
  <c r="BK28" i="4"/>
  <c r="BJ28" i="4"/>
  <c r="BI28" i="4"/>
  <c r="AU28" i="4"/>
  <c r="AT28" i="4"/>
  <c r="AS28" i="4"/>
  <c r="AE28" i="4"/>
  <c r="AD28" i="4"/>
  <c r="AC28" i="4"/>
  <c r="AB43" i="4" s="1"/>
  <c r="L24" i="4"/>
  <c r="K24" i="4"/>
  <c r="J24" i="4"/>
  <c r="I24" i="4"/>
  <c r="H24" i="4"/>
  <c r="GV24" i="4"/>
  <c r="GU24" i="4"/>
  <c r="GT24" i="4"/>
  <c r="GS24" i="4"/>
  <c r="GR24" i="4"/>
  <c r="GF24" i="4"/>
  <c r="GE24" i="4"/>
  <c r="GD24" i="4"/>
  <c r="GC24" i="4"/>
  <c r="GB24" i="4"/>
  <c r="FP24" i="4"/>
  <c r="FO24" i="4"/>
  <c r="FN24" i="4"/>
  <c r="FM24" i="4"/>
  <c r="FL24" i="4"/>
  <c r="EZ24" i="4"/>
  <c r="EY24" i="4"/>
  <c r="EX24" i="4"/>
  <c r="EW24" i="4"/>
  <c r="EV24" i="4"/>
  <c r="EJ24" i="4"/>
  <c r="EI24" i="4"/>
  <c r="EH24" i="4"/>
  <c r="EG24" i="4"/>
  <c r="EF24" i="4"/>
  <c r="CN24" i="4"/>
  <c r="CM24" i="4"/>
  <c r="CL24" i="4"/>
  <c r="CK24" i="4"/>
  <c r="CJ24" i="4"/>
  <c r="BX24" i="4"/>
  <c r="BW24" i="4"/>
  <c r="BV24" i="4"/>
  <c r="BU24" i="4"/>
  <c r="BT24" i="4"/>
  <c r="AR24" i="4"/>
  <c r="AQ24" i="4"/>
  <c r="AP24" i="4"/>
  <c r="AO24" i="4"/>
  <c r="AN24" i="4"/>
  <c r="AB24" i="4"/>
  <c r="AA24" i="4"/>
  <c r="Z24" i="4"/>
  <c r="Y24" i="4"/>
  <c r="X24" i="4"/>
  <c r="G24" i="4"/>
  <c r="GX22" i="4"/>
  <c r="GW22" i="4"/>
  <c r="GQ22" i="4"/>
  <c r="GH22" i="4"/>
  <c r="GG22" i="4"/>
  <c r="GA22" i="4"/>
  <c r="FR22" i="4"/>
  <c r="FQ22" i="4"/>
  <c r="FK22" i="4"/>
  <c r="FB22" i="4"/>
  <c r="FA22" i="4"/>
  <c r="FC22" i="4" s="1"/>
  <c r="EU22" i="4"/>
  <c r="EL22" i="4"/>
  <c r="EK22" i="4"/>
  <c r="EE22" i="4"/>
  <c r="DV22" i="4"/>
  <c r="DU22" i="4"/>
  <c r="DO22" i="4"/>
  <c r="CP22" i="4"/>
  <c r="CO22" i="4"/>
  <c r="CI22" i="4"/>
  <c r="BZ22" i="4"/>
  <c r="BY22" i="4"/>
  <c r="BS22" i="4"/>
  <c r="AT22" i="4"/>
  <c r="AS22" i="4"/>
  <c r="AM22" i="4"/>
  <c r="AD22" i="4"/>
  <c r="AC22" i="4"/>
  <c r="W22" i="4"/>
  <c r="GX20" i="4"/>
  <c r="GW20" i="4"/>
  <c r="GQ20" i="4"/>
  <c r="GH20" i="4"/>
  <c r="GG20" i="4"/>
  <c r="GI20" i="4" s="1"/>
  <c r="GA20" i="4"/>
  <c r="FR20" i="4"/>
  <c r="FQ20" i="4"/>
  <c r="FK20" i="4"/>
  <c r="FB20" i="4"/>
  <c r="FA20" i="4"/>
  <c r="EU20" i="4"/>
  <c r="EL20" i="4"/>
  <c r="EK20" i="4"/>
  <c r="EE20" i="4"/>
  <c r="DV20" i="4"/>
  <c r="DU20" i="4"/>
  <c r="DO20" i="4"/>
  <c r="CP20" i="4"/>
  <c r="CO20" i="4"/>
  <c r="CI20" i="4"/>
  <c r="BZ20" i="4"/>
  <c r="BY20" i="4"/>
  <c r="BS20" i="4"/>
  <c r="BJ20" i="4"/>
  <c r="BJ24" i="4" s="1"/>
  <c r="BI20" i="4"/>
  <c r="BI24" i="4" s="1"/>
  <c r="BC20" i="4"/>
  <c r="AT20" i="4"/>
  <c r="AS20" i="4"/>
  <c r="AM20" i="4"/>
  <c r="AC20" i="4"/>
  <c r="AE20" i="4" s="1"/>
  <c r="W20" i="4"/>
  <c r="GX18" i="4"/>
  <c r="GX24" i="4" s="1"/>
  <c r="GW18" i="4"/>
  <c r="GQ18" i="4"/>
  <c r="GQ24" i="4" s="1"/>
  <c r="GH18" i="4"/>
  <c r="GH24" i="4" s="1"/>
  <c r="GG18" i="4"/>
  <c r="GA18" i="4"/>
  <c r="GA24" i="4" s="1"/>
  <c r="FR18" i="4"/>
  <c r="FR24" i="4" s="1"/>
  <c r="FQ18" i="4"/>
  <c r="FK18" i="4"/>
  <c r="FK24" i="4" s="1"/>
  <c r="FB18" i="4"/>
  <c r="FB24" i="4" s="1"/>
  <c r="FA18" i="4"/>
  <c r="EU18" i="4"/>
  <c r="EU24" i="4" s="1"/>
  <c r="EL18" i="4"/>
  <c r="EK18" i="4"/>
  <c r="EE18" i="4"/>
  <c r="DV18" i="4"/>
  <c r="DU18" i="4"/>
  <c r="DO18" i="4"/>
  <c r="CP18" i="4"/>
  <c r="CO18" i="4"/>
  <c r="CI18" i="4"/>
  <c r="BZ18" i="4"/>
  <c r="BY18" i="4"/>
  <c r="BS18" i="4"/>
  <c r="BC18" i="4"/>
  <c r="AT18" i="4"/>
  <c r="AS18" i="4"/>
  <c r="AM18" i="4"/>
  <c r="AD18" i="4"/>
  <c r="AC18" i="4"/>
  <c r="W18" i="4"/>
  <c r="GV12" i="4"/>
  <c r="GU12" i="4"/>
  <c r="GT12" i="4"/>
  <c r="GS12" i="4"/>
  <c r="GR12" i="4"/>
  <c r="GF12" i="4"/>
  <c r="GE12" i="4"/>
  <c r="GD12" i="4"/>
  <c r="GC12" i="4"/>
  <c r="GB12" i="4"/>
  <c r="FP12" i="4"/>
  <c r="FO12" i="4"/>
  <c r="FN12" i="4"/>
  <c r="FM12" i="4"/>
  <c r="FL12" i="4"/>
  <c r="EZ12" i="4"/>
  <c r="EY12" i="4"/>
  <c r="EX12" i="4"/>
  <c r="EW12" i="4"/>
  <c r="EV12" i="4"/>
  <c r="EK12" i="4"/>
  <c r="EJ12" i="4"/>
  <c r="EI12" i="4"/>
  <c r="EH12" i="4"/>
  <c r="EG12" i="4"/>
  <c r="EF12" i="4"/>
  <c r="DT12" i="4"/>
  <c r="DS12" i="4"/>
  <c r="DR12" i="4"/>
  <c r="DQ12" i="4"/>
  <c r="DP12" i="4"/>
  <c r="CN12" i="4"/>
  <c r="CM12" i="4"/>
  <c r="CL12" i="4"/>
  <c r="CK12" i="4"/>
  <c r="CJ12" i="4"/>
  <c r="BU12" i="4"/>
  <c r="BT12" i="4"/>
  <c r="BH12" i="4"/>
  <c r="BG12" i="4"/>
  <c r="BF12" i="4"/>
  <c r="BE12" i="4"/>
  <c r="BD12" i="4"/>
  <c r="AR12" i="4"/>
  <c r="AQ12" i="4"/>
  <c r="AP12" i="4"/>
  <c r="AO12" i="4"/>
  <c r="AN12" i="4"/>
  <c r="AB12" i="4"/>
  <c r="AA12" i="4"/>
  <c r="Z12" i="4"/>
  <c r="Y12" i="4"/>
  <c r="X12" i="4"/>
  <c r="GX10" i="4"/>
  <c r="GW10" i="4"/>
  <c r="GQ10" i="4"/>
  <c r="GH10" i="4"/>
  <c r="GG10" i="4"/>
  <c r="GA10" i="4"/>
  <c r="FR10" i="4"/>
  <c r="FQ10" i="4"/>
  <c r="FK10" i="4"/>
  <c r="FB10" i="4"/>
  <c r="FA10" i="4"/>
  <c r="EU10" i="4"/>
  <c r="EL10" i="4"/>
  <c r="EK10" i="4"/>
  <c r="EE10" i="4"/>
  <c r="DV10" i="4"/>
  <c r="DV12" i="4" s="1"/>
  <c r="DU10" i="4"/>
  <c r="DO10" i="4"/>
  <c r="CP10" i="4"/>
  <c r="CU31" i="4" s="1"/>
  <c r="CO10" i="4"/>
  <c r="CT31" i="4" s="1"/>
  <c r="CI10" i="4"/>
  <c r="BS10" i="4"/>
  <c r="BJ10" i="4"/>
  <c r="BO31" i="4" s="1"/>
  <c r="BI10" i="4"/>
  <c r="BN31" i="4" s="1"/>
  <c r="BC10" i="4"/>
  <c r="AT10" i="4"/>
  <c r="AY31" i="4" s="1"/>
  <c r="AS10" i="4"/>
  <c r="AX31" i="4" s="1"/>
  <c r="AM10" i="4"/>
  <c r="AD10" i="4"/>
  <c r="AI31" i="4" s="1"/>
  <c r="W10" i="4"/>
  <c r="GX8" i="4"/>
  <c r="GW8" i="4"/>
  <c r="GQ8" i="4"/>
  <c r="GH8" i="4"/>
  <c r="GG8" i="4"/>
  <c r="GA8" i="4"/>
  <c r="FR8" i="4"/>
  <c r="FQ8" i="4"/>
  <c r="FK8" i="4"/>
  <c r="FB8" i="4"/>
  <c r="FA8" i="4"/>
  <c r="EU8" i="4"/>
  <c r="EL8" i="4"/>
  <c r="EE8" i="4"/>
  <c r="DO8" i="4"/>
  <c r="CP8" i="4"/>
  <c r="CU30" i="4" s="1"/>
  <c r="CO8" i="4"/>
  <c r="CT30" i="4" s="1"/>
  <c r="CT32" i="4" s="1"/>
  <c r="DE25" i="4" s="1"/>
  <c r="DE26" i="4" s="1"/>
  <c r="DE27" i="4" s="1"/>
  <c r="DE29" i="4" s="1"/>
  <c r="CI8" i="4"/>
  <c r="BS8" i="4"/>
  <c r="BJ8" i="4"/>
  <c r="BI8" i="4"/>
  <c r="BN30" i="4" s="1"/>
  <c r="BC8" i="4"/>
  <c r="AT8" i="4"/>
  <c r="AY30" i="4" s="1"/>
  <c r="AS8" i="4"/>
  <c r="AX30" i="4" s="1"/>
  <c r="AM8" i="4"/>
  <c r="GX6" i="4"/>
  <c r="GX12" i="4" s="1"/>
  <c r="GX25" i="4" s="1"/>
  <c r="GW6" i="4"/>
  <c r="GQ6" i="4"/>
  <c r="GQ12" i="4" s="1"/>
  <c r="GH6" i="4"/>
  <c r="GH12" i="4" s="1"/>
  <c r="GH25" i="4" s="1"/>
  <c r="GM30" i="4" s="1"/>
  <c r="GG6" i="4"/>
  <c r="GA6" i="4"/>
  <c r="GA12" i="4" s="1"/>
  <c r="FR6" i="4"/>
  <c r="FR12" i="4" s="1"/>
  <c r="FR25" i="4" s="1"/>
  <c r="FW30" i="4" s="1"/>
  <c r="FQ6" i="4"/>
  <c r="FK6" i="4"/>
  <c r="FK12" i="4" s="1"/>
  <c r="FB6" i="4"/>
  <c r="FB12" i="4" s="1"/>
  <c r="FB25" i="4" s="1"/>
  <c r="FG30" i="4" s="1"/>
  <c r="FA6" i="4"/>
  <c r="EU6" i="4"/>
  <c r="EU12" i="4" s="1"/>
  <c r="EL6" i="4"/>
  <c r="EE6" i="4"/>
  <c r="DO6" i="4"/>
  <c r="CP6" i="4"/>
  <c r="CI6" i="4"/>
  <c r="CA6" i="4"/>
  <c r="CF29" i="4" s="1"/>
  <c r="BS6" i="4"/>
  <c r="AT6" i="4"/>
  <c r="AY29" i="4" s="1"/>
  <c r="AS6" i="4"/>
  <c r="AX29" i="4" s="1"/>
  <c r="AM6" i="4"/>
  <c r="AD6" i="4"/>
  <c r="AI29" i="4" s="1"/>
  <c r="AC6" i="4"/>
  <c r="AH29" i="4" s="1"/>
  <c r="W6" i="4"/>
  <c r="AK1" i="4"/>
  <c r="U1" i="4"/>
  <c r="C40" i="4" s="1"/>
  <c r="GW56" i="3"/>
  <c r="GV56" i="3"/>
  <c r="GV59" i="3" s="1"/>
  <c r="GG56" i="3"/>
  <c r="GF56" i="3"/>
  <c r="GF59" i="3" s="1"/>
  <c r="FQ56" i="3"/>
  <c r="FP56" i="3"/>
  <c r="FA56" i="3"/>
  <c r="EZ56" i="3"/>
  <c r="EK56" i="3"/>
  <c r="EJ56" i="3"/>
  <c r="EJ59" i="3" s="1"/>
  <c r="DU56" i="3"/>
  <c r="DT56" i="3"/>
  <c r="DE56" i="3"/>
  <c r="DD56" i="3"/>
  <c r="DD57" i="3" s="1"/>
  <c r="H46" i="3" s="1"/>
  <c r="CO56" i="3"/>
  <c r="CN56" i="3"/>
  <c r="BY56" i="3"/>
  <c r="BX56" i="3"/>
  <c r="BI56" i="3"/>
  <c r="BH56" i="3"/>
  <c r="GW42" i="3"/>
  <c r="GV42" i="3"/>
  <c r="N43" i="3" s="1"/>
  <c r="GG42" i="3"/>
  <c r="GF42" i="3"/>
  <c r="M43" i="3" s="1"/>
  <c r="FQ42" i="3"/>
  <c r="FP42" i="3"/>
  <c r="FA42" i="3"/>
  <c r="EZ42" i="3"/>
  <c r="EK42" i="3"/>
  <c r="EJ42" i="3"/>
  <c r="J43" i="3" s="1"/>
  <c r="DU42" i="3"/>
  <c r="DT42" i="3"/>
  <c r="I43" i="3" s="1"/>
  <c r="DE42" i="3"/>
  <c r="DD42" i="3"/>
  <c r="CO42" i="3"/>
  <c r="BY42" i="3"/>
  <c r="BX42" i="3"/>
  <c r="F43" i="3" s="1"/>
  <c r="BI42" i="3"/>
  <c r="BH42" i="3"/>
  <c r="E43" i="3" s="1"/>
  <c r="GW41" i="3"/>
  <c r="GG41" i="3"/>
  <c r="FQ41" i="3"/>
  <c r="FA41" i="3"/>
  <c r="EK41" i="3"/>
  <c r="DU41" i="3"/>
  <c r="DE41" i="3"/>
  <c r="CO41" i="3"/>
  <c r="BY41" i="3"/>
  <c r="BI41" i="3"/>
  <c r="AS41" i="3"/>
  <c r="AC41" i="3"/>
  <c r="GW40" i="3"/>
  <c r="GG40" i="3"/>
  <c r="FQ40" i="3"/>
  <c r="FA40" i="3"/>
  <c r="EK40" i="3"/>
  <c r="DU40" i="3"/>
  <c r="CO40" i="3"/>
  <c r="BY40" i="3"/>
  <c r="BI40" i="3"/>
  <c r="AS40" i="3"/>
  <c r="AR57" i="3" s="1"/>
  <c r="AC40" i="3"/>
  <c r="AB57" i="3" s="1"/>
  <c r="GV39" i="3"/>
  <c r="N42" i="3" s="1"/>
  <c r="GF39" i="3"/>
  <c r="M42" i="3" s="1"/>
  <c r="L42" i="3"/>
  <c r="K42" i="3"/>
  <c r="J42" i="3"/>
  <c r="I42" i="3"/>
  <c r="DD39" i="3"/>
  <c r="H42" i="3" s="1"/>
  <c r="G42" i="3"/>
  <c r="F42" i="3"/>
  <c r="BH39" i="3"/>
  <c r="E42" i="3" s="1"/>
  <c r="AR39" i="3"/>
  <c r="D42" i="3" s="1"/>
  <c r="AB39" i="3"/>
  <c r="C42" i="3" s="1"/>
  <c r="GV38" i="3"/>
  <c r="N41" i="3" s="1"/>
  <c r="GF38" i="3"/>
  <c r="M41" i="3" s="1"/>
  <c r="FP38" i="3"/>
  <c r="L41" i="3" s="1"/>
  <c r="EZ38" i="3"/>
  <c r="K41" i="3" s="1"/>
  <c r="EJ38" i="3"/>
  <c r="J41" i="3" s="1"/>
  <c r="DT38" i="3"/>
  <c r="I41" i="3" s="1"/>
  <c r="DD38" i="3"/>
  <c r="H41" i="3" s="1"/>
  <c r="CN38" i="3"/>
  <c r="G41" i="3" s="1"/>
  <c r="BX38" i="3"/>
  <c r="F41" i="3" s="1"/>
  <c r="BH38" i="3"/>
  <c r="E41" i="3" s="1"/>
  <c r="AR38" i="3"/>
  <c r="D41" i="3" s="1"/>
  <c r="AB38" i="3"/>
  <c r="C41" i="3" s="1"/>
  <c r="GY28" i="3"/>
  <c r="GX28" i="3"/>
  <c r="GW28" i="3"/>
  <c r="GI28" i="3"/>
  <c r="GH28" i="3"/>
  <c r="GG28" i="3"/>
  <c r="FS28" i="3"/>
  <c r="FR28" i="3"/>
  <c r="FQ28" i="3"/>
  <c r="FC28" i="3"/>
  <c r="FB28" i="3"/>
  <c r="FA28" i="3"/>
  <c r="EM28" i="3"/>
  <c r="EL28" i="3"/>
  <c r="EK28" i="3"/>
  <c r="DW28" i="3"/>
  <c r="DV28" i="3"/>
  <c r="DU28" i="3"/>
  <c r="DG28" i="3"/>
  <c r="DF28" i="3"/>
  <c r="DE28" i="3"/>
  <c r="CQ28" i="3"/>
  <c r="CP28" i="3"/>
  <c r="CO28" i="3"/>
  <c r="CN43" i="3" s="1"/>
  <c r="CA28" i="3"/>
  <c r="BZ28" i="3"/>
  <c r="BY28" i="3"/>
  <c r="BK28" i="3"/>
  <c r="BJ28" i="3"/>
  <c r="BI28" i="3"/>
  <c r="AU28" i="3"/>
  <c r="AT28" i="3"/>
  <c r="AS28" i="3"/>
  <c r="AE28" i="3"/>
  <c r="AD28" i="3"/>
  <c r="AC43" i="3" s="1"/>
  <c r="AC28" i="3"/>
  <c r="L24" i="3"/>
  <c r="K24" i="3"/>
  <c r="J24" i="3"/>
  <c r="I24" i="3"/>
  <c r="H24" i="3"/>
  <c r="N22" i="3"/>
  <c r="M22" i="3"/>
  <c r="O22" i="3" s="1"/>
  <c r="G22" i="3"/>
  <c r="N20" i="3"/>
  <c r="M20" i="3"/>
  <c r="G20" i="3"/>
  <c r="GV24" i="3"/>
  <c r="GU24" i="3"/>
  <c r="FO24" i="3"/>
  <c r="FN24" i="3"/>
  <c r="FM24" i="3"/>
  <c r="FL24" i="3"/>
  <c r="EJ24" i="3"/>
  <c r="EI24" i="3"/>
  <c r="EH24" i="3"/>
  <c r="EG24" i="3"/>
  <c r="EF24" i="3"/>
  <c r="DT24" i="3"/>
  <c r="DS24" i="3"/>
  <c r="DR24" i="3"/>
  <c r="DQ24" i="3"/>
  <c r="DP24" i="3"/>
  <c r="BX24" i="3"/>
  <c r="BW24" i="3"/>
  <c r="BV24" i="3"/>
  <c r="BU24" i="3"/>
  <c r="BT24" i="3"/>
  <c r="BH24" i="3"/>
  <c r="BG24" i="3"/>
  <c r="BF24" i="3"/>
  <c r="BE24" i="3"/>
  <c r="BD24" i="3"/>
  <c r="AR24" i="3"/>
  <c r="AQ24" i="3"/>
  <c r="AP24" i="3"/>
  <c r="AO24" i="3"/>
  <c r="AN24" i="3"/>
  <c r="AB24" i="3"/>
  <c r="AA24" i="3"/>
  <c r="Z24" i="3"/>
  <c r="Y24" i="3"/>
  <c r="X24" i="3"/>
  <c r="N18" i="3"/>
  <c r="N24" i="3" s="1"/>
  <c r="M18" i="3"/>
  <c r="GX22" i="3"/>
  <c r="GW22" i="3"/>
  <c r="GQ22" i="3"/>
  <c r="FR22" i="3"/>
  <c r="FQ22" i="3"/>
  <c r="FK22" i="3"/>
  <c r="FB22" i="3"/>
  <c r="FC22" i="3" s="1"/>
  <c r="EU22" i="3"/>
  <c r="EL22" i="3"/>
  <c r="EK22" i="3"/>
  <c r="EE22" i="3"/>
  <c r="DV22" i="3"/>
  <c r="DU22" i="3"/>
  <c r="DO22" i="3"/>
  <c r="DF22" i="3"/>
  <c r="DE22" i="3"/>
  <c r="CY22" i="3"/>
  <c r="CP22" i="3"/>
  <c r="CO22" i="3"/>
  <c r="CI22" i="3"/>
  <c r="BZ22" i="3"/>
  <c r="BY22" i="3"/>
  <c r="BS22" i="3"/>
  <c r="BJ18" i="3"/>
  <c r="BI18" i="3"/>
  <c r="BC18" i="3"/>
  <c r="AT22" i="3"/>
  <c r="AS22" i="3"/>
  <c r="AM22" i="3"/>
  <c r="AD22" i="3"/>
  <c r="AC22" i="3"/>
  <c r="W22" i="3"/>
  <c r="GX20" i="3"/>
  <c r="GW20" i="3"/>
  <c r="GQ20" i="3"/>
  <c r="FR20" i="3"/>
  <c r="FK20" i="3"/>
  <c r="FB20" i="3"/>
  <c r="EU20" i="3"/>
  <c r="EL20" i="3"/>
  <c r="EK20" i="3"/>
  <c r="EE20" i="3"/>
  <c r="DV20" i="3"/>
  <c r="DU20" i="3"/>
  <c r="DO20" i="3"/>
  <c r="DF20" i="3"/>
  <c r="DE20" i="3"/>
  <c r="CY20" i="3"/>
  <c r="CP20" i="3"/>
  <c r="CO20" i="3"/>
  <c r="CI20" i="3"/>
  <c r="BZ20" i="3"/>
  <c r="BY20" i="3"/>
  <c r="BS20" i="3"/>
  <c r="BJ20" i="3"/>
  <c r="BI20" i="3"/>
  <c r="BC20" i="3"/>
  <c r="AT20" i="3"/>
  <c r="AS20" i="3"/>
  <c r="AM20" i="3"/>
  <c r="AD20" i="3"/>
  <c r="AC20" i="3"/>
  <c r="W20" i="3"/>
  <c r="GX18" i="3"/>
  <c r="GX24" i="3" s="1"/>
  <c r="GW18" i="3"/>
  <c r="GW24" i="3" s="1"/>
  <c r="GQ18" i="3"/>
  <c r="GQ24" i="3" s="1"/>
  <c r="FR18" i="3"/>
  <c r="FK18" i="3"/>
  <c r="EU18" i="3"/>
  <c r="EL18" i="3"/>
  <c r="EK24" i="3"/>
  <c r="EE18" i="3"/>
  <c r="DV18" i="3"/>
  <c r="DV24" i="3" s="1"/>
  <c r="DU18" i="3"/>
  <c r="DO18" i="3"/>
  <c r="DF18" i="3"/>
  <c r="DE18" i="3"/>
  <c r="CY18" i="3"/>
  <c r="CP18" i="3"/>
  <c r="CO18" i="3"/>
  <c r="CI18" i="3"/>
  <c r="BZ18" i="3"/>
  <c r="BY18" i="3"/>
  <c r="BS18" i="3"/>
  <c r="BJ22" i="3"/>
  <c r="BI24" i="3"/>
  <c r="BC22" i="3"/>
  <c r="AT18" i="3"/>
  <c r="AS18" i="3"/>
  <c r="AM18" i="3"/>
  <c r="AD18" i="3"/>
  <c r="AC18" i="3"/>
  <c r="W18" i="3"/>
  <c r="GV12" i="3"/>
  <c r="GU12" i="3"/>
  <c r="GT12" i="3"/>
  <c r="GS12" i="3"/>
  <c r="GR12" i="3"/>
  <c r="GF12" i="3"/>
  <c r="GE12" i="3"/>
  <c r="GD12" i="3"/>
  <c r="GC12" i="3"/>
  <c r="GB12" i="3"/>
  <c r="FP12" i="3"/>
  <c r="FO12" i="3"/>
  <c r="FN12" i="3"/>
  <c r="FM12" i="3"/>
  <c r="FL12" i="3"/>
  <c r="EZ12" i="3"/>
  <c r="EY12" i="3"/>
  <c r="EX12" i="3"/>
  <c r="EW12" i="3"/>
  <c r="EV12" i="3"/>
  <c r="EJ12" i="3"/>
  <c r="EI12" i="3"/>
  <c r="EH12" i="3"/>
  <c r="EG12" i="3"/>
  <c r="EF12" i="3"/>
  <c r="DT12" i="3"/>
  <c r="DS12" i="3"/>
  <c r="DR12" i="3"/>
  <c r="DQ12" i="3"/>
  <c r="DP12" i="3"/>
  <c r="DD12" i="3"/>
  <c r="DC12" i="3"/>
  <c r="DB12" i="3"/>
  <c r="DA12" i="3"/>
  <c r="CZ12" i="3"/>
  <c r="CN12" i="3"/>
  <c r="CM12" i="3"/>
  <c r="CL12" i="3"/>
  <c r="CK12" i="3"/>
  <c r="CJ12" i="3"/>
  <c r="BX12" i="3"/>
  <c r="BW12" i="3"/>
  <c r="BV12" i="3"/>
  <c r="BU12" i="3"/>
  <c r="BT12" i="3"/>
  <c r="BH12" i="3"/>
  <c r="BG12" i="3"/>
  <c r="BF12" i="3"/>
  <c r="BE12" i="3"/>
  <c r="BD12" i="3"/>
  <c r="AR12" i="3"/>
  <c r="AQ12" i="3"/>
  <c r="AP12" i="3"/>
  <c r="AO12" i="3"/>
  <c r="AN12" i="3"/>
  <c r="AB12" i="3"/>
  <c r="AA12" i="3"/>
  <c r="Z12" i="3"/>
  <c r="Y12" i="3"/>
  <c r="X12" i="3"/>
  <c r="GX10" i="3"/>
  <c r="GW10" i="3"/>
  <c r="GY10" i="3" s="1"/>
  <c r="GQ10" i="3"/>
  <c r="FB10" i="3"/>
  <c r="FC10" i="3" s="1"/>
  <c r="EU10" i="3"/>
  <c r="EL10" i="3"/>
  <c r="EK10" i="3"/>
  <c r="EE10" i="3"/>
  <c r="DV10" i="3"/>
  <c r="DU10" i="3"/>
  <c r="DO10" i="3"/>
  <c r="DF10" i="3"/>
  <c r="DE10" i="3"/>
  <c r="CY10" i="3"/>
  <c r="CP10" i="3"/>
  <c r="CO10" i="3"/>
  <c r="CI10" i="3"/>
  <c r="BZ10" i="3"/>
  <c r="BY10" i="3"/>
  <c r="BS10" i="3"/>
  <c r="BJ6" i="3"/>
  <c r="BI6" i="3"/>
  <c r="BC6" i="3"/>
  <c r="AT10" i="3"/>
  <c r="AS10" i="3"/>
  <c r="AM10" i="3"/>
  <c r="AD10" i="3"/>
  <c r="AC10" i="3"/>
  <c r="W10" i="3"/>
  <c r="GX8" i="3"/>
  <c r="GW8" i="3"/>
  <c r="GQ8" i="3"/>
  <c r="FB8" i="3"/>
  <c r="EU8" i="3"/>
  <c r="EL8" i="3"/>
  <c r="EK8" i="3"/>
  <c r="EE8" i="3"/>
  <c r="DV8" i="3"/>
  <c r="DU8" i="3"/>
  <c r="DO8" i="3"/>
  <c r="DF8" i="3"/>
  <c r="DE8" i="3"/>
  <c r="CY8" i="3"/>
  <c r="CP8" i="3"/>
  <c r="CO8" i="3"/>
  <c r="CI8" i="3"/>
  <c r="BZ8" i="3"/>
  <c r="BY8" i="3"/>
  <c r="BS8" i="3"/>
  <c r="BJ8" i="3"/>
  <c r="BI8" i="3"/>
  <c r="BC8" i="3"/>
  <c r="AT8" i="3"/>
  <c r="AS8" i="3"/>
  <c r="AM8" i="3"/>
  <c r="AD8" i="3"/>
  <c r="AC8" i="3"/>
  <c r="W8" i="3"/>
  <c r="GX6" i="3"/>
  <c r="GX12" i="3" s="1"/>
  <c r="GX25" i="3" s="1"/>
  <c r="GW6" i="3"/>
  <c r="GW12" i="3" s="1"/>
  <c r="GW25" i="3" s="1"/>
  <c r="GQ6" i="3"/>
  <c r="GQ12" i="3" s="1"/>
  <c r="GH25" i="3"/>
  <c r="GM30" i="3" s="1"/>
  <c r="FB12" i="3"/>
  <c r="FB25" i="3" s="1"/>
  <c r="FG30" i="3" s="1"/>
  <c r="EU6" i="3"/>
  <c r="EL6" i="3"/>
  <c r="EK6" i="3"/>
  <c r="EE6" i="3"/>
  <c r="DV6" i="3"/>
  <c r="DU6" i="3"/>
  <c r="DO6" i="3"/>
  <c r="DF6" i="3"/>
  <c r="DE6" i="3"/>
  <c r="CY6" i="3"/>
  <c r="CP6" i="3"/>
  <c r="CO6" i="3"/>
  <c r="CI6" i="3"/>
  <c r="BZ6" i="3"/>
  <c r="BY6" i="3"/>
  <c r="BS6" i="3"/>
  <c r="BJ10" i="3"/>
  <c r="BC10" i="3"/>
  <c r="AT6" i="3"/>
  <c r="AS6" i="3"/>
  <c r="AM6" i="3"/>
  <c r="AD6" i="3"/>
  <c r="AC6" i="3"/>
  <c r="W6" i="3"/>
  <c r="U1" i="3"/>
  <c r="C40" i="3" s="1"/>
  <c r="GW56" i="2"/>
  <c r="GV56" i="2"/>
  <c r="GG56" i="2"/>
  <c r="GF56" i="2"/>
  <c r="FQ56" i="2"/>
  <c r="FP56" i="2"/>
  <c r="FA56" i="2"/>
  <c r="EZ56" i="2"/>
  <c r="EK56" i="2"/>
  <c r="EJ56" i="2"/>
  <c r="DU56" i="2"/>
  <c r="DT56" i="2"/>
  <c r="DE56" i="2"/>
  <c r="DD56" i="2"/>
  <c r="CO56" i="2"/>
  <c r="CN56" i="2"/>
  <c r="BY56" i="2"/>
  <c r="BX56" i="2"/>
  <c r="GW42" i="2"/>
  <c r="GV42" i="2"/>
  <c r="N43" i="2" s="1"/>
  <c r="GG42" i="2"/>
  <c r="GF42" i="2"/>
  <c r="FQ42" i="2"/>
  <c r="FP42" i="2"/>
  <c r="L43" i="2" s="1"/>
  <c r="FA42" i="2"/>
  <c r="EZ42" i="2"/>
  <c r="K43" i="2" s="1"/>
  <c r="EK42" i="2"/>
  <c r="EJ42" i="2"/>
  <c r="J43" i="2" s="1"/>
  <c r="DU42" i="2"/>
  <c r="DT42" i="2"/>
  <c r="DE42" i="2"/>
  <c r="DD42" i="2"/>
  <c r="H43" i="2" s="1"/>
  <c r="CO42" i="2"/>
  <c r="CN42" i="2"/>
  <c r="G43" i="2" s="1"/>
  <c r="BY42" i="2"/>
  <c r="BX42" i="2"/>
  <c r="F43" i="2" s="1"/>
  <c r="E43" i="2"/>
  <c r="D43" i="2"/>
  <c r="C43" i="2"/>
  <c r="GW41" i="2"/>
  <c r="GG41" i="2"/>
  <c r="FQ41" i="2"/>
  <c r="DU41" i="2"/>
  <c r="DE41" i="2"/>
  <c r="CO41" i="2"/>
  <c r="BY41" i="2"/>
  <c r="GW40" i="2"/>
  <c r="GG40" i="2"/>
  <c r="FQ40" i="2"/>
  <c r="DU40" i="2"/>
  <c r="CO40" i="2"/>
  <c r="BY40" i="2"/>
  <c r="AC40" i="2"/>
  <c r="AB57" i="2" s="1"/>
  <c r="M43" i="2"/>
  <c r="I43" i="2"/>
  <c r="GV39" i="2"/>
  <c r="GF39" i="2"/>
  <c r="M42" i="2" s="1"/>
  <c r="FP39" i="2"/>
  <c r="L42" i="2" s="1"/>
  <c r="DT39" i="2"/>
  <c r="CN39" i="2"/>
  <c r="G42" i="2" s="1"/>
  <c r="BX39" i="2"/>
  <c r="F42" i="2" s="1"/>
  <c r="BH39" i="2"/>
  <c r="E42" i="2" s="1"/>
  <c r="AB39" i="2"/>
  <c r="C42" i="2" s="1"/>
  <c r="N42" i="2"/>
  <c r="K42" i="2"/>
  <c r="J42" i="2"/>
  <c r="I42" i="2"/>
  <c r="H42" i="2"/>
  <c r="D42" i="2"/>
  <c r="GV38" i="2"/>
  <c r="GF38" i="2"/>
  <c r="M41" i="2" s="1"/>
  <c r="FP38" i="2"/>
  <c r="K41" i="2"/>
  <c r="EJ38" i="2"/>
  <c r="J41" i="2" s="1"/>
  <c r="DT38" i="2"/>
  <c r="I41" i="2" s="1"/>
  <c r="DD38" i="2"/>
  <c r="H41" i="2" s="1"/>
  <c r="CN38" i="2"/>
  <c r="G41" i="2" s="1"/>
  <c r="BX38" i="2"/>
  <c r="F41" i="2" s="1"/>
  <c r="BH38" i="2"/>
  <c r="E41" i="2" s="1"/>
  <c r="AB38" i="2"/>
  <c r="C41" i="2" s="1"/>
  <c r="N41" i="2"/>
  <c r="L41" i="2"/>
  <c r="D41" i="2"/>
  <c r="GY28" i="2"/>
  <c r="GX28" i="2"/>
  <c r="GW28" i="2"/>
  <c r="GI28" i="2"/>
  <c r="GH28" i="2"/>
  <c r="GG28" i="2"/>
  <c r="FS28" i="2"/>
  <c r="FR28" i="2"/>
  <c r="FQ28" i="2"/>
  <c r="FC28" i="2"/>
  <c r="FB28" i="2"/>
  <c r="FA28" i="2"/>
  <c r="EM28" i="2"/>
  <c r="EL28" i="2"/>
  <c r="EK28" i="2"/>
  <c r="DW28" i="2"/>
  <c r="DV28" i="2"/>
  <c r="DU28" i="2"/>
  <c r="DG28" i="2"/>
  <c r="DF28" i="2"/>
  <c r="DE28" i="2"/>
  <c r="CQ28" i="2"/>
  <c r="CP28" i="2"/>
  <c r="CO28" i="2"/>
  <c r="CA28" i="2"/>
  <c r="BZ28" i="2"/>
  <c r="BY28" i="2"/>
  <c r="BK28" i="2"/>
  <c r="BJ28" i="2"/>
  <c r="BI43" i="2" s="1"/>
  <c r="BI28" i="2"/>
  <c r="BH43" i="2" s="1"/>
  <c r="AU28" i="2"/>
  <c r="AT28" i="2"/>
  <c r="AS43" i="2" s="1"/>
  <c r="AS28" i="2"/>
  <c r="AR43" i="2" s="1"/>
  <c r="AE28" i="2"/>
  <c r="AD28" i="2"/>
  <c r="GV24" i="2"/>
  <c r="GU24" i="2"/>
  <c r="GT24" i="2"/>
  <c r="GS24" i="2"/>
  <c r="GR24" i="2"/>
  <c r="GF24" i="2"/>
  <c r="GE24" i="2"/>
  <c r="GD24" i="2"/>
  <c r="GC24" i="2"/>
  <c r="GB24" i="2"/>
  <c r="FP24" i="2"/>
  <c r="FO24" i="2"/>
  <c r="FN24" i="2"/>
  <c r="FM24" i="2"/>
  <c r="FL24" i="2"/>
  <c r="EZ24" i="2"/>
  <c r="EY24" i="2"/>
  <c r="EX24" i="2"/>
  <c r="EW24" i="2"/>
  <c r="EV24" i="2"/>
  <c r="EJ24" i="2"/>
  <c r="EI24" i="2"/>
  <c r="EH24" i="2"/>
  <c r="EG24" i="2"/>
  <c r="EF24" i="2"/>
  <c r="CN24" i="2"/>
  <c r="CM24" i="2"/>
  <c r="CL24" i="2"/>
  <c r="CK24" i="2"/>
  <c r="CJ24" i="2"/>
  <c r="BX24" i="2"/>
  <c r="BW24" i="2"/>
  <c r="BV24" i="2"/>
  <c r="BU24" i="2"/>
  <c r="BT24" i="2"/>
  <c r="BH24" i="2"/>
  <c r="BG24" i="2"/>
  <c r="BF24" i="2"/>
  <c r="BE24" i="2"/>
  <c r="BD24" i="2"/>
  <c r="L24" i="2"/>
  <c r="K24" i="2"/>
  <c r="J24" i="2"/>
  <c r="I24" i="2"/>
  <c r="H24" i="2"/>
  <c r="GX22" i="2"/>
  <c r="GW22" i="2"/>
  <c r="GQ22" i="2"/>
  <c r="GH22" i="2"/>
  <c r="GG22" i="2"/>
  <c r="GA22" i="2"/>
  <c r="FR22" i="2"/>
  <c r="FQ22" i="2"/>
  <c r="FK22" i="2"/>
  <c r="FB22" i="2"/>
  <c r="FA22" i="2"/>
  <c r="EU22" i="2"/>
  <c r="EL22" i="2"/>
  <c r="EK22" i="2"/>
  <c r="EE22" i="2"/>
  <c r="DO22" i="2"/>
  <c r="CY22" i="2"/>
  <c r="CP22" i="2"/>
  <c r="CO22" i="2"/>
  <c r="CI22" i="2"/>
  <c r="BZ22" i="2"/>
  <c r="BY22" i="2"/>
  <c r="BS22" i="2"/>
  <c r="BJ22" i="2"/>
  <c r="BI22" i="2"/>
  <c r="BC22" i="2"/>
  <c r="AT22" i="2"/>
  <c r="AS22" i="2"/>
  <c r="AM22" i="2"/>
  <c r="AD22" i="2"/>
  <c r="AC22" i="2"/>
  <c r="N22" i="2"/>
  <c r="M22" i="2"/>
  <c r="G22" i="2"/>
  <c r="GX21" i="2"/>
  <c r="GW21" i="2"/>
  <c r="GQ21" i="2"/>
  <c r="GH21" i="2"/>
  <c r="GG21" i="2"/>
  <c r="GA21" i="2"/>
  <c r="FR21" i="2"/>
  <c r="FQ21" i="2"/>
  <c r="FK21" i="2"/>
  <c r="FB21" i="2"/>
  <c r="FA21" i="2"/>
  <c r="EU21" i="2"/>
  <c r="EL21" i="2"/>
  <c r="EK21" i="2"/>
  <c r="EE21" i="2"/>
  <c r="DO21" i="2"/>
  <c r="CY21" i="2"/>
  <c r="CP21" i="2"/>
  <c r="CO21" i="2"/>
  <c r="CI21" i="2"/>
  <c r="BZ21" i="2"/>
  <c r="BY21" i="2"/>
  <c r="BS21" i="2"/>
  <c r="BJ21" i="2"/>
  <c r="BI21" i="2"/>
  <c r="BC21" i="2"/>
  <c r="AT21" i="2"/>
  <c r="AS21" i="2"/>
  <c r="AD21" i="2"/>
  <c r="AC21" i="2"/>
  <c r="W21" i="2"/>
  <c r="W24" i="2" s="1"/>
  <c r="N21" i="2"/>
  <c r="M21" i="2"/>
  <c r="G21" i="2"/>
  <c r="GX18" i="2"/>
  <c r="GX24" i="2" s="1"/>
  <c r="GW18" i="2"/>
  <c r="GQ18" i="2"/>
  <c r="GQ24" i="2" s="1"/>
  <c r="GH18" i="2"/>
  <c r="GG18" i="2"/>
  <c r="GA18" i="2"/>
  <c r="GA24" i="2" s="1"/>
  <c r="FR18" i="2"/>
  <c r="FQ18" i="2"/>
  <c r="FK18" i="2"/>
  <c r="FB18" i="2"/>
  <c r="EU18" i="2"/>
  <c r="EL18" i="2"/>
  <c r="EK18" i="2"/>
  <c r="EE18" i="2"/>
  <c r="DO18" i="2"/>
  <c r="CY18" i="2"/>
  <c r="CP18" i="2"/>
  <c r="CO18" i="2"/>
  <c r="CI18" i="2"/>
  <c r="BZ18" i="2"/>
  <c r="BY18" i="2"/>
  <c r="BS18" i="2"/>
  <c r="BJ18" i="2"/>
  <c r="BI18" i="2"/>
  <c r="BC18" i="2"/>
  <c r="AT18" i="2"/>
  <c r="AS18" i="2"/>
  <c r="AM18" i="2"/>
  <c r="AD18" i="2"/>
  <c r="AC18" i="2"/>
  <c r="N18" i="2"/>
  <c r="M18" i="2"/>
  <c r="GV12" i="2"/>
  <c r="GU12" i="2"/>
  <c r="GT12" i="2"/>
  <c r="GS12" i="2"/>
  <c r="GR12" i="2"/>
  <c r="GF12" i="2"/>
  <c r="GE12" i="2"/>
  <c r="GD12" i="2"/>
  <c r="GC12" i="2"/>
  <c r="GB12" i="2"/>
  <c r="FP12" i="2"/>
  <c r="FO12" i="2"/>
  <c r="FN12" i="2"/>
  <c r="FM12" i="2"/>
  <c r="FL12" i="2"/>
  <c r="EZ12" i="2"/>
  <c r="EY12" i="2"/>
  <c r="EX12" i="2"/>
  <c r="EW12" i="2"/>
  <c r="EV12" i="2"/>
  <c r="EJ12" i="2"/>
  <c r="EI12" i="2"/>
  <c r="EH12" i="2"/>
  <c r="EG12" i="2"/>
  <c r="EF12" i="2"/>
  <c r="DT12" i="2"/>
  <c r="DS12" i="2"/>
  <c r="DR12" i="2"/>
  <c r="DQ12" i="2"/>
  <c r="DP12" i="2"/>
  <c r="DD12" i="2"/>
  <c r="DC12" i="2"/>
  <c r="DB12" i="2"/>
  <c r="DA12" i="2"/>
  <c r="CZ12" i="2"/>
  <c r="BX12" i="2"/>
  <c r="BW12" i="2"/>
  <c r="BV12" i="2"/>
  <c r="BU12" i="2"/>
  <c r="BT12" i="2"/>
  <c r="BH12" i="2"/>
  <c r="BG12" i="2"/>
  <c r="BF12" i="2"/>
  <c r="BE12" i="2"/>
  <c r="BD12" i="2"/>
  <c r="AR12" i="2"/>
  <c r="AQ12" i="2"/>
  <c r="AP12" i="2"/>
  <c r="AO12" i="2"/>
  <c r="AN12" i="2"/>
  <c r="AB12" i="2"/>
  <c r="AA12" i="2"/>
  <c r="Z12" i="2"/>
  <c r="Y12" i="2"/>
  <c r="X12" i="2"/>
  <c r="GX10" i="2"/>
  <c r="GW10" i="2"/>
  <c r="GQ10" i="2"/>
  <c r="GH10" i="2"/>
  <c r="GG10" i="2"/>
  <c r="GA10" i="2"/>
  <c r="FR10" i="2"/>
  <c r="FQ10" i="2"/>
  <c r="FK10" i="2"/>
  <c r="FB10" i="2"/>
  <c r="FA10" i="2"/>
  <c r="EU10" i="2"/>
  <c r="EL10" i="2"/>
  <c r="EK10" i="2"/>
  <c r="EE10" i="2"/>
  <c r="DO10" i="2"/>
  <c r="CY10" i="2"/>
  <c r="BZ10" i="2"/>
  <c r="BY10" i="2"/>
  <c r="BS10" i="2"/>
  <c r="BC10" i="2"/>
  <c r="AT10" i="2"/>
  <c r="AS10" i="2"/>
  <c r="AM10" i="2"/>
  <c r="AD10" i="2"/>
  <c r="AC10" i="2"/>
  <c r="W10" i="2"/>
  <c r="GX9" i="2"/>
  <c r="GW9" i="2"/>
  <c r="GQ9" i="2"/>
  <c r="GH9" i="2"/>
  <c r="GG9" i="2"/>
  <c r="GA9" i="2"/>
  <c r="FR9" i="2"/>
  <c r="FQ9" i="2"/>
  <c r="FK9" i="2"/>
  <c r="FB9" i="2"/>
  <c r="FA9" i="2"/>
  <c r="EU9" i="2"/>
  <c r="EL9" i="2"/>
  <c r="EK9" i="2"/>
  <c r="EE9" i="2"/>
  <c r="DO9" i="2"/>
  <c r="CY9" i="2"/>
  <c r="BZ9" i="2"/>
  <c r="BY9" i="2"/>
  <c r="BS9" i="2"/>
  <c r="BC9" i="2"/>
  <c r="AT9" i="2"/>
  <c r="AS9" i="2"/>
  <c r="AM9" i="2"/>
  <c r="AD9" i="2"/>
  <c r="AC9" i="2"/>
  <c r="W9" i="2"/>
  <c r="GX6" i="2"/>
  <c r="GX12" i="2" s="1"/>
  <c r="GW6" i="2"/>
  <c r="GW12" i="2" s="1"/>
  <c r="GQ6" i="2"/>
  <c r="GQ12" i="2" s="1"/>
  <c r="GH6" i="2"/>
  <c r="GH12" i="2" s="1"/>
  <c r="GG6" i="2"/>
  <c r="GG12" i="2" s="1"/>
  <c r="GA6" i="2"/>
  <c r="GA12" i="2" s="1"/>
  <c r="FR6" i="2"/>
  <c r="FQ6" i="2"/>
  <c r="FK6" i="2"/>
  <c r="FB6" i="2"/>
  <c r="FA6" i="2"/>
  <c r="EU6" i="2"/>
  <c r="EL6" i="2"/>
  <c r="EK6" i="2"/>
  <c r="EE6" i="2"/>
  <c r="DO6" i="2"/>
  <c r="CY6" i="2"/>
  <c r="BZ6" i="2"/>
  <c r="BY6" i="2"/>
  <c r="BS6" i="2"/>
  <c r="BC6" i="2"/>
  <c r="AT6" i="2"/>
  <c r="AS6" i="2"/>
  <c r="AM6" i="2"/>
  <c r="AD6" i="2"/>
  <c r="AC6" i="2"/>
  <c r="W6" i="2"/>
  <c r="U1" i="2"/>
  <c r="C40" i="2" s="1"/>
  <c r="AS12" i="5" l="1"/>
  <c r="AX29" i="5"/>
  <c r="BY12" i="5"/>
  <c r="CD29" i="5"/>
  <c r="CP12" i="5"/>
  <c r="CU29" i="5"/>
  <c r="DW18" i="5"/>
  <c r="DW24" i="5" s="1"/>
  <c r="DU46" i="5" s="1"/>
  <c r="AT12" i="5"/>
  <c r="AY29" i="5"/>
  <c r="BZ12" i="5"/>
  <c r="CE29" i="5"/>
  <c r="CP12" i="4"/>
  <c r="CU29" i="4"/>
  <c r="CU32" i="4" s="1"/>
  <c r="DF25" i="4" s="1"/>
  <c r="DF26" i="4" s="1"/>
  <c r="DF27" i="4" s="1"/>
  <c r="DF29" i="4" s="1"/>
  <c r="BJ12" i="4"/>
  <c r="BO30" i="4"/>
  <c r="GI18" i="5"/>
  <c r="GI24" i="5" s="1"/>
  <c r="GG46" i="5" s="1"/>
  <c r="AC24" i="5"/>
  <c r="AC47" i="5" s="1"/>
  <c r="DW6" i="5"/>
  <c r="DW12" i="5" s="1"/>
  <c r="DW25" i="5" s="1"/>
  <c r="DE45" i="5"/>
  <c r="AK1" i="3"/>
  <c r="D40" i="3" s="1"/>
  <c r="GY8" i="3"/>
  <c r="CN59" i="3"/>
  <c r="GY20" i="3"/>
  <c r="GY22" i="3"/>
  <c r="EM10" i="3"/>
  <c r="EM20" i="3"/>
  <c r="BI45" i="3"/>
  <c r="EM6" i="3"/>
  <c r="GY6" i="3"/>
  <c r="GY12" i="3" s="1"/>
  <c r="GY25" i="3" s="1"/>
  <c r="GY18" i="3"/>
  <c r="GY24" i="3" s="1"/>
  <c r="CO45" i="3"/>
  <c r="AS44" i="2"/>
  <c r="AC24" i="2"/>
  <c r="AD24" i="2"/>
  <c r="AH32" i="2"/>
  <c r="DD59" i="3"/>
  <c r="FB12" i="2"/>
  <c r="FA45" i="2"/>
  <c r="AI32" i="2"/>
  <c r="FQ24" i="2"/>
  <c r="FV29" i="2" s="1"/>
  <c r="AR58" i="2"/>
  <c r="AR61" i="2"/>
  <c r="CY24" i="5"/>
  <c r="DF12" i="5"/>
  <c r="CY12" i="5"/>
  <c r="DG22" i="3"/>
  <c r="DD59" i="4"/>
  <c r="AB59" i="4"/>
  <c r="AR59" i="3"/>
  <c r="CP24" i="5"/>
  <c r="CI24" i="5"/>
  <c r="BS24" i="5"/>
  <c r="CP24" i="4"/>
  <c r="CI24" i="4"/>
  <c r="CI12" i="4"/>
  <c r="BS24" i="4"/>
  <c r="FS8" i="4"/>
  <c r="GY8" i="4"/>
  <c r="GI10" i="4"/>
  <c r="AD24" i="4"/>
  <c r="DD57" i="4"/>
  <c r="H46" i="4" s="1"/>
  <c r="CQ22" i="3"/>
  <c r="CP24" i="3"/>
  <c r="CQ18" i="3"/>
  <c r="CI24" i="3"/>
  <c r="CO12" i="3"/>
  <c r="CP12" i="3"/>
  <c r="BY24" i="3"/>
  <c r="BZ24" i="3"/>
  <c r="BY48" i="3" s="1"/>
  <c r="CA22" i="3"/>
  <c r="BY12" i="3"/>
  <c r="BZ12" i="3"/>
  <c r="BZ12" i="2"/>
  <c r="CQ8" i="4"/>
  <c r="CV30" i="4" s="1"/>
  <c r="GI8" i="4"/>
  <c r="CQ10" i="4"/>
  <c r="CV31" i="4" s="1"/>
  <c r="FS10" i="4"/>
  <c r="FP57" i="4"/>
  <c r="L46" i="4" s="1"/>
  <c r="EJ59" i="4"/>
  <c r="FP59" i="4"/>
  <c r="GV59" i="4"/>
  <c r="FS20" i="4"/>
  <c r="GY22" i="4"/>
  <c r="DE45" i="4"/>
  <c r="H45" i="4" s="1"/>
  <c r="FQ45" i="4"/>
  <c r="L45" i="4" s="1"/>
  <c r="E46" i="2"/>
  <c r="CO45" i="4"/>
  <c r="G45" i="4" s="1"/>
  <c r="AD12" i="4"/>
  <c r="GY6" i="4"/>
  <c r="GY12" i="4" s="1"/>
  <c r="GY25" i="4" s="1"/>
  <c r="FC8" i="4"/>
  <c r="GY10" i="4"/>
  <c r="GY20" i="4"/>
  <c r="CQ22" i="4"/>
  <c r="FS22" i="4"/>
  <c r="BH59" i="4"/>
  <c r="CN59" i="4"/>
  <c r="DT59" i="4"/>
  <c r="EZ59" i="4"/>
  <c r="GF59" i="4"/>
  <c r="EZ57" i="4"/>
  <c r="K46" i="4" s="1"/>
  <c r="CN57" i="4"/>
  <c r="G46" i="4" s="1"/>
  <c r="FC10" i="4"/>
  <c r="GY18" i="4"/>
  <c r="GY24" i="4" s="1"/>
  <c r="GW46" i="4" s="1"/>
  <c r="FC20" i="4"/>
  <c r="AE22" i="4"/>
  <c r="GI22" i="4"/>
  <c r="D46" i="3"/>
  <c r="BJ12" i="5"/>
  <c r="BK7" i="5"/>
  <c r="BP30" i="5" s="1"/>
  <c r="BK9" i="5"/>
  <c r="BP31" i="5" s="1"/>
  <c r="BK10" i="4"/>
  <c r="BP31" i="4" s="1"/>
  <c r="BK8" i="4"/>
  <c r="BP30" i="4" s="1"/>
  <c r="BJ24" i="3"/>
  <c r="GG12" i="5"/>
  <c r="GG25" i="5" s="1"/>
  <c r="GL30" i="5" s="1"/>
  <c r="DW19" i="5"/>
  <c r="GI19" i="5"/>
  <c r="BK21" i="5"/>
  <c r="DW21" i="5"/>
  <c r="GI21" i="5"/>
  <c r="CQ6" i="5"/>
  <c r="CV29" i="5" s="1"/>
  <c r="FC6" i="5"/>
  <c r="FC12" i="5" s="1"/>
  <c r="FC25" i="5" s="1"/>
  <c r="FH30" i="5" s="1"/>
  <c r="CQ7" i="5"/>
  <c r="CV30" i="5" s="1"/>
  <c r="FC7" i="5"/>
  <c r="CQ9" i="5"/>
  <c r="CV31" i="5" s="1"/>
  <c r="FC9" i="5"/>
  <c r="CQ18" i="5"/>
  <c r="FC18" i="5"/>
  <c r="FC24" i="5" s="1"/>
  <c r="FA46" i="5" s="1"/>
  <c r="CQ19" i="5"/>
  <c r="FC19" i="5"/>
  <c r="CQ21" i="5"/>
  <c r="FC21" i="5"/>
  <c r="O18" i="5"/>
  <c r="M24" i="5"/>
  <c r="AR57" i="5"/>
  <c r="D46" i="5" s="1"/>
  <c r="DG7" i="5"/>
  <c r="FS7" i="5"/>
  <c r="DG9" i="5"/>
  <c r="FS9" i="5"/>
  <c r="CA19" i="5"/>
  <c r="EM19" i="5"/>
  <c r="GY19" i="5"/>
  <c r="CA21" i="5"/>
  <c r="GY21" i="5"/>
  <c r="GG43" i="5"/>
  <c r="BH59" i="5"/>
  <c r="CN59" i="5"/>
  <c r="DT59" i="5"/>
  <c r="EZ59" i="5"/>
  <c r="GF59" i="5"/>
  <c r="CA7" i="5"/>
  <c r="CF30" i="5" s="1"/>
  <c r="GY7" i="5"/>
  <c r="CA9" i="5"/>
  <c r="CF31" i="5" s="1"/>
  <c r="GY9" i="5"/>
  <c r="CO12" i="5"/>
  <c r="DU12" i="5"/>
  <c r="DU25" i="5" s="1"/>
  <c r="DZ30" i="5" s="1"/>
  <c r="DG19" i="5"/>
  <c r="FS19" i="5"/>
  <c r="DG21" i="5"/>
  <c r="FS21" i="5"/>
  <c r="CO24" i="5"/>
  <c r="CO47" i="5" s="1"/>
  <c r="DU24" i="5"/>
  <c r="GG24" i="5"/>
  <c r="GG47" i="5" s="1"/>
  <c r="AR59" i="5"/>
  <c r="DD59" i="5"/>
  <c r="FP59" i="5"/>
  <c r="FA12" i="5"/>
  <c r="FA25" i="5" s="1"/>
  <c r="FF30" i="5" s="1"/>
  <c r="FP57" i="5"/>
  <c r="L46" i="5" s="1"/>
  <c r="BX59" i="5"/>
  <c r="EJ59" i="5"/>
  <c r="GV59" i="5"/>
  <c r="DD57" i="5"/>
  <c r="H46" i="5" s="1"/>
  <c r="FQ45" i="5"/>
  <c r="L45" i="5" s="1"/>
  <c r="EK45" i="5"/>
  <c r="J45" i="5" s="1"/>
  <c r="GW45" i="5"/>
  <c r="N45" i="5" s="1"/>
  <c r="AU9" i="5"/>
  <c r="AZ31" i="5" s="1"/>
  <c r="AU7" i="5"/>
  <c r="AZ30" i="5" s="1"/>
  <c r="AT24" i="4"/>
  <c r="AS48" i="4" s="1"/>
  <c r="AU20" i="4"/>
  <c r="AU20" i="3"/>
  <c r="AU10" i="3"/>
  <c r="AS12" i="2"/>
  <c r="AS25" i="2" s="1"/>
  <c r="CQ20" i="3"/>
  <c r="CQ10" i="3"/>
  <c r="CA10" i="3"/>
  <c r="CA8" i="3"/>
  <c r="BK20" i="3"/>
  <c r="BK18" i="3"/>
  <c r="AU22" i="3"/>
  <c r="CQ20" i="4"/>
  <c r="AU10" i="4"/>
  <c r="AZ31" i="4" s="1"/>
  <c r="AB59" i="5"/>
  <c r="AE9" i="5"/>
  <c r="AJ31" i="5" s="1"/>
  <c r="W12" i="4"/>
  <c r="AC45" i="3"/>
  <c r="C45" i="3" s="1"/>
  <c r="AS47" i="2"/>
  <c r="AD12" i="2"/>
  <c r="BX59" i="4"/>
  <c r="AS45" i="4"/>
  <c r="D45" i="4" s="1"/>
  <c r="AR57" i="4"/>
  <c r="D46" i="4" s="1"/>
  <c r="AR59" i="4"/>
  <c r="AB57" i="4"/>
  <c r="C46" i="4" s="1"/>
  <c r="EZ59" i="3"/>
  <c r="DT59" i="3"/>
  <c r="FR24" i="3"/>
  <c r="FQ48" i="3" s="1"/>
  <c r="FS20" i="3"/>
  <c r="FS22" i="3"/>
  <c r="FF29" i="3"/>
  <c r="EL12" i="3"/>
  <c r="CO24" i="3"/>
  <c r="CQ8" i="3"/>
  <c r="CQ6" i="3"/>
  <c r="CI12" i="3"/>
  <c r="GG12" i="3"/>
  <c r="GG25" i="3" s="1"/>
  <c r="GL30" i="3" s="1"/>
  <c r="GA12" i="3"/>
  <c r="FP57" i="3"/>
  <c r="L46" i="3" s="1"/>
  <c r="FP59" i="3"/>
  <c r="FS18" i="3"/>
  <c r="FK24" i="3"/>
  <c r="FQ12" i="3"/>
  <c r="FQ25" i="3" s="1"/>
  <c r="FV30" i="3" s="1"/>
  <c r="FS8" i="3"/>
  <c r="FS10" i="3"/>
  <c r="FR12" i="3"/>
  <c r="FR25" i="3" s="1"/>
  <c r="FW30" i="3" s="1"/>
  <c r="FS6" i="3"/>
  <c r="FK12" i="3"/>
  <c r="FB24" i="3"/>
  <c r="FC20" i="3"/>
  <c r="FC18" i="3"/>
  <c r="EU24" i="3"/>
  <c r="FA12" i="3"/>
  <c r="FA25" i="3" s="1"/>
  <c r="FF30" i="3" s="1"/>
  <c r="FC8" i="3"/>
  <c r="FC6" i="3"/>
  <c r="FC12" i="3" s="1"/>
  <c r="FC25" i="3" s="1"/>
  <c r="FH30" i="3" s="1"/>
  <c r="EU12" i="3"/>
  <c r="BX59" i="3"/>
  <c r="BH59" i="3"/>
  <c r="FK24" i="2"/>
  <c r="FQ12" i="2"/>
  <c r="FR12" i="2"/>
  <c r="FK12" i="2"/>
  <c r="EU24" i="2"/>
  <c r="EU12" i="2"/>
  <c r="CI24" i="2"/>
  <c r="EM21" i="5"/>
  <c r="EE24" i="5"/>
  <c r="EM9" i="5"/>
  <c r="EL12" i="5"/>
  <c r="EL25" i="5" s="1"/>
  <c r="EQ30" i="5" s="1"/>
  <c r="EM7" i="5"/>
  <c r="EE12" i="5"/>
  <c r="EM22" i="4"/>
  <c r="EL24" i="4"/>
  <c r="EK48" i="4" s="1"/>
  <c r="EM20" i="4"/>
  <c r="EE24" i="4"/>
  <c r="EM18" i="4"/>
  <c r="EM10" i="4"/>
  <c r="EL12" i="4"/>
  <c r="EM8" i="4"/>
  <c r="EE12" i="4"/>
  <c r="EM6" i="4"/>
  <c r="EM22" i="3"/>
  <c r="EE24" i="3"/>
  <c r="EL24" i="3"/>
  <c r="EM18" i="3"/>
  <c r="EM8" i="3"/>
  <c r="EK12" i="3"/>
  <c r="EM12" i="3"/>
  <c r="EE12" i="3"/>
  <c r="EE24" i="2"/>
  <c r="EK12" i="2"/>
  <c r="EL12" i="2"/>
  <c r="EE12" i="2"/>
  <c r="DW22" i="3"/>
  <c r="DO24" i="3"/>
  <c r="DU24" i="3"/>
  <c r="DU47" i="3" s="1"/>
  <c r="DW20" i="3"/>
  <c r="DW18" i="3"/>
  <c r="DW10" i="3"/>
  <c r="DO12" i="3"/>
  <c r="DW8" i="3"/>
  <c r="DU12" i="3"/>
  <c r="DV12" i="3"/>
  <c r="DW6" i="3"/>
  <c r="CY24" i="3"/>
  <c r="DE24" i="3"/>
  <c r="DG20" i="3"/>
  <c r="DF24" i="3"/>
  <c r="DG18" i="3"/>
  <c r="DE12" i="3"/>
  <c r="DG10" i="3"/>
  <c r="DG8" i="3"/>
  <c r="DF12" i="3"/>
  <c r="CY12" i="3"/>
  <c r="DG6" i="3"/>
  <c r="DU48" i="2"/>
  <c r="DO24" i="2"/>
  <c r="DV12" i="2"/>
  <c r="DU12" i="2"/>
  <c r="DO12" i="2"/>
  <c r="DV24" i="4"/>
  <c r="DU48" i="4" s="1"/>
  <c r="DW22" i="4"/>
  <c r="DW20" i="4"/>
  <c r="DO24" i="4"/>
  <c r="DW10" i="4"/>
  <c r="DW12" i="4" s="1"/>
  <c r="DO12" i="4"/>
  <c r="CY24" i="2"/>
  <c r="DF12" i="2"/>
  <c r="DE12" i="2"/>
  <c r="CY12" i="2"/>
  <c r="BS12" i="4"/>
  <c r="CA10" i="4"/>
  <c r="CF31" i="4" s="1"/>
  <c r="CA8" i="4"/>
  <c r="CF30" i="4" s="1"/>
  <c r="BK19" i="5"/>
  <c r="BK18" i="5"/>
  <c r="BI24" i="5"/>
  <c r="BC24" i="5"/>
  <c r="BK6" i="5"/>
  <c r="BP29" i="5" s="1"/>
  <c r="BI12" i="5"/>
  <c r="BC12" i="5"/>
  <c r="AU21" i="5"/>
  <c r="AU19" i="5"/>
  <c r="AM24" i="5"/>
  <c r="AM12" i="5"/>
  <c r="BZ24" i="4"/>
  <c r="CA22" i="4"/>
  <c r="CA20" i="4"/>
  <c r="CA18" i="4"/>
  <c r="CA20" i="3"/>
  <c r="CA18" i="3"/>
  <c r="BS24" i="3"/>
  <c r="CA6" i="3"/>
  <c r="BS12" i="3"/>
  <c r="BS24" i="2"/>
  <c r="BY12" i="2"/>
  <c r="BS12" i="2"/>
  <c r="AE18" i="5"/>
  <c r="AE21" i="5"/>
  <c r="AE19" i="5"/>
  <c r="W24" i="5"/>
  <c r="AE6" i="5"/>
  <c r="AJ29" i="5" s="1"/>
  <c r="AE7" i="5"/>
  <c r="AJ30" i="5" s="1"/>
  <c r="AD12" i="5"/>
  <c r="AC12" i="5"/>
  <c r="W12" i="5"/>
  <c r="BK22" i="3"/>
  <c r="BC24" i="3"/>
  <c r="BK8" i="3"/>
  <c r="BK6" i="3"/>
  <c r="BK10" i="3"/>
  <c r="BC12" i="3"/>
  <c r="BC24" i="2"/>
  <c r="BI12" i="2"/>
  <c r="BJ12" i="2"/>
  <c r="BC12" i="2"/>
  <c r="BK20" i="4"/>
  <c r="BC12" i="4"/>
  <c r="AU22" i="4"/>
  <c r="AM24" i="4"/>
  <c r="AT12" i="4"/>
  <c r="AU8" i="4"/>
  <c r="AZ30" i="4" s="1"/>
  <c r="AM12" i="4"/>
  <c r="W24" i="4"/>
  <c r="AE10" i="4"/>
  <c r="AJ31" i="4" s="1"/>
  <c r="AB59" i="3"/>
  <c r="AT24" i="3"/>
  <c r="AS48" i="3" s="1"/>
  <c r="AS24" i="3"/>
  <c r="AM24" i="3"/>
  <c r="AU18" i="3"/>
  <c r="AU8" i="3"/>
  <c r="AS12" i="3"/>
  <c r="AT12" i="3"/>
  <c r="AM12" i="3"/>
  <c r="AU6" i="3"/>
  <c r="AE22" i="3"/>
  <c r="AE20" i="3"/>
  <c r="AC24" i="3"/>
  <c r="AC47" i="3" s="1"/>
  <c r="AD24" i="3"/>
  <c r="AC48" i="3" s="1"/>
  <c r="W24" i="3"/>
  <c r="AE18" i="3"/>
  <c r="AE10" i="3"/>
  <c r="W12" i="3"/>
  <c r="AE8" i="3"/>
  <c r="AC12" i="3"/>
  <c r="AD12" i="3"/>
  <c r="AE6" i="3"/>
  <c r="G24" i="3"/>
  <c r="O20" i="3"/>
  <c r="O18" i="3"/>
  <c r="AB43" i="3"/>
  <c r="EZ43" i="3"/>
  <c r="AM24" i="2"/>
  <c r="AT12" i="2"/>
  <c r="AT25" i="2" s="1"/>
  <c r="AM12" i="2"/>
  <c r="W12" i="2"/>
  <c r="G24" i="2"/>
  <c r="EB30" i="5"/>
  <c r="DW26" i="5"/>
  <c r="FW30" i="5"/>
  <c r="FR26" i="5"/>
  <c r="AK1" i="5"/>
  <c r="C40" i="5"/>
  <c r="BY48" i="5"/>
  <c r="EK48" i="5"/>
  <c r="EQ29" i="5"/>
  <c r="EL26" i="5"/>
  <c r="GW48" i="5"/>
  <c r="GX26" i="5"/>
  <c r="GX27" i="5" s="1"/>
  <c r="GX29" i="5" s="1"/>
  <c r="FA26" i="5"/>
  <c r="EB29" i="5"/>
  <c r="EB32" i="5" s="1"/>
  <c r="AS47" i="5"/>
  <c r="BI48" i="5"/>
  <c r="DE47" i="5"/>
  <c r="DU48" i="5"/>
  <c r="EA29" i="5"/>
  <c r="EA32" i="5" s="1"/>
  <c r="DV26" i="5"/>
  <c r="FQ47" i="5"/>
  <c r="FQ26" i="5"/>
  <c r="GG48" i="5"/>
  <c r="GM29" i="5"/>
  <c r="GM32" i="5" s="1"/>
  <c r="GH26" i="5"/>
  <c r="AS48" i="5"/>
  <c r="FH29" i="5"/>
  <c r="FH32" i="5" s="1"/>
  <c r="GG26" i="5"/>
  <c r="DE48" i="5"/>
  <c r="O24" i="5"/>
  <c r="FV29" i="5"/>
  <c r="FV32" i="5" s="1"/>
  <c r="AC48" i="5"/>
  <c r="BY47" i="5"/>
  <c r="CO48" i="5"/>
  <c r="EK47" i="5"/>
  <c r="EP29" i="5"/>
  <c r="EK26" i="5"/>
  <c r="FA48" i="5"/>
  <c r="FG29" i="5"/>
  <c r="FG32" i="5" s="1"/>
  <c r="FB26" i="5"/>
  <c r="GW47" i="5"/>
  <c r="GW26" i="5"/>
  <c r="GW27" i="5" s="1"/>
  <c r="GW29" i="5" s="1"/>
  <c r="FQ48" i="5"/>
  <c r="FW29" i="5"/>
  <c r="FW32" i="5" s="1"/>
  <c r="AU6" i="5"/>
  <c r="AZ29" i="5" s="1"/>
  <c r="CA6" i="5"/>
  <c r="CF29" i="5" s="1"/>
  <c r="DG6" i="5"/>
  <c r="DG12" i="5" s="1"/>
  <c r="EM6" i="5"/>
  <c r="FS6" i="5"/>
  <c r="FS12" i="5" s="1"/>
  <c r="FS25" i="5" s="1"/>
  <c r="FX30" i="5" s="1"/>
  <c r="GY6" i="5"/>
  <c r="GY12" i="5" s="1"/>
  <c r="GY25" i="5" s="1"/>
  <c r="AU18" i="5"/>
  <c r="CA18" i="5"/>
  <c r="CA24" i="5" s="1"/>
  <c r="DG18" i="5"/>
  <c r="DG24" i="5" s="1"/>
  <c r="EM18" i="5"/>
  <c r="FS18" i="5"/>
  <c r="FS24" i="5" s="1"/>
  <c r="GY18" i="5"/>
  <c r="GY24" i="5" s="1"/>
  <c r="O21" i="5"/>
  <c r="N24" i="5"/>
  <c r="AC45" i="5"/>
  <c r="C45" i="5" s="1"/>
  <c r="BI45" i="5"/>
  <c r="E45" i="5" s="1"/>
  <c r="BI43" i="5"/>
  <c r="BI44" i="5" s="1"/>
  <c r="CO45" i="5"/>
  <c r="G45" i="5" s="1"/>
  <c r="DU45" i="5"/>
  <c r="I45" i="5" s="1"/>
  <c r="DU43" i="5"/>
  <c r="FA45" i="5"/>
  <c r="K45" i="5" s="1"/>
  <c r="CO43" i="5"/>
  <c r="FF29" i="5"/>
  <c r="FF32" i="5" s="1"/>
  <c r="AS45" i="5"/>
  <c r="D45" i="5" s="1"/>
  <c r="BY45" i="5"/>
  <c r="F45" i="5" s="1"/>
  <c r="BY43" i="5"/>
  <c r="DE43" i="5"/>
  <c r="H45" i="5"/>
  <c r="FQ43" i="5"/>
  <c r="AR43" i="5"/>
  <c r="DD43" i="5"/>
  <c r="DD58" i="5" s="1"/>
  <c r="EJ43" i="5"/>
  <c r="FP43" i="5"/>
  <c r="FP58" i="5" s="1"/>
  <c r="FP60" i="5" s="1"/>
  <c r="FP61" i="5" s="1"/>
  <c r="GV43" i="5"/>
  <c r="AB58" i="5"/>
  <c r="CN43" i="5"/>
  <c r="EZ43" i="5"/>
  <c r="AB57" i="5"/>
  <c r="C46" i="5" s="1"/>
  <c r="E46" i="5"/>
  <c r="CN57" i="5"/>
  <c r="G46" i="5" s="1"/>
  <c r="DT57" i="5"/>
  <c r="I46" i="5" s="1"/>
  <c r="EZ57" i="5"/>
  <c r="K46" i="5" s="1"/>
  <c r="GF57" i="5"/>
  <c r="M46" i="5" s="1"/>
  <c r="GG45" i="5"/>
  <c r="M45" i="5" s="1"/>
  <c r="FA43" i="5"/>
  <c r="FA44" i="5" s="1"/>
  <c r="K44" i="5" s="1"/>
  <c r="C43" i="5"/>
  <c r="G43" i="5"/>
  <c r="K43" i="5"/>
  <c r="DT43" i="5"/>
  <c r="DT58" i="5" s="1"/>
  <c r="DT60" i="5" s="1"/>
  <c r="GF43" i="5"/>
  <c r="GF58" i="5" s="1"/>
  <c r="GF60" i="5" s="1"/>
  <c r="BX43" i="5"/>
  <c r="EK43" i="5"/>
  <c r="GW43" i="5"/>
  <c r="BX57" i="5"/>
  <c r="F46" i="5" s="1"/>
  <c r="EJ57" i="5"/>
  <c r="J46" i="5" s="1"/>
  <c r="GV57" i="5"/>
  <c r="N46" i="5" s="1"/>
  <c r="AE6" i="4"/>
  <c r="AJ29" i="4" s="1"/>
  <c r="AC12" i="4"/>
  <c r="AC25" i="4" s="1"/>
  <c r="CQ6" i="4"/>
  <c r="CO12" i="4"/>
  <c r="FC6" i="4"/>
  <c r="FC12" i="4" s="1"/>
  <c r="FC25" i="4" s="1"/>
  <c r="FH30" i="4" s="1"/>
  <c r="FA12" i="4"/>
  <c r="FA25" i="4" s="1"/>
  <c r="FF30" i="4" s="1"/>
  <c r="AS12" i="4"/>
  <c r="AU6" i="4"/>
  <c r="AZ29" i="4" s="1"/>
  <c r="FQ12" i="4"/>
  <c r="FQ25" i="4" s="1"/>
  <c r="FV30" i="4" s="1"/>
  <c r="FS6" i="4"/>
  <c r="FS12" i="4" s="1"/>
  <c r="FS25" i="4" s="1"/>
  <c r="FX30" i="4" s="1"/>
  <c r="AE18" i="4"/>
  <c r="AC24" i="4"/>
  <c r="AC47" i="4" s="1"/>
  <c r="CQ18" i="4"/>
  <c r="CO24" i="4"/>
  <c r="DE48" i="4"/>
  <c r="FC18" i="4"/>
  <c r="FC24" i="4" s="1"/>
  <c r="FA24" i="4"/>
  <c r="FQ48" i="4"/>
  <c r="FW29" i="4"/>
  <c r="FW32" i="4" s="1"/>
  <c r="FR26" i="4"/>
  <c r="M24" i="4"/>
  <c r="GW24" i="4"/>
  <c r="FA48" i="4"/>
  <c r="FG29" i="4"/>
  <c r="FG32" i="4" s="1"/>
  <c r="GW12" i="4"/>
  <c r="GW25" i="4" s="1"/>
  <c r="DW18" i="4"/>
  <c r="DU24" i="4"/>
  <c r="GI18" i="4"/>
  <c r="GI24" i="4" s="1"/>
  <c r="GG24" i="4"/>
  <c r="GW48" i="4"/>
  <c r="GX26" i="4"/>
  <c r="GX27" i="4" s="1"/>
  <c r="GX29" i="4" s="1"/>
  <c r="BY24" i="4"/>
  <c r="GG48" i="4"/>
  <c r="GH26" i="4"/>
  <c r="GM29" i="4"/>
  <c r="GM32" i="4" s="1"/>
  <c r="FB26" i="4"/>
  <c r="D40" i="4"/>
  <c r="BA1" i="4"/>
  <c r="AC48" i="4"/>
  <c r="CO48" i="4"/>
  <c r="BK18" i="4"/>
  <c r="BK24" i="4" s="1"/>
  <c r="BI48" i="4" s="1"/>
  <c r="BI12" i="4"/>
  <c r="DU12" i="4"/>
  <c r="GI6" i="4"/>
  <c r="GI12" i="4" s="1"/>
  <c r="GI25" i="4" s="1"/>
  <c r="GN30" i="4" s="1"/>
  <c r="GG12" i="4"/>
  <c r="GG25" i="4" s="1"/>
  <c r="GL30" i="4" s="1"/>
  <c r="AS24" i="4"/>
  <c r="AU18" i="4"/>
  <c r="AU24" i="4" s="1"/>
  <c r="FQ24" i="4"/>
  <c r="FS18" i="4"/>
  <c r="FS24" i="4" s="1"/>
  <c r="EK24" i="4"/>
  <c r="GG45" i="4"/>
  <c r="M45" i="4" s="1"/>
  <c r="GG43" i="4"/>
  <c r="AC45" i="4"/>
  <c r="C45" i="4" s="1"/>
  <c r="AC43" i="4"/>
  <c r="AB58" i="4" s="1"/>
  <c r="DU45" i="4"/>
  <c r="I45" i="4" s="1"/>
  <c r="DU43" i="4"/>
  <c r="BI45" i="4"/>
  <c r="E45" i="4" s="1"/>
  <c r="BI43" i="4"/>
  <c r="FA45" i="4"/>
  <c r="K45" i="4" s="1"/>
  <c r="FA43" i="4"/>
  <c r="N24" i="4"/>
  <c r="CO43" i="4"/>
  <c r="CN43" i="4"/>
  <c r="EZ43" i="4"/>
  <c r="BX57" i="4"/>
  <c r="F46" i="4" s="1"/>
  <c r="EJ57" i="4"/>
  <c r="J46" i="4" s="1"/>
  <c r="GV57" i="4"/>
  <c r="N46" i="4" s="1"/>
  <c r="AR43" i="4"/>
  <c r="DD43" i="4"/>
  <c r="FP43" i="4"/>
  <c r="BH57" i="4"/>
  <c r="E46" i="4" s="1"/>
  <c r="DT57" i="4"/>
  <c r="I46" i="4" s="1"/>
  <c r="GF57" i="4"/>
  <c r="M46" i="4" s="1"/>
  <c r="AS43" i="4"/>
  <c r="BY45" i="4"/>
  <c r="F45" i="4" s="1"/>
  <c r="DE43" i="4"/>
  <c r="EK45" i="4"/>
  <c r="J45" i="4" s="1"/>
  <c r="FQ43" i="4"/>
  <c r="FQ44" i="4" s="1"/>
  <c r="L44" i="4" s="1"/>
  <c r="GW45" i="4"/>
  <c r="N45" i="4" s="1"/>
  <c r="C43" i="4"/>
  <c r="G43" i="4"/>
  <c r="K43" i="4"/>
  <c r="BH43" i="4"/>
  <c r="DT43" i="4"/>
  <c r="GF43" i="4"/>
  <c r="BX43" i="4"/>
  <c r="EJ43" i="4"/>
  <c r="GV43" i="4"/>
  <c r="BY43" i="4"/>
  <c r="EK43" i="4"/>
  <c r="GW43" i="4"/>
  <c r="BI48" i="3"/>
  <c r="DU48" i="3"/>
  <c r="EA29" i="3"/>
  <c r="FW29" i="3"/>
  <c r="GG48" i="3"/>
  <c r="GM29" i="3"/>
  <c r="GH26" i="3"/>
  <c r="GW48" i="3"/>
  <c r="GX26" i="3"/>
  <c r="GX27" i="3" s="1"/>
  <c r="GX29" i="3" s="1"/>
  <c r="GW46" i="3"/>
  <c r="GY26" i="3"/>
  <c r="GY27" i="3" s="1"/>
  <c r="GY29" i="3" s="1"/>
  <c r="BI47" i="3"/>
  <c r="BY47" i="3"/>
  <c r="EK47" i="3"/>
  <c r="EP29" i="3"/>
  <c r="FA47" i="3"/>
  <c r="GG47" i="3"/>
  <c r="GL29" i="3"/>
  <c r="GG26" i="3"/>
  <c r="GW47" i="3"/>
  <c r="GW26" i="3"/>
  <c r="GW27" i="3" s="1"/>
  <c r="GW29" i="3" s="1"/>
  <c r="BA1" i="3"/>
  <c r="O24" i="3"/>
  <c r="CO48" i="3"/>
  <c r="FQ47" i="3"/>
  <c r="FV29" i="3"/>
  <c r="M24" i="3"/>
  <c r="AS43" i="3"/>
  <c r="BY45" i="3"/>
  <c r="F45" i="3" s="1"/>
  <c r="DE43" i="3"/>
  <c r="EK45" i="3"/>
  <c r="J45" i="3" s="1"/>
  <c r="FQ43" i="3"/>
  <c r="GW45" i="3"/>
  <c r="N45" i="3" s="1"/>
  <c r="BX57" i="3"/>
  <c r="F46" i="3" s="1"/>
  <c r="EJ57" i="3"/>
  <c r="J46" i="3" s="1"/>
  <c r="GV57" i="3"/>
  <c r="N46" i="3" s="1"/>
  <c r="E45" i="3"/>
  <c r="CO43" i="3"/>
  <c r="DU45" i="3"/>
  <c r="I45" i="3" s="1"/>
  <c r="FA43" i="3"/>
  <c r="GG45" i="3"/>
  <c r="M45" i="3" s="1"/>
  <c r="C46" i="3"/>
  <c r="BH57" i="3"/>
  <c r="E46" i="3" s="1"/>
  <c r="CN57" i="3"/>
  <c r="G46" i="3" s="1"/>
  <c r="DT57" i="3"/>
  <c r="I46" i="3" s="1"/>
  <c r="EZ57" i="3"/>
  <c r="K46" i="3" s="1"/>
  <c r="GF57" i="3"/>
  <c r="M46" i="3" s="1"/>
  <c r="AR43" i="3"/>
  <c r="DD43" i="3"/>
  <c r="FP43" i="3"/>
  <c r="C43" i="3"/>
  <c r="G43" i="3"/>
  <c r="K43" i="3"/>
  <c r="BH43" i="3"/>
  <c r="DT43" i="3"/>
  <c r="GF43" i="3"/>
  <c r="G45" i="3"/>
  <c r="FA45" i="3"/>
  <c r="K45" i="3" s="1"/>
  <c r="D43" i="3"/>
  <c r="H43" i="3"/>
  <c r="L43" i="3"/>
  <c r="BI43" i="3"/>
  <c r="DU43" i="3"/>
  <c r="GG43" i="3"/>
  <c r="AS45" i="3"/>
  <c r="D45" i="3" s="1"/>
  <c r="DE45" i="3"/>
  <c r="H45" i="3" s="1"/>
  <c r="FQ45" i="3"/>
  <c r="L45" i="3" s="1"/>
  <c r="BX43" i="3"/>
  <c r="EJ43" i="3"/>
  <c r="GV43" i="3"/>
  <c r="BY43" i="3"/>
  <c r="EK43" i="3"/>
  <c r="GW43" i="3"/>
  <c r="D46" i="2"/>
  <c r="DD57" i="2"/>
  <c r="H46" i="2" s="1"/>
  <c r="FP57" i="2"/>
  <c r="L46" i="2" s="1"/>
  <c r="DD59" i="2"/>
  <c r="CA9" i="2"/>
  <c r="EM9" i="2"/>
  <c r="GY9" i="2"/>
  <c r="CA10" i="2"/>
  <c r="GY21" i="2"/>
  <c r="AB59" i="2"/>
  <c r="AB60" i="2" s="1"/>
  <c r="AB61" i="2" s="1"/>
  <c r="CN59" i="2"/>
  <c r="DT59" i="2"/>
  <c r="EZ59" i="2"/>
  <c r="GF59" i="2"/>
  <c r="AE6" i="2"/>
  <c r="FC6" i="2"/>
  <c r="AE9" i="2"/>
  <c r="FC9" i="2"/>
  <c r="AE10" i="2"/>
  <c r="FC10" i="2"/>
  <c r="BX59" i="2"/>
  <c r="EJ59" i="2"/>
  <c r="FP59" i="2"/>
  <c r="GV59" i="2"/>
  <c r="EM10" i="2"/>
  <c r="GY10" i="2"/>
  <c r="AE21" i="2"/>
  <c r="GY22" i="2"/>
  <c r="GG43" i="2"/>
  <c r="E45" i="2"/>
  <c r="GF57" i="2"/>
  <c r="M46" i="2" s="1"/>
  <c r="GI9" i="2"/>
  <c r="GI10" i="2"/>
  <c r="D45" i="2"/>
  <c r="H45" i="2"/>
  <c r="BX57" i="2"/>
  <c r="F46" i="2" s="1"/>
  <c r="EJ57" i="2"/>
  <c r="J46" i="2" s="1"/>
  <c r="GV57" i="2"/>
  <c r="N46" i="2" s="1"/>
  <c r="GG45" i="2"/>
  <c r="M45" i="2" s="1"/>
  <c r="C46" i="2"/>
  <c r="CN57" i="2"/>
  <c r="G46" i="2" s="1"/>
  <c r="DT57" i="2"/>
  <c r="I46" i="2" s="1"/>
  <c r="EZ57" i="2"/>
  <c r="K46" i="2" s="1"/>
  <c r="BY45" i="2"/>
  <c r="F45" i="2" s="1"/>
  <c r="EK45" i="2"/>
  <c r="J45" i="2" s="1"/>
  <c r="GW45" i="2"/>
  <c r="N45" i="2" s="1"/>
  <c r="DE47" i="2"/>
  <c r="FQ47" i="2"/>
  <c r="BY24" i="2"/>
  <c r="CA18" i="2"/>
  <c r="GW24" i="2"/>
  <c r="GY18" i="2"/>
  <c r="GY24" i="2" s="1"/>
  <c r="AC12" i="2"/>
  <c r="AC25" i="2" s="1"/>
  <c r="FA12" i="2"/>
  <c r="BZ24" i="2"/>
  <c r="GW25" i="2"/>
  <c r="GG24" i="2"/>
  <c r="GL29" i="2" s="1"/>
  <c r="GL32" i="2" s="1"/>
  <c r="GI18" i="2"/>
  <c r="AU6" i="2"/>
  <c r="CA6" i="2"/>
  <c r="EM6" i="2"/>
  <c r="FS6" i="2"/>
  <c r="GI6" i="2"/>
  <c r="GI12" i="2" s="1"/>
  <c r="GY6" i="2"/>
  <c r="GY12" i="2" s="1"/>
  <c r="AU9" i="2"/>
  <c r="FS9" i="2"/>
  <c r="AU10" i="2"/>
  <c r="FS10" i="2"/>
  <c r="AE18" i="2"/>
  <c r="CO24" i="2"/>
  <c r="CQ18" i="2"/>
  <c r="FA24" i="2"/>
  <c r="FF29" i="2" s="1"/>
  <c r="FC18" i="2"/>
  <c r="GH25" i="2"/>
  <c r="GM30" i="2" s="1"/>
  <c r="FR24" i="2"/>
  <c r="FW29" i="2" s="1"/>
  <c r="GW48" i="2"/>
  <c r="CP24" i="2"/>
  <c r="FB24" i="2"/>
  <c r="FG29" i="2" s="1"/>
  <c r="M24" i="2"/>
  <c r="O18" i="2"/>
  <c r="EK24" i="2"/>
  <c r="EP29" i="2" s="1"/>
  <c r="EM18" i="2"/>
  <c r="AK1" i="2"/>
  <c r="N24" i="2"/>
  <c r="BI24" i="2"/>
  <c r="BK18" i="2"/>
  <c r="DZ29" i="2"/>
  <c r="EL24" i="2"/>
  <c r="EQ29" i="2" s="1"/>
  <c r="AU18" i="2"/>
  <c r="BJ24" i="2"/>
  <c r="GG25" i="2"/>
  <c r="GL30" i="2" s="1"/>
  <c r="FS18" i="2"/>
  <c r="GH24" i="2"/>
  <c r="GM29" i="2" s="1"/>
  <c r="GM32" i="2" s="1"/>
  <c r="GX25" i="2"/>
  <c r="GX26" i="2" s="1"/>
  <c r="GX27" i="2" s="1"/>
  <c r="GX29" i="2" s="1"/>
  <c r="O21" i="2"/>
  <c r="AU21" i="2"/>
  <c r="BK21" i="2"/>
  <c r="CA21" i="2"/>
  <c r="CQ21" i="2"/>
  <c r="EM21" i="2"/>
  <c r="FC21" i="2"/>
  <c r="FS21" i="2"/>
  <c r="GI21" i="2"/>
  <c r="O22" i="2"/>
  <c r="AE22" i="2"/>
  <c r="AU22" i="2"/>
  <c r="BK22" i="2"/>
  <c r="CA22" i="2"/>
  <c r="CQ22" i="2"/>
  <c r="EM22" i="2"/>
  <c r="FC22" i="2"/>
  <c r="FS22" i="2"/>
  <c r="GI22" i="2"/>
  <c r="AC45" i="2"/>
  <c r="C45" i="2" s="1"/>
  <c r="AC43" i="2"/>
  <c r="CO45" i="2"/>
  <c r="G45" i="2" s="1"/>
  <c r="CO43" i="2"/>
  <c r="DU45" i="2"/>
  <c r="I45" i="2" s="1"/>
  <c r="DU43" i="2"/>
  <c r="K45" i="2"/>
  <c r="FA43" i="2"/>
  <c r="FQ45" i="2"/>
  <c r="L45" i="2" s="1"/>
  <c r="DE43" i="2"/>
  <c r="FQ43" i="2"/>
  <c r="CN43" i="2"/>
  <c r="DT43" i="2"/>
  <c r="DT58" i="2" s="1"/>
  <c r="DT60" i="2" s="1"/>
  <c r="EZ43" i="2"/>
  <c r="GF43" i="2"/>
  <c r="BX43" i="2"/>
  <c r="DD43" i="2"/>
  <c r="EJ43" i="2"/>
  <c r="FP43" i="2"/>
  <c r="FP58" i="2" s="1"/>
  <c r="GV43" i="2"/>
  <c r="BY43" i="2"/>
  <c r="EK43" i="2"/>
  <c r="EK44" i="2" s="1"/>
  <c r="J44" i="2" s="1"/>
  <c r="GW43" i="2"/>
  <c r="GW44" i="5" l="1"/>
  <c r="N44" i="5" s="1"/>
  <c r="GI26" i="5"/>
  <c r="GL29" i="5"/>
  <c r="GL32" i="5" s="1"/>
  <c r="GN29" i="5"/>
  <c r="GN32" i="5" s="1"/>
  <c r="FC26" i="5"/>
  <c r="EZ58" i="5"/>
  <c r="EZ60" i="5" s="1"/>
  <c r="GV58" i="5"/>
  <c r="EJ58" i="5"/>
  <c r="EJ60" i="5" s="1"/>
  <c r="CO44" i="4"/>
  <c r="CQ12" i="4"/>
  <c r="CV29" i="4"/>
  <c r="CV32" i="4" s="1"/>
  <c r="DG25" i="4" s="1"/>
  <c r="DG26" i="4" s="1"/>
  <c r="DG27" i="4" s="1"/>
  <c r="DG29" i="4" s="1"/>
  <c r="FP60" i="2"/>
  <c r="FP61" i="2" s="1"/>
  <c r="GF58" i="2"/>
  <c r="GF60" i="2" s="1"/>
  <c r="GF61" i="2" s="1"/>
  <c r="GF61" i="5"/>
  <c r="GV58" i="3"/>
  <c r="GV60" i="3" s="1"/>
  <c r="GV61" i="3" s="1"/>
  <c r="AE24" i="3"/>
  <c r="GF58" i="3"/>
  <c r="GF60" i="3" s="1"/>
  <c r="GF61" i="3" s="1"/>
  <c r="AS44" i="3"/>
  <c r="AC44" i="3"/>
  <c r="AS50" i="2"/>
  <c r="AE24" i="2"/>
  <c r="AC46" i="2" s="1"/>
  <c r="AB58" i="2"/>
  <c r="DD60" i="5"/>
  <c r="G44" i="4"/>
  <c r="GV58" i="2"/>
  <c r="AJ32" i="2"/>
  <c r="DE47" i="3"/>
  <c r="CO44" i="3"/>
  <c r="G44" i="3" s="1"/>
  <c r="C44" i="3"/>
  <c r="BH58" i="5"/>
  <c r="BH60" i="5" s="1"/>
  <c r="BH61" i="5" s="1"/>
  <c r="AR58" i="5"/>
  <c r="AR60" i="5" s="1"/>
  <c r="AR61" i="5" s="1"/>
  <c r="CN58" i="5"/>
  <c r="CN60" i="5" s="1"/>
  <c r="CN61" i="5" s="1"/>
  <c r="CQ24" i="5"/>
  <c r="CQ12" i="5"/>
  <c r="BX58" i="5"/>
  <c r="BX60" i="5" s="1"/>
  <c r="BX61" i="5" s="1"/>
  <c r="CA12" i="5"/>
  <c r="CQ24" i="4"/>
  <c r="CO46" i="4" s="1"/>
  <c r="CA12" i="4"/>
  <c r="CQ24" i="3"/>
  <c r="CO46" i="3" s="1"/>
  <c r="CO47" i="3"/>
  <c r="CQ12" i="3"/>
  <c r="CA24" i="3"/>
  <c r="CA12" i="3"/>
  <c r="GV58" i="4"/>
  <c r="GV60" i="4" s="1"/>
  <c r="GV61" i="4" s="1"/>
  <c r="DT58" i="4"/>
  <c r="EZ58" i="4"/>
  <c r="EZ60" i="4" s="1"/>
  <c r="EZ61" i="4" s="1"/>
  <c r="BK12" i="4"/>
  <c r="GY26" i="4"/>
  <c r="GY27" i="4" s="1"/>
  <c r="GY29" i="4" s="1"/>
  <c r="BY48" i="4"/>
  <c r="AU12" i="4"/>
  <c r="CN58" i="4"/>
  <c r="CN60" i="4" s="1"/>
  <c r="CN61" i="4" s="1"/>
  <c r="AE24" i="4"/>
  <c r="AC46" i="4" s="1"/>
  <c r="DT60" i="4"/>
  <c r="DT61" i="4" s="1"/>
  <c r="AE12" i="4"/>
  <c r="BK24" i="5"/>
  <c r="BI46" i="5" s="1"/>
  <c r="BK12" i="5"/>
  <c r="BI46" i="4"/>
  <c r="BK24" i="3"/>
  <c r="DU26" i="5"/>
  <c r="FQ44" i="5"/>
  <c r="L44" i="5" s="1"/>
  <c r="AU12" i="5"/>
  <c r="EM12" i="5"/>
  <c r="EM25" i="5" s="1"/>
  <c r="ER30" i="5" s="1"/>
  <c r="BI47" i="5"/>
  <c r="DU47" i="5"/>
  <c r="DU50" i="5" s="1"/>
  <c r="I48" i="5" s="1"/>
  <c r="EM24" i="5"/>
  <c r="GH49" i="5"/>
  <c r="M50" i="5" s="1"/>
  <c r="DZ29" i="5"/>
  <c r="DZ32" i="5" s="1"/>
  <c r="AE24" i="5"/>
  <c r="AC46" i="5" s="1"/>
  <c r="FA50" i="5"/>
  <c r="K48" i="5" s="1"/>
  <c r="AB60" i="5"/>
  <c r="AB61" i="5" s="1"/>
  <c r="DD61" i="5"/>
  <c r="DT61" i="5"/>
  <c r="GV60" i="5"/>
  <c r="GV61" i="5" s="1"/>
  <c r="AU24" i="5"/>
  <c r="AS46" i="5" s="1"/>
  <c r="AU24" i="3"/>
  <c r="AS46" i="3" s="1"/>
  <c r="AU12" i="3"/>
  <c r="FQ26" i="3"/>
  <c r="BI44" i="3"/>
  <c r="E44" i="3" s="1"/>
  <c r="AE12" i="5"/>
  <c r="AB58" i="3"/>
  <c r="AB60" i="3" s="1"/>
  <c r="AB61" i="3" s="1"/>
  <c r="AE12" i="3"/>
  <c r="AS48" i="2"/>
  <c r="AS51" i="2" s="1"/>
  <c r="EQ29" i="4"/>
  <c r="EA29" i="4"/>
  <c r="BH58" i="4"/>
  <c r="BH60" i="4" s="1"/>
  <c r="BH61" i="4" s="1"/>
  <c r="EZ58" i="3"/>
  <c r="EZ60" i="3" s="1"/>
  <c r="EZ61" i="3" s="1"/>
  <c r="DD58" i="3"/>
  <c r="DD60" i="3" s="1"/>
  <c r="DD61" i="3" s="1"/>
  <c r="GG46" i="3"/>
  <c r="FS24" i="3"/>
  <c r="FB26" i="3"/>
  <c r="FG31" i="3" s="1"/>
  <c r="FG29" i="3"/>
  <c r="FC24" i="3"/>
  <c r="FC26" i="3" s="1"/>
  <c r="FH31" i="3" s="1"/>
  <c r="FA26" i="3"/>
  <c r="FF31" i="3" s="1"/>
  <c r="DG12" i="3"/>
  <c r="GG44" i="3"/>
  <c r="M44" i="3" s="1"/>
  <c r="GN29" i="3"/>
  <c r="GN30" i="3"/>
  <c r="FS12" i="3"/>
  <c r="FS25" i="3" s="1"/>
  <c r="FR26" i="3"/>
  <c r="FW31" i="3" s="1"/>
  <c r="FW32" i="3" s="1"/>
  <c r="FA48" i="3"/>
  <c r="FA51" i="3" s="1"/>
  <c r="K49" i="3" s="1"/>
  <c r="EJ58" i="3"/>
  <c r="EJ60" i="3" s="1"/>
  <c r="EJ61" i="3" s="1"/>
  <c r="DT58" i="3"/>
  <c r="DT60" i="3" s="1"/>
  <c r="DT61" i="3" s="1"/>
  <c r="FS12" i="2"/>
  <c r="FC12" i="2"/>
  <c r="EJ58" i="2"/>
  <c r="EJ60" i="2" s="1"/>
  <c r="BX58" i="2"/>
  <c r="EM24" i="4"/>
  <c r="EM12" i="4"/>
  <c r="EQ29" i="3"/>
  <c r="EM24" i="3"/>
  <c r="EK48" i="3"/>
  <c r="EM12" i="2"/>
  <c r="DZ29" i="3"/>
  <c r="DW24" i="3"/>
  <c r="DW12" i="3"/>
  <c r="DG24" i="3"/>
  <c r="DE48" i="3"/>
  <c r="EA29" i="2"/>
  <c r="DW12" i="2"/>
  <c r="DW24" i="4"/>
  <c r="DU46" i="4" s="1"/>
  <c r="DG12" i="2"/>
  <c r="DD58" i="2"/>
  <c r="DD60" i="2" s="1"/>
  <c r="DD61" i="2" s="1"/>
  <c r="EZ58" i="2"/>
  <c r="EZ60" i="2" s="1"/>
  <c r="CN58" i="2"/>
  <c r="CN60" i="2" s="1"/>
  <c r="CN61" i="2" s="1"/>
  <c r="GW44" i="2"/>
  <c r="N44" i="2" s="1"/>
  <c r="CA24" i="4"/>
  <c r="BY46" i="4" s="1"/>
  <c r="CA12" i="2"/>
  <c r="BK12" i="2"/>
  <c r="EJ58" i="4"/>
  <c r="EJ60" i="4" s="1"/>
  <c r="EJ61" i="4" s="1"/>
  <c r="AR58" i="4"/>
  <c r="AR60" i="4" s="1"/>
  <c r="AR61" i="4" s="1"/>
  <c r="GW44" i="4"/>
  <c r="N44" i="4" s="1"/>
  <c r="FA44" i="4"/>
  <c r="K44" i="4" s="1"/>
  <c r="EK44" i="4"/>
  <c r="J44" i="4" s="1"/>
  <c r="BX58" i="4"/>
  <c r="BX60" i="4" s="1"/>
  <c r="BX61" i="4" s="1"/>
  <c r="AS44" i="4"/>
  <c r="D44" i="4" s="1"/>
  <c r="FP58" i="4"/>
  <c r="FP60" i="4" s="1"/>
  <c r="FP61" i="4" s="1"/>
  <c r="AB60" i="4"/>
  <c r="AB61" i="4" s="1"/>
  <c r="GF58" i="4"/>
  <c r="GF60" i="4" s="1"/>
  <c r="GF61" i="4" s="1"/>
  <c r="DD58" i="4"/>
  <c r="DD60" i="4" s="1"/>
  <c r="DD61" i="4" s="1"/>
  <c r="BI44" i="4"/>
  <c r="E44" i="4" s="1"/>
  <c r="AS47" i="3"/>
  <c r="FP58" i="3"/>
  <c r="FP60" i="3" s="1"/>
  <c r="FP61" i="3" s="1"/>
  <c r="EK44" i="3"/>
  <c r="J44" i="3" s="1"/>
  <c r="BX58" i="3"/>
  <c r="BX60" i="3" s="1"/>
  <c r="BX61" i="3" s="1"/>
  <c r="CN58" i="3"/>
  <c r="CN60" i="3" s="1"/>
  <c r="CN61" i="3" s="1"/>
  <c r="GW44" i="3"/>
  <c r="N44" i="3" s="1"/>
  <c r="BH58" i="3"/>
  <c r="BH60" i="3" s="1"/>
  <c r="BH61" i="3" s="1"/>
  <c r="DU44" i="3"/>
  <c r="I44" i="3" s="1"/>
  <c r="AR58" i="3"/>
  <c r="AR60" i="3" s="1"/>
  <c r="AR61" i="3" s="1"/>
  <c r="FA44" i="3"/>
  <c r="K44" i="3" s="1"/>
  <c r="AU12" i="2"/>
  <c r="AE12" i="2"/>
  <c r="EK44" i="5"/>
  <c r="J44" i="5" s="1"/>
  <c r="EZ61" i="5"/>
  <c r="FB50" i="5"/>
  <c r="K51" i="5" s="1"/>
  <c r="BY44" i="5"/>
  <c r="F44" i="5" s="1"/>
  <c r="GG44" i="5"/>
  <c r="M44" i="5" s="1"/>
  <c r="FQ46" i="5"/>
  <c r="FX29" i="5"/>
  <c r="FX32" i="5" s="1"/>
  <c r="FS26" i="5"/>
  <c r="EL50" i="5"/>
  <c r="J51" i="5" s="1"/>
  <c r="EK50" i="5"/>
  <c r="J48" i="5" s="1"/>
  <c r="GN31" i="5"/>
  <c r="GI27" i="5"/>
  <c r="GI29" i="5" s="1"/>
  <c r="GH27" i="5"/>
  <c r="GH29" i="5" s="1"/>
  <c r="GM31" i="5"/>
  <c r="FR50" i="5"/>
  <c r="L51" i="5" s="1"/>
  <c r="FQ50" i="5"/>
  <c r="L48" i="5" s="1"/>
  <c r="FF31" i="5"/>
  <c r="FA27" i="5"/>
  <c r="FA29" i="5" s="1"/>
  <c r="DV50" i="5"/>
  <c r="I51" i="5" s="1"/>
  <c r="GG49" i="5"/>
  <c r="M47" i="5" s="1"/>
  <c r="DV49" i="5"/>
  <c r="I50" i="5" s="1"/>
  <c r="D40" i="5"/>
  <c r="BA1" i="5"/>
  <c r="FW31" i="5"/>
  <c r="FR27" i="5"/>
  <c r="FR29" i="5" s="1"/>
  <c r="EJ61" i="5"/>
  <c r="E44" i="5"/>
  <c r="EK46" i="5"/>
  <c r="ER29" i="5"/>
  <c r="EM26" i="5"/>
  <c r="FA51" i="5"/>
  <c r="K49" i="5" s="1"/>
  <c r="FB51" i="5"/>
  <c r="K52" i="5" s="1"/>
  <c r="CU32" i="5"/>
  <c r="DF25" i="5" s="1"/>
  <c r="DF26" i="5" s="1"/>
  <c r="GL31" i="5"/>
  <c r="GG27" i="5"/>
  <c r="GG29" i="5" s="1"/>
  <c r="FA49" i="5"/>
  <c r="K47" i="5" s="1"/>
  <c r="FB49" i="5"/>
  <c r="K50" i="5" s="1"/>
  <c r="EA31" i="5"/>
  <c r="DV27" i="5"/>
  <c r="DV29" i="5" s="1"/>
  <c r="DF50" i="5"/>
  <c r="H51" i="5" s="1"/>
  <c r="EQ31" i="5"/>
  <c r="EL27" i="5"/>
  <c r="EL29" i="5" s="1"/>
  <c r="DU49" i="5"/>
  <c r="I47" i="5" s="1"/>
  <c r="DU44" i="5"/>
  <c r="I44" i="5" s="1"/>
  <c r="DE46" i="5"/>
  <c r="FR51" i="5"/>
  <c r="L52" i="5" s="1"/>
  <c r="FQ51" i="5"/>
  <c r="L49" i="5" s="1"/>
  <c r="GX50" i="5"/>
  <c r="N51" i="5" s="1"/>
  <c r="GW50" i="5"/>
  <c r="N48" i="5" s="1"/>
  <c r="EK27" i="5"/>
  <c r="EK29" i="5" s="1"/>
  <c r="EP31" i="5"/>
  <c r="GG50" i="5"/>
  <c r="M48" i="5" s="1"/>
  <c r="GH50" i="5"/>
  <c r="M51" i="5" s="1"/>
  <c r="GG51" i="5"/>
  <c r="M49" i="5" s="1"/>
  <c r="GH51" i="5"/>
  <c r="M52" i="5" s="1"/>
  <c r="D48" i="5"/>
  <c r="GX51" i="5"/>
  <c r="N52" i="5" s="1"/>
  <c r="GW51" i="5"/>
  <c r="N49" i="5" s="1"/>
  <c r="EB31" i="5"/>
  <c r="DW27" i="5"/>
  <c r="DW29" i="5" s="1"/>
  <c r="DE44" i="5"/>
  <c r="H44" i="5" s="1"/>
  <c r="AS44" i="5"/>
  <c r="D44" i="5" s="1"/>
  <c r="CO44" i="5"/>
  <c r="G44" i="5" s="1"/>
  <c r="C44" i="5"/>
  <c r="GW46" i="5"/>
  <c r="GY26" i="5"/>
  <c r="GY27" i="5" s="1"/>
  <c r="GY29" i="5" s="1"/>
  <c r="BY46" i="5"/>
  <c r="FB27" i="5"/>
  <c r="FB29" i="5" s="1"/>
  <c r="FG31" i="5"/>
  <c r="DF51" i="5"/>
  <c r="H52" i="5" s="1"/>
  <c r="FH31" i="5"/>
  <c r="FC27" i="5"/>
  <c r="FC29" i="5" s="1"/>
  <c r="D49" i="5"/>
  <c r="FQ27" i="5"/>
  <c r="FQ29" i="5" s="1"/>
  <c r="FV31" i="5"/>
  <c r="DU51" i="5"/>
  <c r="I49" i="5" s="1"/>
  <c r="DV51" i="5"/>
  <c r="I52" i="5" s="1"/>
  <c r="DZ31" i="5"/>
  <c r="DU27" i="5"/>
  <c r="DU29" i="5" s="1"/>
  <c r="EL51" i="5"/>
  <c r="J52" i="5" s="1"/>
  <c r="EK51" i="5"/>
  <c r="J49" i="5" s="1"/>
  <c r="DU44" i="4"/>
  <c r="I44" i="4" s="1"/>
  <c r="GG44" i="4"/>
  <c r="M44" i="4" s="1"/>
  <c r="FQ46" i="4"/>
  <c r="FX29" i="4"/>
  <c r="FX32" i="4" s="1"/>
  <c r="FS26" i="4"/>
  <c r="AS46" i="4"/>
  <c r="BI47" i="4"/>
  <c r="FA47" i="4"/>
  <c r="FF29" i="4"/>
  <c r="FF32" i="4" s="1"/>
  <c r="FA26" i="4"/>
  <c r="GX49" i="4"/>
  <c r="N50" i="4" s="1"/>
  <c r="GW49" i="4"/>
  <c r="N47" i="4" s="1"/>
  <c r="FV29" i="4"/>
  <c r="FV32" i="4" s="1"/>
  <c r="FQ47" i="4"/>
  <c r="FQ26" i="4"/>
  <c r="AS47" i="4"/>
  <c r="FR27" i="4"/>
  <c r="FR29" i="4" s="1"/>
  <c r="FW31" i="4"/>
  <c r="FA46" i="4"/>
  <c r="FH29" i="4"/>
  <c r="FH32" i="4" s="1"/>
  <c r="FC26" i="4"/>
  <c r="GM31" i="4"/>
  <c r="GH27" i="4"/>
  <c r="GH29" i="4" s="1"/>
  <c r="CO47" i="4"/>
  <c r="BY44" i="4"/>
  <c r="F44" i="4" s="1"/>
  <c r="AC44" i="4"/>
  <c r="C44" i="4" s="1"/>
  <c r="DE46" i="4"/>
  <c r="CP51" i="4"/>
  <c r="G52" i="4" s="1"/>
  <c r="GG51" i="4"/>
  <c r="M49" i="4" s="1"/>
  <c r="GH51" i="4"/>
  <c r="M52" i="4" s="1"/>
  <c r="GG47" i="4"/>
  <c r="GL29" i="4"/>
  <c r="GL32" i="4" s="1"/>
  <c r="GG26" i="4"/>
  <c r="EL51" i="4"/>
  <c r="J52" i="4" s="1"/>
  <c r="FA51" i="4"/>
  <c r="K49" i="4" s="1"/>
  <c r="FB51" i="4"/>
  <c r="K52" i="4" s="1"/>
  <c r="GW47" i="4"/>
  <c r="GW26" i="4"/>
  <c r="GW27" i="4" s="1"/>
  <c r="GW29" i="4" s="1"/>
  <c r="DK32" i="4"/>
  <c r="DV25" i="4" s="1"/>
  <c r="BQ1" i="4"/>
  <c r="E40" i="4"/>
  <c r="GX51" i="4"/>
  <c r="N52" i="4" s="1"/>
  <c r="GW51" i="4"/>
  <c r="N49" i="4" s="1"/>
  <c r="DE44" i="4"/>
  <c r="H44" i="4" s="1"/>
  <c r="EK47" i="4"/>
  <c r="EP29" i="4"/>
  <c r="DE47" i="4"/>
  <c r="FG31" i="4"/>
  <c r="FB27" i="4"/>
  <c r="FB29" i="4" s="1"/>
  <c r="BY47" i="4"/>
  <c r="GG46" i="4"/>
  <c r="GN29" i="4"/>
  <c r="GN32" i="4" s="1"/>
  <c r="GI26" i="4"/>
  <c r="DU47" i="4"/>
  <c r="DZ29" i="4"/>
  <c r="O24" i="4"/>
  <c r="FR51" i="4"/>
  <c r="L52" i="4" s="1"/>
  <c r="FQ51" i="4"/>
  <c r="L49" i="4" s="1"/>
  <c r="DE51" i="4"/>
  <c r="H49" i="4" s="1"/>
  <c r="DE44" i="3"/>
  <c r="H44" i="3" s="1"/>
  <c r="FQ27" i="3"/>
  <c r="FQ29" i="3" s="1"/>
  <c r="FV31" i="3"/>
  <c r="FV32" i="3" s="1"/>
  <c r="FB50" i="3"/>
  <c r="K51" i="3" s="1"/>
  <c r="FA50" i="3"/>
  <c r="K48" i="3" s="1"/>
  <c r="GX49" i="3"/>
  <c r="N50" i="3" s="1"/>
  <c r="GW49" i="3"/>
  <c r="N47" i="3" s="1"/>
  <c r="GX50" i="3"/>
  <c r="N51" i="3" s="1"/>
  <c r="GW50" i="3"/>
  <c r="N48" i="3" s="1"/>
  <c r="GH27" i="3"/>
  <c r="GH29" i="3" s="1"/>
  <c r="GM31" i="3"/>
  <c r="FR27" i="3"/>
  <c r="FR29" i="3" s="1"/>
  <c r="GG27" i="3"/>
  <c r="GG29" i="3" s="1"/>
  <c r="GL31" i="3"/>
  <c r="EL50" i="3"/>
  <c r="J51" i="3" s="1"/>
  <c r="FR51" i="3"/>
  <c r="L52" i="3" s="1"/>
  <c r="FQ51" i="3"/>
  <c r="L49" i="3" s="1"/>
  <c r="BY44" i="3"/>
  <c r="F44" i="3" s="1"/>
  <c r="FB51" i="3"/>
  <c r="K52" i="3" s="1"/>
  <c r="E40" i="3"/>
  <c r="BQ1" i="3"/>
  <c r="GH51" i="3"/>
  <c r="M52" i="3" s="1"/>
  <c r="GG51" i="3"/>
  <c r="M49" i="3" s="1"/>
  <c r="FQ44" i="3"/>
  <c r="L44" i="3" s="1"/>
  <c r="D44" i="3"/>
  <c r="FR50" i="3"/>
  <c r="L51" i="3" s="1"/>
  <c r="FQ50" i="3"/>
  <c r="L48" i="3" s="1"/>
  <c r="GH50" i="3"/>
  <c r="M51" i="3" s="1"/>
  <c r="GG50" i="3"/>
  <c r="M48" i="3" s="1"/>
  <c r="GX51" i="3"/>
  <c r="N52" i="3" s="1"/>
  <c r="GW51" i="3"/>
  <c r="N49" i="3" s="1"/>
  <c r="GH49" i="3"/>
  <c r="M50" i="3" s="1"/>
  <c r="AS26" i="2"/>
  <c r="EJ61" i="2"/>
  <c r="BY44" i="2"/>
  <c r="F44" i="2" s="1"/>
  <c r="DU44" i="2"/>
  <c r="I44" i="2" s="1"/>
  <c r="GV60" i="2"/>
  <c r="GV61" i="2" s="1"/>
  <c r="BX60" i="2"/>
  <c r="BX61" i="2" s="1"/>
  <c r="DT61" i="2"/>
  <c r="D44" i="2"/>
  <c r="EZ61" i="2"/>
  <c r="BI47" i="2"/>
  <c r="FA48" i="2"/>
  <c r="DE44" i="2"/>
  <c r="H44" i="2" s="1"/>
  <c r="FA44" i="2"/>
  <c r="K44" i="2" s="1"/>
  <c r="CO44" i="2"/>
  <c r="G44" i="2" s="1"/>
  <c r="GG48" i="2"/>
  <c r="GH26" i="2"/>
  <c r="EK48" i="2"/>
  <c r="EK47" i="2"/>
  <c r="AC48" i="2"/>
  <c r="GX51" i="2"/>
  <c r="N52" i="2" s="1"/>
  <c r="GW51" i="2"/>
  <c r="N49" i="2" s="1"/>
  <c r="FA47" i="2"/>
  <c r="CQ24" i="2"/>
  <c r="GW46" i="2"/>
  <c r="AC44" i="2"/>
  <c r="C44" i="2" s="1"/>
  <c r="O24" i="2"/>
  <c r="GI24" i="2"/>
  <c r="GN29" i="2" s="1"/>
  <c r="GN32" i="2" s="1"/>
  <c r="CA24" i="2"/>
  <c r="FR50" i="2"/>
  <c r="L51" i="2" s="1"/>
  <c r="D48" i="2"/>
  <c r="FS24" i="2"/>
  <c r="FX29" i="2" s="1"/>
  <c r="GI25" i="2"/>
  <c r="GN30" i="2" s="1"/>
  <c r="BK24" i="2"/>
  <c r="GG44" i="2"/>
  <c r="M44" i="2" s="1"/>
  <c r="FQ48" i="2"/>
  <c r="CO47" i="2"/>
  <c r="BY48" i="2"/>
  <c r="GW47" i="2"/>
  <c r="GW26" i="2"/>
  <c r="GW27" i="2" s="1"/>
  <c r="GW29" i="2" s="1"/>
  <c r="EB29" i="2"/>
  <c r="D40" i="2"/>
  <c r="BA1" i="2"/>
  <c r="DE48" i="2"/>
  <c r="AC47" i="2"/>
  <c r="FQ44" i="2"/>
  <c r="L44" i="2" s="1"/>
  <c r="BI48" i="2"/>
  <c r="DU47" i="2"/>
  <c r="EM24" i="2"/>
  <c r="ER29" i="2" s="1"/>
  <c r="CO48" i="2"/>
  <c r="FC24" i="2"/>
  <c r="FH29" i="2" s="1"/>
  <c r="AT26" i="2"/>
  <c r="GY25" i="2"/>
  <c r="GY26" i="2" s="1"/>
  <c r="GY27" i="2" s="1"/>
  <c r="GY29" i="2" s="1"/>
  <c r="GG47" i="2"/>
  <c r="GG26" i="2"/>
  <c r="BY47" i="2"/>
  <c r="DF27" i="5" l="1"/>
  <c r="DF29" i="5" s="1"/>
  <c r="DE51" i="5"/>
  <c r="H49" i="5" s="1"/>
  <c r="CP51" i="5"/>
  <c r="G52" i="5" s="1"/>
  <c r="AC46" i="3"/>
  <c r="AU25" i="2"/>
  <c r="CT32" i="5"/>
  <c r="DE25" i="5" s="1"/>
  <c r="CO46" i="5"/>
  <c r="BY46" i="3"/>
  <c r="BI46" i="3"/>
  <c r="FB27" i="3"/>
  <c r="FB29" i="3" s="1"/>
  <c r="AS46" i="2"/>
  <c r="EB29" i="4"/>
  <c r="EA30" i="4"/>
  <c r="DV26" i="4"/>
  <c r="DU51" i="4"/>
  <c r="I49" i="4" s="1"/>
  <c r="DF51" i="4"/>
  <c r="H52" i="4" s="1"/>
  <c r="GG49" i="3"/>
  <c r="M47" i="3" s="1"/>
  <c r="FQ46" i="3"/>
  <c r="FR49" i="3" s="1"/>
  <c r="L50" i="3" s="1"/>
  <c r="FX29" i="3"/>
  <c r="FA27" i="3"/>
  <c r="FA29" i="3" s="1"/>
  <c r="FA46" i="3"/>
  <c r="FH29" i="3"/>
  <c r="FC27" i="3"/>
  <c r="FC29" i="3" s="1"/>
  <c r="FX30" i="3"/>
  <c r="FS26" i="3"/>
  <c r="EK46" i="4"/>
  <c r="EL49" i="4" s="1"/>
  <c r="J50" i="4" s="1"/>
  <c r="ER29" i="4"/>
  <c r="EL51" i="3"/>
  <c r="J52" i="3" s="1"/>
  <c r="ER29" i="3"/>
  <c r="EK46" i="3"/>
  <c r="DU46" i="3"/>
  <c r="EB29" i="3"/>
  <c r="DE46" i="3"/>
  <c r="GX49" i="5"/>
  <c r="N50" i="5" s="1"/>
  <c r="GW49" i="5"/>
  <c r="N47" i="5" s="1"/>
  <c r="DF49" i="5"/>
  <c r="H50" i="5" s="1"/>
  <c r="ER31" i="5"/>
  <c r="EM27" i="5"/>
  <c r="EM29" i="5" s="1"/>
  <c r="FR49" i="5"/>
  <c r="L50" i="5" s="1"/>
  <c r="FQ49" i="5"/>
  <c r="L47" i="5" s="1"/>
  <c r="E40" i="5"/>
  <c r="BQ1" i="5"/>
  <c r="D47" i="5"/>
  <c r="EL49" i="5"/>
  <c r="J50" i="5" s="1"/>
  <c r="EK49" i="5"/>
  <c r="J47" i="5" s="1"/>
  <c r="FS27" i="5"/>
  <c r="FS29" i="5" s="1"/>
  <c r="FX31" i="5"/>
  <c r="GL31" i="4"/>
  <c r="GG27" i="4"/>
  <c r="GG29" i="4" s="1"/>
  <c r="GG49" i="4"/>
  <c r="M47" i="4" s="1"/>
  <c r="GH49" i="4"/>
  <c r="M50" i="4" s="1"/>
  <c r="FH31" i="4"/>
  <c r="FC27" i="4"/>
  <c r="FC29" i="4" s="1"/>
  <c r="FX31" i="4"/>
  <c r="FS27" i="4"/>
  <c r="FS29" i="4" s="1"/>
  <c r="GI27" i="4"/>
  <c r="GI29" i="4" s="1"/>
  <c r="GN31" i="4"/>
  <c r="DE50" i="4"/>
  <c r="H48" i="4" s="1"/>
  <c r="CP49" i="4"/>
  <c r="G50" i="4" s="1"/>
  <c r="GX50" i="4"/>
  <c r="N51" i="4" s="1"/>
  <c r="GW50" i="4"/>
  <c r="N48" i="4" s="1"/>
  <c r="DL32" i="4"/>
  <c r="DW25" i="4" s="1"/>
  <c r="FA49" i="4"/>
  <c r="K47" i="4" s="1"/>
  <c r="FB49" i="4"/>
  <c r="K50" i="4" s="1"/>
  <c r="FV31" i="4"/>
  <c r="FQ27" i="4"/>
  <c r="FQ29" i="4" s="1"/>
  <c r="FA50" i="4"/>
  <c r="K48" i="4" s="1"/>
  <c r="FB50" i="4"/>
  <c r="K51" i="4" s="1"/>
  <c r="FR49" i="4"/>
  <c r="L50" i="4" s="1"/>
  <c r="FQ49" i="4"/>
  <c r="L47" i="4" s="1"/>
  <c r="CP50" i="4"/>
  <c r="G51" i="4" s="1"/>
  <c r="FR50" i="4"/>
  <c r="L51" i="4" s="1"/>
  <c r="FQ50" i="4"/>
  <c r="L48" i="4" s="1"/>
  <c r="DJ32" i="4"/>
  <c r="DU25" i="4" s="1"/>
  <c r="DE49" i="4"/>
  <c r="H47" i="4" s="1"/>
  <c r="F40" i="4"/>
  <c r="CG1" i="4"/>
  <c r="FA27" i="4"/>
  <c r="FA29" i="4" s="1"/>
  <c r="FF31" i="4"/>
  <c r="EL50" i="4"/>
  <c r="J51" i="4" s="1"/>
  <c r="GG50" i="4"/>
  <c r="M48" i="4" s="1"/>
  <c r="GH50" i="4"/>
  <c r="M51" i="4" s="1"/>
  <c r="F40" i="3"/>
  <c r="CG1" i="3"/>
  <c r="AT27" i="2"/>
  <c r="AT29" i="2" s="1"/>
  <c r="AY32" i="2"/>
  <c r="BJ25" i="2" s="1"/>
  <c r="BI51" i="2" s="1"/>
  <c r="E49" i="2" s="1"/>
  <c r="AS27" i="2"/>
  <c r="AS29" i="2" s="1"/>
  <c r="AX32" i="2"/>
  <c r="BI25" i="2" s="1"/>
  <c r="GG27" i="2"/>
  <c r="GG29" i="2" s="1"/>
  <c r="GL31" i="2"/>
  <c r="GH27" i="2"/>
  <c r="GH29" i="2" s="1"/>
  <c r="GM31" i="2"/>
  <c r="E40" i="2"/>
  <c r="BQ1" i="2"/>
  <c r="FR51" i="2"/>
  <c r="L52" i="2" s="1"/>
  <c r="GG46" i="2"/>
  <c r="GI26" i="2"/>
  <c r="CO46" i="2"/>
  <c r="DU46" i="2"/>
  <c r="BI46" i="2"/>
  <c r="DE46" i="2"/>
  <c r="BY46" i="2"/>
  <c r="GG51" i="2"/>
  <c r="M49" i="2" s="1"/>
  <c r="GH51" i="2"/>
  <c r="M52" i="2" s="1"/>
  <c r="FA46" i="2"/>
  <c r="EK46" i="2"/>
  <c r="AD51" i="2"/>
  <c r="C52" i="2" s="1"/>
  <c r="AU26" i="2"/>
  <c r="GG50" i="2"/>
  <c r="M48" i="2" s="1"/>
  <c r="GH50" i="2"/>
  <c r="M51" i="2" s="1"/>
  <c r="D49" i="2"/>
  <c r="AD50" i="2"/>
  <c r="C51" i="2" s="1"/>
  <c r="GX50" i="2"/>
  <c r="N51" i="2" s="1"/>
  <c r="GW50" i="2"/>
  <c r="N48" i="2" s="1"/>
  <c r="FQ46" i="2"/>
  <c r="GX49" i="2"/>
  <c r="N50" i="2" s="1"/>
  <c r="GW49" i="2"/>
  <c r="N47" i="2" s="1"/>
  <c r="DE26" i="5" l="1"/>
  <c r="DE50" i="5"/>
  <c r="H48" i="5" s="1"/>
  <c r="CP50" i="5"/>
  <c r="G51" i="5" s="1"/>
  <c r="AS49" i="2"/>
  <c r="CV32" i="5"/>
  <c r="DG25" i="5" s="1"/>
  <c r="CP49" i="5" s="1"/>
  <c r="G50" i="5" s="1"/>
  <c r="AT50" i="2"/>
  <c r="D51" i="2" s="1"/>
  <c r="BI26" i="2"/>
  <c r="BI50" i="2"/>
  <c r="E48" i="2" s="1"/>
  <c r="BJ26" i="2"/>
  <c r="AT51" i="2"/>
  <c r="D52" i="2" s="1"/>
  <c r="EB30" i="4"/>
  <c r="DW26" i="4"/>
  <c r="DU49" i="4"/>
  <c r="I47" i="4" s="1"/>
  <c r="DF49" i="4"/>
  <c r="H50" i="4" s="1"/>
  <c r="DU26" i="4"/>
  <c r="DZ30" i="4"/>
  <c r="DU50" i="4"/>
  <c r="I48" i="4" s="1"/>
  <c r="EA31" i="4"/>
  <c r="EA32" i="4" s="1"/>
  <c r="EL25" i="4" s="1"/>
  <c r="DV27" i="4"/>
  <c r="DV29" i="4" s="1"/>
  <c r="DF50" i="4"/>
  <c r="H51" i="4" s="1"/>
  <c r="FQ49" i="3"/>
  <c r="L47" i="3" s="1"/>
  <c r="FB49" i="3"/>
  <c r="K50" i="3" s="1"/>
  <c r="FA49" i="3"/>
  <c r="K47" i="3" s="1"/>
  <c r="GN31" i="3"/>
  <c r="GI29" i="3"/>
  <c r="FX31" i="3"/>
  <c r="FX32" i="3" s="1"/>
  <c r="FS27" i="3"/>
  <c r="FS29" i="3" s="1"/>
  <c r="EL49" i="3"/>
  <c r="J50" i="3" s="1"/>
  <c r="CF32" i="4"/>
  <c r="CQ25" i="4" s="1"/>
  <c r="F40" i="5"/>
  <c r="CG1" i="5"/>
  <c r="G40" i="4"/>
  <c r="CW1" i="4"/>
  <c r="G40" i="3"/>
  <c r="CW1" i="3"/>
  <c r="AU27" i="2"/>
  <c r="AU29" i="2" s="1"/>
  <c r="AZ32" i="2"/>
  <c r="BK25" i="2" s="1"/>
  <c r="AT49" i="2" s="1"/>
  <c r="GI27" i="2"/>
  <c r="GI29" i="2" s="1"/>
  <c r="GN31" i="2"/>
  <c r="AD49" i="2"/>
  <c r="C50" i="2" s="1"/>
  <c r="D47" i="2"/>
  <c r="F40" i="2"/>
  <c r="CG1" i="2"/>
  <c r="FR49" i="2"/>
  <c r="L50" i="2" s="1"/>
  <c r="GG49" i="2"/>
  <c r="M47" i="2" s="1"/>
  <c r="GH49" i="2"/>
  <c r="M50" i="2" s="1"/>
  <c r="DG26" i="5" l="1"/>
  <c r="DE49" i="5"/>
  <c r="H47" i="5" s="1"/>
  <c r="DE27" i="5"/>
  <c r="DE29" i="5" s="1"/>
  <c r="CQ26" i="4"/>
  <c r="CQ27" i="4" s="1"/>
  <c r="CQ29" i="4" s="1"/>
  <c r="BZ49" i="4"/>
  <c r="F50" i="4" s="1"/>
  <c r="CO49" i="4"/>
  <c r="G47" i="4" s="1"/>
  <c r="BK26" i="2"/>
  <c r="BI49" i="2"/>
  <c r="E47" i="2" s="1"/>
  <c r="D50" i="2"/>
  <c r="BI27" i="2"/>
  <c r="BI29" i="2" s="1"/>
  <c r="BN32" i="2"/>
  <c r="BY25" i="2" s="1"/>
  <c r="BO32" i="2"/>
  <c r="BZ25" i="2" s="1"/>
  <c r="BJ27" i="2"/>
  <c r="BJ29" i="2" s="1"/>
  <c r="EL26" i="4"/>
  <c r="EQ30" i="4"/>
  <c r="DV51" i="4"/>
  <c r="I52" i="4" s="1"/>
  <c r="EK51" i="4"/>
  <c r="J49" i="4" s="1"/>
  <c r="DW27" i="4"/>
  <c r="DW29" i="4" s="1"/>
  <c r="EB31" i="4"/>
  <c r="EB32" i="4" s="1"/>
  <c r="EM25" i="4" s="1"/>
  <c r="DU27" i="4"/>
  <c r="DU29" i="4" s="1"/>
  <c r="DZ31" i="4"/>
  <c r="DZ32" i="4" s="1"/>
  <c r="EK25" i="4" s="1"/>
  <c r="G40" i="5"/>
  <c r="CW1" i="5"/>
  <c r="H40" i="4"/>
  <c r="DM1" i="4"/>
  <c r="H40" i="3"/>
  <c r="DM1" i="3"/>
  <c r="G40" i="2"/>
  <c r="CW1" i="2"/>
  <c r="DG27" i="5" l="1"/>
  <c r="DG29" i="5" s="1"/>
  <c r="BZ26" i="2"/>
  <c r="BY51" i="2"/>
  <c r="F49" i="2" s="1"/>
  <c r="BY26" i="2"/>
  <c r="BY50" i="2"/>
  <c r="F48" i="2" s="1"/>
  <c r="BP32" i="2"/>
  <c r="CA25" i="2" s="1"/>
  <c r="BK27" i="2"/>
  <c r="BK29" i="2" s="1"/>
  <c r="EP30" i="4"/>
  <c r="EK26" i="4"/>
  <c r="EK50" i="4"/>
  <c r="J48" i="4" s="1"/>
  <c r="DV50" i="4"/>
  <c r="I51" i="4" s="1"/>
  <c r="ER30" i="4"/>
  <c r="DV49" i="4"/>
  <c r="I50" i="4" s="1"/>
  <c r="EM26" i="4"/>
  <c r="EK49" i="4"/>
  <c r="J47" i="4" s="1"/>
  <c r="EQ31" i="4"/>
  <c r="EL27" i="4"/>
  <c r="EL29" i="4" s="1"/>
  <c r="H40" i="5"/>
  <c r="DM1" i="5"/>
  <c r="I40" i="4"/>
  <c r="EC1" i="4"/>
  <c r="I40" i="3"/>
  <c r="EC1" i="3"/>
  <c r="H40" i="2"/>
  <c r="DM1" i="2"/>
  <c r="CA26" i="2" l="1"/>
  <c r="BY49" i="2"/>
  <c r="F47" i="2" s="1"/>
  <c r="BY27" i="2"/>
  <c r="BY29" i="2" s="1"/>
  <c r="BZ27" i="2"/>
  <c r="BZ29" i="2" s="1"/>
  <c r="EM27" i="4"/>
  <c r="EM29" i="4" s="1"/>
  <c r="ER31" i="4"/>
  <c r="EK27" i="4"/>
  <c r="EK29" i="4" s="1"/>
  <c r="EP31" i="4"/>
  <c r="I40" i="5"/>
  <c r="EC1" i="5"/>
  <c r="J40" i="4"/>
  <c r="ES1" i="4"/>
  <c r="J40" i="3"/>
  <c r="ES1" i="3"/>
  <c r="I40" i="2"/>
  <c r="EC1" i="2"/>
  <c r="CT32" i="2" l="1"/>
  <c r="DE25" i="2" s="1"/>
  <c r="CE32" i="2"/>
  <c r="CP25" i="2" s="1"/>
  <c r="CD32" i="2"/>
  <c r="CO25" i="2" s="1"/>
  <c r="CU32" i="2"/>
  <c r="DF25" i="2" s="1"/>
  <c r="CA27" i="2"/>
  <c r="CA29" i="2" s="1"/>
  <c r="J40" i="5"/>
  <c r="ES1" i="5"/>
  <c r="K40" i="4"/>
  <c r="FI1" i="4"/>
  <c r="K40" i="3"/>
  <c r="FI1" i="3"/>
  <c r="J40" i="2"/>
  <c r="ES1" i="2"/>
  <c r="CP26" i="2" l="1"/>
  <c r="CP27" i="2" s="1"/>
  <c r="CP29" i="2" s="1"/>
  <c r="CO51" i="2"/>
  <c r="G49" i="2" s="1"/>
  <c r="BZ51" i="2"/>
  <c r="F52" i="2" s="1"/>
  <c r="CO50" i="2"/>
  <c r="G48" i="2" s="1"/>
  <c r="CO26" i="2"/>
  <c r="CO27" i="2" s="1"/>
  <c r="CO29" i="2" s="1"/>
  <c r="BZ50" i="2"/>
  <c r="F51" i="2" s="1"/>
  <c r="CF32" i="2"/>
  <c r="CQ25" i="2" s="1"/>
  <c r="CP50" i="2"/>
  <c r="G51" i="2" s="1"/>
  <c r="DE50" i="2"/>
  <c r="H48" i="2" s="1"/>
  <c r="DE26" i="2"/>
  <c r="DE27" i="2" s="1"/>
  <c r="DE29" i="2" s="1"/>
  <c r="CV32" i="2"/>
  <c r="DG25" i="2" s="1"/>
  <c r="DE51" i="2"/>
  <c r="H49" i="2" s="1"/>
  <c r="CP51" i="2"/>
  <c r="G52" i="2" s="1"/>
  <c r="DF26" i="2"/>
  <c r="FI1" i="5"/>
  <c r="K40" i="5"/>
  <c r="L40" i="4"/>
  <c r="FY1" i="4"/>
  <c r="L40" i="3"/>
  <c r="FY1" i="3"/>
  <c r="K40" i="2"/>
  <c r="FI1" i="2"/>
  <c r="CQ26" i="2" l="1"/>
  <c r="CQ27" i="2" s="1"/>
  <c r="CQ29" i="2" s="1"/>
  <c r="CO49" i="2"/>
  <c r="G47" i="2" s="1"/>
  <c r="BZ49" i="2"/>
  <c r="F50" i="2" s="1"/>
  <c r="DJ32" i="2"/>
  <c r="DU25" i="2" s="1"/>
  <c r="DF50" i="2" s="1"/>
  <c r="H51" i="2" s="1"/>
  <c r="DF27" i="2"/>
  <c r="DF29" i="2" s="1"/>
  <c r="DK32" i="2"/>
  <c r="DV25" i="2" s="1"/>
  <c r="DE49" i="2"/>
  <c r="H47" i="2" s="1"/>
  <c r="CP49" i="2"/>
  <c r="G50" i="2" s="1"/>
  <c r="DG26" i="2"/>
  <c r="L40" i="5"/>
  <c r="FY1" i="5"/>
  <c r="GO1" i="4"/>
  <c r="N40" i="4" s="1"/>
  <c r="M40" i="4"/>
  <c r="M40" i="3"/>
  <c r="GO1" i="3"/>
  <c r="N40" i="3" s="1"/>
  <c r="L40" i="2"/>
  <c r="FY1" i="2"/>
  <c r="DU26" i="2" l="1"/>
  <c r="DU27" i="2" s="1"/>
  <c r="DU29" i="2" s="1"/>
  <c r="DU50" i="2"/>
  <c r="I48" i="2" s="1"/>
  <c r="DZ30" i="2"/>
  <c r="DV26" i="2"/>
  <c r="DF51" i="2"/>
  <c r="H52" i="2" s="1"/>
  <c r="DU51" i="2"/>
  <c r="I49" i="2" s="1"/>
  <c r="EA30" i="2"/>
  <c r="DL32" i="2"/>
  <c r="DW25" i="2" s="1"/>
  <c r="DG27" i="2"/>
  <c r="DG29" i="2" s="1"/>
  <c r="M40" i="5"/>
  <c r="GO1" i="5"/>
  <c r="N40" i="5" s="1"/>
  <c r="M40" i="2"/>
  <c r="GO1" i="2"/>
  <c r="N40" i="2" s="1"/>
  <c r="AC50" i="2"/>
  <c r="C48" i="2" s="1"/>
  <c r="DZ31" i="2" l="1"/>
  <c r="DZ32" i="2" s="1"/>
  <c r="EK25" i="2" s="1"/>
  <c r="DV50" i="2" s="1"/>
  <c r="I51" i="2" s="1"/>
  <c r="DU49" i="2"/>
  <c r="I47" i="2" s="1"/>
  <c r="DF49" i="2"/>
  <c r="H50" i="2" s="1"/>
  <c r="EB30" i="2"/>
  <c r="DW26" i="2"/>
  <c r="DV27" i="2"/>
  <c r="DV29" i="2" s="1"/>
  <c r="EA31" i="2"/>
  <c r="EA32" i="2" s="1"/>
  <c r="EL25" i="2" s="1"/>
  <c r="AC26" i="2"/>
  <c r="EK50" i="2" l="1"/>
  <c r="J48" i="2" s="1"/>
  <c r="EK26" i="2"/>
  <c r="EK27" i="2" s="1"/>
  <c r="EK29" i="2" s="1"/>
  <c r="EP30" i="2"/>
  <c r="EB31" i="2"/>
  <c r="EB32" i="2" s="1"/>
  <c r="EM25" i="2" s="1"/>
  <c r="DW27" i="2"/>
  <c r="DW29" i="2" s="1"/>
  <c r="EL26" i="2"/>
  <c r="DV51" i="2"/>
  <c r="I52" i="2" s="1"/>
  <c r="EK51" i="2"/>
  <c r="J49" i="2" s="1"/>
  <c r="EQ30" i="2"/>
  <c r="AC27" i="2"/>
  <c r="AC29" i="2" s="1"/>
  <c r="AE25" i="2"/>
  <c r="AC49" i="2" s="1"/>
  <c r="C47" i="2" s="1"/>
  <c r="AD25" i="2"/>
  <c r="AC51" i="2" s="1"/>
  <c r="C49" i="2" s="1"/>
  <c r="EP31" i="2" l="1"/>
  <c r="EP32" i="2" s="1"/>
  <c r="FA25" i="2" s="1"/>
  <c r="EL27" i="2"/>
  <c r="EL29" i="2" s="1"/>
  <c r="EQ31" i="2"/>
  <c r="EQ32" i="2" s="1"/>
  <c r="FB25" i="2" s="1"/>
  <c r="ER30" i="2"/>
  <c r="EM26" i="2"/>
  <c r="EK49" i="2"/>
  <c r="J47" i="2" s="1"/>
  <c r="DV49" i="2"/>
  <c r="I50" i="2" s="1"/>
  <c r="AE26" i="2"/>
  <c r="AE27" i="2" s="1"/>
  <c r="AE29" i="2" s="1"/>
  <c r="AD26" i="2"/>
  <c r="FG30" i="2" l="1"/>
  <c r="FB26" i="2"/>
  <c r="EL51" i="2"/>
  <c r="J52" i="2" s="1"/>
  <c r="FA51" i="2"/>
  <c r="K49" i="2" s="1"/>
  <c r="FA26" i="2"/>
  <c r="FF30" i="2"/>
  <c r="FA50" i="2"/>
  <c r="K48" i="2" s="1"/>
  <c r="EL50" i="2"/>
  <c r="J51" i="2" s="1"/>
  <c r="EM27" i="2"/>
  <c r="EM29" i="2" s="1"/>
  <c r="ER31" i="2"/>
  <c r="ER32" i="2" s="1"/>
  <c r="FC25" i="2" s="1"/>
  <c r="AD27" i="2"/>
  <c r="AD29" i="2" s="1"/>
  <c r="AC25" i="3"/>
  <c r="AC50" i="3" s="1"/>
  <c r="C48" i="3" s="1"/>
  <c r="FB27" i="2" l="1"/>
  <c r="FB29" i="2" s="1"/>
  <c r="FG31" i="2"/>
  <c r="FG32" i="2" s="1"/>
  <c r="FR25" i="2" s="1"/>
  <c r="FH30" i="2"/>
  <c r="FC26" i="2"/>
  <c r="EL49" i="2"/>
  <c r="J50" i="2" s="1"/>
  <c r="FA49" i="2"/>
  <c r="K47" i="2" s="1"/>
  <c r="FA27" i="2"/>
  <c r="FA29" i="2" s="1"/>
  <c r="FF31" i="2"/>
  <c r="FF32" i="2" s="1"/>
  <c r="FQ25" i="2" s="1"/>
  <c r="AC26" i="3"/>
  <c r="FV30" i="2" l="1"/>
  <c r="FQ26" i="2"/>
  <c r="FQ50" i="2"/>
  <c r="L48" i="2" s="1"/>
  <c r="FB50" i="2"/>
  <c r="K51" i="2" s="1"/>
  <c r="FW30" i="2"/>
  <c r="FR26" i="2"/>
  <c r="FB51" i="2"/>
  <c r="K52" i="2" s="1"/>
  <c r="FQ51" i="2"/>
  <c r="L49" i="2" s="1"/>
  <c r="FC27" i="2"/>
  <c r="FC29" i="2" s="1"/>
  <c r="FH31" i="2"/>
  <c r="FH32" i="2" s="1"/>
  <c r="FS25" i="2" s="1"/>
  <c r="AC27" i="3"/>
  <c r="AC29" i="3" s="1"/>
  <c r="AE25" i="3"/>
  <c r="AD25" i="3"/>
  <c r="FR27" i="2" l="1"/>
  <c r="FR29" i="2" s="1"/>
  <c r="FW31" i="2"/>
  <c r="FQ27" i="2"/>
  <c r="FQ29" i="2" s="1"/>
  <c r="FV31" i="2"/>
  <c r="FX30" i="2"/>
  <c r="FS26" i="2"/>
  <c r="FB49" i="2"/>
  <c r="K50" i="2" s="1"/>
  <c r="FQ49" i="2"/>
  <c r="L47" i="2" s="1"/>
  <c r="AH32" i="3"/>
  <c r="AS25" i="3" s="1"/>
  <c r="AE26" i="3"/>
  <c r="AC51" i="3"/>
  <c r="C49" i="3" s="1"/>
  <c r="AD26" i="3"/>
  <c r="AI32" i="3" s="1"/>
  <c r="AT25" i="3" s="1"/>
  <c r="AC49" i="3"/>
  <c r="C47" i="3" s="1"/>
  <c r="FS27" i="2" l="1"/>
  <c r="FS29" i="2" s="1"/>
  <c r="FX31" i="2"/>
  <c r="AS26" i="3"/>
  <c r="AS27" i="3" s="1"/>
  <c r="AS29" i="3" s="1"/>
  <c r="AS50" i="3"/>
  <c r="D48" i="3" s="1"/>
  <c r="AD50" i="3"/>
  <c r="C51" i="3" s="1"/>
  <c r="AT26" i="3"/>
  <c r="AS51" i="3"/>
  <c r="D49" i="3" s="1"/>
  <c r="AD51" i="3"/>
  <c r="C52" i="3" s="1"/>
  <c r="AD27" i="3"/>
  <c r="AD29" i="3" s="1"/>
  <c r="AJ32" i="3"/>
  <c r="AU25" i="3" s="1"/>
  <c r="AD49" i="3" s="1"/>
  <c r="AE27" i="3"/>
  <c r="AE29" i="3" s="1"/>
  <c r="AC26" i="4"/>
  <c r="AX32" i="3" l="1"/>
  <c r="BI25" i="3" s="1"/>
  <c r="AT27" i="3"/>
  <c r="AT29" i="3" s="1"/>
  <c r="AY32" i="3"/>
  <c r="BJ25" i="3" s="1"/>
  <c r="AU26" i="3"/>
  <c r="C50" i="3"/>
  <c r="AS49" i="3"/>
  <c r="D47" i="3" s="1"/>
  <c r="AC27" i="4"/>
  <c r="AC29" i="4" s="1"/>
  <c r="AH32" i="4"/>
  <c r="AC50" i="4"/>
  <c r="C48" i="4" s="1"/>
  <c r="AD25" i="4"/>
  <c r="AE25" i="4"/>
  <c r="BI50" i="3" l="1"/>
  <c r="E48" i="3" s="1"/>
  <c r="AT50" i="3"/>
  <c r="D51" i="3" s="1"/>
  <c r="BI26" i="3"/>
  <c r="BI27" i="3" s="1"/>
  <c r="BI29" i="3" s="1"/>
  <c r="AS25" i="4"/>
  <c r="AD50" i="4" s="1"/>
  <c r="C51" i="4" s="1"/>
  <c r="AD26" i="4"/>
  <c r="AC51" i="4"/>
  <c r="C49" i="4" s="1"/>
  <c r="AE26" i="4"/>
  <c r="AJ32" i="4" s="1"/>
  <c r="AU25" i="4" s="1"/>
  <c r="AU27" i="3"/>
  <c r="AU29" i="3" s="1"/>
  <c r="BJ26" i="3"/>
  <c r="BI51" i="3"/>
  <c r="E49" i="3" s="1"/>
  <c r="AT51" i="3"/>
  <c r="D52" i="3" s="1"/>
  <c r="AZ32" i="3"/>
  <c r="BK25" i="3" s="1"/>
  <c r="BI49" i="3" s="1"/>
  <c r="AC49" i="4"/>
  <c r="C47" i="4" s="1"/>
  <c r="GM32" i="3"/>
  <c r="GL32" i="3"/>
  <c r="EP32" i="4"/>
  <c r="ER32" i="4"/>
  <c r="EQ32" i="4"/>
  <c r="AE27" i="4" l="1"/>
  <c r="AE29" i="4" s="1"/>
  <c r="AS26" i="4"/>
  <c r="AS27" i="4" s="1"/>
  <c r="AS29" i="4" s="1"/>
  <c r="AS50" i="4"/>
  <c r="D48" i="4" s="1"/>
  <c r="AD27" i="4"/>
  <c r="AD29" i="4" s="1"/>
  <c r="AI32" i="4"/>
  <c r="AT25" i="4" s="1"/>
  <c r="AU26" i="4"/>
  <c r="AS49" i="4"/>
  <c r="D47" i="4" s="1"/>
  <c r="AD49" i="4"/>
  <c r="C50" i="4" s="1"/>
  <c r="E47" i="3"/>
  <c r="AT49" i="3"/>
  <c r="D50" i="3" s="1"/>
  <c r="BK26" i="3"/>
  <c r="BJ27" i="3"/>
  <c r="BJ29" i="3" s="1"/>
  <c r="CT32" i="3" l="1"/>
  <c r="DE25" i="3" s="1"/>
  <c r="DE50" i="3" s="1"/>
  <c r="H48" i="3" s="1"/>
  <c r="BN32" i="3"/>
  <c r="BY25" i="3" s="1"/>
  <c r="BY26" i="3" s="1"/>
  <c r="AX32" i="4"/>
  <c r="BI25" i="4" s="1"/>
  <c r="BI50" i="4" s="1"/>
  <c r="E48" i="4" s="1"/>
  <c r="AU27" i="4"/>
  <c r="AU29" i="4" s="1"/>
  <c r="AZ32" i="4"/>
  <c r="BK25" i="4" s="1"/>
  <c r="AT26" i="4"/>
  <c r="AS51" i="4"/>
  <c r="D49" i="4" s="1"/>
  <c r="AD51" i="4"/>
  <c r="C52" i="4" s="1"/>
  <c r="BO32" i="3"/>
  <c r="BZ25" i="3" s="1"/>
  <c r="BK27" i="3"/>
  <c r="BK29" i="3" s="1"/>
  <c r="CU32" i="3"/>
  <c r="DF25" i="3" s="1"/>
  <c r="DE26" i="3" l="1"/>
  <c r="DJ32" i="3" s="1"/>
  <c r="DU25" i="3" s="1"/>
  <c r="CP50" i="3"/>
  <c r="G51" i="3" s="1"/>
  <c r="BY50" i="3"/>
  <c r="F48" i="3" s="1"/>
  <c r="BJ50" i="3"/>
  <c r="E51" i="3" s="1"/>
  <c r="AT50" i="4"/>
  <c r="D51" i="4" s="1"/>
  <c r="BI26" i="4"/>
  <c r="BI27" i="4" s="1"/>
  <c r="BI29" i="4" s="1"/>
  <c r="BK26" i="4"/>
  <c r="BI49" i="4"/>
  <c r="E47" i="4" s="1"/>
  <c r="AT49" i="4"/>
  <c r="D50" i="4" s="1"/>
  <c r="AT27" i="4"/>
  <c r="AT29" i="4" s="1"/>
  <c r="AY32" i="4"/>
  <c r="BJ25" i="4" s="1"/>
  <c r="CP51" i="3"/>
  <c r="G52" i="3" s="1"/>
  <c r="DF26" i="3"/>
  <c r="DE51" i="3"/>
  <c r="H49" i="3" s="1"/>
  <c r="CV32" i="3"/>
  <c r="DG25" i="3" s="1"/>
  <c r="DE27" i="3"/>
  <c r="DE29" i="3" s="1"/>
  <c r="BZ26" i="3"/>
  <c r="BY51" i="3"/>
  <c r="F49" i="3" s="1"/>
  <c r="BJ51" i="3"/>
  <c r="E52" i="3" s="1"/>
  <c r="BP32" i="3"/>
  <c r="CA25" i="3" s="1"/>
  <c r="BY27" i="3" l="1"/>
  <c r="BY29" i="3" s="1"/>
  <c r="CD32" i="3"/>
  <c r="CO25" i="3" s="1"/>
  <c r="BN32" i="4"/>
  <c r="BY25" i="4" s="1"/>
  <c r="BJ26" i="4"/>
  <c r="AT51" i="4"/>
  <c r="D52" i="4" s="1"/>
  <c r="BI51" i="4"/>
  <c r="E49" i="4" s="1"/>
  <c r="BK27" i="4"/>
  <c r="BK29" i="4" s="1"/>
  <c r="BP32" i="4"/>
  <c r="CA25" i="4" s="1"/>
  <c r="DU26" i="3"/>
  <c r="DZ30" i="3"/>
  <c r="DU50" i="3"/>
  <c r="I48" i="3" s="1"/>
  <c r="DF50" i="3"/>
  <c r="H51" i="3" s="1"/>
  <c r="DK32" i="3"/>
  <c r="DV25" i="3" s="1"/>
  <c r="DF27" i="3"/>
  <c r="DF29" i="3" s="1"/>
  <c r="BZ27" i="3"/>
  <c r="BZ29" i="3" s="1"/>
  <c r="CE32" i="3"/>
  <c r="CP25" i="3" s="1"/>
  <c r="BY49" i="3"/>
  <c r="F47" i="3" s="1"/>
  <c r="BJ49" i="3"/>
  <c r="E50" i="3" s="1"/>
  <c r="CA26" i="3"/>
  <c r="CP49" i="3"/>
  <c r="G50" i="3" s="1"/>
  <c r="DG26" i="3"/>
  <c r="DE49" i="3"/>
  <c r="H47" i="3" s="1"/>
  <c r="BJ49" i="4" l="1"/>
  <c r="E50" i="4" s="1"/>
  <c r="BY49" i="4"/>
  <c r="F47" i="4" s="1"/>
  <c r="CA26" i="4"/>
  <c r="CA27" i="4" s="1"/>
  <c r="CA29" i="4" s="1"/>
  <c r="CO26" i="3"/>
  <c r="CO27" i="3" s="1"/>
  <c r="CO29" i="3" s="1"/>
  <c r="BZ50" i="3"/>
  <c r="F51" i="3" s="1"/>
  <c r="CO50" i="3"/>
  <c r="G48" i="3" s="1"/>
  <c r="CP26" i="3"/>
  <c r="CP27" i="3" s="1"/>
  <c r="CP29" i="3" s="1"/>
  <c r="BZ51" i="3"/>
  <c r="F52" i="3" s="1"/>
  <c r="CO51" i="3"/>
  <c r="G49" i="3" s="1"/>
  <c r="BY50" i="4"/>
  <c r="F48" i="4" s="1"/>
  <c r="BJ50" i="4"/>
  <c r="E51" i="4" s="1"/>
  <c r="BY26" i="4"/>
  <c r="BY27" i="4" s="1"/>
  <c r="BY29" i="4" s="1"/>
  <c r="BO32" i="4"/>
  <c r="BZ25" i="4" s="1"/>
  <c r="BJ27" i="4"/>
  <c r="BJ29" i="4" s="1"/>
  <c r="DG27" i="3"/>
  <c r="DG29" i="3" s="1"/>
  <c r="DL32" i="3"/>
  <c r="DW25" i="3" s="1"/>
  <c r="CA27" i="3"/>
  <c r="CA29" i="3" s="1"/>
  <c r="CF32" i="3"/>
  <c r="CQ25" i="3" s="1"/>
  <c r="DU51" i="3"/>
  <c r="I49" i="3" s="1"/>
  <c r="EA30" i="3"/>
  <c r="DF51" i="3"/>
  <c r="H52" i="3" s="1"/>
  <c r="DV26" i="3"/>
  <c r="DU27" i="3"/>
  <c r="DU29" i="3" s="1"/>
  <c r="DZ31" i="3"/>
  <c r="DZ32" i="3" s="1"/>
  <c r="EK25" i="3" s="1"/>
  <c r="BZ26" i="4" l="1"/>
  <c r="BJ51" i="4"/>
  <c r="E52" i="4" s="1"/>
  <c r="BY51" i="4"/>
  <c r="F49" i="4" s="1"/>
  <c r="CO49" i="3"/>
  <c r="G47" i="3" s="1"/>
  <c r="CQ26" i="3"/>
  <c r="CQ27" i="3" s="1"/>
  <c r="CQ29" i="3" s="1"/>
  <c r="BZ49" i="3"/>
  <c r="F50" i="3" s="1"/>
  <c r="CD32" i="4"/>
  <c r="CO25" i="4" s="1"/>
  <c r="EK26" i="3"/>
  <c r="DV50" i="3"/>
  <c r="I51" i="3" s="1"/>
  <c r="EP30" i="3"/>
  <c r="EK50" i="3"/>
  <c r="J48" i="3" s="1"/>
  <c r="DF49" i="3"/>
  <c r="H50" i="3" s="1"/>
  <c r="DW26" i="3"/>
  <c r="DU49" i="3"/>
  <c r="I47" i="3" s="1"/>
  <c r="EB30" i="3"/>
  <c r="DV27" i="3"/>
  <c r="DV29" i="3" s="1"/>
  <c r="EA31" i="3"/>
  <c r="EA32" i="3" s="1"/>
  <c r="EL25" i="3" s="1"/>
  <c r="CE32" i="4" l="1"/>
  <c r="CP25" i="4" s="1"/>
  <c r="BZ27" i="4"/>
  <c r="BZ29" i="4" s="1"/>
  <c r="CO26" i="4"/>
  <c r="CO27" i="4" s="1"/>
  <c r="CO29" i="4" s="1"/>
  <c r="CO50" i="4"/>
  <c r="G48" i="4" s="1"/>
  <c r="BZ50" i="4"/>
  <c r="F51" i="4" s="1"/>
  <c r="EK51" i="3"/>
  <c r="J49" i="3" s="1"/>
  <c r="EL26" i="3"/>
  <c r="EQ30" i="3"/>
  <c r="DV51" i="3"/>
  <c r="I52" i="3" s="1"/>
  <c r="DW27" i="3"/>
  <c r="DW29" i="3" s="1"/>
  <c r="EB31" i="3"/>
  <c r="EB32" i="3" s="1"/>
  <c r="EM25" i="3" s="1"/>
  <c r="EP31" i="3"/>
  <c r="EP32" i="3" s="1"/>
  <c r="EK27" i="3"/>
  <c r="EK29" i="3" s="1"/>
  <c r="CP26" i="4" l="1"/>
  <c r="CP27" i="4" s="1"/>
  <c r="CP29" i="4" s="1"/>
  <c r="BZ51" i="4"/>
  <c r="F52" i="4" s="1"/>
  <c r="CO51" i="4"/>
  <c r="G49" i="4" s="1"/>
  <c r="EM26" i="3"/>
  <c r="EK49" i="3"/>
  <c r="J47" i="3" s="1"/>
  <c r="DV49" i="3"/>
  <c r="I50" i="3" s="1"/>
  <c r="ER30" i="3"/>
  <c r="EL27" i="3"/>
  <c r="EL29" i="3" s="1"/>
  <c r="EQ31" i="3"/>
  <c r="EQ32" i="3" s="1"/>
  <c r="EM27" i="3" l="1"/>
  <c r="EM29" i="3" s="1"/>
  <c r="ER31" i="3"/>
  <c r="ER32" i="3" s="1"/>
  <c r="AC25" i="5"/>
  <c r="AC50" i="5" s="1"/>
  <c r="C48" i="5" s="1"/>
  <c r="AC26" i="5" l="1"/>
  <c r="AC27" i="5" s="1"/>
  <c r="AC29" i="5" s="1"/>
  <c r="AD25" i="5"/>
  <c r="AC51" i="5" s="1"/>
  <c r="C49" i="5" s="1"/>
  <c r="AE25" i="5"/>
  <c r="AH32" i="5" l="1"/>
  <c r="AS25" i="5" s="1"/>
  <c r="AC49" i="5"/>
  <c r="C47" i="5" s="1"/>
  <c r="AD26" i="5"/>
  <c r="AE26" i="5"/>
  <c r="AS26" i="5" l="1"/>
  <c r="AD50" i="5"/>
  <c r="C51" i="5" s="1"/>
  <c r="AD27" i="5"/>
  <c r="AD29" i="5" s="1"/>
  <c r="AI32" i="5"/>
  <c r="AT25" i="5" s="1"/>
  <c r="AJ32" i="5"/>
  <c r="AU25" i="5" s="1"/>
  <c r="AE27" i="5"/>
  <c r="AE29" i="5" s="1"/>
  <c r="FG32" i="3"/>
  <c r="FH32" i="3"/>
  <c r="FF32" i="3"/>
  <c r="BJ50" i="2"/>
  <c r="E51" i="2" s="1"/>
  <c r="BJ49" i="2"/>
  <c r="E50" i="2" s="1"/>
  <c r="BJ51" i="2"/>
  <c r="E52" i="2" s="1"/>
  <c r="BI44" i="2"/>
  <c r="E44" i="2" s="1"/>
  <c r="BH58" i="2"/>
  <c r="BH60" i="2" s="1"/>
  <c r="BH61" i="2" s="1"/>
  <c r="GN32" i="3"/>
  <c r="AU26" i="5" l="1"/>
  <c r="AD49" i="5"/>
  <c r="C50" i="5" s="1"/>
  <c r="AT26" i="5"/>
  <c r="AD51" i="5"/>
  <c r="C52" i="5" s="1"/>
  <c r="AS27" i="5"/>
  <c r="AS29" i="5" s="1"/>
  <c r="AX32" i="5"/>
  <c r="BI25" i="5" s="1"/>
  <c r="BI26" i="5" l="1"/>
  <c r="AT50" i="5"/>
  <c r="D51" i="5" s="1"/>
  <c r="BI50" i="5"/>
  <c r="E48" i="5" s="1"/>
  <c r="AU27" i="5"/>
  <c r="AU29" i="5" s="1"/>
  <c r="AZ32" i="5"/>
  <c r="BK25" i="5" s="1"/>
  <c r="AT27" i="5"/>
  <c r="AT29" i="5" s="1"/>
  <c r="AY32" i="5"/>
  <c r="BJ25" i="5" s="1"/>
  <c r="BK26" i="5" l="1"/>
  <c r="BI49" i="5"/>
  <c r="E47" i="5" s="1"/>
  <c r="AT49" i="5"/>
  <c r="D50" i="5" s="1"/>
  <c r="BJ26" i="5"/>
  <c r="AT51" i="5"/>
  <c r="D52" i="5" s="1"/>
  <c r="BI51" i="5"/>
  <c r="E49" i="5" s="1"/>
  <c r="BN32" i="5"/>
  <c r="BY25" i="5" s="1"/>
  <c r="BI27" i="5"/>
  <c r="BI29" i="5" s="1"/>
  <c r="BY26" i="5" l="1"/>
  <c r="BY50" i="5"/>
  <c r="F48" i="5" s="1"/>
  <c r="BJ50" i="5"/>
  <c r="E51" i="5" s="1"/>
  <c r="BP32" i="5"/>
  <c r="CA25" i="5" s="1"/>
  <c r="BK27" i="5"/>
  <c r="BK29" i="5" s="1"/>
  <c r="BJ27" i="5"/>
  <c r="BJ29" i="5" s="1"/>
  <c r="BO32" i="5"/>
  <c r="BZ25" i="5" s="1"/>
  <c r="CA26" i="5" l="1"/>
  <c r="BJ49" i="5"/>
  <c r="E50" i="5" s="1"/>
  <c r="BY49" i="5"/>
  <c r="F47" i="5" s="1"/>
  <c r="BZ26" i="5"/>
  <c r="BY51" i="5"/>
  <c r="F49" i="5" s="1"/>
  <c r="BJ51" i="5"/>
  <c r="E52" i="5" s="1"/>
  <c r="BY27" i="5"/>
  <c r="BY29" i="5" s="1"/>
  <c r="CD32" i="5"/>
  <c r="CO25" i="5" s="1"/>
  <c r="CO26" i="5" l="1"/>
  <c r="CO27" i="5" s="1"/>
  <c r="CO29" i="5" s="1"/>
  <c r="BZ50" i="5"/>
  <c r="F51" i="5" s="1"/>
  <c r="CO50" i="5"/>
  <c r="G48" i="5" s="1"/>
  <c r="CF32" i="5"/>
  <c r="CQ25" i="5" s="1"/>
  <c r="CA27" i="5"/>
  <c r="CA29" i="5" s="1"/>
  <c r="CE32" i="5"/>
  <c r="CP25" i="5" s="1"/>
  <c r="BZ27" i="5"/>
  <c r="BZ29" i="5" s="1"/>
  <c r="FW32" i="2"/>
  <c r="FX32" i="2"/>
  <c r="FV32" i="2"/>
  <c r="CQ26" i="5" l="1"/>
  <c r="CQ27" i="5" s="1"/>
  <c r="CQ29" i="5" s="1"/>
  <c r="BZ49" i="5"/>
  <c r="F50" i="5" s="1"/>
  <c r="CO49" i="5"/>
  <c r="G47" i="5" s="1"/>
  <c r="CP26" i="5"/>
  <c r="CP27" i="5" s="1"/>
  <c r="CP29" i="5" s="1"/>
  <c r="BZ51" i="5"/>
  <c r="F52" i="5" s="1"/>
  <c r="CO51" i="5"/>
  <c r="G49" i="5" s="1"/>
  <c r="EQ32" i="5"/>
  <c r="ER32" i="5"/>
  <c r="EP32" i="5"/>
</calcChain>
</file>

<file path=xl/sharedStrings.xml><?xml version="1.0" encoding="utf-8"?>
<sst xmlns="http://schemas.openxmlformats.org/spreadsheetml/2006/main" count="3991" uniqueCount="191">
  <si>
    <t>GMD TESTERS</t>
  </si>
  <si>
    <t>Carga total</t>
  </si>
  <si>
    <t>Nº de testers</t>
  </si>
  <si>
    <t>Oferta realizada (%MS outras sp.)</t>
  </si>
  <si>
    <t>Oferta realizada (%MS anoni)</t>
  </si>
  <si>
    <t>Oferta realizada (%MS total)</t>
  </si>
  <si>
    <t>Disponibilidade inicial (kg MS outras sp./ha)</t>
  </si>
  <si>
    <t>Disponibilidade inicial (kg MS anoni/ha)</t>
  </si>
  <si>
    <t>Disponibilidade inicial ( kg de MS total/ha)</t>
  </si>
  <si>
    <t>GMD</t>
  </si>
  <si>
    <t>Ganho/há</t>
  </si>
  <si>
    <t>Lotação Media (kg/ha)</t>
  </si>
  <si>
    <t>Carga total (kg)</t>
  </si>
  <si>
    <t>Número animais</t>
  </si>
  <si>
    <t>Dias de ocupação</t>
  </si>
  <si>
    <t>Peso final</t>
  </si>
  <si>
    <t>Peso origem</t>
  </si>
  <si>
    <t>IDENTIFICAÇÃO</t>
  </si>
  <si>
    <t>QUANT.</t>
  </si>
  <si>
    <t>DATA DE SAÍDA</t>
  </si>
  <si>
    <t>DATA DE ENTRADA</t>
  </si>
  <si>
    <t>MÉDIA</t>
  </si>
  <si>
    <t>Nº DE ANIMAIS</t>
  </si>
  <si>
    <t>CARGA TOTAL  (kg de P.V.)</t>
  </si>
  <si>
    <t>ÁREA (há)</t>
  </si>
  <si>
    <t>CARGA (kg PV/há</t>
  </si>
  <si>
    <t>DISP. DIÁRIA</t>
  </si>
  <si>
    <t>NO CASO DE GAIOLA VIRADA DELETAR VALORES REFERENTES NESTE QUADRO</t>
  </si>
  <si>
    <t>M.S. TOTAL (kg/há)</t>
  </si>
  <si>
    <t>M.S. Outras (kg/há)</t>
  </si>
  <si>
    <t>M.S. ANONI (kg/há)</t>
  </si>
  <si>
    <t>GAIOLA</t>
  </si>
  <si>
    <t>T. ACUMULO</t>
  </si>
  <si>
    <t>M.S. OUTRAS (kg/há)</t>
  </si>
  <si>
    <t>P.S. MAT. MORTO</t>
  </si>
  <si>
    <t>P.S.     OUTRAS sp.</t>
  </si>
  <si>
    <t>P.S.    ANONI</t>
  </si>
  <si>
    <t>P.V.SUB AMOSTRA</t>
  </si>
  <si>
    <t>P.V. TOTAL</t>
  </si>
  <si>
    <t>ALTURAS</t>
  </si>
  <si>
    <t>FORA DA GAIOLA</t>
  </si>
  <si>
    <t>DENTRO DA GAIOLA</t>
  </si>
  <si>
    <t>DATA:</t>
  </si>
  <si>
    <t>AVALIAÇÃO</t>
  </si>
  <si>
    <t>AVALIAÇÃO ZERO</t>
  </si>
  <si>
    <t>(OFERTA COM T.A. REAL</t>
  </si>
  <si>
    <t>Avaliação pasto</t>
  </si>
  <si>
    <t>Pesagem</t>
  </si>
  <si>
    <t>DATA DE CORTE</t>
  </si>
  <si>
    <t>DATA DE PESAGEM</t>
  </si>
  <si>
    <t>CARGA</t>
  </si>
  <si>
    <t>GANHO/ HÁ</t>
  </si>
  <si>
    <t>OF TOT</t>
  </si>
  <si>
    <t>OF ANONI</t>
  </si>
  <si>
    <t>OF OUTRAS SP</t>
  </si>
  <si>
    <t>OF TOT 1</t>
  </si>
  <si>
    <t>OF ANONI 1</t>
  </si>
  <si>
    <t>OF OUTRAS SP 1</t>
  </si>
  <si>
    <t>carga média/ha</t>
  </si>
  <si>
    <t>Peso médio dos testers</t>
  </si>
  <si>
    <t>Nº testers/ha equivalente</t>
  </si>
  <si>
    <t>Ganho/há/dia estimado pelo GMD testers</t>
  </si>
  <si>
    <t>,15/01/2000000000</t>
  </si>
  <si>
    <t>982 000120567940</t>
  </si>
  <si>
    <t>982 000120567971</t>
  </si>
  <si>
    <t>982 000120567996</t>
  </si>
  <si>
    <t>982 000120568016</t>
  </si>
  <si>
    <t>982 000120568023</t>
  </si>
  <si>
    <t>982 000120568047</t>
  </si>
  <si>
    <t>982 000120568128</t>
  </si>
  <si>
    <t>982 000120591867</t>
  </si>
  <si>
    <t>982 000120592064</t>
  </si>
  <si>
    <t>982 000121352402</t>
  </si>
  <si>
    <t>985 152002461396</t>
  </si>
  <si>
    <t>985 152002461555</t>
  </si>
  <si>
    <t>985 152002461646</t>
  </si>
  <si>
    <t>985 152002461707</t>
  </si>
  <si>
    <t>985 152002461885</t>
  </si>
  <si>
    <t>985 152002461387</t>
  </si>
  <si>
    <t>985 152002461543</t>
  </si>
  <si>
    <t>982 000120568077</t>
  </si>
  <si>
    <t>982 000120592065</t>
  </si>
  <si>
    <t>982 000120592068</t>
  </si>
  <si>
    <t>982 000121351940</t>
  </si>
  <si>
    <t>982 000121352369</t>
  </si>
  <si>
    <t>985 152002461093</t>
  </si>
  <si>
    <t>985 152002461594</t>
  </si>
  <si>
    <t>982 000120567899</t>
  </si>
  <si>
    <t>982 000120568106</t>
  </si>
  <si>
    <t>985 152002461586</t>
  </si>
  <si>
    <t>985 152002461587</t>
  </si>
  <si>
    <t>985 152002461380</t>
  </si>
  <si>
    <t>982 000120567965</t>
  </si>
  <si>
    <t>982 000120592082</t>
  </si>
  <si>
    <t>982 000120567909</t>
  </si>
  <si>
    <t>985 152002461318</t>
  </si>
  <si>
    <t>985 152002461376</t>
  </si>
  <si>
    <t>982 000120591978</t>
  </si>
  <si>
    <t>985 152002461073</t>
  </si>
  <si>
    <t>985 152002461100</t>
  </si>
  <si>
    <t>982 000121352540</t>
  </si>
  <si>
    <t>985 152002461876</t>
  </si>
  <si>
    <t>985 152002461550</t>
  </si>
  <si>
    <t>982 000121352064</t>
  </si>
  <si>
    <t>985 152002461531</t>
  </si>
  <si>
    <t>985 152002461074</t>
  </si>
  <si>
    <t>982 000120591897</t>
  </si>
  <si>
    <t>982 000120567991</t>
  </si>
  <si>
    <t>982 000120567927</t>
  </si>
  <si>
    <t>985 152002461883</t>
  </si>
  <si>
    <t>985 152002461312</t>
  </si>
  <si>
    <t>985 152002461938</t>
  </si>
  <si>
    <t>985 152002461528</t>
  </si>
  <si>
    <t>982 000120567970</t>
  </si>
  <si>
    <t>982 000120591754</t>
  </si>
  <si>
    <t>982 000120592166</t>
  </si>
  <si>
    <t>982 000120568002</t>
  </si>
  <si>
    <t>985 152002461490</t>
  </si>
  <si>
    <t>985 152002461922</t>
  </si>
  <si>
    <t>982 000120591850</t>
  </si>
  <si>
    <t>985 152002461911</t>
  </si>
  <si>
    <t>985 152002461932</t>
  </si>
  <si>
    <t>982 000366471743</t>
  </si>
  <si>
    <t>985 152002461871</t>
  </si>
  <si>
    <t>982 000120567853</t>
  </si>
  <si>
    <t>985 152002461910</t>
  </si>
  <si>
    <t>985 152002461575</t>
  </si>
  <si>
    <t>985 152002461547</t>
  </si>
  <si>
    <t>985 152002461897</t>
  </si>
  <si>
    <t>985 152002461704</t>
  </si>
  <si>
    <t>985 152002461069</t>
  </si>
  <si>
    <t>985 152002461558</t>
  </si>
  <si>
    <t>985 152002461499</t>
  </si>
  <si>
    <t>985 152002461381</t>
  </si>
  <si>
    <t>985 152002461309</t>
  </si>
  <si>
    <t>985 152002461913</t>
  </si>
  <si>
    <t>985 152002461077</t>
  </si>
  <si>
    <t>982 000120567925</t>
  </si>
  <si>
    <t>985 152002461097</t>
  </si>
  <si>
    <t>985 152002461580</t>
  </si>
  <si>
    <t>985 152002461536</t>
  </si>
  <si>
    <t>985 152002461583</t>
  </si>
  <si>
    <t>985 152002461951</t>
  </si>
  <si>
    <t>982 000120568005</t>
  </si>
  <si>
    <t>982 000120591836</t>
  </si>
  <si>
    <t>982 000120592283</t>
  </si>
  <si>
    <t>982 000121352649</t>
  </si>
  <si>
    <t>982 000120567895</t>
  </si>
  <si>
    <t>985 152002461917</t>
  </si>
  <si>
    <t>985 152002461919</t>
  </si>
  <si>
    <t>982 000120568079</t>
  </si>
  <si>
    <t>982 000120567874</t>
  </si>
  <si>
    <t>982 000120567952</t>
  </si>
  <si>
    <t>982 000120591738</t>
  </si>
  <si>
    <t>985 152002461604</t>
  </si>
  <si>
    <t>985 152002461863</t>
  </si>
  <si>
    <t>982 000120591906</t>
  </si>
  <si>
    <t>985 152002461324</t>
  </si>
  <si>
    <t>985 152002461565</t>
  </si>
  <si>
    <t>985 152002461095</t>
  </si>
  <si>
    <t>985 152002461079</t>
  </si>
  <si>
    <t>985 152002461496</t>
  </si>
  <si>
    <t>985 152002461943</t>
  </si>
  <si>
    <t>985 152002461492</t>
  </si>
  <si>
    <t>982 000120567993</t>
  </si>
  <si>
    <t>985 152002461497</t>
  </si>
  <si>
    <t>982 000120568053</t>
  </si>
  <si>
    <t>982 000120567860</t>
  </si>
  <si>
    <t>982 000120567985</t>
  </si>
  <si>
    <t>982 000120567973</t>
  </si>
  <si>
    <t>985 152002461591</t>
  </si>
  <si>
    <t>982 000120591678</t>
  </si>
  <si>
    <t>982 000121352637</t>
  </si>
  <si>
    <t>982 000120591970</t>
  </si>
  <si>
    <t>985 152002461722</t>
  </si>
  <si>
    <t>982 000120592440</t>
  </si>
  <si>
    <t>982 000120591677</t>
  </si>
  <si>
    <t>981 000120567927</t>
  </si>
  <si>
    <t>985 152002461389</t>
  </si>
  <si>
    <t>M207</t>
  </si>
  <si>
    <t>L820</t>
  </si>
  <si>
    <t>L697</t>
  </si>
  <si>
    <t>L663</t>
  </si>
  <si>
    <t>L520</t>
  </si>
  <si>
    <t>L498</t>
  </si>
  <si>
    <t>L400</t>
  </si>
  <si>
    <t>L339</t>
  </si>
  <si>
    <t>L27</t>
  </si>
  <si>
    <t>L195</t>
  </si>
  <si>
    <t/>
  </si>
  <si>
    <t xml:space="preserve">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</si>
</sst>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4" tint="-0.499984740745262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3F6F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4" xfId="0" applyFont="1" applyBorder="1" applyAlignment="1"/>
    <xf numFmtId="0" fontId="1" fillId="0" borderId="5" xfId="0" applyFont="1" applyBorder="1"/>
    <xf numFmtId="0" fontId="1" fillId="0" borderId="0" xfId="0" applyFont="1" applyBorder="1"/>
    <xf numFmtId="0" fontId="2" fillId="0" borderId="7" xfId="0" applyFont="1" applyBorder="1" applyAlignment="1"/>
    <xf numFmtId="165" fontId="2" fillId="2" borderId="8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right"/>
    </xf>
    <xf numFmtId="164" fontId="2" fillId="3" borderId="6" xfId="0" applyNumberFormat="1" applyFont="1" applyFill="1" applyBorder="1" applyAlignment="1">
      <alignment horizontal="right"/>
    </xf>
    <xf numFmtId="14" fontId="2" fillId="3" borderId="6" xfId="0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9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1" fillId="0" borderId="12" xfId="0" applyFont="1" applyBorder="1"/>
    <xf numFmtId="0" fontId="1" fillId="0" borderId="6" xfId="0" applyFont="1" applyBorder="1"/>
    <xf numFmtId="0" fontId="4" fillId="0" borderId="20" xfId="0" applyFont="1" applyBorder="1"/>
    <xf numFmtId="0" fontId="4" fillId="0" borderId="2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12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8" fillId="0" borderId="0" xfId="0" applyFont="1"/>
    <xf numFmtId="0" fontId="8" fillId="0" borderId="13" xfId="0" applyFont="1" applyBorder="1"/>
    <xf numFmtId="0" fontId="8" fillId="0" borderId="14" xfId="0" applyFont="1" applyBorder="1"/>
    <xf numFmtId="0" fontId="8" fillId="0" borderId="14" xfId="0" applyFont="1" applyBorder="1" applyAlignment="1"/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8" fillId="0" borderId="6" xfId="0" applyFont="1" applyBorder="1" applyAlignment="1"/>
    <xf numFmtId="0" fontId="8" fillId="0" borderId="6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8" fillId="0" borderId="0" xfId="0" applyFont="1" applyBorder="1" applyAlignment="1"/>
    <xf numFmtId="0" fontId="2" fillId="2" borderId="18" xfId="0" applyFont="1" applyFill="1" applyBorder="1" applyAlignment="1">
      <alignment horizontal="center"/>
    </xf>
    <xf numFmtId="165" fontId="2" fillId="2" borderId="28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0" xfId="0" applyFont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4" borderId="25" xfId="0" applyFont="1" applyFill="1" applyBorder="1"/>
    <xf numFmtId="14" fontId="1" fillId="4" borderId="25" xfId="0" applyNumberFormat="1" applyFont="1" applyFill="1" applyBorder="1"/>
    <xf numFmtId="2" fontId="1" fillId="4" borderId="25" xfId="0" applyNumberFormat="1" applyFont="1" applyFill="1" applyBorder="1"/>
    <xf numFmtId="0" fontId="4" fillId="0" borderId="7" xfId="0" applyFont="1" applyBorder="1" applyAlignment="1">
      <alignment vertical="center"/>
    </xf>
    <xf numFmtId="14" fontId="8" fillId="0" borderId="6" xfId="0" applyNumberFormat="1" applyFont="1" applyBorder="1" applyAlignment="1"/>
    <xf numFmtId="14" fontId="8" fillId="0" borderId="10" xfId="0" applyNumberFormat="1" applyFont="1" applyBorder="1" applyAlignment="1"/>
    <xf numFmtId="164" fontId="2" fillId="0" borderId="26" xfId="0" applyNumberFormat="1" applyFont="1" applyBorder="1" applyAlignment="1"/>
    <xf numFmtId="164" fontId="2" fillId="0" borderId="27" xfId="0" applyNumberFormat="1" applyFont="1" applyBorder="1" applyAlignment="1"/>
    <xf numFmtId="164" fontId="2" fillId="0" borderId="6" xfId="0" applyNumberFormat="1" applyFont="1" applyBorder="1" applyAlignment="1"/>
    <xf numFmtId="0" fontId="2" fillId="5" borderId="26" xfId="0" applyFont="1" applyFill="1" applyBorder="1" applyAlignment="1"/>
    <xf numFmtId="0" fontId="2" fillId="5" borderId="25" xfId="0" applyFont="1" applyFill="1" applyBorder="1" applyAlignment="1"/>
    <xf numFmtId="0" fontId="2" fillId="5" borderId="27" xfId="0" applyFont="1" applyFill="1" applyBorder="1" applyAlignment="1"/>
    <xf numFmtId="0" fontId="2" fillId="0" borderId="26" xfId="0" applyFont="1" applyBorder="1" applyAlignment="1"/>
    <xf numFmtId="0" fontId="2" fillId="0" borderId="25" xfId="0" applyFont="1" applyBorder="1" applyAlignment="1"/>
    <xf numFmtId="0" fontId="2" fillId="0" borderId="27" xfId="0" applyFont="1" applyBorder="1" applyAlignment="1"/>
    <xf numFmtId="2" fontId="1" fillId="0" borderId="6" xfId="0" applyNumberFormat="1" applyFont="1" applyBorder="1"/>
    <xf numFmtId="2" fontId="1" fillId="0" borderId="20" xfId="0" applyNumberFormat="1" applyFont="1" applyBorder="1"/>
    <xf numFmtId="2" fontId="1" fillId="0" borderId="6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4" fillId="0" borderId="20" xfId="0" applyNumberFormat="1" applyFont="1" applyBorder="1"/>
    <xf numFmtId="2" fontId="4" fillId="0" borderId="6" xfId="0" applyNumberFormat="1" applyFont="1" applyBorder="1"/>
    <xf numFmtId="2" fontId="1" fillId="0" borderId="0" xfId="0" applyNumberFormat="1" applyFont="1" applyBorder="1"/>
    <xf numFmtId="2" fontId="1" fillId="0" borderId="6" xfId="0" applyNumberFormat="1" applyFont="1" applyBorder="1" applyAlignment="1">
      <alignment vertical="center"/>
    </xf>
    <xf numFmtId="0" fontId="2" fillId="3" borderId="6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center"/>
    </xf>
    <xf numFmtId="0" fontId="1" fillId="0" borderId="20" xfId="0" quotePrefix="1" applyFont="1" applyBorder="1" applyAlignment="1">
      <alignment horizontal="center"/>
    </xf>
    <xf numFmtId="0" fontId="2" fillId="0" borderId="6" xfId="0" applyFont="1" applyBorder="1" applyAlignment="1"/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center"/>
    </xf>
    <xf numFmtId="0" fontId="2" fillId="0" borderId="18" xfId="0" applyFont="1" applyBorder="1" applyAlignment="1"/>
    <xf numFmtId="0" fontId="2" fillId="0" borderId="21" xfId="0" applyFont="1" applyBorder="1" applyAlignment="1"/>
    <xf numFmtId="0" fontId="1" fillId="0" borderId="6" xfId="0" applyNumberFormat="1" applyFont="1" applyBorder="1" applyAlignment="1">
      <alignment horizontal="center"/>
    </xf>
    <xf numFmtId="0" fontId="1" fillId="0" borderId="26" xfId="0" applyFont="1" applyBorder="1" applyAlignment="1"/>
    <xf numFmtId="0" fontId="1" fillId="0" borderId="27" xfId="0" applyFont="1" applyBorder="1" applyAlignment="1"/>
    <xf numFmtId="0" fontId="1" fillId="5" borderId="26" xfId="1" applyNumberFormat="1" applyFont="1" applyFill="1" applyBorder="1" applyAlignment="1" applyProtection="1"/>
    <xf numFmtId="0" fontId="1" fillId="5" borderId="25" xfId="1" applyNumberFormat="1" applyFont="1" applyFill="1" applyBorder="1" applyAlignment="1" applyProtection="1"/>
    <xf numFmtId="0" fontId="1" fillId="5" borderId="27" xfId="1" applyNumberFormat="1" applyFont="1" applyFill="1" applyBorder="1" applyAlignment="1" applyProtection="1"/>
    <xf numFmtId="2" fontId="2" fillId="2" borderId="8" xfId="0" applyNumberFormat="1" applyFont="1" applyFill="1" applyBorder="1" applyAlignment="1">
      <alignment horizontal="center"/>
    </xf>
    <xf numFmtId="0" fontId="2" fillId="0" borderId="30" xfId="0" applyFont="1" applyBorder="1" applyAlignment="1"/>
    <xf numFmtId="0" fontId="2" fillId="0" borderId="31" xfId="0" applyFont="1" applyBorder="1" applyAlignment="1"/>
    <xf numFmtId="0" fontId="2" fillId="0" borderId="32" xfId="0" applyFont="1" applyBorder="1" applyAlignment="1"/>
    <xf numFmtId="0" fontId="2" fillId="0" borderId="36" xfId="0" applyFont="1" applyBorder="1" applyAlignment="1"/>
    <xf numFmtId="0" fontId="2" fillId="0" borderId="0" xfId="0" applyFont="1" applyBorder="1" applyAlignment="1"/>
    <xf numFmtId="0" fontId="2" fillId="0" borderId="37" xfId="0" applyFont="1" applyBorder="1" applyAlignment="1"/>
    <xf numFmtId="0" fontId="2" fillId="0" borderId="33" xfId="0" applyFont="1" applyBorder="1" applyAlignment="1"/>
    <xf numFmtId="0" fontId="2" fillId="0" borderId="34" xfId="0" applyFont="1" applyBorder="1" applyAlignment="1"/>
    <xf numFmtId="0" fontId="2" fillId="0" borderId="35" xfId="0" applyFont="1" applyBorder="1" applyAlignment="1"/>
    <xf numFmtId="164" fontId="1" fillId="0" borderId="0" xfId="0" applyNumberFormat="1" applyFont="1" applyBorder="1"/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2" fontId="2" fillId="0" borderId="27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2" fontId="2" fillId="0" borderId="26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7" xfId="0" applyNumberFormat="1" applyFont="1" applyBorder="1" applyAlignment="1">
      <alignment horizontal="center" wrapText="1"/>
    </xf>
    <xf numFmtId="0" fontId="2" fillId="7" borderId="6" xfId="0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/>
    </xf>
    <xf numFmtId="164" fontId="10" fillId="0" borderId="27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64" fontId="2" fillId="0" borderId="39" xfId="0" applyNumberFormat="1" applyFont="1" applyBorder="1" applyAlignment="1">
      <alignment horizontal="center"/>
    </xf>
    <xf numFmtId="164" fontId="2" fillId="0" borderId="40" xfId="0" applyNumberFormat="1" applyFont="1" applyBorder="1" applyAlignment="1">
      <alignment horizontal="center"/>
    </xf>
    <xf numFmtId="0" fontId="1" fillId="0" borderId="26" xfId="0" applyFont="1" applyBorder="1"/>
    <xf numFmtId="0" fontId="1" fillId="0" borderId="18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/>
    <xf numFmtId="0" fontId="2" fillId="2" borderId="41" xfId="0" applyFont="1" applyFill="1" applyBorder="1" applyAlignment="1">
      <alignment horizontal="left"/>
    </xf>
    <xf numFmtId="165" fontId="2" fillId="2" borderId="42" xfId="0" applyNumberFormat="1" applyFont="1" applyFill="1" applyBorder="1" applyAlignment="1">
      <alignment horizontal="center"/>
    </xf>
    <xf numFmtId="165" fontId="2" fillId="2" borderId="43" xfId="0" applyNumberFormat="1" applyFont="1" applyFill="1" applyBorder="1" applyAlignment="1">
      <alignment horizontal="center"/>
    </xf>
    <xf numFmtId="0" fontId="2" fillId="2" borderId="44" xfId="0" applyFont="1" applyFill="1" applyBorder="1" applyAlignment="1">
      <alignment horizontal="left"/>
    </xf>
    <xf numFmtId="164" fontId="2" fillId="0" borderId="3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37" xfId="0" applyFont="1" applyBorder="1"/>
    <xf numFmtId="0" fontId="1" fillId="0" borderId="27" xfId="0" applyFont="1" applyBorder="1"/>
    <xf numFmtId="0" fontId="1" fillId="0" borderId="0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 wrapText="1"/>
    </xf>
    <xf numFmtId="2" fontId="1" fillId="0" borderId="26" xfId="0" applyNumberFormat="1" applyFont="1" applyBorder="1"/>
    <xf numFmtId="0" fontId="1" fillId="0" borderId="27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5" xfId="0" applyFont="1" applyBorder="1" applyAlignment="1"/>
    <xf numFmtId="2" fontId="2" fillId="0" borderId="26" xfId="0" applyNumberFormat="1" applyFont="1" applyBorder="1" applyAlignment="1"/>
    <xf numFmtId="2" fontId="2" fillId="0" borderId="27" xfId="0" applyNumberFormat="1" applyFont="1" applyBorder="1" applyAlignment="1"/>
    <xf numFmtId="2" fontId="1" fillId="0" borderId="27" xfId="0" applyNumberFormat="1" applyFont="1" applyBorder="1"/>
    <xf numFmtId="164" fontId="10" fillId="0" borderId="27" xfId="0" applyNumberFormat="1" applyFont="1" applyBorder="1" applyAlignment="1"/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2" borderId="45" xfId="0" applyFont="1" applyFill="1" applyBorder="1" applyAlignment="1">
      <alignment horizontal="left"/>
    </xf>
    <xf numFmtId="0" fontId="2" fillId="2" borderId="40" xfId="0" applyFont="1" applyFill="1" applyBorder="1" applyAlignment="1">
      <alignment horizontal="left"/>
    </xf>
    <xf numFmtId="0" fontId="2" fillId="2" borderId="4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right" vertical="center"/>
    </xf>
    <xf numFmtId="0" fontId="2" fillId="3" borderId="27" xfId="0" applyFont="1" applyFill="1" applyBorder="1" applyAlignment="1">
      <alignment horizontal="right" vertical="center"/>
    </xf>
    <xf numFmtId="0" fontId="2" fillId="3" borderId="25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2" fillId="3" borderId="26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4" borderId="25" xfId="0" applyFont="1" applyFill="1" applyBorder="1" applyAlignment="1">
      <alignment horizontal="center" vertical="center" wrapText="1"/>
    </xf>
    <xf numFmtId="0" fontId="1" fillId="5" borderId="26" xfId="1" applyNumberFormat="1" applyFont="1" applyFill="1" applyBorder="1" applyAlignment="1" applyProtection="1">
      <alignment horizontal="center"/>
    </xf>
    <xf numFmtId="0" fontId="1" fillId="5" borderId="25" xfId="1" applyNumberFormat="1" applyFont="1" applyFill="1" applyBorder="1" applyAlignment="1" applyProtection="1">
      <alignment horizontal="center"/>
    </xf>
    <xf numFmtId="0" fontId="1" fillId="5" borderId="27" xfId="1" applyNumberFormat="1" applyFont="1" applyFill="1" applyBorder="1" applyAlignment="1" applyProtection="1">
      <alignment horizontal="center"/>
    </xf>
    <xf numFmtId="0" fontId="1" fillId="5" borderId="30" xfId="1" applyFill="1" applyBorder="1" applyAlignment="1">
      <alignment horizontal="center"/>
    </xf>
    <xf numFmtId="0" fontId="1" fillId="5" borderId="31" xfId="1" applyFill="1" applyBorder="1" applyAlignment="1">
      <alignment horizontal="center"/>
    </xf>
    <xf numFmtId="0" fontId="1" fillId="5" borderId="32" xfId="1" applyFill="1" applyBorder="1" applyAlignment="1">
      <alignment horizontal="center"/>
    </xf>
    <xf numFmtId="0" fontId="1" fillId="0" borderId="36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37" xfId="1" applyBorder="1" applyAlignment="1">
      <alignment horizontal="center"/>
    </xf>
    <xf numFmtId="0" fontId="1" fillId="0" borderId="33" xfId="1" applyBorder="1" applyAlignment="1">
      <alignment horizontal="center"/>
    </xf>
    <xf numFmtId="0" fontId="1" fillId="0" borderId="34" xfId="1" applyBorder="1" applyAlignment="1">
      <alignment horizontal="center"/>
    </xf>
    <xf numFmtId="0" fontId="1" fillId="0" borderId="35" xfId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1" fillId="4" borderId="25" xfId="0" applyFont="1" applyFill="1" applyBorder="1" applyAlignment="1">
      <alignment horizontal="right" vertical="center" wrapText="1"/>
    </xf>
    <xf numFmtId="0" fontId="3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2" fillId="6" borderId="26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center"/>
    </xf>
    <xf numFmtId="0" fontId="4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right"/>
    </xf>
    <xf numFmtId="0" fontId="2" fillId="7" borderId="26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0" borderId="3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2" fillId="7" borderId="26" xfId="0" applyFont="1" applyFill="1" applyBorder="1" applyAlignment="1">
      <alignment horizontal="center" wrapText="1"/>
    </xf>
    <xf numFmtId="0" fontId="2" fillId="7" borderId="25" xfId="0" applyFont="1" applyFill="1" applyBorder="1" applyAlignment="1">
      <alignment horizontal="center" wrapText="1"/>
    </xf>
    <xf numFmtId="0" fontId="2" fillId="7" borderId="27" xfId="0" applyFont="1" applyFill="1" applyBorder="1" applyAlignment="1">
      <alignment horizontal="center" wrapText="1"/>
    </xf>
    <xf numFmtId="0" fontId="1" fillId="7" borderId="26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2" fontId="2" fillId="8" borderId="26" xfId="0" applyNumberFormat="1" applyFont="1" applyFill="1" applyBorder="1" applyAlignment="1">
      <alignment horizontal="center"/>
    </xf>
    <xf numFmtId="2" fontId="2" fillId="8" borderId="25" xfId="0" applyNumberFormat="1" applyFont="1" applyFill="1" applyBorder="1" applyAlignment="1">
      <alignment horizontal="center"/>
    </xf>
    <xf numFmtId="2" fontId="2" fillId="8" borderId="27" xfId="0" applyNumberFormat="1" applyFont="1" applyFill="1" applyBorder="1" applyAlignment="1">
      <alignment horizontal="center"/>
    </xf>
    <xf numFmtId="2" fontId="2" fillId="8" borderId="26" xfId="0" applyNumberFormat="1" applyFont="1" applyFill="1" applyBorder="1" applyAlignment="1">
      <alignment horizontal="center" vertical="top"/>
    </xf>
    <xf numFmtId="2" fontId="2" fillId="8" borderId="25" xfId="0" applyNumberFormat="1" applyFont="1" applyFill="1" applyBorder="1" applyAlignment="1">
      <alignment horizontal="center" vertical="top"/>
    </xf>
    <xf numFmtId="2" fontId="2" fillId="8" borderId="27" xfId="0" applyNumberFormat="1" applyFont="1" applyFill="1" applyBorder="1" applyAlignment="1">
      <alignment horizontal="center" vertical="top"/>
    </xf>
    <xf numFmtId="164" fontId="2" fillId="0" borderId="33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148"/>
  <sheetViews>
    <sheetView tabSelected="1" topLeftCell="DX25" zoomScale="70" zoomScaleNormal="70" workbookViewId="0">
      <selection activeCell="ES41" sqref="ES41:ET41"/>
    </sheetView>
  </sheetViews>
  <sheetFormatPr defaultRowHeight="15" x14ac:dyDescent="0.2"/>
  <cols>
    <col min="1" max="2" width="12.7109375" style="1" customWidth="1"/>
    <col min="3" max="7" width="12.7109375" style="1" bestFit="1" customWidth="1"/>
    <col min="8" max="15" width="16.7109375" style="1" customWidth="1"/>
    <col min="16" max="23" width="9.140625" style="1"/>
    <col min="24" max="31" width="16.7109375" style="1" customWidth="1"/>
    <col min="32" max="33" width="9.140625" style="1"/>
    <col min="34" max="34" width="11" style="1" customWidth="1"/>
    <col min="35" max="35" width="9.140625" style="1"/>
    <col min="36" max="36" width="9.5703125" style="1" bestFit="1" customWidth="1"/>
    <col min="37" max="39" width="9.140625" style="1"/>
    <col min="40" max="47" width="16.7109375" style="1" customWidth="1"/>
    <col min="48" max="49" width="9.140625" style="1"/>
    <col min="50" max="52" width="9.5703125" style="1" bestFit="1" customWidth="1"/>
    <col min="53" max="55" width="9.140625" style="1"/>
    <col min="56" max="63" width="16.7109375" style="1" customWidth="1"/>
    <col min="64" max="65" width="9.140625" style="1"/>
    <col min="66" max="66" width="10.85546875" style="1" bestFit="1" customWidth="1"/>
    <col min="67" max="67" width="9.5703125" style="1" bestFit="1" customWidth="1"/>
    <col min="68" max="68" width="10.28515625" style="1" customWidth="1"/>
    <col min="69" max="71" width="9.140625" style="1"/>
    <col min="72" max="79" width="16.7109375" style="1" customWidth="1"/>
    <col min="80" max="81" width="9.140625" style="1"/>
    <col min="82" max="84" width="9.5703125" style="1" bestFit="1" customWidth="1"/>
    <col min="85" max="87" width="9.140625" style="1"/>
    <col min="88" max="95" width="16.7109375" style="1" customWidth="1"/>
    <col min="96" max="97" width="9.140625" style="1"/>
    <col min="98" max="98" width="9.5703125" style="1" bestFit="1" customWidth="1"/>
    <col min="99" max="99" width="9.140625" style="1"/>
    <col min="100" max="100" width="9.5703125" style="1" bestFit="1" customWidth="1"/>
    <col min="101" max="103" width="9.140625" style="1"/>
    <col min="104" max="111" width="16.7109375" style="1" customWidth="1"/>
    <col min="112" max="113" width="9.140625" style="1"/>
    <col min="114" max="114" width="9.5703125" style="1" bestFit="1" customWidth="1"/>
    <col min="115" max="115" width="9.140625" style="1"/>
    <col min="116" max="116" width="9.5703125" style="1" bestFit="1" customWidth="1"/>
    <col min="117" max="119" width="9.140625" style="1"/>
    <col min="120" max="127" width="16.7109375" style="1" customWidth="1"/>
    <col min="128" max="135" width="9.140625" style="1"/>
    <col min="136" max="143" width="16.7109375" style="1" customWidth="1"/>
    <col min="144" max="151" width="9.140625" style="1"/>
    <col min="152" max="159" width="16.7109375" style="1" customWidth="1"/>
    <col min="160" max="167" width="9.140625" style="1"/>
    <col min="168" max="175" width="16.7109375" style="1" customWidth="1"/>
    <col min="176" max="183" width="9.140625" style="1"/>
    <col min="184" max="191" width="16.7109375" style="1" customWidth="1"/>
    <col min="192" max="199" width="9.140625" style="1"/>
    <col min="200" max="207" width="16.7109375" style="1" customWidth="1"/>
    <col min="208" max="208" width="9.14062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5703125" style="1" bestFit="1" customWidth="1"/>
    <col min="219" max="222" width="12.7109375" style="1" bestFit="1" customWidth="1"/>
    <col min="223" max="16384" width="9.140625" style="1"/>
  </cols>
  <sheetData>
    <row r="1" spans="1:208" s="38" customFormat="1" ht="20.25" x14ac:dyDescent="0.3">
      <c r="A1" s="310" t="s">
        <v>44</v>
      </c>
      <c r="B1" s="311"/>
      <c r="C1" s="311"/>
      <c r="D1" s="312"/>
      <c r="E1" s="44"/>
      <c r="F1" s="47"/>
      <c r="G1" s="40"/>
      <c r="H1" s="45" t="s">
        <v>42</v>
      </c>
      <c r="I1" s="63">
        <v>43080</v>
      </c>
      <c r="J1" s="41"/>
      <c r="K1" s="41"/>
      <c r="L1" s="41"/>
      <c r="M1" s="41"/>
      <c r="N1" s="40"/>
      <c r="O1" s="40"/>
      <c r="P1" s="40"/>
      <c r="Q1" s="299" t="s">
        <v>43</v>
      </c>
      <c r="R1" s="300"/>
      <c r="S1" s="300"/>
      <c r="T1" s="300"/>
      <c r="U1" s="43">
        <f>E1+1</f>
        <v>1</v>
      </c>
      <c r="V1" s="41"/>
      <c r="W1" s="40"/>
      <c r="X1" s="55" t="s">
        <v>42</v>
      </c>
      <c r="Y1" s="64">
        <v>43479</v>
      </c>
      <c r="Z1" s="41"/>
      <c r="AA1" s="41"/>
      <c r="AB1" s="41"/>
      <c r="AC1" s="41"/>
      <c r="AD1" s="40"/>
      <c r="AE1" s="40"/>
      <c r="AF1" s="39"/>
      <c r="AG1" s="299" t="s">
        <v>43</v>
      </c>
      <c r="AH1" s="300"/>
      <c r="AI1" s="300"/>
      <c r="AJ1" s="300"/>
      <c r="AK1" s="43">
        <f>U1+1</f>
        <v>2</v>
      </c>
      <c r="AL1" s="41"/>
      <c r="AM1" s="40"/>
      <c r="AN1" s="55" t="s">
        <v>42</v>
      </c>
      <c r="AO1" s="64">
        <v>43514</v>
      </c>
      <c r="AP1" s="41"/>
      <c r="AQ1" s="41"/>
      <c r="AR1" s="41"/>
      <c r="AS1" s="41"/>
      <c r="AT1" s="40"/>
      <c r="AU1" s="40"/>
      <c r="AV1" s="39"/>
      <c r="AW1" s="299" t="s">
        <v>43</v>
      </c>
      <c r="AX1" s="300"/>
      <c r="AY1" s="300"/>
      <c r="AZ1" s="300"/>
      <c r="BA1" s="43">
        <f>AK1+1</f>
        <v>3</v>
      </c>
      <c r="BB1" s="41"/>
      <c r="BC1" s="40"/>
      <c r="BD1" s="55" t="s">
        <v>42</v>
      </c>
      <c r="BE1" s="64">
        <v>43565</v>
      </c>
      <c r="BF1" s="41"/>
      <c r="BG1" s="41"/>
      <c r="BH1" s="41"/>
      <c r="BI1" s="41"/>
      <c r="BJ1" s="40"/>
      <c r="BK1" s="40"/>
      <c r="BL1" s="39"/>
      <c r="BM1" s="299" t="s">
        <v>43</v>
      </c>
      <c r="BN1" s="300"/>
      <c r="BO1" s="300"/>
      <c r="BP1" s="300"/>
      <c r="BQ1" s="43">
        <f>BA1+1</f>
        <v>4</v>
      </c>
      <c r="BR1" s="41"/>
      <c r="BS1" s="40"/>
      <c r="BT1" s="55" t="s">
        <v>42</v>
      </c>
      <c r="BU1" s="64">
        <v>43629</v>
      </c>
      <c r="BV1" s="41"/>
      <c r="BW1" s="41"/>
      <c r="BX1" s="41"/>
      <c r="BY1" s="41"/>
      <c r="BZ1" s="40"/>
      <c r="CA1" s="40"/>
      <c r="CB1" s="39"/>
      <c r="CC1" s="299" t="s">
        <v>43</v>
      </c>
      <c r="CD1" s="300"/>
      <c r="CE1" s="300"/>
      <c r="CF1" s="300"/>
      <c r="CG1" s="43">
        <f>BQ1+1</f>
        <v>5</v>
      </c>
      <c r="CH1" s="41"/>
      <c r="CI1" s="40"/>
      <c r="CJ1" s="55" t="s">
        <v>42</v>
      </c>
      <c r="CK1" s="64">
        <v>43654</v>
      </c>
      <c r="CL1" s="41"/>
      <c r="CM1" s="41"/>
      <c r="CN1" s="41"/>
      <c r="CO1" s="41"/>
      <c r="CP1" s="40"/>
      <c r="CQ1" s="40"/>
      <c r="CR1" s="39"/>
      <c r="CS1" s="299" t="s">
        <v>43</v>
      </c>
      <c r="CT1" s="300"/>
      <c r="CU1" s="300"/>
      <c r="CV1" s="300"/>
      <c r="CW1" s="43">
        <f>CG1+1</f>
        <v>6</v>
      </c>
      <c r="CX1" s="41"/>
      <c r="CY1" s="40"/>
      <c r="CZ1" s="55" t="s">
        <v>42</v>
      </c>
      <c r="DA1" s="64">
        <v>43690</v>
      </c>
      <c r="DB1" s="41"/>
      <c r="DC1" s="41"/>
      <c r="DD1" s="41"/>
      <c r="DE1" s="41"/>
      <c r="DF1" s="40"/>
      <c r="DG1" s="40"/>
      <c r="DH1" s="39"/>
      <c r="DI1" s="299" t="s">
        <v>43</v>
      </c>
      <c r="DJ1" s="300"/>
      <c r="DK1" s="300"/>
      <c r="DL1" s="300"/>
      <c r="DM1" s="43">
        <f>CW1+1</f>
        <v>7</v>
      </c>
      <c r="DN1" s="41"/>
      <c r="DO1" s="40"/>
      <c r="DP1" s="55" t="s">
        <v>42</v>
      </c>
      <c r="DQ1" s="64"/>
      <c r="DR1" s="41"/>
      <c r="DS1" s="41"/>
      <c r="DT1" s="41"/>
      <c r="DU1" s="41"/>
      <c r="DV1" s="40"/>
      <c r="DW1" s="40"/>
      <c r="DX1" s="39"/>
      <c r="DY1" s="299" t="s">
        <v>43</v>
      </c>
      <c r="DZ1" s="300"/>
      <c r="EA1" s="300"/>
      <c r="EB1" s="300"/>
      <c r="EC1" s="43">
        <f>DM1+1</f>
        <v>8</v>
      </c>
      <c r="ED1" s="41"/>
      <c r="EE1" s="40"/>
      <c r="EF1" s="55" t="s">
        <v>42</v>
      </c>
      <c r="EG1" s="64"/>
      <c r="EH1" s="41"/>
      <c r="EI1" s="41"/>
      <c r="EJ1" s="41"/>
      <c r="EK1" s="41"/>
      <c r="EL1" s="40"/>
      <c r="EM1" s="40"/>
      <c r="EN1" s="39"/>
      <c r="EO1" s="299" t="s">
        <v>43</v>
      </c>
      <c r="EP1" s="300"/>
      <c r="EQ1" s="300"/>
      <c r="ER1" s="300"/>
      <c r="ES1" s="43">
        <f>EC1+1</f>
        <v>9</v>
      </c>
      <c r="ET1" s="41"/>
      <c r="EU1" s="40"/>
      <c r="EV1" s="55" t="s">
        <v>42</v>
      </c>
      <c r="EW1" s="64"/>
      <c r="EX1" s="41"/>
      <c r="EY1" s="41"/>
      <c r="EZ1" s="41"/>
      <c r="FA1" s="41"/>
      <c r="FB1" s="40"/>
      <c r="FC1" s="40"/>
      <c r="FD1" s="39"/>
      <c r="FE1" s="299" t="s">
        <v>43</v>
      </c>
      <c r="FF1" s="300"/>
      <c r="FG1" s="300"/>
      <c r="FH1" s="300"/>
      <c r="FI1" s="43">
        <f>ES1+1</f>
        <v>10</v>
      </c>
      <c r="FJ1" s="41"/>
      <c r="FK1" s="40"/>
      <c r="FL1" s="55" t="s">
        <v>42</v>
      </c>
      <c r="FM1" s="64"/>
      <c r="FN1" s="41"/>
      <c r="FO1" s="41"/>
      <c r="FP1" s="41"/>
      <c r="FQ1" s="41"/>
      <c r="FR1" s="40"/>
      <c r="FS1" s="40"/>
      <c r="FT1" s="39"/>
      <c r="FU1" s="299" t="s">
        <v>43</v>
      </c>
      <c r="FV1" s="300"/>
      <c r="FW1" s="300"/>
      <c r="FX1" s="300"/>
      <c r="FY1" s="43">
        <f>FI1+1</f>
        <v>11</v>
      </c>
      <c r="FZ1" s="41"/>
      <c r="GA1" s="40"/>
      <c r="GB1" s="55" t="s">
        <v>42</v>
      </c>
      <c r="GC1" s="42"/>
      <c r="GD1" s="41"/>
      <c r="GE1" s="41"/>
      <c r="GF1" s="41"/>
      <c r="GG1" s="41"/>
      <c r="GH1" s="40"/>
      <c r="GI1" s="40"/>
      <c r="GJ1" s="39"/>
      <c r="GK1" s="299" t="s">
        <v>43</v>
      </c>
      <c r="GL1" s="300"/>
      <c r="GM1" s="300"/>
      <c r="GN1" s="300"/>
      <c r="GO1" s="43">
        <f>FY1+1</f>
        <v>12</v>
      </c>
      <c r="GP1" s="41"/>
      <c r="GQ1" s="40"/>
      <c r="GR1" s="55" t="s">
        <v>42</v>
      </c>
      <c r="GS1" s="42"/>
      <c r="GT1" s="41"/>
      <c r="GU1" s="41"/>
      <c r="GV1" s="41"/>
      <c r="GW1" s="41"/>
      <c r="GX1" s="40"/>
      <c r="GY1" s="40"/>
      <c r="GZ1" s="39"/>
    </row>
    <row r="2" spans="1:208" x14ac:dyDescent="0.2">
      <c r="A2" s="22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2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2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2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2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2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2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6"/>
      <c r="DI2" s="22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6"/>
      <c r="DY2" s="22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6"/>
      <c r="EO2" s="22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6"/>
      <c r="FE2" s="22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6"/>
      <c r="FU2" s="22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6"/>
      <c r="GK2" s="22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6"/>
    </row>
    <row r="3" spans="1:208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4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4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4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4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4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4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6"/>
      <c r="DI3" s="34" t="s">
        <v>41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"/>
      <c r="DY3" s="34" t="s">
        <v>41</v>
      </c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"/>
      <c r="EO3" s="34" t="s">
        <v>41</v>
      </c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6"/>
      <c r="FE3" s="34" t="s">
        <v>41</v>
      </c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6"/>
      <c r="FU3" s="34" t="s">
        <v>41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6"/>
      <c r="GK3" s="34" t="s">
        <v>41</v>
      </c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6"/>
    </row>
    <row r="4" spans="1:208" s="36" customFormat="1" ht="15.75" customHeight="1" x14ac:dyDescent="0.25">
      <c r="A4" s="301"/>
      <c r="B4" s="302" t="s">
        <v>24</v>
      </c>
      <c r="C4" s="303"/>
      <c r="D4" s="303"/>
      <c r="E4" s="303"/>
      <c r="F4" s="304"/>
      <c r="G4" s="308">
        <v>7.7</v>
      </c>
      <c r="H4" s="301"/>
      <c r="I4" s="298"/>
      <c r="J4" s="298"/>
      <c r="K4" s="298"/>
      <c r="L4" s="298"/>
      <c r="M4" s="298"/>
      <c r="N4" s="298"/>
      <c r="O4" s="298"/>
      <c r="P4" s="35"/>
      <c r="Q4" s="295" t="s">
        <v>31</v>
      </c>
      <c r="R4" s="294" t="s">
        <v>39</v>
      </c>
      <c r="S4" s="294"/>
      <c r="T4" s="294"/>
      <c r="U4" s="294"/>
      <c r="V4" s="294"/>
      <c r="W4" s="294" t="s">
        <v>21</v>
      </c>
      <c r="X4" s="294" t="s">
        <v>38</v>
      </c>
      <c r="Y4" s="293" t="s">
        <v>37</v>
      </c>
      <c r="Z4" s="293" t="s">
        <v>36</v>
      </c>
      <c r="AA4" s="296" t="s">
        <v>35</v>
      </c>
      <c r="AB4" s="293" t="s">
        <v>34</v>
      </c>
      <c r="AC4" s="293" t="s">
        <v>30</v>
      </c>
      <c r="AD4" s="293" t="s">
        <v>33</v>
      </c>
      <c r="AE4" s="293" t="s">
        <v>28</v>
      </c>
      <c r="AF4" s="37"/>
      <c r="AG4" s="295" t="s">
        <v>31</v>
      </c>
      <c r="AH4" s="294" t="s">
        <v>39</v>
      </c>
      <c r="AI4" s="294"/>
      <c r="AJ4" s="294"/>
      <c r="AK4" s="294"/>
      <c r="AL4" s="294"/>
      <c r="AM4" s="294" t="s">
        <v>21</v>
      </c>
      <c r="AN4" s="294" t="s">
        <v>38</v>
      </c>
      <c r="AO4" s="293" t="s">
        <v>37</v>
      </c>
      <c r="AP4" s="293" t="s">
        <v>36</v>
      </c>
      <c r="AQ4" s="293" t="s">
        <v>35</v>
      </c>
      <c r="AR4" s="293" t="s">
        <v>34</v>
      </c>
      <c r="AS4" s="293" t="s">
        <v>30</v>
      </c>
      <c r="AT4" s="293" t="s">
        <v>33</v>
      </c>
      <c r="AU4" s="293" t="s">
        <v>28</v>
      </c>
      <c r="AV4" s="37"/>
      <c r="AW4" s="295" t="s">
        <v>31</v>
      </c>
      <c r="AX4" s="294" t="s">
        <v>39</v>
      </c>
      <c r="AY4" s="294"/>
      <c r="AZ4" s="294"/>
      <c r="BA4" s="294"/>
      <c r="BB4" s="294"/>
      <c r="BC4" s="294" t="s">
        <v>21</v>
      </c>
      <c r="BD4" s="294" t="s">
        <v>38</v>
      </c>
      <c r="BE4" s="293" t="s">
        <v>37</v>
      </c>
      <c r="BF4" s="293" t="s">
        <v>36</v>
      </c>
      <c r="BG4" s="293" t="s">
        <v>35</v>
      </c>
      <c r="BH4" s="293" t="s">
        <v>34</v>
      </c>
      <c r="BI4" s="293" t="s">
        <v>30</v>
      </c>
      <c r="BJ4" s="293" t="s">
        <v>33</v>
      </c>
      <c r="BK4" s="293" t="s">
        <v>28</v>
      </c>
      <c r="BL4" s="37"/>
      <c r="BM4" s="295" t="s">
        <v>31</v>
      </c>
      <c r="BN4" s="294" t="s">
        <v>39</v>
      </c>
      <c r="BO4" s="294"/>
      <c r="BP4" s="294"/>
      <c r="BQ4" s="294"/>
      <c r="BR4" s="294"/>
      <c r="BS4" s="294" t="s">
        <v>21</v>
      </c>
      <c r="BT4" s="294" t="s">
        <v>38</v>
      </c>
      <c r="BU4" s="293" t="s">
        <v>37</v>
      </c>
      <c r="BV4" s="293" t="s">
        <v>36</v>
      </c>
      <c r="BW4" s="293" t="s">
        <v>35</v>
      </c>
      <c r="BX4" s="293" t="s">
        <v>34</v>
      </c>
      <c r="BY4" s="293" t="s">
        <v>30</v>
      </c>
      <c r="BZ4" s="293" t="s">
        <v>33</v>
      </c>
      <c r="CA4" s="293" t="s">
        <v>28</v>
      </c>
      <c r="CB4" s="37"/>
      <c r="CC4" s="295" t="s">
        <v>31</v>
      </c>
      <c r="CD4" s="294" t="s">
        <v>39</v>
      </c>
      <c r="CE4" s="294"/>
      <c r="CF4" s="294"/>
      <c r="CG4" s="294"/>
      <c r="CH4" s="294"/>
      <c r="CI4" s="294" t="s">
        <v>21</v>
      </c>
      <c r="CJ4" s="294" t="s">
        <v>38</v>
      </c>
      <c r="CK4" s="293" t="s">
        <v>37</v>
      </c>
      <c r="CL4" s="293" t="s">
        <v>36</v>
      </c>
      <c r="CM4" s="293" t="s">
        <v>35</v>
      </c>
      <c r="CN4" s="293" t="s">
        <v>34</v>
      </c>
      <c r="CO4" s="293" t="s">
        <v>30</v>
      </c>
      <c r="CP4" s="293" t="s">
        <v>33</v>
      </c>
      <c r="CQ4" s="293" t="s">
        <v>28</v>
      </c>
      <c r="CR4" s="37"/>
      <c r="CS4" s="295" t="s">
        <v>31</v>
      </c>
      <c r="CT4" s="294" t="s">
        <v>39</v>
      </c>
      <c r="CU4" s="294"/>
      <c r="CV4" s="294"/>
      <c r="CW4" s="294"/>
      <c r="CX4" s="294"/>
      <c r="CY4" s="294" t="s">
        <v>21</v>
      </c>
      <c r="CZ4" s="294" t="s">
        <v>38</v>
      </c>
      <c r="DA4" s="293" t="s">
        <v>37</v>
      </c>
      <c r="DB4" s="293" t="s">
        <v>36</v>
      </c>
      <c r="DC4" s="293" t="s">
        <v>35</v>
      </c>
      <c r="DD4" s="293" t="s">
        <v>34</v>
      </c>
      <c r="DE4" s="293" t="s">
        <v>30</v>
      </c>
      <c r="DF4" s="293" t="s">
        <v>33</v>
      </c>
      <c r="DG4" s="293" t="s">
        <v>28</v>
      </c>
      <c r="DH4" s="37"/>
      <c r="DI4" s="295" t="s">
        <v>31</v>
      </c>
      <c r="DJ4" s="294" t="s">
        <v>39</v>
      </c>
      <c r="DK4" s="294"/>
      <c r="DL4" s="294"/>
      <c r="DM4" s="294"/>
      <c r="DN4" s="294"/>
      <c r="DO4" s="294" t="s">
        <v>21</v>
      </c>
      <c r="DP4" s="294" t="s">
        <v>38</v>
      </c>
      <c r="DQ4" s="293" t="s">
        <v>37</v>
      </c>
      <c r="DR4" s="293" t="s">
        <v>36</v>
      </c>
      <c r="DS4" s="293" t="s">
        <v>35</v>
      </c>
      <c r="DT4" s="293" t="s">
        <v>34</v>
      </c>
      <c r="DU4" s="293" t="s">
        <v>30</v>
      </c>
      <c r="DV4" s="293" t="s">
        <v>33</v>
      </c>
      <c r="DW4" s="293" t="s">
        <v>28</v>
      </c>
      <c r="DX4" s="37"/>
      <c r="DY4" s="295" t="s">
        <v>31</v>
      </c>
      <c r="DZ4" s="294" t="s">
        <v>39</v>
      </c>
      <c r="EA4" s="294"/>
      <c r="EB4" s="294"/>
      <c r="EC4" s="294"/>
      <c r="ED4" s="294"/>
      <c r="EE4" s="294" t="s">
        <v>21</v>
      </c>
      <c r="EF4" s="294" t="s">
        <v>38</v>
      </c>
      <c r="EG4" s="293" t="s">
        <v>37</v>
      </c>
      <c r="EH4" s="293" t="s">
        <v>36</v>
      </c>
      <c r="EI4" s="293" t="s">
        <v>35</v>
      </c>
      <c r="EJ4" s="293" t="s">
        <v>34</v>
      </c>
      <c r="EK4" s="293" t="s">
        <v>30</v>
      </c>
      <c r="EL4" s="293" t="s">
        <v>33</v>
      </c>
      <c r="EM4" s="293" t="s">
        <v>28</v>
      </c>
      <c r="EN4" s="37"/>
      <c r="EO4" s="295" t="s">
        <v>31</v>
      </c>
      <c r="EP4" s="294" t="s">
        <v>39</v>
      </c>
      <c r="EQ4" s="294"/>
      <c r="ER4" s="294"/>
      <c r="ES4" s="294"/>
      <c r="ET4" s="294"/>
      <c r="EU4" s="294" t="s">
        <v>21</v>
      </c>
      <c r="EV4" s="294" t="s">
        <v>38</v>
      </c>
      <c r="EW4" s="293" t="s">
        <v>37</v>
      </c>
      <c r="EX4" s="293" t="s">
        <v>36</v>
      </c>
      <c r="EY4" s="293" t="s">
        <v>35</v>
      </c>
      <c r="EZ4" s="293" t="s">
        <v>34</v>
      </c>
      <c r="FA4" s="293" t="s">
        <v>30</v>
      </c>
      <c r="FB4" s="293" t="s">
        <v>33</v>
      </c>
      <c r="FC4" s="293" t="s">
        <v>28</v>
      </c>
      <c r="FD4" s="37"/>
      <c r="FE4" s="295" t="s">
        <v>31</v>
      </c>
      <c r="FF4" s="294" t="s">
        <v>39</v>
      </c>
      <c r="FG4" s="294"/>
      <c r="FH4" s="294"/>
      <c r="FI4" s="294"/>
      <c r="FJ4" s="294"/>
      <c r="FK4" s="294" t="s">
        <v>21</v>
      </c>
      <c r="FL4" s="294" t="s">
        <v>38</v>
      </c>
      <c r="FM4" s="293" t="s">
        <v>37</v>
      </c>
      <c r="FN4" s="293" t="s">
        <v>36</v>
      </c>
      <c r="FO4" s="293" t="s">
        <v>35</v>
      </c>
      <c r="FP4" s="293" t="s">
        <v>34</v>
      </c>
      <c r="FQ4" s="293" t="s">
        <v>30</v>
      </c>
      <c r="FR4" s="293" t="s">
        <v>33</v>
      </c>
      <c r="FS4" s="293" t="s">
        <v>28</v>
      </c>
      <c r="FT4" s="37"/>
      <c r="FU4" s="295" t="s">
        <v>31</v>
      </c>
      <c r="FV4" s="294" t="s">
        <v>39</v>
      </c>
      <c r="FW4" s="294"/>
      <c r="FX4" s="294"/>
      <c r="FY4" s="294"/>
      <c r="FZ4" s="294"/>
      <c r="GA4" s="294" t="s">
        <v>21</v>
      </c>
      <c r="GB4" s="294" t="s">
        <v>38</v>
      </c>
      <c r="GC4" s="293" t="s">
        <v>37</v>
      </c>
      <c r="GD4" s="293" t="s">
        <v>36</v>
      </c>
      <c r="GE4" s="293" t="s">
        <v>35</v>
      </c>
      <c r="GF4" s="293" t="s">
        <v>34</v>
      </c>
      <c r="GG4" s="293" t="s">
        <v>30</v>
      </c>
      <c r="GH4" s="293" t="s">
        <v>33</v>
      </c>
      <c r="GI4" s="293" t="s">
        <v>28</v>
      </c>
      <c r="GJ4" s="37"/>
      <c r="GK4" s="295" t="s">
        <v>31</v>
      </c>
      <c r="GL4" s="294" t="s">
        <v>39</v>
      </c>
      <c r="GM4" s="294"/>
      <c r="GN4" s="294"/>
      <c r="GO4" s="294"/>
      <c r="GP4" s="294"/>
      <c r="GQ4" s="294" t="s">
        <v>21</v>
      </c>
      <c r="GR4" s="294" t="s">
        <v>38</v>
      </c>
      <c r="GS4" s="293" t="s">
        <v>37</v>
      </c>
      <c r="GT4" s="293" t="s">
        <v>36</v>
      </c>
      <c r="GU4" s="293" t="s">
        <v>35</v>
      </c>
      <c r="GV4" s="293" t="s">
        <v>34</v>
      </c>
      <c r="GW4" s="293" t="s">
        <v>30</v>
      </c>
      <c r="GX4" s="293" t="s">
        <v>33</v>
      </c>
      <c r="GY4" s="293" t="s">
        <v>28</v>
      </c>
      <c r="GZ4" s="37"/>
    </row>
    <row r="5" spans="1:208" s="36" customFormat="1" ht="15.75" thickBot="1" x14ac:dyDescent="0.3">
      <c r="A5" s="301"/>
      <c r="B5" s="305"/>
      <c r="C5" s="306"/>
      <c r="D5" s="306"/>
      <c r="E5" s="306"/>
      <c r="F5" s="307"/>
      <c r="G5" s="309"/>
      <c r="H5" s="301"/>
      <c r="I5" s="298"/>
      <c r="J5" s="298"/>
      <c r="K5" s="298"/>
      <c r="L5" s="298"/>
      <c r="M5" s="298"/>
      <c r="N5" s="298"/>
      <c r="O5" s="298"/>
      <c r="P5" s="35"/>
      <c r="Q5" s="295"/>
      <c r="R5" s="294"/>
      <c r="S5" s="294"/>
      <c r="T5" s="294"/>
      <c r="U5" s="294"/>
      <c r="V5" s="294"/>
      <c r="W5" s="294"/>
      <c r="X5" s="294"/>
      <c r="Y5" s="293"/>
      <c r="Z5" s="293"/>
      <c r="AA5" s="297"/>
      <c r="AB5" s="293"/>
      <c r="AC5" s="293"/>
      <c r="AD5" s="293"/>
      <c r="AE5" s="293"/>
      <c r="AF5" s="37"/>
      <c r="AG5" s="295"/>
      <c r="AH5" s="294"/>
      <c r="AI5" s="294"/>
      <c r="AJ5" s="294"/>
      <c r="AK5" s="294"/>
      <c r="AL5" s="294"/>
      <c r="AM5" s="294"/>
      <c r="AN5" s="294"/>
      <c r="AO5" s="293"/>
      <c r="AP5" s="293"/>
      <c r="AQ5" s="293"/>
      <c r="AR5" s="293"/>
      <c r="AS5" s="293"/>
      <c r="AT5" s="293"/>
      <c r="AU5" s="293"/>
      <c r="AV5" s="37"/>
      <c r="AW5" s="295"/>
      <c r="AX5" s="294"/>
      <c r="AY5" s="294"/>
      <c r="AZ5" s="294"/>
      <c r="BA5" s="294"/>
      <c r="BB5" s="294"/>
      <c r="BC5" s="294"/>
      <c r="BD5" s="294"/>
      <c r="BE5" s="293"/>
      <c r="BF5" s="293"/>
      <c r="BG5" s="293"/>
      <c r="BH5" s="293"/>
      <c r="BI5" s="293"/>
      <c r="BJ5" s="293"/>
      <c r="BK5" s="293"/>
      <c r="BL5" s="37"/>
      <c r="BM5" s="295"/>
      <c r="BN5" s="294"/>
      <c r="BO5" s="294"/>
      <c r="BP5" s="294"/>
      <c r="BQ5" s="294"/>
      <c r="BR5" s="294"/>
      <c r="BS5" s="294"/>
      <c r="BT5" s="294"/>
      <c r="BU5" s="293"/>
      <c r="BV5" s="293"/>
      <c r="BW5" s="293"/>
      <c r="BX5" s="293"/>
      <c r="BY5" s="293"/>
      <c r="BZ5" s="293"/>
      <c r="CA5" s="293"/>
      <c r="CB5" s="37"/>
      <c r="CC5" s="295"/>
      <c r="CD5" s="294"/>
      <c r="CE5" s="294"/>
      <c r="CF5" s="294"/>
      <c r="CG5" s="294"/>
      <c r="CH5" s="294"/>
      <c r="CI5" s="294"/>
      <c r="CJ5" s="294"/>
      <c r="CK5" s="293"/>
      <c r="CL5" s="293"/>
      <c r="CM5" s="293"/>
      <c r="CN5" s="293"/>
      <c r="CO5" s="293"/>
      <c r="CP5" s="293"/>
      <c r="CQ5" s="293"/>
      <c r="CR5" s="37"/>
      <c r="CS5" s="295"/>
      <c r="CT5" s="294"/>
      <c r="CU5" s="294"/>
      <c r="CV5" s="294"/>
      <c r="CW5" s="294"/>
      <c r="CX5" s="294"/>
      <c r="CY5" s="294"/>
      <c r="CZ5" s="294"/>
      <c r="DA5" s="293"/>
      <c r="DB5" s="293"/>
      <c r="DC5" s="293"/>
      <c r="DD5" s="293"/>
      <c r="DE5" s="293"/>
      <c r="DF5" s="293"/>
      <c r="DG5" s="293"/>
      <c r="DH5" s="37"/>
      <c r="DI5" s="295"/>
      <c r="DJ5" s="294"/>
      <c r="DK5" s="294"/>
      <c r="DL5" s="294"/>
      <c r="DM5" s="294"/>
      <c r="DN5" s="294"/>
      <c r="DO5" s="294"/>
      <c r="DP5" s="294"/>
      <c r="DQ5" s="293"/>
      <c r="DR5" s="293"/>
      <c r="DS5" s="293"/>
      <c r="DT5" s="293"/>
      <c r="DU5" s="293"/>
      <c r="DV5" s="293"/>
      <c r="DW5" s="293"/>
      <c r="DX5" s="37"/>
      <c r="DY5" s="295"/>
      <c r="DZ5" s="294"/>
      <c r="EA5" s="294"/>
      <c r="EB5" s="294"/>
      <c r="EC5" s="294"/>
      <c r="ED5" s="294"/>
      <c r="EE5" s="294"/>
      <c r="EF5" s="294"/>
      <c r="EG5" s="293"/>
      <c r="EH5" s="293"/>
      <c r="EI5" s="293"/>
      <c r="EJ5" s="293"/>
      <c r="EK5" s="293"/>
      <c r="EL5" s="293"/>
      <c r="EM5" s="293"/>
      <c r="EN5" s="37"/>
      <c r="EO5" s="295"/>
      <c r="EP5" s="294"/>
      <c r="EQ5" s="294"/>
      <c r="ER5" s="294"/>
      <c r="ES5" s="294"/>
      <c r="ET5" s="294"/>
      <c r="EU5" s="294"/>
      <c r="EV5" s="294"/>
      <c r="EW5" s="293"/>
      <c r="EX5" s="293"/>
      <c r="EY5" s="293"/>
      <c r="EZ5" s="293"/>
      <c r="FA5" s="293"/>
      <c r="FB5" s="293"/>
      <c r="FC5" s="293"/>
      <c r="FD5" s="37"/>
      <c r="FE5" s="295"/>
      <c r="FF5" s="294"/>
      <c r="FG5" s="294"/>
      <c r="FH5" s="294"/>
      <c r="FI5" s="294"/>
      <c r="FJ5" s="294"/>
      <c r="FK5" s="294"/>
      <c r="FL5" s="294"/>
      <c r="FM5" s="293"/>
      <c r="FN5" s="293"/>
      <c r="FO5" s="293"/>
      <c r="FP5" s="293"/>
      <c r="FQ5" s="293"/>
      <c r="FR5" s="293"/>
      <c r="FS5" s="293"/>
      <c r="FT5" s="37"/>
      <c r="FU5" s="295"/>
      <c r="FV5" s="294"/>
      <c r="FW5" s="294"/>
      <c r="FX5" s="294"/>
      <c r="FY5" s="294"/>
      <c r="FZ5" s="294"/>
      <c r="GA5" s="294"/>
      <c r="GB5" s="294"/>
      <c r="GC5" s="293"/>
      <c r="GD5" s="293"/>
      <c r="GE5" s="293"/>
      <c r="GF5" s="293"/>
      <c r="GG5" s="293"/>
      <c r="GH5" s="293"/>
      <c r="GI5" s="293"/>
      <c r="GJ5" s="37"/>
      <c r="GK5" s="295"/>
      <c r="GL5" s="294"/>
      <c r="GM5" s="294"/>
      <c r="GN5" s="294"/>
      <c r="GO5" s="294"/>
      <c r="GP5" s="294"/>
      <c r="GQ5" s="294"/>
      <c r="GR5" s="294"/>
      <c r="GS5" s="293"/>
      <c r="GT5" s="293"/>
      <c r="GU5" s="293"/>
      <c r="GV5" s="293"/>
      <c r="GW5" s="293"/>
      <c r="GX5" s="293"/>
      <c r="GY5" s="293"/>
      <c r="GZ5" s="37"/>
    </row>
    <row r="6" spans="1:208" x14ac:dyDescent="0.2">
      <c r="A6" s="29"/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33">
        <v>1</v>
      </c>
      <c r="R6" s="32">
        <v>35</v>
      </c>
      <c r="S6" s="32">
        <v>36</v>
      </c>
      <c r="T6" s="32">
        <v>29</v>
      </c>
      <c r="U6" s="32">
        <v>38</v>
      </c>
      <c r="V6" s="32">
        <v>41</v>
      </c>
      <c r="W6" s="27">
        <f t="shared" ref="W6" si="0">AVERAGE(R6:V6)</f>
        <v>35.799999999999997</v>
      </c>
      <c r="X6" s="23">
        <v>481.67</v>
      </c>
      <c r="Y6" s="23">
        <v>200.05</v>
      </c>
      <c r="Z6" s="23">
        <v>48.03</v>
      </c>
      <c r="AA6" s="23">
        <v>2.84</v>
      </c>
      <c r="AB6" s="23">
        <v>22.14</v>
      </c>
      <c r="AC6" s="74">
        <f t="shared" ref="AC6" si="1">X6*Z6*40/Y6</f>
        <v>4625.7655786053492</v>
      </c>
      <c r="AD6" s="74">
        <f t="shared" ref="AD6" si="2">X6*AA6*40/Y6</f>
        <v>273.5201799550112</v>
      </c>
      <c r="AE6" s="74">
        <f t="shared" ref="AE6" si="3">AC6+AD6</f>
        <v>4899.2857585603606</v>
      </c>
      <c r="AF6" s="6"/>
      <c r="AG6" s="33">
        <v>1</v>
      </c>
      <c r="AH6" s="32">
        <v>45</v>
      </c>
      <c r="AI6" s="32">
        <v>44</v>
      </c>
      <c r="AJ6" s="32">
        <v>33</v>
      </c>
      <c r="AK6" s="32">
        <v>58</v>
      </c>
      <c r="AL6" s="32">
        <v>48</v>
      </c>
      <c r="AM6" s="27">
        <f t="shared" ref="AM6" si="4">AVERAGE(AH6:AL6)</f>
        <v>45.6</v>
      </c>
      <c r="AN6" s="23">
        <v>432.95</v>
      </c>
      <c r="AO6" s="74">
        <v>219.67</v>
      </c>
      <c r="AP6" s="74">
        <v>64.88</v>
      </c>
      <c r="AQ6" s="74">
        <v>0</v>
      </c>
      <c r="AR6" s="74">
        <v>37.89</v>
      </c>
      <c r="AS6" s="74">
        <f t="shared" ref="AS6" si="5">AN6*AP6*40/AO6</f>
        <v>5114.9079983611773</v>
      </c>
      <c r="AT6" s="74">
        <f t="shared" ref="AT6" si="6">AN6*AQ6*40/AO6</f>
        <v>0</v>
      </c>
      <c r="AU6" s="74">
        <f t="shared" ref="AU6" si="7">AS6+AT6</f>
        <v>5114.9079983611773</v>
      </c>
      <c r="AV6" s="6"/>
      <c r="AW6" s="33">
        <v>1</v>
      </c>
      <c r="AX6" s="32">
        <v>40</v>
      </c>
      <c r="AY6" s="32">
        <v>39</v>
      </c>
      <c r="AZ6" s="32">
        <v>37</v>
      </c>
      <c r="BA6" s="32">
        <v>44</v>
      </c>
      <c r="BB6" s="32">
        <v>43</v>
      </c>
      <c r="BC6" s="27">
        <f t="shared" ref="BC6" si="8">AVERAGE(AX6:BB6)</f>
        <v>40.6</v>
      </c>
      <c r="BD6" s="74">
        <v>542.04999999999995</v>
      </c>
      <c r="BE6" s="74">
        <v>259.45999999999998</v>
      </c>
      <c r="BF6" s="74">
        <v>78.849999999999994</v>
      </c>
      <c r="BG6" s="74">
        <v>0</v>
      </c>
      <c r="BH6" s="74">
        <v>59.36</v>
      </c>
      <c r="BI6" s="74">
        <f t="shared" ref="BI6" si="9">BD6*BF6*40/BE6</f>
        <v>6589.1686579819616</v>
      </c>
      <c r="BJ6" s="74">
        <f t="shared" ref="BJ6" si="10">BD6*BG6*40/BE6</f>
        <v>0</v>
      </c>
      <c r="BK6" s="74">
        <f t="shared" ref="BK6" si="11">BI6+BJ6</f>
        <v>6589.1686579819616</v>
      </c>
      <c r="BL6" s="6"/>
      <c r="BM6" s="33">
        <v>1</v>
      </c>
      <c r="BN6" s="32">
        <v>21</v>
      </c>
      <c r="BO6" s="32">
        <v>24</v>
      </c>
      <c r="BP6" s="32">
        <v>28</v>
      </c>
      <c r="BQ6" s="32">
        <v>33</v>
      </c>
      <c r="BR6" s="32">
        <v>24</v>
      </c>
      <c r="BS6" s="27">
        <f t="shared" ref="BS6" si="12">AVERAGE(BN6:BR6)</f>
        <v>26</v>
      </c>
      <c r="BT6" s="74">
        <v>594.88</v>
      </c>
      <c r="BU6" s="74">
        <v>207.8</v>
      </c>
      <c r="BV6" s="74">
        <v>65.37</v>
      </c>
      <c r="BW6" s="74">
        <v>8.44</v>
      </c>
      <c r="BX6" s="74">
        <v>55.2</v>
      </c>
      <c r="BY6" s="74">
        <f t="shared" ref="BY6" si="13">BT6*BV6*40/BU6</f>
        <v>7485.5256207892198</v>
      </c>
      <c r="BZ6" s="74">
        <f t="shared" ref="BZ6" si="14">BT6*BW6*40/BU6</f>
        <v>966.46529355149164</v>
      </c>
      <c r="CA6" s="74">
        <f t="shared" ref="CA6" si="15">BY6+BZ6</f>
        <v>8451.9909143407112</v>
      </c>
      <c r="CB6" s="6"/>
      <c r="CC6" s="33">
        <v>1</v>
      </c>
      <c r="CD6" s="32">
        <v>22</v>
      </c>
      <c r="CE6" s="32">
        <v>24</v>
      </c>
      <c r="CF6" s="32">
        <v>18</v>
      </c>
      <c r="CG6" s="32">
        <v>18</v>
      </c>
      <c r="CH6" s="32">
        <v>22</v>
      </c>
      <c r="CI6" s="27">
        <f t="shared" ref="CI6" si="16">AVERAGE(CD6:CH6)</f>
        <v>20.8</v>
      </c>
      <c r="CJ6" s="74">
        <v>281.7</v>
      </c>
      <c r="CK6" s="74">
        <v>208.54</v>
      </c>
      <c r="CL6" s="74">
        <v>60.67</v>
      </c>
      <c r="CM6" s="74">
        <v>0.25</v>
      </c>
      <c r="CN6" s="74">
        <v>62.9</v>
      </c>
      <c r="CO6" s="74">
        <f t="shared" ref="CO6" si="17">CJ6*CL6*40/CK6</f>
        <v>3278.1699434161314</v>
      </c>
      <c r="CP6" s="74">
        <f t="shared" ref="CP6" si="18">CJ6*CM6*40/CK6</f>
        <v>13.508199865733193</v>
      </c>
      <c r="CQ6" s="74">
        <f t="shared" ref="CQ6" si="19">CO6+CP6</f>
        <v>3291.6781432818648</v>
      </c>
      <c r="CR6" s="6"/>
      <c r="CS6" s="33">
        <v>1</v>
      </c>
      <c r="CT6" s="88">
        <v>20</v>
      </c>
      <c r="CU6" s="32">
        <v>18</v>
      </c>
      <c r="CV6" s="32">
        <v>18</v>
      </c>
      <c r="CW6" s="32">
        <v>16</v>
      </c>
      <c r="CX6" s="32">
        <v>19</v>
      </c>
      <c r="CY6" s="27">
        <f t="shared" ref="CY6" si="20">AVERAGE(CT6:CX6)</f>
        <v>18.2</v>
      </c>
      <c r="CZ6" s="74">
        <v>394.23</v>
      </c>
      <c r="DA6" s="74">
        <v>217.82</v>
      </c>
      <c r="DB6" s="74">
        <v>28.73</v>
      </c>
      <c r="DC6" s="74">
        <v>0.42</v>
      </c>
      <c r="DD6" s="74">
        <v>83.33</v>
      </c>
      <c r="DE6" s="74">
        <v>2636.1490881330055</v>
      </c>
      <c r="DF6" s="74">
        <v>42.489371447959961</v>
      </c>
      <c r="DG6" s="74">
        <v>2678.6384595809654</v>
      </c>
      <c r="DH6" s="6"/>
      <c r="DI6" s="33">
        <v>1</v>
      </c>
      <c r="DJ6" s="32"/>
      <c r="DK6" s="32"/>
      <c r="DL6" s="32"/>
      <c r="DM6" s="32"/>
      <c r="DN6" s="32"/>
      <c r="DO6" s="27" t="e">
        <f t="shared" ref="DO6" si="21">AVERAGE(DJ6:DN6)</f>
        <v>#DIV/0!</v>
      </c>
      <c r="DP6" s="74"/>
      <c r="DQ6" s="74"/>
      <c r="DR6" s="74"/>
      <c r="DS6" s="74"/>
      <c r="DT6" s="74"/>
      <c r="DU6" s="74"/>
      <c r="DV6" s="74"/>
      <c r="DW6" s="74"/>
      <c r="DX6" s="6"/>
      <c r="DY6" s="33">
        <v>1</v>
      </c>
      <c r="DZ6" s="32"/>
      <c r="EA6" s="32"/>
      <c r="EB6" s="32"/>
      <c r="EC6" s="32"/>
      <c r="ED6" s="32"/>
      <c r="EE6" s="27" t="e">
        <f t="shared" ref="EE6" si="22">AVERAGE(DZ6:ED6)</f>
        <v>#DIV/0!</v>
      </c>
      <c r="EF6" s="74"/>
      <c r="EG6" s="74"/>
      <c r="EH6" s="74"/>
      <c r="EI6" s="74"/>
      <c r="EJ6" s="74"/>
      <c r="EK6" s="74" t="e">
        <f t="shared" ref="EK6" si="23">EF6*EH6*40/EG6</f>
        <v>#DIV/0!</v>
      </c>
      <c r="EL6" s="74" t="e">
        <f t="shared" ref="EL6" si="24">EF6*EI6*40/EG6</f>
        <v>#DIV/0!</v>
      </c>
      <c r="EM6" s="74" t="e">
        <f t="shared" ref="EM6" si="25">EK6+EL6</f>
        <v>#DIV/0!</v>
      </c>
      <c r="EN6" s="6"/>
      <c r="EO6" s="33">
        <v>1</v>
      </c>
      <c r="EP6" s="32"/>
      <c r="EQ6" s="32"/>
      <c r="ER6" s="32"/>
      <c r="ES6" s="32"/>
      <c r="ET6" s="32"/>
      <c r="EU6" s="27" t="e">
        <f t="shared" ref="EU6" si="26">AVERAGE(EP6:ET6)</f>
        <v>#DIV/0!</v>
      </c>
      <c r="EV6" s="74"/>
      <c r="EW6" s="74"/>
      <c r="EX6" s="74"/>
      <c r="EY6" s="74"/>
      <c r="EZ6" s="74"/>
      <c r="FA6" s="74" t="e">
        <f t="shared" ref="FA6" si="27">EV6*EX6*40/EW6</f>
        <v>#DIV/0!</v>
      </c>
      <c r="FB6" s="74" t="e">
        <f t="shared" ref="FB6" si="28">EV6*EY6*40/EW6</f>
        <v>#DIV/0!</v>
      </c>
      <c r="FC6" s="74" t="e">
        <f t="shared" ref="FC6" si="29">FA6+FB6</f>
        <v>#DIV/0!</v>
      </c>
      <c r="FD6" s="6"/>
      <c r="FE6" s="33">
        <v>1</v>
      </c>
      <c r="FF6" s="32"/>
      <c r="FG6" s="32"/>
      <c r="FH6" s="32"/>
      <c r="FI6" s="32"/>
      <c r="FJ6" s="32"/>
      <c r="FK6" s="27" t="e">
        <f t="shared" ref="FK6" si="30">AVERAGE(FF6:FJ6)</f>
        <v>#DIV/0!</v>
      </c>
      <c r="FL6" s="74"/>
      <c r="FM6" s="74"/>
      <c r="FN6" s="74"/>
      <c r="FO6" s="74"/>
      <c r="FP6" s="74"/>
      <c r="FQ6" s="74" t="e">
        <f t="shared" ref="FQ6" si="31">FL6*FN6*40/FM6</f>
        <v>#DIV/0!</v>
      </c>
      <c r="FR6" s="74" t="e">
        <f t="shared" ref="FR6" si="32">FL6*FO6*40/FM6</f>
        <v>#DIV/0!</v>
      </c>
      <c r="FS6" s="74" t="e">
        <f t="shared" ref="FS6" si="33">FQ6+FR6</f>
        <v>#DIV/0!</v>
      </c>
      <c r="FT6" s="6"/>
      <c r="FU6" s="33">
        <v>1</v>
      </c>
      <c r="FV6" s="32"/>
      <c r="FW6" s="32"/>
      <c r="FX6" s="32"/>
      <c r="FY6" s="32"/>
      <c r="FZ6" s="32"/>
      <c r="GA6" s="27" t="e">
        <f t="shared" ref="GA6" si="34">AVERAGE(FV6:FZ6)</f>
        <v>#DIV/0!</v>
      </c>
      <c r="GB6" s="23"/>
      <c r="GC6" s="23"/>
      <c r="GD6" s="23"/>
      <c r="GE6" s="23"/>
      <c r="GF6" s="23"/>
      <c r="GG6" s="23" t="e">
        <f t="shared" ref="GG6" si="35">GB6*GD6*40/GC6</f>
        <v>#DIV/0!</v>
      </c>
      <c r="GH6" s="23" t="e">
        <f t="shared" ref="GH6" si="36">GB6*GE6*40/GC6</f>
        <v>#DIV/0!</v>
      </c>
      <c r="GI6" s="23" t="e">
        <f t="shared" ref="GI6" si="37">GG6+GH6</f>
        <v>#DIV/0!</v>
      </c>
      <c r="GJ6" s="6"/>
      <c r="GK6" s="33">
        <v>1</v>
      </c>
      <c r="GL6" s="32"/>
      <c r="GM6" s="32"/>
      <c r="GN6" s="32"/>
      <c r="GO6" s="32"/>
      <c r="GP6" s="32"/>
      <c r="GQ6" s="27" t="e">
        <f t="shared" ref="GQ6" si="38">AVERAGE(GL6:GP6)</f>
        <v>#DIV/0!</v>
      </c>
      <c r="GR6" s="23"/>
      <c r="GS6" s="23"/>
      <c r="GT6" s="23"/>
      <c r="GU6" s="23"/>
      <c r="GV6" s="23"/>
      <c r="GW6" s="23" t="e">
        <f t="shared" ref="GW6" si="39">GR6*GT6*40/GS6</f>
        <v>#DIV/0!</v>
      </c>
      <c r="GX6" s="23" t="e">
        <f t="shared" ref="GX6" si="40">GR6*GU6*40/GS6</f>
        <v>#DIV/0!</v>
      </c>
      <c r="GY6" s="23" t="e">
        <f t="shared" ref="GY6" si="41">GW6+GX6</f>
        <v>#DIV/0!</v>
      </c>
      <c r="GZ6" s="6"/>
    </row>
    <row r="7" spans="1:208" x14ac:dyDescent="0.2">
      <c r="A7" s="29"/>
      <c r="B7" s="29"/>
      <c r="C7" s="29"/>
      <c r="D7" s="29"/>
      <c r="E7" s="29"/>
      <c r="F7" s="29"/>
      <c r="G7" s="7"/>
      <c r="H7" s="7"/>
      <c r="I7" s="7"/>
      <c r="J7" s="7"/>
      <c r="K7" s="7"/>
      <c r="L7" s="7"/>
      <c r="M7" s="7"/>
      <c r="N7" s="7"/>
      <c r="O7" s="7"/>
      <c r="P7" s="7"/>
      <c r="AF7" s="6"/>
      <c r="AV7" s="6"/>
      <c r="BL7" s="6"/>
      <c r="CB7" s="6"/>
      <c r="CR7" s="6"/>
      <c r="DH7" s="6"/>
      <c r="DX7" s="6"/>
      <c r="EN7" s="6"/>
      <c r="FD7" s="6"/>
      <c r="FT7" s="6"/>
      <c r="GJ7" s="6"/>
      <c r="GZ7" s="6"/>
    </row>
    <row r="8" spans="1:208" x14ac:dyDescent="0.2">
      <c r="A8" s="29"/>
      <c r="B8" s="29"/>
      <c r="C8" s="29"/>
      <c r="D8" s="29"/>
      <c r="E8" s="29"/>
      <c r="F8" s="29"/>
      <c r="G8" s="7"/>
      <c r="H8" s="7"/>
      <c r="I8" s="7"/>
      <c r="J8" s="7"/>
      <c r="K8" s="7"/>
      <c r="L8" s="7"/>
      <c r="M8" s="7"/>
      <c r="N8" s="7"/>
      <c r="O8" s="7"/>
      <c r="P8" s="7"/>
      <c r="AF8" s="6"/>
      <c r="AV8" s="6"/>
      <c r="BL8" s="6"/>
      <c r="CB8" s="6"/>
      <c r="CR8" s="6"/>
      <c r="DH8" s="6"/>
      <c r="DX8" s="6"/>
      <c r="EN8" s="6"/>
      <c r="FD8" s="6"/>
      <c r="FT8" s="6"/>
      <c r="GJ8" s="6"/>
      <c r="GZ8" s="6"/>
    </row>
    <row r="9" spans="1:208" ht="20.25" x14ac:dyDescent="0.3">
      <c r="A9" s="29"/>
      <c r="B9" s="46"/>
      <c r="C9" s="29"/>
      <c r="D9" s="29"/>
      <c r="E9" s="29"/>
      <c r="F9" s="29"/>
      <c r="G9" s="7"/>
      <c r="H9" s="7"/>
      <c r="I9" s="7"/>
      <c r="J9" s="7"/>
      <c r="K9" s="7"/>
      <c r="L9" s="7"/>
      <c r="M9" s="7"/>
      <c r="N9" s="7"/>
      <c r="O9" s="7"/>
      <c r="P9" s="7"/>
      <c r="Q9" s="31">
        <v>4</v>
      </c>
      <c r="R9" s="30">
        <v>42</v>
      </c>
      <c r="S9" s="30">
        <v>36</v>
      </c>
      <c r="T9" s="30">
        <v>38</v>
      </c>
      <c r="U9" s="30">
        <v>38</v>
      </c>
      <c r="V9" s="30">
        <v>44</v>
      </c>
      <c r="W9" s="23">
        <f>AVERAGE(R9:V9)</f>
        <v>39.6</v>
      </c>
      <c r="X9" s="23">
        <v>645.04</v>
      </c>
      <c r="Y9" s="23">
        <v>209.49</v>
      </c>
      <c r="Z9" s="23">
        <v>69.37</v>
      </c>
      <c r="AA9" s="23">
        <v>8.06</v>
      </c>
      <c r="AB9" s="23">
        <v>27.25</v>
      </c>
      <c r="AC9" s="74">
        <f>X9*Z9*40/Y9</f>
        <v>8543.8779512148558</v>
      </c>
      <c r="AD9" s="74">
        <f>X9*AA9*40/Y9</f>
        <v>992.70082581507472</v>
      </c>
      <c r="AE9" s="74">
        <f>AC9+AD9</f>
        <v>9536.5787770299303</v>
      </c>
      <c r="AF9" s="6"/>
      <c r="AG9" s="31">
        <v>4</v>
      </c>
      <c r="AH9" s="30">
        <v>31</v>
      </c>
      <c r="AI9" s="30">
        <v>35</v>
      </c>
      <c r="AJ9" s="30">
        <v>36</v>
      </c>
      <c r="AK9" s="30">
        <v>37</v>
      </c>
      <c r="AL9" s="30">
        <v>32</v>
      </c>
      <c r="AM9" s="23">
        <f>AVERAGE(AH9:AL9)</f>
        <v>34.200000000000003</v>
      </c>
      <c r="AN9" s="23">
        <v>595.78</v>
      </c>
      <c r="AO9" s="74">
        <v>200.31</v>
      </c>
      <c r="AP9" s="74">
        <v>60.4</v>
      </c>
      <c r="AQ9" s="74">
        <v>9.51</v>
      </c>
      <c r="AR9" s="74">
        <v>31.73</v>
      </c>
      <c r="AS9" s="74">
        <f>AN9*AP9*40/AO9</f>
        <v>7185.884279366981</v>
      </c>
      <c r="AT9" s="74">
        <f>AN9*AQ9*40/AO9</f>
        <v>1131.4198592182117</v>
      </c>
      <c r="AU9" s="74">
        <f>AS9+AT9</f>
        <v>8317.304138585192</v>
      </c>
      <c r="AV9" s="6"/>
      <c r="AW9" s="31">
        <v>4</v>
      </c>
      <c r="AX9" s="30">
        <v>49</v>
      </c>
      <c r="AY9" s="30">
        <v>51</v>
      </c>
      <c r="AZ9" s="30">
        <v>55</v>
      </c>
      <c r="BA9" s="30">
        <v>39</v>
      </c>
      <c r="BB9" s="30">
        <v>52</v>
      </c>
      <c r="BC9" s="27">
        <f>AVERAGE(AX9:BB9)</f>
        <v>49.2</v>
      </c>
      <c r="BD9" s="74">
        <v>869.34</v>
      </c>
      <c r="BE9" s="74">
        <v>239.97</v>
      </c>
      <c r="BF9" s="74">
        <v>74.39</v>
      </c>
      <c r="BG9" s="74">
        <v>0</v>
      </c>
      <c r="BH9" s="74">
        <v>46.56</v>
      </c>
      <c r="BI9" s="74">
        <f>BD9*BF9*40/BE9</f>
        <v>10779.714564320542</v>
      </c>
      <c r="BJ9" s="74">
        <f>BD9*BG9*40/BE9</f>
        <v>0</v>
      </c>
      <c r="BK9" s="74">
        <f>BI9+BJ9</f>
        <v>10779.714564320542</v>
      </c>
      <c r="BL9" s="6"/>
      <c r="BM9" s="31">
        <v>4</v>
      </c>
      <c r="BN9" s="30">
        <v>28</v>
      </c>
      <c r="BO9" s="30">
        <v>24</v>
      </c>
      <c r="BP9" s="30">
        <v>24</v>
      </c>
      <c r="BQ9" s="30">
        <v>24</v>
      </c>
      <c r="BR9" s="30">
        <v>29</v>
      </c>
      <c r="BS9" s="27">
        <f>AVERAGE(BN9:BR9)</f>
        <v>25.8</v>
      </c>
      <c r="BT9" s="74">
        <v>406.52</v>
      </c>
      <c r="BU9" s="74">
        <v>207.37</v>
      </c>
      <c r="BV9" s="74">
        <v>24.45</v>
      </c>
      <c r="BW9" s="74">
        <v>7.38</v>
      </c>
      <c r="BX9" s="74">
        <v>33.06</v>
      </c>
      <c r="BY9" s="74">
        <f>BT9*BV9*40/BU9</f>
        <v>1917.2327723392966</v>
      </c>
      <c r="BZ9" s="74">
        <f>BT9*BW9*40/BU9</f>
        <v>578.69848097603312</v>
      </c>
      <c r="CA9" s="74">
        <f>BY9+BZ9</f>
        <v>2495.9312533153297</v>
      </c>
      <c r="CB9" s="6"/>
      <c r="CC9" s="31">
        <v>4</v>
      </c>
      <c r="CD9" s="30">
        <v>17</v>
      </c>
      <c r="CE9" s="30">
        <v>13</v>
      </c>
      <c r="CF9" s="30">
        <v>19</v>
      </c>
      <c r="CG9" s="30">
        <v>30</v>
      </c>
      <c r="CH9" s="30">
        <v>28</v>
      </c>
      <c r="CI9" s="23">
        <f>AVERAGE(CD9:CH9)</f>
        <v>21.4</v>
      </c>
      <c r="CJ9" s="74">
        <v>265.89</v>
      </c>
      <c r="CK9" s="74">
        <v>200.3</v>
      </c>
      <c r="CL9" s="74">
        <v>36.68</v>
      </c>
      <c r="CM9" s="74">
        <v>4.0199999999999996</v>
      </c>
      <c r="CN9" s="74">
        <v>71.56</v>
      </c>
      <c r="CO9" s="74">
        <f>CJ9*CL9*40/CK9</f>
        <v>1947.6475686470292</v>
      </c>
      <c r="CP9" s="74">
        <f>CJ9*CM9*40/CK9</f>
        <v>213.45537693459806</v>
      </c>
      <c r="CQ9" s="74">
        <f>CO9+CP9</f>
        <v>2161.1029455816274</v>
      </c>
      <c r="CR9" s="6"/>
      <c r="CS9" s="31">
        <v>4</v>
      </c>
      <c r="CT9" s="30">
        <v>19</v>
      </c>
      <c r="CU9" s="30">
        <v>20</v>
      </c>
      <c r="CV9" s="30">
        <v>31</v>
      </c>
      <c r="CW9" s="30">
        <v>14</v>
      </c>
      <c r="CX9" s="30">
        <v>22</v>
      </c>
      <c r="CY9" s="23">
        <f>AVERAGE(CT9:CX9)</f>
        <v>21.2</v>
      </c>
      <c r="CZ9" s="74">
        <v>334.31</v>
      </c>
      <c r="DA9" s="74">
        <v>200.56</v>
      </c>
      <c r="DB9" s="74">
        <v>33.43</v>
      </c>
      <c r="DC9" s="74">
        <v>1.29</v>
      </c>
      <c r="DD9" s="74">
        <v>72.53</v>
      </c>
      <c r="DE9" s="74">
        <v>2466.6052776018578</v>
      </c>
      <c r="DF9" s="74">
        <v>1.8221659278024063</v>
      </c>
      <c r="DG9" s="74">
        <v>2468.4274435296602</v>
      </c>
      <c r="DH9" s="6"/>
      <c r="DI9" s="31">
        <v>4</v>
      </c>
      <c r="DJ9" s="30"/>
      <c r="DK9" s="30"/>
      <c r="DL9" s="30"/>
      <c r="DM9" s="30"/>
      <c r="DN9" s="30"/>
      <c r="DO9" s="27" t="e">
        <f>AVERAGE(DJ9:DN9)</f>
        <v>#DIV/0!</v>
      </c>
      <c r="DP9" s="74"/>
      <c r="DQ9" s="74"/>
      <c r="DR9" s="74"/>
      <c r="DS9" s="74"/>
      <c r="DT9" s="74"/>
      <c r="DU9" s="74"/>
      <c r="DV9" s="74"/>
      <c r="DW9" s="74"/>
      <c r="DX9" s="6"/>
      <c r="DY9" s="31">
        <v>4</v>
      </c>
      <c r="DZ9" s="30"/>
      <c r="EA9" s="30"/>
      <c r="EB9" s="30"/>
      <c r="EC9" s="30"/>
      <c r="ED9" s="30"/>
      <c r="EE9" s="27" t="e">
        <f>AVERAGE(DZ9:ED9)</f>
        <v>#DIV/0!</v>
      </c>
      <c r="EF9" s="74"/>
      <c r="EG9" s="74"/>
      <c r="EH9" s="74"/>
      <c r="EI9" s="74"/>
      <c r="EJ9" s="74"/>
      <c r="EK9" s="74" t="e">
        <f>EF9*EH9*40/EG9</f>
        <v>#DIV/0!</v>
      </c>
      <c r="EL9" s="74" t="e">
        <f>EF9*EI9*40/EG9</f>
        <v>#DIV/0!</v>
      </c>
      <c r="EM9" s="74" t="e">
        <f>EK9+EL9</f>
        <v>#DIV/0!</v>
      </c>
      <c r="EN9" s="6"/>
      <c r="EO9" s="31">
        <v>4</v>
      </c>
      <c r="EP9" s="30"/>
      <c r="EQ9" s="30"/>
      <c r="ER9" s="30"/>
      <c r="ES9" s="30"/>
      <c r="ET9" s="30"/>
      <c r="EU9" s="27" t="e">
        <f>AVERAGE(EP9:ET9)</f>
        <v>#DIV/0!</v>
      </c>
      <c r="EV9" s="74"/>
      <c r="EW9" s="74"/>
      <c r="EX9" s="74"/>
      <c r="EY9" s="74"/>
      <c r="EZ9" s="74"/>
      <c r="FA9" s="74" t="e">
        <f>EV9*EX9*40/EW9</f>
        <v>#DIV/0!</v>
      </c>
      <c r="FB9" s="74" t="e">
        <f>EV9*EY9*40/EW9</f>
        <v>#DIV/0!</v>
      </c>
      <c r="FC9" s="74" t="e">
        <f>FA9+FB9</f>
        <v>#DIV/0!</v>
      </c>
      <c r="FD9" s="6"/>
      <c r="FE9" s="31">
        <v>4</v>
      </c>
      <c r="FF9" s="30"/>
      <c r="FG9" s="30"/>
      <c r="FH9" s="30"/>
      <c r="FI9" s="30"/>
      <c r="FJ9" s="30"/>
      <c r="FK9" s="27" t="e">
        <f>AVERAGE(FF9:FJ9)</f>
        <v>#DIV/0!</v>
      </c>
      <c r="FL9" s="74"/>
      <c r="FM9" s="74"/>
      <c r="FN9" s="74"/>
      <c r="FO9" s="74"/>
      <c r="FP9" s="74"/>
      <c r="FQ9" s="74" t="e">
        <f>FL9*FN9*40/FM9</f>
        <v>#DIV/0!</v>
      </c>
      <c r="FR9" s="74" t="e">
        <f>FL9*FO9*40/FM9</f>
        <v>#DIV/0!</v>
      </c>
      <c r="FS9" s="74" t="e">
        <f>FQ9+FR9</f>
        <v>#DIV/0!</v>
      </c>
      <c r="FT9" s="6"/>
      <c r="FU9" s="31">
        <v>4</v>
      </c>
      <c r="FV9" s="30"/>
      <c r="FW9" s="30"/>
      <c r="FX9" s="30"/>
      <c r="FY9" s="30"/>
      <c r="FZ9" s="30"/>
      <c r="GA9" s="27" t="e">
        <f>AVERAGE(FV9:FZ9)</f>
        <v>#DIV/0!</v>
      </c>
      <c r="GB9" s="23"/>
      <c r="GC9" s="23"/>
      <c r="GD9" s="23"/>
      <c r="GE9" s="23"/>
      <c r="GF9" s="23"/>
      <c r="GG9" s="23" t="e">
        <f>GB9*GD9*40/GC9</f>
        <v>#DIV/0!</v>
      </c>
      <c r="GH9" s="23" t="e">
        <f>GB9*GE9*40/GC9</f>
        <v>#DIV/0!</v>
      </c>
      <c r="GI9" s="23" t="e">
        <f>GG9+GH9</f>
        <v>#DIV/0!</v>
      </c>
      <c r="GJ9" s="6"/>
      <c r="GK9" s="31">
        <v>4</v>
      </c>
      <c r="GL9" s="30"/>
      <c r="GM9" s="30"/>
      <c r="GN9" s="30"/>
      <c r="GO9" s="30"/>
      <c r="GP9" s="30"/>
      <c r="GQ9" s="27" t="e">
        <f>AVERAGE(GL9:GP9)</f>
        <v>#DIV/0!</v>
      </c>
      <c r="GR9" s="23"/>
      <c r="GS9" s="23"/>
      <c r="GT9" s="23"/>
      <c r="GU9" s="23"/>
      <c r="GV9" s="23"/>
      <c r="GW9" s="23" t="e">
        <f>GR9*GT9*40/GS9</f>
        <v>#DIV/0!</v>
      </c>
      <c r="GX9" s="23" t="e">
        <f>GR9*GU9*40/GS9</f>
        <v>#DIV/0!</v>
      </c>
      <c r="GY9" s="23" t="e">
        <f>GW9+GX9</f>
        <v>#DIV/0!</v>
      </c>
      <c r="GZ9" s="6"/>
    </row>
    <row r="10" spans="1:208" x14ac:dyDescent="0.2">
      <c r="A10" s="29"/>
      <c r="B10" s="29"/>
      <c r="C10" s="29"/>
      <c r="D10" s="29"/>
      <c r="E10" s="29"/>
      <c r="F10" s="29"/>
      <c r="G10" s="7"/>
      <c r="H10" s="7"/>
      <c r="I10" s="7"/>
      <c r="J10" s="7"/>
      <c r="K10" s="7"/>
      <c r="L10" s="7"/>
      <c r="M10" s="7"/>
      <c r="N10" s="7"/>
      <c r="O10" s="7"/>
      <c r="P10" s="7"/>
      <c r="Q10" s="31">
        <v>5</v>
      </c>
      <c r="R10" s="30">
        <v>48</v>
      </c>
      <c r="S10" s="30">
        <v>40</v>
      </c>
      <c r="T10" s="30">
        <v>48</v>
      </c>
      <c r="U10" s="30">
        <v>47</v>
      </c>
      <c r="V10" s="30">
        <v>49</v>
      </c>
      <c r="W10" s="27">
        <f>AVERAGE(R10:V10)</f>
        <v>46.4</v>
      </c>
      <c r="X10" s="23">
        <v>531.92999999999995</v>
      </c>
      <c r="Y10" s="23">
        <v>200.19</v>
      </c>
      <c r="Z10" s="23">
        <v>65.39</v>
      </c>
      <c r="AA10" s="23">
        <v>0</v>
      </c>
      <c r="AB10" s="23">
        <v>32.630000000000003</v>
      </c>
      <c r="AC10" s="74">
        <f>X10*Z10*40/Y10</f>
        <v>6949.9780608421997</v>
      </c>
      <c r="AD10" s="74">
        <f>X10*AA10*40/Y10</f>
        <v>0</v>
      </c>
      <c r="AE10" s="74">
        <f>AC10+AD10</f>
        <v>6949.9780608421997</v>
      </c>
      <c r="AF10" s="6"/>
      <c r="AG10" s="31">
        <v>5</v>
      </c>
      <c r="AH10" s="30">
        <v>31</v>
      </c>
      <c r="AI10" s="30">
        <v>32</v>
      </c>
      <c r="AJ10" s="30">
        <v>43</v>
      </c>
      <c r="AK10" s="30">
        <v>39</v>
      </c>
      <c r="AL10" s="30">
        <v>41</v>
      </c>
      <c r="AM10" s="27">
        <f>AVERAGE(AH10:AL10)</f>
        <v>37.200000000000003</v>
      </c>
      <c r="AN10" s="23">
        <v>369.66</v>
      </c>
      <c r="AO10" s="74">
        <v>200.73</v>
      </c>
      <c r="AP10" s="74">
        <v>59.08</v>
      </c>
      <c r="AQ10" s="74">
        <v>8.73</v>
      </c>
      <c r="AR10" s="74">
        <v>39.54</v>
      </c>
      <c r="AS10" s="74">
        <f>AN10*AP10*40/AO10</f>
        <v>4352.0176954117469</v>
      </c>
      <c r="AT10" s="74">
        <f>AN10*AQ10*40/AO10</f>
        <v>643.07912120759249</v>
      </c>
      <c r="AU10" s="74">
        <f>AS10+AT10</f>
        <v>4995.0968166193397</v>
      </c>
      <c r="AV10" s="6"/>
      <c r="AW10" s="31">
        <v>5</v>
      </c>
      <c r="AX10" s="30">
        <v>39</v>
      </c>
      <c r="AY10" s="30">
        <v>47</v>
      </c>
      <c r="AZ10" s="30">
        <v>45</v>
      </c>
      <c r="BA10" s="30">
        <v>37</v>
      </c>
      <c r="BB10" s="30">
        <v>38</v>
      </c>
      <c r="BC10" s="27">
        <f>AVERAGE(AX10:BB10)</f>
        <v>41.2</v>
      </c>
      <c r="BD10" s="74">
        <v>289.36</v>
      </c>
      <c r="BE10" s="74">
        <v>82.62</v>
      </c>
      <c r="BF10" s="74">
        <v>0.18</v>
      </c>
      <c r="BG10" s="74">
        <v>67.08</v>
      </c>
      <c r="BH10" s="74"/>
      <c r="BI10" s="74">
        <f>BD10*BF10*40/BE10</f>
        <v>25.216557734204791</v>
      </c>
      <c r="BJ10" s="74">
        <f>BD10*BG10*40/BE10</f>
        <v>9397.370515613653</v>
      </c>
      <c r="BK10" s="74">
        <f>BI10+BJ10</f>
        <v>9422.5870733478569</v>
      </c>
      <c r="BL10" s="6"/>
      <c r="BM10" s="31">
        <v>5</v>
      </c>
      <c r="BN10" s="30">
        <v>21</v>
      </c>
      <c r="BO10" s="30">
        <v>25</v>
      </c>
      <c r="BP10" s="30">
        <v>21</v>
      </c>
      <c r="BQ10" s="30">
        <v>26</v>
      </c>
      <c r="BR10" s="30">
        <v>24</v>
      </c>
      <c r="BS10" s="27">
        <f>AVERAGE(BN10:BR10)</f>
        <v>23.4</v>
      </c>
      <c r="BT10" s="74">
        <v>358.35</v>
      </c>
      <c r="BU10" s="74">
        <v>200.89</v>
      </c>
      <c r="BV10" s="74">
        <v>31.01</v>
      </c>
      <c r="BW10" s="74">
        <v>24.1</v>
      </c>
      <c r="BX10" s="74">
        <v>69.05</v>
      </c>
      <c r="BY10" s="74">
        <f>BT10*BV10*40/BU10</f>
        <v>2212.6404499975115</v>
      </c>
      <c r="BZ10" s="74">
        <f>BT10*BW10*40/BU10</f>
        <v>1719.5948031260891</v>
      </c>
      <c r="CA10" s="74">
        <f>BY10+BZ10</f>
        <v>3932.2352531236006</v>
      </c>
      <c r="CB10" s="6"/>
      <c r="CC10" s="31">
        <v>5</v>
      </c>
      <c r="CD10" s="30">
        <v>18</v>
      </c>
      <c r="CE10" s="30">
        <v>11</v>
      </c>
      <c r="CF10" s="30">
        <v>20</v>
      </c>
      <c r="CG10" s="30">
        <v>22</v>
      </c>
      <c r="CH10" s="30">
        <v>23</v>
      </c>
      <c r="CI10" s="27">
        <f>AVERAGE(CD10:CH10)</f>
        <v>18.8</v>
      </c>
      <c r="CJ10" s="74">
        <v>206.75</v>
      </c>
      <c r="CK10" s="74">
        <v>206.75</v>
      </c>
      <c r="CL10" s="74">
        <v>41.75</v>
      </c>
      <c r="CM10" s="74">
        <v>1.05</v>
      </c>
      <c r="CN10" s="74">
        <v>96.44</v>
      </c>
      <c r="CO10" s="74">
        <f>CJ10*CL10*40/CK10</f>
        <v>1670</v>
      </c>
      <c r="CP10" s="74">
        <f>CJ10*CM10*40/CK10</f>
        <v>42</v>
      </c>
      <c r="CQ10" s="74">
        <f>CO10+CP10</f>
        <v>1712</v>
      </c>
      <c r="CR10" s="6"/>
      <c r="CS10" s="31">
        <v>5</v>
      </c>
      <c r="CT10" s="30">
        <v>19</v>
      </c>
      <c r="CU10" s="30">
        <v>24</v>
      </c>
      <c r="CV10" s="30">
        <v>27</v>
      </c>
      <c r="CW10" s="30">
        <v>20</v>
      </c>
      <c r="CX10" s="30">
        <v>10</v>
      </c>
      <c r="CY10" s="27">
        <f>AVERAGE(CT10:CX10)</f>
        <v>20</v>
      </c>
      <c r="CZ10" s="74">
        <v>283.73</v>
      </c>
      <c r="DA10" s="74">
        <v>201.82</v>
      </c>
      <c r="DB10" s="74">
        <v>28.75</v>
      </c>
      <c r="DC10" s="74">
        <v>0</v>
      </c>
      <c r="DD10" s="74">
        <v>90.97</v>
      </c>
      <c r="DE10" s="74">
        <v>3785.2185674032335</v>
      </c>
      <c r="DF10" s="74">
        <v>70.115734836126407</v>
      </c>
      <c r="DG10" s="74">
        <v>3855.3343022393597</v>
      </c>
      <c r="DH10" s="6"/>
      <c r="DI10" s="31">
        <v>5</v>
      </c>
      <c r="DJ10" s="30"/>
      <c r="DK10" s="30"/>
      <c r="DL10" s="30"/>
      <c r="DM10" s="30"/>
      <c r="DN10" s="30"/>
      <c r="DO10" s="27" t="e">
        <f>AVERAGE(DJ10:DN10)</f>
        <v>#DIV/0!</v>
      </c>
      <c r="DP10" s="74"/>
      <c r="DQ10" s="74"/>
      <c r="DR10" s="74"/>
      <c r="DS10" s="74"/>
      <c r="DT10" s="74"/>
      <c r="DU10" s="74"/>
      <c r="DV10" s="74"/>
      <c r="DW10" s="74"/>
      <c r="DX10" s="6"/>
      <c r="DY10" s="31">
        <v>5</v>
      </c>
      <c r="DZ10" s="30"/>
      <c r="EA10" s="30"/>
      <c r="EB10" s="30"/>
      <c r="EC10" s="30"/>
      <c r="ED10" s="30"/>
      <c r="EE10" s="27" t="e">
        <f>AVERAGE(DZ10:ED10)</f>
        <v>#DIV/0!</v>
      </c>
      <c r="EF10" s="74"/>
      <c r="EG10" s="74"/>
      <c r="EH10" s="74"/>
      <c r="EI10" s="74"/>
      <c r="EJ10" s="74"/>
      <c r="EK10" s="74" t="e">
        <f>EF10*EH10*40/EG10</f>
        <v>#DIV/0!</v>
      </c>
      <c r="EL10" s="74" t="e">
        <f>EF10*EI10*40/EG10</f>
        <v>#DIV/0!</v>
      </c>
      <c r="EM10" s="74" t="e">
        <f>EK10+EL10</f>
        <v>#DIV/0!</v>
      </c>
      <c r="EN10" s="6"/>
      <c r="EO10" s="31">
        <v>5</v>
      </c>
      <c r="EP10" s="30"/>
      <c r="EQ10" s="30"/>
      <c r="ER10" s="30"/>
      <c r="ES10" s="30"/>
      <c r="ET10" s="30"/>
      <c r="EU10" s="27" t="e">
        <f>AVERAGE(EP10:ET10)</f>
        <v>#DIV/0!</v>
      </c>
      <c r="EV10" s="74"/>
      <c r="EW10" s="74"/>
      <c r="EX10" s="74"/>
      <c r="EY10" s="74"/>
      <c r="EZ10" s="74"/>
      <c r="FA10" s="74" t="e">
        <f>EV10*EX10*40/EW10</f>
        <v>#DIV/0!</v>
      </c>
      <c r="FB10" s="74" t="e">
        <f>EV10*EY10*40/EW10</f>
        <v>#DIV/0!</v>
      </c>
      <c r="FC10" s="74" t="e">
        <f>FA10+FB10</f>
        <v>#DIV/0!</v>
      </c>
      <c r="FD10" s="6"/>
      <c r="FE10" s="31">
        <v>5</v>
      </c>
      <c r="FF10" s="30"/>
      <c r="FG10" s="30"/>
      <c r="FH10" s="30"/>
      <c r="FI10" s="30"/>
      <c r="FJ10" s="30"/>
      <c r="FK10" s="27" t="e">
        <f>AVERAGE(FF10:FJ10)</f>
        <v>#DIV/0!</v>
      </c>
      <c r="FL10" s="74"/>
      <c r="FM10" s="74"/>
      <c r="FN10" s="74"/>
      <c r="FO10" s="74"/>
      <c r="FP10" s="74"/>
      <c r="FQ10" s="74" t="e">
        <f>FL10*FN10*40/FM10</f>
        <v>#DIV/0!</v>
      </c>
      <c r="FR10" s="74" t="e">
        <f>FL10*FO10*40/FM10</f>
        <v>#DIV/0!</v>
      </c>
      <c r="FS10" s="74" t="e">
        <f>FQ10+FR10</f>
        <v>#DIV/0!</v>
      </c>
      <c r="FT10" s="6"/>
      <c r="FU10" s="31">
        <v>5</v>
      </c>
      <c r="FV10" s="30"/>
      <c r="FW10" s="30"/>
      <c r="FX10" s="30"/>
      <c r="FY10" s="30"/>
      <c r="FZ10" s="30"/>
      <c r="GA10" s="27" t="e">
        <f>AVERAGE(FV10:FZ10)</f>
        <v>#DIV/0!</v>
      </c>
      <c r="GB10" s="23"/>
      <c r="GC10" s="23"/>
      <c r="GD10" s="23"/>
      <c r="GE10" s="23"/>
      <c r="GF10" s="23"/>
      <c r="GG10" s="23" t="e">
        <f>GB10*GD10*40/GC10</f>
        <v>#DIV/0!</v>
      </c>
      <c r="GH10" s="23" t="e">
        <f>GB10*GE10*40/GC10</f>
        <v>#DIV/0!</v>
      </c>
      <c r="GI10" s="23" t="e">
        <f>GG10+GH10</f>
        <v>#DIV/0!</v>
      </c>
      <c r="GJ10" s="6"/>
      <c r="GK10" s="31">
        <v>5</v>
      </c>
      <c r="GL10" s="30"/>
      <c r="GM10" s="30"/>
      <c r="GN10" s="30"/>
      <c r="GO10" s="30"/>
      <c r="GP10" s="30"/>
      <c r="GQ10" s="27" t="e">
        <f>AVERAGE(GL10:GP10)</f>
        <v>#DIV/0!</v>
      </c>
      <c r="GR10" s="23"/>
      <c r="GS10" s="23"/>
      <c r="GT10" s="23"/>
      <c r="GU10" s="23"/>
      <c r="GV10" s="23"/>
      <c r="GW10" s="23" t="e">
        <f>GR10*GT10*40/GS10</f>
        <v>#DIV/0!</v>
      </c>
      <c r="GX10" s="23" t="e">
        <f>GR10*GU10*40/GS10</f>
        <v>#DIV/0!</v>
      </c>
      <c r="GY10" s="23" t="e">
        <f>GW10+GX10</f>
        <v>#DIV/0!</v>
      </c>
      <c r="GZ10" s="6"/>
    </row>
    <row r="11" spans="1:208" x14ac:dyDescent="0.2">
      <c r="A11" s="29"/>
      <c r="B11" s="29"/>
      <c r="C11" s="29"/>
      <c r="D11" s="29"/>
      <c r="E11" s="29"/>
      <c r="F11" s="29"/>
      <c r="G11" s="7"/>
      <c r="H11" s="7"/>
      <c r="I11" s="7"/>
      <c r="J11" s="7"/>
      <c r="K11" s="7"/>
      <c r="L11" s="7"/>
      <c r="M11" s="7"/>
      <c r="N11" s="7"/>
      <c r="O11" s="7"/>
      <c r="P11" s="7"/>
      <c r="Q11" s="22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6"/>
      <c r="AG11" s="22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6"/>
      <c r="AW11" s="22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6"/>
      <c r="BM11" s="22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6"/>
      <c r="CC11" s="22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6"/>
      <c r="CS11" s="22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6"/>
      <c r="DI11" s="22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6"/>
      <c r="DY11" s="22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6"/>
      <c r="EO11" s="22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6"/>
      <c r="FE11" s="22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6"/>
      <c r="FU11" s="22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6"/>
      <c r="GK11" s="22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6"/>
    </row>
    <row r="12" spans="1:208" x14ac:dyDescent="0.2">
      <c r="A12" s="7"/>
      <c r="B12" s="7"/>
      <c r="C12" s="7"/>
      <c r="D12" s="7"/>
      <c r="E12" s="7"/>
      <c r="F12" s="35"/>
      <c r="G12" s="7"/>
      <c r="H12" s="7"/>
      <c r="I12" s="7"/>
      <c r="J12" s="7"/>
      <c r="K12" s="7"/>
      <c r="L12" s="7"/>
      <c r="M12" s="7"/>
      <c r="N12" s="7"/>
      <c r="O12" s="7"/>
      <c r="P12" s="7"/>
      <c r="Q12" s="22"/>
      <c r="V12" s="28" t="s">
        <v>21</v>
      </c>
      <c r="W12" s="23">
        <f t="shared" ref="W12:AE12" si="42">AVERAGE(W6:W10)</f>
        <v>40.6</v>
      </c>
      <c r="X12" s="74">
        <f t="shared" si="42"/>
        <v>552.88</v>
      </c>
      <c r="Y12" s="74">
        <f t="shared" si="42"/>
        <v>203.24333333333334</v>
      </c>
      <c r="Z12" s="74">
        <f t="shared" si="42"/>
        <v>60.930000000000007</v>
      </c>
      <c r="AA12" s="74">
        <f t="shared" si="42"/>
        <v>3.6333333333333333</v>
      </c>
      <c r="AB12" s="74">
        <f t="shared" si="42"/>
        <v>27.340000000000003</v>
      </c>
      <c r="AC12" s="74">
        <f t="shared" si="42"/>
        <v>6706.5405302208019</v>
      </c>
      <c r="AD12" s="74">
        <f t="shared" si="42"/>
        <v>422.0736685900286</v>
      </c>
      <c r="AE12" s="74">
        <f t="shared" si="42"/>
        <v>7128.6141988108311</v>
      </c>
      <c r="AF12" s="6"/>
      <c r="AL12" s="28" t="s">
        <v>21</v>
      </c>
      <c r="AM12" s="23">
        <f t="shared" ref="AM12:AU12" si="43">AVERAGE(AM6:AM10)</f>
        <v>39.000000000000007</v>
      </c>
      <c r="AN12" s="23">
        <f t="shared" si="43"/>
        <v>466.13000000000005</v>
      </c>
      <c r="AO12" s="74">
        <f t="shared" si="43"/>
        <v>206.90333333333334</v>
      </c>
      <c r="AP12" s="74">
        <f t="shared" si="43"/>
        <v>61.45333333333334</v>
      </c>
      <c r="AQ12" s="74">
        <f t="shared" si="43"/>
        <v>6.080000000000001</v>
      </c>
      <c r="AR12" s="74">
        <f t="shared" si="43"/>
        <v>36.386666666666663</v>
      </c>
      <c r="AS12" s="74">
        <f t="shared" si="43"/>
        <v>5550.9366577133014</v>
      </c>
      <c r="AT12" s="74">
        <f t="shared" si="43"/>
        <v>591.49966014193478</v>
      </c>
      <c r="AU12" s="74">
        <f t="shared" si="43"/>
        <v>6142.4363178552367</v>
      </c>
      <c r="AV12" s="6"/>
      <c r="BB12" s="28" t="s">
        <v>21</v>
      </c>
      <c r="BC12" s="27">
        <f t="shared" ref="BC12:BK12" si="44">AVERAGE(BC6:BC10)</f>
        <v>43.666666666666664</v>
      </c>
      <c r="BD12" s="75">
        <f t="shared" si="44"/>
        <v>566.91666666666663</v>
      </c>
      <c r="BE12" s="75">
        <f t="shared" si="44"/>
        <v>194.01666666666665</v>
      </c>
      <c r="BF12" s="75">
        <f t="shared" si="44"/>
        <v>51.140000000000008</v>
      </c>
      <c r="BG12" s="75">
        <f t="shared" si="44"/>
        <v>22.36</v>
      </c>
      <c r="BH12" s="75">
        <f t="shared" si="44"/>
        <v>52.96</v>
      </c>
      <c r="BI12" s="75">
        <f t="shared" si="44"/>
        <v>5798.0332600122356</v>
      </c>
      <c r="BJ12" s="75">
        <f t="shared" si="44"/>
        <v>3132.4568385378843</v>
      </c>
      <c r="BK12" s="75">
        <f t="shared" si="44"/>
        <v>8930.4900985501208</v>
      </c>
      <c r="BL12" s="6"/>
      <c r="BR12" s="28" t="s">
        <v>21</v>
      </c>
      <c r="BS12" s="27">
        <f t="shared" ref="BS12:CA12" si="45">AVERAGE(BS6:BS10)</f>
        <v>25.066666666666663</v>
      </c>
      <c r="BT12" s="75">
        <f t="shared" si="45"/>
        <v>453.25</v>
      </c>
      <c r="BU12" s="75">
        <f t="shared" si="45"/>
        <v>205.35333333333332</v>
      </c>
      <c r="BV12" s="75">
        <f t="shared" si="45"/>
        <v>40.276666666666671</v>
      </c>
      <c r="BW12" s="75">
        <f t="shared" si="45"/>
        <v>13.306666666666667</v>
      </c>
      <c r="BX12" s="75">
        <f t="shared" si="45"/>
        <v>52.436666666666667</v>
      </c>
      <c r="BY12" s="75">
        <f t="shared" si="45"/>
        <v>3871.799614375343</v>
      </c>
      <c r="BZ12" s="75">
        <f t="shared" si="45"/>
        <v>1088.2528592178712</v>
      </c>
      <c r="CA12" s="75">
        <f t="shared" si="45"/>
        <v>4960.052473593214</v>
      </c>
      <c r="CB12" s="6"/>
      <c r="CH12" s="28" t="s">
        <v>21</v>
      </c>
      <c r="CI12" s="23">
        <f t="shared" ref="CI12:CQ12" si="46">AVERAGE(CI6:CI10)</f>
        <v>20.333333333333332</v>
      </c>
      <c r="CJ12" s="74">
        <f t="shared" si="46"/>
        <v>251.44666666666663</v>
      </c>
      <c r="CK12" s="74">
        <f t="shared" si="46"/>
        <v>205.19666666666669</v>
      </c>
      <c r="CL12" s="74">
        <f t="shared" si="46"/>
        <v>46.366666666666667</v>
      </c>
      <c r="CM12" s="74">
        <f t="shared" si="46"/>
        <v>1.7733333333333332</v>
      </c>
      <c r="CN12" s="74">
        <f t="shared" si="46"/>
        <v>76.966666666666669</v>
      </c>
      <c r="CO12" s="74">
        <f t="shared" si="46"/>
        <v>2298.6058373543869</v>
      </c>
      <c r="CP12" s="74">
        <f t="shared" si="46"/>
        <v>89.654525600110404</v>
      </c>
      <c r="CQ12" s="74">
        <f t="shared" si="46"/>
        <v>2388.2603629544974</v>
      </c>
      <c r="CR12" s="6"/>
      <c r="CX12" s="28" t="s">
        <v>21</v>
      </c>
      <c r="CY12" s="23">
        <f t="shared" ref="CY12:DG12" si="47">AVERAGE(CY6:CY10)</f>
        <v>19.8</v>
      </c>
      <c r="CZ12" s="74">
        <f t="shared" si="47"/>
        <v>337.42333333333335</v>
      </c>
      <c r="DA12" s="74">
        <f t="shared" si="47"/>
        <v>206.73333333333335</v>
      </c>
      <c r="DB12" s="74">
        <f t="shared" si="47"/>
        <v>30.303333333333331</v>
      </c>
      <c r="DC12" s="74">
        <f t="shared" si="47"/>
        <v>0.56999999999999995</v>
      </c>
      <c r="DD12" s="74">
        <f t="shared" si="47"/>
        <v>82.276666666666671</v>
      </c>
      <c r="DE12" s="74">
        <f t="shared" si="47"/>
        <v>2962.6576443793656</v>
      </c>
      <c r="DF12" s="74">
        <f t="shared" si="47"/>
        <v>38.142424070629595</v>
      </c>
      <c r="DG12" s="74">
        <f t="shared" si="47"/>
        <v>3000.8000684499953</v>
      </c>
      <c r="DH12" s="6"/>
      <c r="DN12" s="28" t="s">
        <v>21</v>
      </c>
      <c r="DO12" s="27" t="e">
        <f t="shared" ref="DO12:DW12" si="48">AVERAGE(DO6:DO10)</f>
        <v>#DIV/0!</v>
      </c>
      <c r="DP12" s="75" t="e">
        <f t="shared" si="48"/>
        <v>#DIV/0!</v>
      </c>
      <c r="DQ12" s="75" t="e">
        <f t="shared" si="48"/>
        <v>#DIV/0!</v>
      </c>
      <c r="DR12" s="75" t="e">
        <f t="shared" si="48"/>
        <v>#DIV/0!</v>
      </c>
      <c r="DS12" s="75" t="e">
        <f t="shared" si="48"/>
        <v>#DIV/0!</v>
      </c>
      <c r="DT12" s="75" t="e">
        <f t="shared" si="48"/>
        <v>#DIV/0!</v>
      </c>
      <c r="DU12" s="75" t="e">
        <f t="shared" si="48"/>
        <v>#DIV/0!</v>
      </c>
      <c r="DV12" s="75" t="e">
        <f t="shared" si="48"/>
        <v>#DIV/0!</v>
      </c>
      <c r="DW12" s="75" t="e">
        <f t="shared" si="48"/>
        <v>#DIV/0!</v>
      </c>
      <c r="DX12" s="6"/>
      <c r="ED12" s="28" t="s">
        <v>21</v>
      </c>
      <c r="EE12" s="27" t="e">
        <f t="shared" ref="EE12:EM12" si="49">AVERAGE(EE6:EE10)</f>
        <v>#DIV/0!</v>
      </c>
      <c r="EF12" s="75" t="e">
        <f t="shared" si="49"/>
        <v>#DIV/0!</v>
      </c>
      <c r="EG12" s="75" t="e">
        <f t="shared" si="49"/>
        <v>#DIV/0!</v>
      </c>
      <c r="EH12" s="75" t="e">
        <f t="shared" si="49"/>
        <v>#DIV/0!</v>
      </c>
      <c r="EI12" s="75" t="e">
        <f t="shared" si="49"/>
        <v>#DIV/0!</v>
      </c>
      <c r="EJ12" s="75" t="e">
        <f t="shared" si="49"/>
        <v>#DIV/0!</v>
      </c>
      <c r="EK12" s="75" t="e">
        <f t="shared" si="49"/>
        <v>#DIV/0!</v>
      </c>
      <c r="EL12" s="75" t="e">
        <f t="shared" si="49"/>
        <v>#DIV/0!</v>
      </c>
      <c r="EM12" s="75" t="e">
        <f t="shared" si="49"/>
        <v>#DIV/0!</v>
      </c>
      <c r="EN12" s="6"/>
      <c r="EP12" s="7"/>
      <c r="EQ12" s="7"/>
      <c r="ER12" s="7"/>
      <c r="ES12" s="7"/>
      <c r="ET12" s="28" t="s">
        <v>21</v>
      </c>
      <c r="EU12" s="27" t="e">
        <f t="shared" ref="EU12:FC12" si="50">AVERAGE(EU6:EU10)</f>
        <v>#DIV/0!</v>
      </c>
      <c r="EV12" s="75" t="e">
        <f t="shared" si="50"/>
        <v>#DIV/0!</v>
      </c>
      <c r="EW12" s="75" t="e">
        <f t="shared" si="50"/>
        <v>#DIV/0!</v>
      </c>
      <c r="EX12" s="75" t="e">
        <f t="shared" si="50"/>
        <v>#DIV/0!</v>
      </c>
      <c r="EY12" s="75" t="e">
        <f t="shared" si="50"/>
        <v>#DIV/0!</v>
      </c>
      <c r="EZ12" s="75" t="e">
        <f t="shared" si="50"/>
        <v>#DIV/0!</v>
      </c>
      <c r="FA12" s="75" t="e">
        <f t="shared" si="50"/>
        <v>#DIV/0!</v>
      </c>
      <c r="FB12" s="75" t="e">
        <f t="shared" si="50"/>
        <v>#DIV/0!</v>
      </c>
      <c r="FC12" s="75" t="e">
        <f t="shared" si="50"/>
        <v>#DIV/0!</v>
      </c>
      <c r="FD12" s="6"/>
      <c r="FF12" s="7"/>
      <c r="FG12" s="7"/>
      <c r="FH12" s="7"/>
      <c r="FI12" s="7"/>
      <c r="FJ12" s="28" t="s">
        <v>21</v>
      </c>
      <c r="FK12" s="27" t="e">
        <f t="shared" ref="FK12:FS12" si="51">AVERAGE(FK6:FK10)</f>
        <v>#DIV/0!</v>
      </c>
      <c r="FL12" s="75" t="e">
        <f t="shared" si="51"/>
        <v>#DIV/0!</v>
      </c>
      <c r="FM12" s="75" t="e">
        <f t="shared" si="51"/>
        <v>#DIV/0!</v>
      </c>
      <c r="FN12" s="75" t="e">
        <f t="shared" si="51"/>
        <v>#DIV/0!</v>
      </c>
      <c r="FO12" s="75" t="e">
        <f t="shared" si="51"/>
        <v>#DIV/0!</v>
      </c>
      <c r="FP12" s="75" t="e">
        <f t="shared" si="51"/>
        <v>#DIV/0!</v>
      </c>
      <c r="FQ12" s="75" t="e">
        <f t="shared" si="51"/>
        <v>#DIV/0!</v>
      </c>
      <c r="FR12" s="75" t="e">
        <f t="shared" si="51"/>
        <v>#DIV/0!</v>
      </c>
      <c r="FS12" s="75" t="e">
        <f t="shared" si="51"/>
        <v>#DIV/0!</v>
      </c>
      <c r="FT12" s="6"/>
      <c r="FV12" s="7"/>
      <c r="FW12" s="7"/>
      <c r="FX12" s="7"/>
      <c r="FY12" s="7"/>
      <c r="FZ12" s="28" t="s">
        <v>21</v>
      </c>
      <c r="GA12" s="27" t="e">
        <f t="shared" ref="GA12:GI12" si="52">AVERAGE(GA6:GA10)</f>
        <v>#DIV/0!</v>
      </c>
      <c r="GB12" s="27" t="e">
        <f t="shared" si="52"/>
        <v>#DIV/0!</v>
      </c>
      <c r="GC12" s="27" t="e">
        <f t="shared" si="52"/>
        <v>#DIV/0!</v>
      </c>
      <c r="GD12" s="27" t="e">
        <f t="shared" si="52"/>
        <v>#DIV/0!</v>
      </c>
      <c r="GE12" s="27" t="e">
        <f t="shared" si="52"/>
        <v>#DIV/0!</v>
      </c>
      <c r="GF12" s="27" t="e">
        <f t="shared" si="52"/>
        <v>#DIV/0!</v>
      </c>
      <c r="GG12" s="27" t="e">
        <f t="shared" si="52"/>
        <v>#DIV/0!</v>
      </c>
      <c r="GH12" s="27" t="e">
        <f t="shared" si="52"/>
        <v>#DIV/0!</v>
      </c>
      <c r="GI12" s="27" t="e">
        <f t="shared" si="52"/>
        <v>#DIV/0!</v>
      </c>
      <c r="GJ12" s="6"/>
      <c r="GL12" s="7"/>
      <c r="GM12" s="7"/>
      <c r="GN12" s="7"/>
      <c r="GO12" s="7"/>
      <c r="GP12" s="28" t="s">
        <v>21</v>
      </c>
      <c r="GQ12" s="27" t="e">
        <f t="shared" ref="GQ12:GY12" si="53">AVERAGE(GQ6:GQ10)</f>
        <v>#DIV/0!</v>
      </c>
      <c r="GR12" s="27" t="e">
        <f t="shared" si="53"/>
        <v>#DIV/0!</v>
      </c>
      <c r="GS12" s="27" t="e">
        <f t="shared" si="53"/>
        <v>#DIV/0!</v>
      </c>
      <c r="GT12" s="27" t="e">
        <f t="shared" si="53"/>
        <v>#DIV/0!</v>
      </c>
      <c r="GU12" s="27" t="e">
        <f t="shared" si="53"/>
        <v>#DIV/0!</v>
      </c>
      <c r="GV12" s="27" t="e">
        <f t="shared" si="53"/>
        <v>#DIV/0!</v>
      </c>
      <c r="GW12" s="27" t="e">
        <f t="shared" si="53"/>
        <v>#DIV/0!</v>
      </c>
      <c r="GX12" s="27" t="e">
        <f t="shared" si="53"/>
        <v>#DIV/0!</v>
      </c>
      <c r="GY12" s="27" t="e">
        <f t="shared" si="53"/>
        <v>#DIV/0!</v>
      </c>
      <c r="GZ12" s="6"/>
    </row>
    <row r="13" spans="1:208" x14ac:dyDescent="0.2">
      <c r="A13" s="7"/>
      <c r="B13" s="7"/>
      <c r="C13" s="7"/>
      <c r="D13" s="7"/>
      <c r="E13" s="7"/>
      <c r="F13" s="7"/>
      <c r="G13" s="35"/>
      <c r="H13" s="7"/>
      <c r="I13" s="7"/>
      <c r="J13" s="7"/>
      <c r="K13" s="7"/>
      <c r="L13" s="7"/>
      <c r="M13" s="7"/>
      <c r="N13" s="7"/>
      <c r="O13" s="7"/>
      <c r="P13" s="7"/>
      <c r="Q13" s="22"/>
      <c r="AF13" s="6"/>
      <c r="AV13" s="6"/>
      <c r="BL13" s="6"/>
      <c r="CB13" s="6"/>
      <c r="CR13" s="6"/>
      <c r="DH13" s="6"/>
      <c r="DX13" s="6"/>
      <c r="EN13" s="6"/>
      <c r="FD13" s="6"/>
      <c r="FT13" s="6"/>
      <c r="GJ13" s="6"/>
      <c r="GZ13" s="6"/>
    </row>
    <row r="14" spans="1:208" x14ac:dyDescent="0.2">
      <c r="A14" s="2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22"/>
      <c r="AF14" s="6"/>
      <c r="AV14" s="6"/>
      <c r="BL14" s="6"/>
      <c r="CB14" s="6"/>
      <c r="CR14" s="6"/>
      <c r="DH14" s="6"/>
      <c r="DX14" s="6"/>
      <c r="EN14" s="6"/>
      <c r="FD14" s="6"/>
      <c r="FT14" s="6"/>
      <c r="GJ14" s="6"/>
      <c r="GZ14" s="6"/>
    </row>
    <row r="15" spans="1:208" ht="15" customHeight="1" x14ac:dyDescent="0.2">
      <c r="P15" s="7"/>
      <c r="Q15" s="22"/>
      <c r="AF15" s="6"/>
      <c r="AV15" s="6"/>
      <c r="BL15" s="6"/>
      <c r="CB15" s="6"/>
      <c r="CR15" s="6"/>
      <c r="DH15" s="6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6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6"/>
      <c r="FD15" s="6"/>
      <c r="FT15" s="6"/>
      <c r="GJ15" s="6"/>
      <c r="GZ15" s="6"/>
    </row>
    <row r="16" spans="1:208" ht="18" customHeight="1" x14ac:dyDescent="0.25">
      <c r="A16" s="22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34" t="s">
        <v>40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G16" s="34" t="s">
        <v>40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6"/>
      <c r="AW16" s="34" t="s">
        <v>40</v>
      </c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6"/>
      <c r="BM16" s="34" t="s">
        <v>40</v>
      </c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6"/>
      <c r="CC16" s="34" t="s">
        <v>40</v>
      </c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6"/>
      <c r="CS16" s="34" t="s">
        <v>40</v>
      </c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6"/>
      <c r="DI16" s="34" t="s">
        <v>40</v>
      </c>
      <c r="DX16" s="6"/>
      <c r="DY16" s="34" t="s">
        <v>40</v>
      </c>
      <c r="EN16" s="6"/>
      <c r="EO16" s="34" t="s">
        <v>40</v>
      </c>
      <c r="FD16" s="6"/>
      <c r="FE16" s="34" t="s">
        <v>40</v>
      </c>
      <c r="FT16" s="6"/>
      <c r="FU16" s="34" t="s">
        <v>40</v>
      </c>
      <c r="GJ16" s="6"/>
      <c r="GK16" s="34" t="s">
        <v>40</v>
      </c>
      <c r="GZ16" s="6"/>
    </row>
    <row r="17" spans="1:208" ht="33" customHeight="1" x14ac:dyDescent="0.2">
      <c r="A17" s="139" t="s">
        <v>31</v>
      </c>
      <c r="B17" s="138" t="s">
        <v>39</v>
      </c>
      <c r="C17" s="138"/>
      <c r="D17" s="138"/>
      <c r="E17" s="138"/>
      <c r="F17" s="138"/>
      <c r="G17" s="138" t="s">
        <v>21</v>
      </c>
      <c r="H17" s="138" t="s">
        <v>38</v>
      </c>
      <c r="I17" s="137" t="s">
        <v>37</v>
      </c>
      <c r="J17" s="137" t="s">
        <v>36</v>
      </c>
      <c r="K17" s="137" t="s">
        <v>35</v>
      </c>
      <c r="L17" s="137" t="s">
        <v>34</v>
      </c>
      <c r="M17" s="137" t="s">
        <v>30</v>
      </c>
      <c r="N17" s="137" t="s">
        <v>33</v>
      </c>
      <c r="O17" s="137" t="s">
        <v>28</v>
      </c>
      <c r="P17" s="7"/>
      <c r="Q17" s="162" t="s">
        <v>31</v>
      </c>
      <c r="R17" s="207" t="s">
        <v>39</v>
      </c>
      <c r="S17" s="208"/>
      <c r="T17" s="208"/>
      <c r="U17" s="208"/>
      <c r="V17" s="209"/>
      <c r="W17" s="171" t="s">
        <v>21</v>
      </c>
      <c r="X17" s="171" t="s">
        <v>38</v>
      </c>
      <c r="Y17" s="170" t="s">
        <v>37</v>
      </c>
      <c r="Z17" s="170" t="s">
        <v>36</v>
      </c>
      <c r="AA17" s="170" t="s">
        <v>35</v>
      </c>
      <c r="AB17" s="170" t="s">
        <v>34</v>
      </c>
      <c r="AC17" s="170" t="s">
        <v>30</v>
      </c>
      <c r="AD17" s="170" t="s">
        <v>33</v>
      </c>
      <c r="AE17" s="170" t="s">
        <v>28</v>
      </c>
      <c r="AG17" s="162" t="s">
        <v>31</v>
      </c>
      <c r="AH17" s="195" t="s">
        <v>39</v>
      </c>
      <c r="AI17" s="196"/>
      <c r="AJ17" s="196"/>
      <c r="AK17" s="196"/>
      <c r="AL17" s="197"/>
      <c r="AM17" s="138" t="s">
        <v>21</v>
      </c>
      <c r="AN17" s="138" t="s">
        <v>38</v>
      </c>
      <c r="AO17" s="137" t="s">
        <v>37</v>
      </c>
      <c r="AP17" s="137" t="s">
        <v>36</v>
      </c>
      <c r="AQ17" s="137" t="s">
        <v>35</v>
      </c>
      <c r="AR17" s="137" t="s">
        <v>34</v>
      </c>
      <c r="AS17" s="137" t="s">
        <v>30</v>
      </c>
      <c r="AT17" s="137" t="s">
        <v>33</v>
      </c>
      <c r="AU17" s="137" t="s">
        <v>28</v>
      </c>
      <c r="AV17" s="6"/>
      <c r="AW17" s="162" t="s">
        <v>31</v>
      </c>
      <c r="AX17" s="207" t="s">
        <v>39</v>
      </c>
      <c r="AY17" s="208"/>
      <c r="AZ17" s="208"/>
      <c r="BA17" s="208"/>
      <c r="BB17" s="209"/>
      <c r="BC17" s="171" t="s">
        <v>21</v>
      </c>
      <c r="BD17" s="171" t="s">
        <v>38</v>
      </c>
      <c r="BE17" s="170" t="s">
        <v>37</v>
      </c>
      <c r="BF17" s="170" t="s">
        <v>36</v>
      </c>
      <c r="BG17" s="170" t="s">
        <v>35</v>
      </c>
      <c r="BH17" s="170" t="s">
        <v>34</v>
      </c>
      <c r="BI17" s="170" t="s">
        <v>30</v>
      </c>
      <c r="BJ17" s="170" t="s">
        <v>33</v>
      </c>
      <c r="BK17" s="170" t="s">
        <v>28</v>
      </c>
      <c r="BL17" s="6"/>
      <c r="BM17" s="162" t="s">
        <v>31</v>
      </c>
      <c r="BN17" s="207" t="s">
        <v>39</v>
      </c>
      <c r="BO17" s="208"/>
      <c r="BP17" s="208"/>
      <c r="BQ17" s="208"/>
      <c r="BR17" s="209"/>
      <c r="BS17" s="171" t="s">
        <v>21</v>
      </c>
      <c r="BT17" s="171" t="s">
        <v>38</v>
      </c>
      <c r="BU17" s="170" t="s">
        <v>37</v>
      </c>
      <c r="BV17" s="170" t="s">
        <v>36</v>
      </c>
      <c r="BW17" s="170" t="s">
        <v>35</v>
      </c>
      <c r="BX17" s="170" t="s">
        <v>34</v>
      </c>
      <c r="BY17" s="170" t="s">
        <v>30</v>
      </c>
      <c r="BZ17" s="170" t="s">
        <v>33</v>
      </c>
      <c r="CA17" s="170" t="s">
        <v>28</v>
      </c>
      <c r="CB17" s="6"/>
      <c r="CC17" s="162" t="s">
        <v>31</v>
      </c>
      <c r="CD17" s="207" t="s">
        <v>39</v>
      </c>
      <c r="CE17" s="208"/>
      <c r="CF17" s="208"/>
      <c r="CG17" s="208"/>
      <c r="CH17" s="209"/>
      <c r="CI17" s="171" t="s">
        <v>21</v>
      </c>
      <c r="CJ17" s="171" t="s">
        <v>38</v>
      </c>
      <c r="CK17" s="170" t="s">
        <v>37</v>
      </c>
      <c r="CL17" s="170" t="s">
        <v>36</v>
      </c>
      <c r="CM17" s="170" t="s">
        <v>35</v>
      </c>
      <c r="CN17" s="170" t="s">
        <v>34</v>
      </c>
      <c r="CO17" s="170" t="s">
        <v>30</v>
      </c>
      <c r="CP17" s="170" t="s">
        <v>33</v>
      </c>
      <c r="CQ17" s="170" t="s">
        <v>28</v>
      </c>
      <c r="CR17" s="6"/>
      <c r="CS17" s="162" t="s">
        <v>31</v>
      </c>
      <c r="CT17" s="207" t="s">
        <v>39</v>
      </c>
      <c r="CU17" s="208"/>
      <c r="CV17" s="208"/>
      <c r="CW17" s="208"/>
      <c r="CX17" s="209"/>
      <c r="CY17" s="171" t="s">
        <v>21</v>
      </c>
      <c r="CZ17" s="171" t="s">
        <v>38</v>
      </c>
      <c r="DA17" s="170" t="s">
        <v>37</v>
      </c>
      <c r="DB17" s="170" t="s">
        <v>36</v>
      </c>
      <c r="DC17" s="170" t="s">
        <v>35</v>
      </c>
      <c r="DD17" s="170" t="s">
        <v>34</v>
      </c>
      <c r="DE17" s="170" t="s">
        <v>30</v>
      </c>
      <c r="DF17" s="170" t="s">
        <v>33</v>
      </c>
      <c r="DG17" s="170" t="s">
        <v>28</v>
      </c>
      <c r="DH17" s="6"/>
      <c r="DI17" s="162" t="s">
        <v>31</v>
      </c>
      <c r="DJ17" s="207" t="s">
        <v>39</v>
      </c>
      <c r="DK17" s="208"/>
      <c r="DL17" s="208"/>
      <c r="DM17" s="208"/>
      <c r="DN17" s="209"/>
      <c r="DO17" s="171" t="s">
        <v>21</v>
      </c>
      <c r="DP17" s="171" t="s">
        <v>38</v>
      </c>
      <c r="DQ17" s="170" t="s">
        <v>37</v>
      </c>
      <c r="DR17" s="170" t="s">
        <v>36</v>
      </c>
      <c r="DS17" s="170" t="s">
        <v>35</v>
      </c>
      <c r="DT17" s="170" t="s">
        <v>34</v>
      </c>
      <c r="DU17" s="170" t="s">
        <v>30</v>
      </c>
      <c r="DV17" s="170" t="s">
        <v>33</v>
      </c>
      <c r="DW17" s="170" t="s">
        <v>28</v>
      </c>
      <c r="DX17" s="6"/>
      <c r="DY17" s="162" t="s">
        <v>31</v>
      </c>
      <c r="DZ17" s="207" t="s">
        <v>39</v>
      </c>
      <c r="EA17" s="208"/>
      <c r="EB17" s="208"/>
      <c r="EC17" s="208"/>
      <c r="ED17" s="209"/>
      <c r="EE17" s="171" t="s">
        <v>21</v>
      </c>
      <c r="EF17" s="171" t="s">
        <v>38</v>
      </c>
      <c r="EG17" s="170" t="s">
        <v>37</v>
      </c>
      <c r="EH17" s="170" t="s">
        <v>36</v>
      </c>
      <c r="EI17" s="170" t="s">
        <v>35</v>
      </c>
      <c r="EJ17" s="170" t="s">
        <v>34</v>
      </c>
      <c r="EK17" s="170" t="s">
        <v>30</v>
      </c>
      <c r="EL17" s="170" t="s">
        <v>33</v>
      </c>
      <c r="EM17" s="170" t="s">
        <v>28</v>
      </c>
      <c r="EN17" s="6"/>
      <c r="EO17" s="162" t="s">
        <v>31</v>
      </c>
      <c r="EP17" s="207" t="s">
        <v>39</v>
      </c>
      <c r="EQ17" s="208"/>
      <c r="ER17" s="208"/>
      <c r="ES17" s="208"/>
      <c r="ET17" s="209"/>
      <c r="EU17" s="171" t="s">
        <v>21</v>
      </c>
      <c r="EV17" s="171" t="s">
        <v>38</v>
      </c>
      <c r="EW17" s="170" t="s">
        <v>37</v>
      </c>
      <c r="EX17" s="170" t="s">
        <v>36</v>
      </c>
      <c r="EY17" s="170" t="s">
        <v>35</v>
      </c>
      <c r="EZ17" s="170" t="s">
        <v>34</v>
      </c>
      <c r="FA17" s="170" t="s">
        <v>30</v>
      </c>
      <c r="FB17" s="170" t="s">
        <v>33</v>
      </c>
      <c r="FC17" s="170" t="s">
        <v>28</v>
      </c>
      <c r="FD17" s="6"/>
      <c r="FE17" s="162" t="s">
        <v>31</v>
      </c>
      <c r="FF17" s="207" t="s">
        <v>39</v>
      </c>
      <c r="FG17" s="208"/>
      <c r="FH17" s="208"/>
      <c r="FI17" s="208"/>
      <c r="FJ17" s="209"/>
      <c r="FK17" s="171" t="s">
        <v>21</v>
      </c>
      <c r="FL17" s="171" t="s">
        <v>38</v>
      </c>
      <c r="FM17" s="170" t="s">
        <v>37</v>
      </c>
      <c r="FN17" s="170" t="s">
        <v>36</v>
      </c>
      <c r="FO17" s="170" t="s">
        <v>35</v>
      </c>
      <c r="FP17" s="170" t="s">
        <v>34</v>
      </c>
      <c r="FQ17" s="170" t="s">
        <v>30</v>
      </c>
      <c r="FR17" s="170" t="s">
        <v>33</v>
      </c>
      <c r="FS17" s="170" t="s">
        <v>28</v>
      </c>
      <c r="FT17" s="6"/>
      <c r="FU17" s="139" t="s">
        <v>31</v>
      </c>
      <c r="FV17" s="195" t="s">
        <v>39</v>
      </c>
      <c r="FW17" s="196"/>
      <c r="FX17" s="196"/>
      <c r="FY17" s="196"/>
      <c r="FZ17" s="197"/>
      <c r="GA17" s="138" t="s">
        <v>21</v>
      </c>
      <c r="GB17" s="138" t="s">
        <v>38</v>
      </c>
      <c r="GC17" s="137" t="s">
        <v>37</v>
      </c>
      <c r="GD17" s="137" t="s">
        <v>36</v>
      </c>
      <c r="GE17" s="137" t="s">
        <v>35</v>
      </c>
      <c r="GF17" s="137" t="s">
        <v>34</v>
      </c>
      <c r="GG17" s="137" t="s">
        <v>30</v>
      </c>
      <c r="GH17" s="137" t="s">
        <v>33</v>
      </c>
      <c r="GI17" s="137" t="s">
        <v>28</v>
      </c>
      <c r="GJ17" s="6"/>
      <c r="GK17" s="139" t="s">
        <v>31</v>
      </c>
      <c r="GL17" s="195" t="s">
        <v>39</v>
      </c>
      <c r="GM17" s="196"/>
      <c r="GN17" s="196"/>
      <c r="GO17" s="196"/>
      <c r="GP17" s="197"/>
      <c r="GQ17" s="138" t="s">
        <v>21</v>
      </c>
      <c r="GR17" s="138" t="s">
        <v>38</v>
      </c>
      <c r="GS17" s="137" t="s">
        <v>37</v>
      </c>
      <c r="GT17" s="137" t="s">
        <v>36</v>
      </c>
      <c r="GU17" s="137" t="s">
        <v>35</v>
      </c>
      <c r="GV17" s="137" t="s">
        <v>34</v>
      </c>
      <c r="GW17" s="137" t="s">
        <v>30</v>
      </c>
      <c r="GX17" s="137" t="s">
        <v>33</v>
      </c>
      <c r="GY17" s="137" t="s">
        <v>28</v>
      </c>
      <c r="GZ17" s="6"/>
    </row>
    <row r="18" spans="1:208" ht="15" customHeight="1" x14ac:dyDescent="0.2">
      <c r="A18" s="33">
        <v>1</v>
      </c>
      <c r="B18" s="32">
        <v>23</v>
      </c>
      <c r="C18" s="32">
        <v>21</v>
      </c>
      <c r="D18" s="32">
        <v>25</v>
      </c>
      <c r="E18" s="32">
        <v>26</v>
      </c>
      <c r="F18" s="32">
        <v>31</v>
      </c>
      <c r="G18" s="27">
        <f>AVERAGE(B18:F18)</f>
        <v>25.2</v>
      </c>
      <c r="H18" s="23">
        <v>666.24</v>
      </c>
      <c r="I18" s="23">
        <v>200.23</v>
      </c>
      <c r="J18" s="23">
        <v>52.99</v>
      </c>
      <c r="K18" s="23">
        <v>0</v>
      </c>
      <c r="L18" s="23">
        <v>84.36</v>
      </c>
      <c r="M18" s="23">
        <f>H18*J18*40/I18</f>
        <v>7052.7009139489592</v>
      </c>
      <c r="N18" s="23">
        <f>H18*K18*40/I18</f>
        <v>0</v>
      </c>
      <c r="O18" s="161">
        <f>M18+N18</f>
        <v>7052.7009139489592</v>
      </c>
      <c r="P18" s="7"/>
      <c r="Q18" s="143">
        <v>1</v>
      </c>
      <c r="R18" s="143">
        <v>20</v>
      </c>
      <c r="S18" s="143">
        <v>16</v>
      </c>
      <c r="T18" s="143">
        <v>16</v>
      </c>
      <c r="U18" s="143">
        <v>14</v>
      </c>
      <c r="V18" s="143">
        <v>18</v>
      </c>
      <c r="W18" s="74">
        <f t="shared" ref="W18" si="54">AVERAGE(R18:V18)</f>
        <v>16.8</v>
      </c>
      <c r="X18" s="74">
        <v>283.2</v>
      </c>
      <c r="Y18" s="74">
        <v>200.75</v>
      </c>
      <c r="Z18" s="74">
        <v>37.25</v>
      </c>
      <c r="AA18" s="74">
        <v>0</v>
      </c>
      <c r="AB18" s="76">
        <v>51.04</v>
      </c>
      <c r="AC18" s="74">
        <f t="shared" ref="AC18" si="55">X18*Z18*40/Y18</f>
        <v>2101.9576587795764</v>
      </c>
      <c r="AD18" s="74">
        <f t="shared" ref="AD18" si="56">X18*AA18*40/Y18</f>
        <v>0</v>
      </c>
      <c r="AE18" s="74">
        <f t="shared" ref="AE18" si="57">AC18+AD18</f>
        <v>2101.9576587795764</v>
      </c>
      <c r="AG18" s="143">
        <v>1</v>
      </c>
      <c r="AH18" s="32">
        <v>30</v>
      </c>
      <c r="AI18" s="32">
        <v>36</v>
      </c>
      <c r="AJ18" s="32">
        <v>34</v>
      </c>
      <c r="AK18" s="32">
        <v>38</v>
      </c>
      <c r="AL18" s="32">
        <v>32</v>
      </c>
      <c r="AM18" s="27">
        <f>AVERAGE(AH18:AL18)</f>
        <v>34</v>
      </c>
      <c r="AN18" s="74">
        <v>602.69000000000005</v>
      </c>
      <c r="AO18" s="74">
        <v>234.74</v>
      </c>
      <c r="AP18" s="74">
        <v>57.7</v>
      </c>
      <c r="AQ18" s="74">
        <v>0</v>
      </c>
      <c r="AR18" s="74">
        <v>26.1</v>
      </c>
      <c r="AS18" s="74">
        <f>AN18*AP18*40/AO18</f>
        <v>5925.7413308341138</v>
      </c>
      <c r="AT18" s="74">
        <f>AN18*AQ18*40/AO18</f>
        <v>0</v>
      </c>
      <c r="AU18" s="74">
        <f>AS18+AT18</f>
        <v>5925.7413308341138</v>
      </c>
      <c r="AV18" s="7"/>
      <c r="AW18" s="143">
        <v>1</v>
      </c>
      <c r="AX18" s="143">
        <v>30</v>
      </c>
      <c r="AY18" s="143">
        <v>29</v>
      </c>
      <c r="AZ18" s="143">
        <v>31</v>
      </c>
      <c r="BA18" s="143">
        <v>26</v>
      </c>
      <c r="BB18" s="143">
        <v>37</v>
      </c>
      <c r="BC18" s="23">
        <f>AVERAGE(AX18:BB18)</f>
        <v>30.6</v>
      </c>
      <c r="BD18" s="74">
        <v>442.9</v>
      </c>
      <c r="BE18" s="74">
        <v>265.7</v>
      </c>
      <c r="BF18" s="74">
        <v>78.31</v>
      </c>
      <c r="BG18" s="74">
        <v>0</v>
      </c>
      <c r="BH18" s="74">
        <v>52.03</v>
      </c>
      <c r="BI18" s="74">
        <f>BD18*BF18*40/BE18</f>
        <v>5221.4526157320288</v>
      </c>
      <c r="BJ18" s="74">
        <f>BD18*BG18*40/BE18</f>
        <v>0</v>
      </c>
      <c r="BK18" s="74">
        <f>BI18+BJ18</f>
        <v>5221.4526157320288</v>
      </c>
      <c r="BL18" s="7"/>
      <c r="BM18" s="143">
        <v>1</v>
      </c>
      <c r="BN18" s="143">
        <v>24</v>
      </c>
      <c r="BO18" s="143">
        <v>15</v>
      </c>
      <c r="BP18" s="143">
        <v>16</v>
      </c>
      <c r="BQ18" s="143">
        <v>16</v>
      </c>
      <c r="BR18" s="143">
        <v>18</v>
      </c>
      <c r="BS18" s="23">
        <f>AVERAGE(BN18:BR18)</f>
        <v>17.8</v>
      </c>
      <c r="BT18" s="74">
        <v>308.60000000000002</v>
      </c>
      <c r="BU18" s="74">
        <v>210.22</v>
      </c>
      <c r="BV18" s="74">
        <v>38.729999999999997</v>
      </c>
      <c r="BW18" s="74">
        <v>2.36</v>
      </c>
      <c r="BX18" s="74">
        <v>61.33</v>
      </c>
      <c r="BY18" s="74">
        <f>BT18*BV18*40/BU18</f>
        <v>2274.2037865093712</v>
      </c>
      <c r="BZ18" s="74">
        <f>BT18*BW18*40/BU18</f>
        <v>138.57787080201695</v>
      </c>
      <c r="CA18" s="74">
        <f>BY18+BZ18</f>
        <v>2412.7816573113882</v>
      </c>
      <c r="CB18" s="7"/>
      <c r="CC18" s="143">
        <v>1</v>
      </c>
      <c r="CD18" s="143">
        <v>20</v>
      </c>
      <c r="CE18" s="143">
        <v>21</v>
      </c>
      <c r="CF18" s="143">
        <v>12</v>
      </c>
      <c r="CG18" s="143">
        <v>24</v>
      </c>
      <c r="CH18" s="143">
        <v>27</v>
      </c>
      <c r="CI18" s="23">
        <f>AVERAGE(CD18:CH18)</f>
        <v>20.8</v>
      </c>
      <c r="CJ18" s="74">
        <v>343.89</v>
      </c>
      <c r="CK18" s="74">
        <v>200.24</v>
      </c>
      <c r="CL18" s="74">
        <v>48.73</v>
      </c>
      <c r="CM18" s="74">
        <v>0.12</v>
      </c>
      <c r="CN18" s="74">
        <v>82.31</v>
      </c>
      <c r="CO18" s="74">
        <f>CJ18*CL18*40/CK18</f>
        <v>3347.5348981222528</v>
      </c>
      <c r="CP18" s="74">
        <f>CJ18*CM18*40/CK18</f>
        <v>8.2434678385936859</v>
      </c>
      <c r="CQ18" s="74">
        <f>CO18+CP18</f>
        <v>3355.7783659608463</v>
      </c>
      <c r="CR18" s="7"/>
      <c r="CS18" s="143">
        <v>1</v>
      </c>
      <c r="CT18" s="143">
        <v>14</v>
      </c>
      <c r="CU18" s="143">
        <v>22</v>
      </c>
      <c r="CV18" s="143">
        <v>22</v>
      </c>
      <c r="CW18" s="143">
        <v>10</v>
      </c>
      <c r="CX18" s="143">
        <v>25</v>
      </c>
      <c r="CY18" s="23">
        <f>AVERAGE(CT18:CX18)</f>
        <v>18.600000000000001</v>
      </c>
      <c r="CZ18" s="23">
        <v>427.36</v>
      </c>
      <c r="DA18" s="23">
        <v>209.8</v>
      </c>
      <c r="DB18" s="23">
        <v>29.17</v>
      </c>
      <c r="DC18" s="23">
        <v>2.39</v>
      </c>
      <c r="DD18" s="74">
        <v>84.25</v>
      </c>
      <c r="DE18" s="74">
        <v>1874.0187997107737</v>
      </c>
      <c r="DF18" s="74">
        <v>50.882682574114241</v>
      </c>
      <c r="DG18" s="74">
        <v>1924.9014822848878</v>
      </c>
      <c r="DH18" s="6"/>
      <c r="DI18" s="33">
        <v>1</v>
      </c>
      <c r="DJ18" s="32"/>
      <c r="DK18" s="32"/>
      <c r="DL18" s="32"/>
      <c r="DM18" s="32"/>
      <c r="DN18" s="32"/>
      <c r="DO18" s="27" t="e">
        <f>AVERAGE(DJ18:DN18)</f>
        <v>#DIV/0!</v>
      </c>
      <c r="DP18" s="74"/>
      <c r="DQ18" s="74"/>
      <c r="DR18" s="74"/>
      <c r="DS18" s="74"/>
      <c r="DT18" s="74"/>
      <c r="DU18" s="74"/>
      <c r="DV18" s="74"/>
      <c r="DW18" s="74"/>
      <c r="DX18" s="6"/>
      <c r="DY18" s="33">
        <v>1</v>
      </c>
      <c r="DZ18" s="32"/>
      <c r="EA18" s="32"/>
      <c r="EB18" s="32"/>
      <c r="EC18" s="77"/>
      <c r="ED18" s="77"/>
      <c r="EE18" s="75" t="e">
        <f>AVERAGE(DZ18:ED18)</f>
        <v>#DIV/0!</v>
      </c>
      <c r="EF18" s="74"/>
      <c r="EG18" s="74"/>
      <c r="EH18" s="74"/>
      <c r="EI18" s="74"/>
      <c r="EJ18" s="74"/>
      <c r="EK18" s="74" t="e">
        <f>EF18*EH18*40/EG18</f>
        <v>#DIV/0!</v>
      </c>
      <c r="EL18" s="74" t="e">
        <f>EF18*EI18*40/EG18</f>
        <v>#DIV/0!</v>
      </c>
      <c r="EM18" s="74" t="e">
        <f>EK18+EL18</f>
        <v>#DIV/0!</v>
      </c>
      <c r="EN18" s="6"/>
      <c r="EO18" s="33">
        <v>1</v>
      </c>
      <c r="EP18" s="32"/>
      <c r="EQ18" s="32"/>
      <c r="ER18" s="32"/>
      <c r="ES18" s="32"/>
      <c r="ET18" s="32"/>
      <c r="EU18" s="27" t="e">
        <f>AVERAGE(EP18:ET18)</f>
        <v>#DIV/0!</v>
      </c>
      <c r="EV18" s="74"/>
      <c r="EW18" s="74"/>
      <c r="EX18" s="74"/>
      <c r="EY18" s="74"/>
      <c r="EZ18" s="74"/>
      <c r="FA18" s="74"/>
      <c r="FB18" s="74" t="e">
        <f>EV18*EY18*40/EW18</f>
        <v>#DIV/0!</v>
      </c>
      <c r="FC18" s="74" t="e">
        <f>FA18+FB18</f>
        <v>#DIV/0!</v>
      </c>
      <c r="FD18" s="6"/>
      <c r="FE18" s="33">
        <v>1</v>
      </c>
      <c r="FF18" s="32"/>
      <c r="FG18" s="32"/>
      <c r="FH18" s="32"/>
      <c r="FI18" s="32"/>
      <c r="FJ18" s="32"/>
      <c r="FK18" s="27" t="e">
        <f>AVERAGE(FF18:FJ18)</f>
        <v>#DIV/0!</v>
      </c>
      <c r="FL18" s="74"/>
      <c r="FM18" s="74"/>
      <c r="FN18" s="74"/>
      <c r="FO18" s="74"/>
      <c r="FP18" s="74"/>
      <c r="FQ18" s="74" t="e">
        <f>FL18*FN18*40/FM18</f>
        <v>#DIV/0!</v>
      </c>
      <c r="FR18" s="74" t="e">
        <f>FL18*FO18*40/FM18</f>
        <v>#DIV/0!</v>
      </c>
      <c r="FS18" s="74" t="e">
        <f>FQ18+FR18</f>
        <v>#DIV/0!</v>
      </c>
      <c r="FT18" s="6"/>
      <c r="FU18" s="33">
        <v>1</v>
      </c>
      <c r="FV18" s="32"/>
      <c r="FW18" s="32"/>
      <c r="FX18" s="32"/>
      <c r="FY18" s="32"/>
      <c r="FZ18" s="32"/>
      <c r="GA18" s="27" t="e">
        <f>AVERAGE(FV18:FZ18)</f>
        <v>#DIV/0!</v>
      </c>
      <c r="GB18" s="23"/>
      <c r="GC18" s="23"/>
      <c r="GD18" s="23"/>
      <c r="GE18" s="23"/>
      <c r="GF18" s="23"/>
      <c r="GG18" s="23" t="e">
        <f>GB18*GD18*40/GC18</f>
        <v>#DIV/0!</v>
      </c>
      <c r="GH18" s="23" t="e">
        <f>GB18*GE18*40/GC18</f>
        <v>#DIV/0!</v>
      </c>
      <c r="GI18" s="23" t="e">
        <f>GG18+GH18</f>
        <v>#DIV/0!</v>
      </c>
      <c r="GJ18" s="6"/>
      <c r="GK18" s="33">
        <v>1</v>
      </c>
      <c r="GL18" s="32"/>
      <c r="GM18" s="32"/>
      <c r="GN18" s="32"/>
      <c r="GO18" s="32"/>
      <c r="GP18" s="32"/>
      <c r="GQ18" s="27" t="e">
        <f>AVERAGE(GL18:GP18)</f>
        <v>#DIV/0!</v>
      </c>
      <c r="GR18" s="23"/>
      <c r="GS18" s="23"/>
      <c r="GT18" s="23"/>
      <c r="GU18" s="23"/>
      <c r="GV18" s="23"/>
      <c r="GW18" s="23" t="e">
        <f>GR18*GT18*40/GS18</f>
        <v>#DIV/0!</v>
      </c>
      <c r="GX18" s="23" t="e">
        <f>GR18*GU18*40/GS18</f>
        <v>#DIV/0!</v>
      </c>
      <c r="GY18" s="23" t="e">
        <f>GW18+GX18</f>
        <v>#DIV/0!</v>
      </c>
      <c r="GZ18" s="6"/>
    </row>
    <row r="19" spans="1:208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61"/>
      <c r="P19" s="7"/>
      <c r="AV19" s="6"/>
      <c r="BL19" s="6"/>
      <c r="CB19" s="6"/>
      <c r="CR19" s="6"/>
      <c r="DH19" s="6"/>
      <c r="DI19" s="22"/>
      <c r="DJ19" s="7"/>
      <c r="DK19" s="7"/>
      <c r="DL19" s="7"/>
      <c r="DM19" s="7"/>
      <c r="DN19" s="7"/>
      <c r="DO19" s="7"/>
      <c r="DP19" s="7"/>
      <c r="DQ19" s="7"/>
      <c r="DR19" s="7"/>
      <c r="DX19" s="6"/>
      <c r="DY19" s="22"/>
      <c r="DZ19" s="7"/>
      <c r="EA19" s="7"/>
      <c r="EB19" s="7"/>
      <c r="EC19" s="80"/>
      <c r="ED19" s="80"/>
      <c r="EE19" s="80"/>
      <c r="EF19" s="80"/>
      <c r="EG19" s="80"/>
      <c r="EH19" s="80"/>
      <c r="EN19" s="6"/>
      <c r="EO19" s="22"/>
      <c r="EP19" s="7"/>
      <c r="EQ19" s="7"/>
      <c r="ER19" s="7"/>
      <c r="ES19" s="7"/>
      <c r="ET19" s="7"/>
      <c r="EU19" s="7"/>
      <c r="EV19" s="7"/>
      <c r="EW19" s="7"/>
      <c r="EX19" s="7"/>
      <c r="FD19" s="6"/>
      <c r="FE19" s="22"/>
      <c r="FF19" s="7"/>
      <c r="FG19" s="7"/>
      <c r="FH19" s="7"/>
      <c r="FI19" s="7"/>
      <c r="FJ19" s="7"/>
      <c r="FK19" s="7"/>
      <c r="FL19" s="7"/>
      <c r="FM19" s="7"/>
      <c r="FN19" s="7"/>
      <c r="FT19" s="6"/>
      <c r="GJ19" s="6"/>
      <c r="GZ19" s="6"/>
    </row>
    <row r="20" spans="1:208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7"/>
      <c r="Y20" s="7"/>
      <c r="Z20" s="7"/>
      <c r="AF20" s="6"/>
      <c r="AO20" s="7"/>
      <c r="AP20" s="7"/>
      <c r="AV20" s="6"/>
      <c r="BE20" s="7"/>
      <c r="BF20" s="7"/>
      <c r="BL20" s="6"/>
      <c r="BU20" s="7"/>
      <c r="BV20" s="7"/>
      <c r="CB20" s="6"/>
      <c r="CR20" s="6"/>
      <c r="DA20" s="7"/>
      <c r="DB20" s="7"/>
      <c r="DH20" s="6"/>
      <c r="DQ20" s="7"/>
      <c r="DR20" s="7"/>
      <c r="DX20" s="6"/>
      <c r="EG20" s="80"/>
      <c r="EH20" s="80"/>
      <c r="EN20" s="6"/>
      <c r="EW20" s="7"/>
      <c r="EX20" s="7"/>
      <c r="FD20" s="6"/>
      <c r="FM20" s="7"/>
      <c r="FN20" s="7"/>
      <c r="FT20" s="6"/>
      <c r="GC20" s="7"/>
      <c r="GD20" s="7"/>
      <c r="GJ20" s="6"/>
      <c r="GZ20" s="6"/>
    </row>
    <row r="21" spans="1:208" x14ac:dyDescent="0.2">
      <c r="A21" s="33">
        <v>4</v>
      </c>
      <c r="B21" s="32">
        <v>13</v>
      </c>
      <c r="C21" s="32">
        <v>24</v>
      </c>
      <c r="D21" s="32">
        <v>18</v>
      </c>
      <c r="E21" s="32">
        <v>24</v>
      </c>
      <c r="F21" s="32">
        <v>28</v>
      </c>
      <c r="G21" s="27">
        <f t="shared" ref="G21:G22" si="58">AVERAGE(B21:F21)</f>
        <v>21.4</v>
      </c>
      <c r="H21" s="27">
        <v>538.1</v>
      </c>
      <c r="I21" s="27">
        <v>200.8</v>
      </c>
      <c r="J21" s="27">
        <v>52.46</v>
      </c>
      <c r="K21" s="27">
        <v>0</v>
      </c>
      <c r="L21" s="27">
        <v>86.14</v>
      </c>
      <c r="M21" s="27">
        <f>H21*J21*40/I21</f>
        <v>5623.2521912350594</v>
      </c>
      <c r="N21" s="27">
        <f>H21*K21*40/I21</f>
        <v>0</v>
      </c>
      <c r="O21" s="27">
        <f>M21+N21</f>
        <v>5623.2521912350594</v>
      </c>
      <c r="P21" s="7"/>
      <c r="Q21" s="31">
        <v>4</v>
      </c>
      <c r="R21" s="30">
        <v>18</v>
      </c>
      <c r="S21" s="30">
        <v>17</v>
      </c>
      <c r="T21" s="30">
        <v>9</v>
      </c>
      <c r="U21" s="30">
        <v>18</v>
      </c>
      <c r="V21" s="30">
        <v>18</v>
      </c>
      <c r="W21" s="74">
        <f>AVERAGE(R21:V21)</f>
        <v>16</v>
      </c>
      <c r="X21" s="74">
        <v>383.2</v>
      </c>
      <c r="Y21" s="74">
        <v>200.75</v>
      </c>
      <c r="Z21" s="74">
        <v>32.42</v>
      </c>
      <c r="AA21" s="74">
        <v>0</v>
      </c>
      <c r="AB21" s="76">
        <v>45.5</v>
      </c>
      <c r="AC21" s="74">
        <f>X21*Z21*40/Y21</f>
        <v>2475.386102117061</v>
      </c>
      <c r="AD21" s="74">
        <f>X21*AA21*40/Y21</f>
        <v>0</v>
      </c>
      <c r="AE21" s="74">
        <f>AC21+AD21</f>
        <v>2475.386102117061</v>
      </c>
      <c r="AF21" s="6"/>
      <c r="AG21" s="31">
        <v>4</v>
      </c>
      <c r="AH21" s="30">
        <v>48</v>
      </c>
      <c r="AI21" s="30">
        <v>48</v>
      </c>
      <c r="AJ21" s="30">
        <v>38</v>
      </c>
      <c r="AK21" s="30">
        <v>41</v>
      </c>
      <c r="AL21" s="30">
        <v>39</v>
      </c>
      <c r="AM21" s="23">
        <f>AVERAGE(AH21:AL21)</f>
        <v>42.8</v>
      </c>
      <c r="AN21" s="74">
        <v>643.36</v>
      </c>
      <c r="AO21" s="74">
        <v>223.77</v>
      </c>
      <c r="AP21" s="74">
        <v>60.18</v>
      </c>
      <c r="AQ21" s="74">
        <v>0</v>
      </c>
      <c r="AR21" s="74">
        <v>36.1</v>
      </c>
      <c r="AS21" s="74">
        <f>AN21*AP21*40/AO21</f>
        <v>6920.9285963265866</v>
      </c>
      <c r="AT21" s="74">
        <f>AN21*AQ21*40/AO21</f>
        <v>0</v>
      </c>
      <c r="AU21" s="74">
        <f>AS21+AT21</f>
        <v>6920.9285963265866</v>
      </c>
      <c r="AV21" s="6"/>
      <c r="AW21" s="31">
        <v>4</v>
      </c>
      <c r="AX21" s="30">
        <v>31</v>
      </c>
      <c r="AY21" s="30">
        <v>33</v>
      </c>
      <c r="AZ21" s="30">
        <v>30</v>
      </c>
      <c r="BA21" s="30">
        <v>33</v>
      </c>
      <c r="BB21" s="30">
        <v>38</v>
      </c>
      <c r="BC21" s="23">
        <f>AVERAGE(AX21:BB21)</f>
        <v>33</v>
      </c>
      <c r="BD21" s="74">
        <v>569.20000000000005</v>
      </c>
      <c r="BE21" s="74">
        <v>306.02</v>
      </c>
      <c r="BF21" s="74">
        <v>69.209999999999994</v>
      </c>
      <c r="BG21" s="74">
        <v>1.06</v>
      </c>
      <c r="BH21" s="74">
        <v>84.79</v>
      </c>
      <c r="BI21" s="74">
        <f>BD21*BF21*40/BE21</f>
        <v>5149.2493301091436</v>
      </c>
      <c r="BJ21" s="74">
        <f>BD21*BG21*40/BE21</f>
        <v>78.864387948500109</v>
      </c>
      <c r="BK21" s="74">
        <f>BI21+BJ21</f>
        <v>5228.1137180576434</v>
      </c>
      <c r="BL21" s="6"/>
      <c r="BM21" s="31">
        <v>4</v>
      </c>
      <c r="BN21" s="30">
        <v>12</v>
      </c>
      <c r="BO21" s="30">
        <v>23</v>
      </c>
      <c r="BP21" s="30">
        <v>21</v>
      </c>
      <c r="BQ21" s="30">
        <v>24</v>
      </c>
      <c r="BR21" s="30">
        <v>18</v>
      </c>
      <c r="BS21" s="23">
        <f>AVERAGE(BN21:BR21)</f>
        <v>19.600000000000001</v>
      </c>
      <c r="BT21" s="74">
        <v>399.42</v>
      </c>
      <c r="BU21" s="74">
        <v>205.06</v>
      </c>
      <c r="BV21" s="74">
        <v>34.96</v>
      </c>
      <c r="BW21" s="74">
        <v>1.08</v>
      </c>
      <c r="BX21" s="74">
        <v>48.08</v>
      </c>
      <c r="BY21" s="74">
        <f>BT21*BV21*40/BU21</f>
        <v>2723.8316980395985</v>
      </c>
      <c r="BZ21" s="74">
        <f>BT21*BW21*40/BU21</f>
        <v>84.145830488637486</v>
      </c>
      <c r="CA21" s="74">
        <f>BY21+BZ21</f>
        <v>2807.9775285282358</v>
      </c>
      <c r="CB21" s="6"/>
      <c r="CC21" s="31">
        <v>4</v>
      </c>
      <c r="CD21" s="30">
        <v>22</v>
      </c>
      <c r="CE21" s="30">
        <v>24</v>
      </c>
      <c r="CF21" s="30">
        <v>11</v>
      </c>
      <c r="CG21" s="30">
        <v>30</v>
      </c>
      <c r="CH21" s="30">
        <v>17</v>
      </c>
      <c r="CI21" s="23">
        <f>AVERAGE(CD21:CH21)</f>
        <v>20.8</v>
      </c>
      <c r="CJ21" s="74">
        <v>253.7</v>
      </c>
      <c r="CK21" s="74">
        <v>204.3</v>
      </c>
      <c r="CL21" s="74">
        <v>41.65</v>
      </c>
      <c r="CM21" s="74">
        <v>0.04</v>
      </c>
      <c r="CN21" s="74">
        <v>86.86</v>
      </c>
      <c r="CO21" s="74">
        <f>CJ21*CL21*40/CK21</f>
        <v>2068.8409202153694</v>
      </c>
      <c r="CP21" s="74">
        <f>CJ21*CM21*40/CK21</f>
        <v>1.9868820362212429</v>
      </c>
      <c r="CQ21" s="74">
        <f>CO21+CP21</f>
        <v>2070.8278022515906</v>
      </c>
      <c r="CR21" s="6"/>
      <c r="CS21" s="31">
        <v>4</v>
      </c>
      <c r="CT21" s="30">
        <v>26</v>
      </c>
      <c r="CU21" s="30">
        <v>17</v>
      </c>
      <c r="CV21" s="30">
        <v>27</v>
      </c>
      <c r="CW21" s="30">
        <v>21</v>
      </c>
      <c r="CX21" s="30">
        <v>29</v>
      </c>
      <c r="CY21" s="23">
        <f>AVERAGE(CT21:CX21)</f>
        <v>24</v>
      </c>
      <c r="CZ21" s="23">
        <v>540.29999999999995</v>
      </c>
      <c r="DA21" s="23">
        <v>208.31</v>
      </c>
      <c r="DB21" s="23">
        <v>25.61</v>
      </c>
      <c r="DC21" s="23">
        <v>20.100000000000001</v>
      </c>
      <c r="DD21" s="74">
        <v>88.22</v>
      </c>
      <c r="DE21" s="74">
        <v>2528.7027814912244</v>
      </c>
      <c r="DF21" s="74">
        <v>19.625167105092935</v>
      </c>
      <c r="DG21" s="74">
        <v>2548.3279485963171</v>
      </c>
      <c r="DH21" s="6"/>
      <c r="DI21" s="31">
        <v>4</v>
      </c>
      <c r="DJ21" s="30"/>
      <c r="DK21" s="30"/>
      <c r="DL21" s="30"/>
      <c r="DM21" s="30"/>
      <c r="DN21" s="30"/>
      <c r="DO21" s="27" t="e">
        <f>AVERAGE(DJ21:DN21)</f>
        <v>#DIV/0!</v>
      </c>
      <c r="DP21" s="74"/>
      <c r="DQ21" s="74"/>
      <c r="DR21" s="74"/>
      <c r="DS21" s="74"/>
      <c r="DT21" s="74"/>
      <c r="DU21" s="74"/>
      <c r="DV21" s="74"/>
      <c r="DW21" s="74"/>
      <c r="DX21" s="6"/>
      <c r="DY21" s="31">
        <v>4</v>
      </c>
      <c r="DZ21" s="30"/>
      <c r="EA21" s="30"/>
      <c r="EB21" s="30"/>
      <c r="EC21" s="76"/>
      <c r="ED21" s="76"/>
      <c r="EE21" s="75" t="e">
        <f>AVERAGE(DZ21:ED21)</f>
        <v>#DIV/0!</v>
      </c>
      <c r="EF21" s="74"/>
      <c r="EG21" s="74"/>
      <c r="EH21" s="74"/>
      <c r="EI21" s="74"/>
      <c r="EJ21" s="74"/>
      <c r="EK21" s="74" t="e">
        <f>EF21*EH21*40/EG21</f>
        <v>#DIV/0!</v>
      </c>
      <c r="EL21" s="74" t="e">
        <f>EF21*EI21*40/EG21</f>
        <v>#DIV/0!</v>
      </c>
      <c r="EM21" s="74" t="e">
        <f>EK21+EL21</f>
        <v>#DIV/0!</v>
      </c>
      <c r="EN21" s="6"/>
      <c r="EO21" s="31">
        <v>4</v>
      </c>
      <c r="EP21" s="30"/>
      <c r="EQ21" s="30"/>
      <c r="ER21" s="30"/>
      <c r="ES21" s="30"/>
      <c r="ET21" s="30"/>
      <c r="EU21" s="27" t="e">
        <f>AVERAGE(EP21:ET21)</f>
        <v>#DIV/0!</v>
      </c>
      <c r="EV21" s="74"/>
      <c r="EW21" s="74"/>
      <c r="EX21" s="74"/>
      <c r="EY21" s="74"/>
      <c r="EZ21" s="74"/>
      <c r="FA21" s="74" t="e">
        <f t="shared" ref="FA21:FA22" si="59">EV21*EX21*40/EW21</f>
        <v>#DIV/0!</v>
      </c>
      <c r="FB21" s="74" t="e">
        <f>EV21*EY21*40/EW21</f>
        <v>#DIV/0!</v>
      </c>
      <c r="FC21" s="74" t="e">
        <f>FA21+FB21</f>
        <v>#DIV/0!</v>
      </c>
      <c r="FD21" s="6"/>
      <c r="FE21" s="31">
        <v>4</v>
      </c>
      <c r="FF21" s="30"/>
      <c r="FG21" s="30"/>
      <c r="FH21" s="30"/>
      <c r="FI21" s="30"/>
      <c r="FJ21" s="30"/>
      <c r="FK21" s="27" t="e">
        <f>AVERAGE(FF21:FJ21)</f>
        <v>#DIV/0!</v>
      </c>
      <c r="FL21" s="74"/>
      <c r="FM21" s="74"/>
      <c r="FN21" s="74"/>
      <c r="FO21" s="74"/>
      <c r="FP21" s="74"/>
      <c r="FQ21" s="74" t="e">
        <f>FL21*FN21*40/FM21</f>
        <v>#DIV/0!</v>
      </c>
      <c r="FR21" s="74" t="e">
        <f>FL21*FO21*40/FM21</f>
        <v>#DIV/0!</v>
      </c>
      <c r="FS21" s="74" t="e">
        <f>FQ21+FR21</f>
        <v>#DIV/0!</v>
      </c>
      <c r="FT21" s="6"/>
      <c r="FU21" s="31">
        <v>4</v>
      </c>
      <c r="FV21" s="30"/>
      <c r="FW21" s="30"/>
      <c r="FX21" s="30"/>
      <c r="FY21" s="30"/>
      <c r="FZ21" s="30"/>
      <c r="GA21" s="27" t="e">
        <f>AVERAGE(FV21:FZ21)</f>
        <v>#DIV/0!</v>
      </c>
      <c r="GB21" s="23"/>
      <c r="GC21" s="23"/>
      <c r="GD21" s="23"/>
      <c r="GE21" s="23"/>
      <c r="GF21" s="23"/>
      <c r="GG21" s="23" t="e">
        <f>GB21*GD21*40/GC21</f>
        <v>#DIV/0!</v>
      </c>
      <c r="GH21" s="23" t="e">
        <f>GB21*GE21*40/GC21</f>
        <v>#DIV/0!</v>
      </c>
      <c r="GI21" s="23" t="e">
        <f>GG21+GH21</f>
        <v>#DIV/0!</v>
      </c>
      <c r="GJ21" s="6"/>
      <c r="GK21" s="31">
        <v>4</v>
      </c>
      <c r="GL21" s="30"/>
      <c r="GM21" s="30"/>
      <c r="GN21" s="30"/>
      <c r="GO21" s="30"/>
      <c r="GP21" s="30"/>
      <c r="GQ21" s="27" t="e">
        <f>AVERAGE(GL21:GP21)</f>
        <v>#DIV/0!</v>
      </c>
      <c r="GR21" s="23"/>
      <c r="GS21" s="23"/>
      <c r="GT21" s="23"/>
      <c r="GU21" s="23"/>
      <c r="GV21" s="23"/>
      <c r="GW21" s="23" t="e">
        <f>GR21*GT21*40/GS21</f>
        <v>#DIV/0!</v>
      </c>
      <c r="GX21" s="23" t="e">
        <f>GR21*GU21*40/GS21</f>
        <v>#DIV/0!</v>
      </c>
      <c r="GY21" s="23" t="e">
        <f>GW21+GX21</f>
        <v>#DIV/0!</v>
      </c>
      <c r="GZ21" s="6"/>
    </row>
    <row r="22" spans="1:208" x14ac:dyDescent="0.2">
      <c r="A22" s="31">
        <v>5</v>
      </c>
      <c r="B22" s="143">
        <v>28</v>
      </c>
      <c r="C22" s="143">
        <v>20</v>
      </c>
      <c r="D22" s="143">
        <v>25</v>
      </c>
      <c r="E22" s="143">
        <v>24</v>
      </c>
      <c r="F22" s="143">
        <v>20</v>
      </c>
      <c r="G22" s="27">
        <f t="shared" si="58"/>
        <v>23.4</v>
      </c>
      <c r="H22" s="23">
        <v>508.45</v>
      </c>
      <c r="I22" s="23">
        <v>200.86</v>
      </c>
      <c r="J22" s="23">
        <v>42.25</v>
      </c>
      <c r="K22" s="23">
        <v>1.02</v>
      </c>
      <c r="L22" s="23">
        <v>68.349999999999994</v>
      </c>
      <c r="M22" s="23">
        <f>H22*J22*40/I22</f>
        <v>4278.0070696007169</v>
      </c>
      <c r="N22" s="23">
        <f>H22*K22*40/I22</f>
        <v>103.27969730160311</v>
      </c>
      <c r="O22" s="23">
        <f>M22+N22</f>
        <v>4381.2867669023199</v>
      </c>
      <c r="P22" s="7"/>
      <c r="Q22" s="31">
        <v>5</v>
      </c>
      <c r="R22" s="30">
        <v>16</v>
      </c>
      <c r="S22" s="30">
        <v>12</v>
      </c>
      <c r="T22" s="30">
        <v>19</v>
      </c>
      <c r="U22" s="30">
        <v>9</v>
      </c>
      <c r="V22" s="30">
        <v>11</v>
      </c>
      <c r="W22" s="75">
        <f>AVERAGE(R22:V22)</f>
        <v>13.4</v>
      </c>
      <c r="X22" s="74">
        <v>285.37</v>
      </c>
      <c r="Y22" s="74">
        <v>200.94</v>
      </c>
      <c r="Z22" s="74">
        <v>40.840000000000003</v>
      </c>
      <c r="AA22" s="74">
        <v>0</v>
      </c>
      <c r="AB22" s="76">
        <v>45.83</v>
      </c>
      <c r="AC22" s="74">
        <f>X22*Z22*40/Y22</f>
        <v>2319.9981686075448</v>
      </c>
      <c r="AD22" s="74">
        <f>X22*AA22*40/Y22</f>
        <v>0</v>
      </c>
      <c r="AE22" s="74">
        <f>AC22+AD22</f>
        <v>2319.9981686075448</v>
      </c>
      <c r="AF22" s="6"/>
      <c r="AG22" s="31">
        <v>5</v>
      </c>
      <c r="AH22" s="30">
        <v>40</v>
      </c>
      <c r="AI22" s="30">
        <v>36</v>
      </c>
      <c r="AJ22" s="30">
        <v>42</v>
      </c>
      <c r="AK22" s="30">
        <v>39</v>
      </c>
      <c r="AL22" s="30">
        <v>37</v>
      </c>
      <c r="AM22" s="27">
        <f>AVERAGE(AH22:AL22)</f>
        <v>38.799999999999997</v>
      </c>
      <c r="AN22" s="74">
        <v>568.01</v>
      </c>
      <c r="AO22" s="74">
        <v>215.01</v>
      </c>
      <c r="AP22" s="74">
        <v>44.29</v>
      </c>
      <c r="AQ22" s="74">
        <v>2.86</v>
      </c>
      <c r="AR22" s="74">
        <v>34.799999999999997</v>
      </c>
      <c r="AS22" s="74">
        <f>AN22*AP22*40/AO22</f>
        <v>4680.1847169899074</v>
      </c>
      <c r="AT22" s="74">
        <f>AN22*AQ22*40/AO22</f>
        <v>302.22010139063298</v>
      </c>
      <c r="AU22" s="74">
        <f>AS22+AT22</f>
        <v>4982.4048183805407</v>
      </c>
      <c r="AV22" s="6"/>
      <c r="AW22" s="31">
        <v>5</v>
      </c>
      <c r="AX22" s="30">
        <v>23</v>
      </c>
      <c r="AY22" s="30">
        <v>23</v>
      </c>
      <c r="AZ22" s="30">
        <v>27</v>
      </c>
      <c r="BA22" s="30">
        <v>19</v>
      </c>
      <c r="BB22" s="30">
        <v>26</v>
      </c>
      <c r="BC22" s="27">
        <f>AVERAGE(AX22:BB22)</f>
        <v>23.6</v>
      </c>
      <c r="BD22" s="74">
        <v>387.77</v>
      </c>
      <c r="BE22" s="74">
        <v>267.5</v>
      </c>
      <c r="BF22" s="74">
        <v>64.44</v>
      </c>
      <c r="BG22" s="74">
        <v>3.75</v>
      </c>
      <c r="BH22" s="74">
        <v>64.930000000000007</v>
      </c>
      <c r="BI22" s="74">
        <f>BD22*BF22*40/BE22</f>
        <v>3736.5082317757006</v>
      </c>
      <c r="BJ22" s="74">
        <f>BD22*BG22*40/BE22</f>
        <v>217.44112149532708</v>
      </c>
      <c r="BK22" s="74">
        <f>BI22+BJ22</f>
        <v>3953.9493532710276</v>
      </c>
      <c r="BL22" s="6"/>
      <c r="BM22" s="31">
        <v>5</v>
      </c>
      <c r="BN22" s="30">
        <v>17</v>
      </c>
      <c r="BO22" s="30">
        <v>21</v>
      </c>
      <c r="BP22" s="30">
        <v>15</v>
      </c>
      <c r="BQ22" s="30">
        <v>16</v>
      </c>
      <c r="BR22" s="30">
        <v>12</v>
      </c>
      <c r="BS22" s="27">
        <f>AVERAGE(BN22:BR22)</f>
        <v>16.2</v>
      </c>
      <c r="BT22" s="74">
        <v>376.48</v>
      </c>
      <c r="BU22" s="74">
        <v>200.02</v>
      </c>
      <c r="BV22" s="74">
        <v>30.26</v>
      </c>
      <c r="BW22" s="74">
        <v>1.1399999999999999</v>
      </c>
      <c r="BX22" s="74">
        <v>52.3</v>
      </c>
      <c r="BY22" s="74">
        <f>BT22*BV22*40/BU22</f>
        <v>2278.2291370862913</v>
      </c>
      <c r="BZ22" s="74">
        <f>BT22*BW22*40/BU22</f>
        <v>85.828857114288553</v>
      </c>
      <c r="CA22" s="74">
        <f>BY22+BZ22</f>
        <v>2364.0579942005797</v>
      </c>
      <c r="CB22" s="6"/>
      <c r="CC22" s="31">
        <v>5</v>
      </c>
      <c r="CD22" s="30">
        <v>17</v>
      </c>
      <c r="CE22" s="30">
        <v>20</v>
      </c>
      <c r="CF22" s="30">
        <v>22</v>
      </c>
      <c r="CG22" s="30">
        <v>21</v>
      </c>
      <c r="CH22" s="30">
        <v>21</v>
      </c>
      <c r="CI22" s="27">
        <f>AVERAGE(CD22:CH22)</f>
        <v>20.2</v>
      </c>
      <c r="CJ22" s="74">
        <v>260.2</v>
      </c>
      <c r="CK22" s="74">
        <v>200.6</v>
      </c>
      <c r="CL22" s="74">
        <v>39.57</v>
      </c>
      <c r="CM22" s="74">
        <v>0.69</v>
      </c>
      <c r="CN22" s="74">
        <v>93.55</v>
      </c>
      <c r="CO22" s="74">
        <f>CJ22*CL22*40/CK22</f>
        <v>2053.0636091724828</v>
      </c>
      <c r="CP22" s="74">
        <f>CJ22*CM22*40/CK22</f>
        <v>35.800199401794615</v>
      </c>
      <c r="CQ22" s="74">
        <f>CO22+CP22</f>
        <v>2088.8638085742773</v>
      </c>
      <c r="CR22" s="6"/>
      <c r="CS22" s="31">
        <v>5</v>
      </c>
      <c r="CT22" s="30">
        <v>20</v>
      </c>
      <c r="CU22" s="30">
        <v>24</v>
      </c>
      <c r="CV22" s="30">
        <v>25</v>
      </c>
      <c r="CW22" s="30">
        <v>28</v>
      </c>
      <c r="CX22" s="30">
        <v>28</v>
      </c>
      <c r="CY22" s="27">
        <f>AVERAGE(CT22:CX22)</f>
        <v>25</v>
      </c>
      <c r="CZ22" s="23">
        <v>451.6</v>
      </c>
      <c r="DA22" s="23">
        <v>200.4</v>
      </c>
      <c r="DB22" s="23">
        <v>20.350000000000001</v>
      </c>
      <c r="DC22" s="23">
        <v>0</v>
      </c>
      <c r="DD22" s="74">
        <v>90</v>
      </c>
      <c r="DE22" s="74">
        <v>4417.3496113551873</v>
      </c>
      <c r="DF22" s="74">
        <v>74.951419398445424</v>
      </c>
      <c r="DG22" s="74">
        <v>4492.3010307536324</v>
      </c>
      <c r="DH22" s="6"/>
      <c r="DI22" s="31">
        <v>5</v>
      </c>
      <c r="DJ22" s="30"/>
      <c r="DK22" s="30"/>
      <c r="DL22" s="30"/>
      <c r="DM22" s="30"/>
      <c r="DN22" s="30"/>
      <c r="DO22" s="27" t="e">
        <f>AVERAGE(DJ22:DN22)</f>
        <v>#DIV/0!</v>
      </c>
      <c r="DP22" s="74"/>
      <c r="DQ22" s="74"/>
      <c r="DR22" s="74"/>
      <c r="DS22" s="74"/>
      <c r="DT22" s="74"/>
      <c r="DU22" s="74"/>
      <c r="DV22" s="74"/>
      <c r="DW22" s="74"/>
      <c r="DX22" s="6"/>
      <c r="DY22" s="31">
        <v>5</v>
      </c>
      <c r="DZ22" s="30"/>
      <c r="EA22" s="30"/>
      <c r="EB22" s="30"/>
      <c r="EC22" s="76"/>
      <c r="ED22" s="76"/>
      <c r="EE22" s="75" t="e">
        <f>AVERAGE(DZ22:ED22)</f>
        <v>#DIV/0!</v>
      </c>
      <c r="EF22" s="74"/>
      <c r="EG22" s="74"/>
      <c r="EH22" s="74"/>
      <c r="EI22" s="74"/>
      <c r="EJ22" s="74"/>
      <c r="EK22" s="74" t="e">
        <f>EF22*EH22*40/EG22</f>
        <v>#DIV/0!</v>
      </c>
      <c r="EL22" s="74" t="e">
        <f>EF22*EI22*40/EG22</f>
        <v>#DIV/0!</v>
      </c>
      <c r="EM22" s="74" t="e">
        <f>EK22+EL22</f>
        <v>#DIV/0!</v>
      </c>
      <c r="EN22" s="6"/>
      <c r="EO22" s="31">
        <v>5</v>
      </c>
      <c r="EP22" s="30"/>
      <c r="EQ22" s="30"/>
      <c r="ER22" s="30"/>
      <c r="ES22" s="30"/>
      <c r="ET22" s="30"/>
      <c r="EU22" s="27" t="e">
        <f>AVERAGE(EP22:ET22)</f>
        <v>#DIV/0!</v>
      </c>
      <c r="EV22" s="74"/>
      <c r="EW22" s="74"/>
      <c r="EX22" s="74"/>
      <c r="EY22" s="74"/>
      <c r="EZ22" s="74"/>
      <c r="FA22" s="74" t="e">
        <f t="shared" si="59"/>
        <v>#DIV/0!</v>
      </c>
      <c r="FB22" s="74" t="e">
        <f>EV22*EY22*40/EW22</f>
        <v>#DIV/0!</v>
      </c>
      <c r="FC22" s="74" t="e">
        <f>FA22+FB22</f>
        <v>#DIV/0!</v>
      </c>
      <c r="FD22" s="6"/>
      <c r="FE22" s="31">
        <v>5</v>
      </c>
      <c r="FF22" s="30"/>
      <c r="FG22" s="30"/>
      <c r="FH22" s="30"/>
      <c r="FI22" s="30"/>
      <c r="FJ22" s="30"/>
      <c r="FK22" s="27" t="e">
        <f>AVERAGE(FF22:FJ22)</f>
        <v>#DIV/0!</v>
      </c>
      <c r="FL22" s="74"/>
      <c r="FM22" s="74"/>
      <c r="FN22" s="74"/>
      <c r="FO22" s="74"/>
      <c r="FP22" s="74"/>
      <c r="FQ22" s="74" t="e">
        <f>FL22*FN22*40/FM22</f>
        <v>#DIV/0!</v>
      </c>
      <c r="FR22" s="74" t="e">
        <f>FL22*FO22*40/FM22</f>
        <v>#DIV/0!</v>
      </c>
      <c r="FS22" s="74" t="e">
        <f>FQ22+FR22</f>
        <v>#DIV/0!</v>
      </c>
      <c r="FT22" s="6"/>
      <c r="FU22" s="31">
        <v>5</v>
      </c>
      <c r="FV22" s="30"/>
      <c r="FW22" s="30"/>
      <c r="FX22" s="30"/>
      <c r="FY22" s="30"/>
      <c r="FZ22" s="30"/>
      <c r="GA22" s="27" t="e">
        <f>AVERAGE(FV22:FZ22)</f>
        <v>#DIV/0!</v>
      </c>
      <c r="GB22" s="23"/>
      <c r="GC22" s="23"/>
      <c r="GD22" s="23"/>
      <c r="GE22" s="23"/>
      <c r="GF22" s="23"/>
      <c r="GG22" s="23" t="e">
        <f>GB22*GD22*40/GC22</f>
        <v>#DIV/0!</v>
      </c>
      <c r="GH22" s="23" t="e">
        <f>GB22*GE22*40/GC22</f>
        <v>#DIV/0!</v>
      </c>
      <c r="GI22" s="23" t="e">
        <f>GG22+GH22</f>
        <v>#DIV/0!</v>
      </c>
      <c r="GJ22" s="6"/>
      <c r="GK22" s="31">
        <v>5</v>
      </c>
      <c r="GL22" s="30"/>
      <c r="GM22" s="30"/>
      <c r="GN22" s="30"/>
      <c r="GO22" s="30"/>
      <c r="GP22" s="30"/>
      <c r="GQ22" s="27" t="e">
        <f>AVERAGE(GL22:GP22)</f>
        <v>#DIV/0!</v>
      </c>
      <c r="GR22" s="23"/>
      <c r="GS22" s="23"/>
      <c r="GT22" s="23"/>
      <c r="GU22" s="23"/>
      <c r="GV22" s="23"/>
      <c r="GW22" s="23" t="e">
        <f>GR22*GT22*40/GS22</f>
        <v>#DIV/0!</v>
      </c>
      <c r="GX22" s="23" t="e">
        <f>GR22*GU22*40/GS22</f>
        <v>#DIV/0!</v>
      </c>
      <c r="GY22" s="23" t="e">
        <f>GW22+GX22</f>
        <v>#DIV/0!</v>
      </c>
      <c r="GZ22" s="6"/>
    </row>
    <row r="23" spans="1:208" x14ac:dyDescent="0.2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Y23" s="7"/>
      <c r="Z23" s="7"/>
      <c r="AF23" s="6"/>
      <c r="AO23" s="7"/>
      <c r="AP23" s="7"/>
      <c r="AV23" s="6"/>
      <c r="BE23" s="7"/>
      <c r="BF23" s="7"/>
      <c r="BL23" s="6"/>
      <c r="BU23" s="7"/>
      <c r="BV23" s="7"/>
      <c r="CB23" s="6"/>
      <c r="CK23" s="7"/>
      <c r="CL23" s="7"/>
      <c r="CR23" s="6"/>
      <c r="DA23" s="7"/>
      <c r="DB23" s="7"/>
      <c r="DH23" s="6"/>
      <c r="DQ23" s="7"/>
      <c r="DR23" s="7"/>
      <c r="DX23" s="6"/>
      <c r="EG23" s="80"/>
      <c r="EH23" s="80"/>
      <c r="EN23" s="6"/>
      <c r="EW23" s="7"/>
      <c r="EX23" s="7"/>
      <c r="FD23" s="6"/>
      <c r="FM23" s="7"/>
      <c r="FN23" s="7"/>
      <c r="FT23" s="6"/>
      <c r="GC23" s="7"/>
      <c r="GD23" s="7"/>
      <c r="GJ23" s="6"/>
      <c r="GS23" s="7"/>
      <c r="GT23" s="7"/>
      <c r="GZ23" s="6"/>
    </row>
    <row r="24" spans="1:208" x14ac:dyDescent="0.2">
      <c r="A24" s="22"/>
      <c r="B24" s="7"/>
      <c r="C24" s="7"/>
      <c r="D24" s="7"/>
      <c r="E24" s="7"/>
      <c r="F24" s="28" t="s">
        <v>21</v>
      </c>
      <c r="G24" s="23">
        <f t="shared" ref="G24:O24" si="60">AVERAGE(G18:G22)</f>
        <v>23.333333333333332</v>
      </c>
      <c r="H24" s="23">
        <f t="shared" si="60"/>
        <v>570.93000000000006</v>
      </c>
      <c r="I24" s="23">
        <f t="shared" si="60"/>
        <v>200.63</v>
      </c>
      <c r="J24" s="23">
        <f t="shared" si="60"/>
        <v>49.233333333333327</v>
      </c>
      <c r="K24" s="23">
        <f t="shared" si="60"/>
        <v>0.34</v>
      </c>
      <c r="L24" s="23">
        <f t="shared" si="60"/>
        <v>79.61666666666666</v>
      </c>
      <c r="M24" s="23">
        <f t="shared" si="60"/>
        <v>5651.3200582615782</v>
      </c>
      <c r="N24" s="23">
        <f t="shared" si="60"/>
        <v>34.426565767201033</v>
      </c>
      <c r="O24" s="23">
        <f t="shared" si="60"/>
        <v>5685.7466240287795</v>
      </c>
      <c r="P24" s="7"/>
      <c r="V24" s="28" t="s">
        <v>21</v>
      </c>
      <c r="W24" s="74">
        <f t="shared" ref="W24:AE24" si="61">AVERAGE(W18:W22)</f>
        <v>15.399999999999999</v>
      </c>
      <c r="X24" s="74">
        <f t="shared" si="61"/>
        <v>317.25666666666666</v>
      </c>
      <c r="Y24" s="74">
        <f t="shared" si="61"/>
        <v>200.81333333333336</v>
      </c>
      <c r="Z24" s="74">
        <f t="shared" si="61"/>
        <v>36.836666666666666</v>
      </c>
      <c r="AA24" s="74">
        <f t="shared" si="61"/>
        <v>0</v>
      </c>
      <c r="AB24" s="142">
        <f t="shared" si="61"/>
        <v>47.456666666666671</v>
      </c>
      <c r="AC24" s="74">
        <f t="shared" si="61"/>
        <v>2299.1139765013941</v>
      </c>
      <c r="AD24" s="74">
        <f t="shared" si="61"/>
        <v>0</v>
      </c>
      <c r="AE24" s="74">
        <f t="shared" si="61"/>
        <v>2299.1139765013941</v>
      </c>
      <c r="AF24" s="6"/>
      <c r="AL24" s="28" t="s">
        <v>21</v>
      </c>
      <c r="AM24" s="23">
        <f>AVERAGE(AM15:AM22)</f>
        <v>38.533333333333331</v>
      </c>
      <c r="AN24" s="74">
        <f t="shared" ref="AN24:AU24" si="62">AVERAGE(AN18:AN22)</f>
        <v>604.68666666666672</v>
      </c>
      <c r="AO24" s="74">
        <f t="shared" si="62"/>
        <v>224.50666666666666</v>
      </c>
      <c r="AP24" s="74">
        <f t="shared" si="62"/>
        <v>54.056666666666665</v>
      </c>
      <c r="AQ24" s="74">
        <f t="shared" si="62"/>
        <v>0.95333333333333325</v>
      </c>
      <c r="AR24" s="74">
        <f t="shared" si="62"/>
        <v>32.333333333333336</v>
      </c>
      <c r="AS24" s="74">
        <f t="shared" si="62"/>
        <v>5842.2848813835362</v>
      </c>
      <c r="AT24" s="74">
        <f t="shared" si="62"/>
        <v>100.74003379687765</v>
      </c>
      <c r="AU24" s="74">
        <f t="shared" si="62"/>
        <v>5943.0249151804137</v>
      </c>
      <c r="AV24" s="6"/>
      <c r="BB24" s="28" t="s">
        <v>21</v>
      </c>
      <c r="BC24" s="23">
        <f t="shared" ref="BC24:BK24" si="63">AVERAGE(BC18:BC22)</f>
        <v>29.066666666666666</v>
      </c>
      <c r="BD24" s="74">
        <f t="shared" si="63"/>
        <v>466.62333333333328</v>
      </c>
      <c r="BE24" s="74">
        <f t="shared" si="63"/>
        <v>279.74</v>
      </c>
      <c r="BF24" s="74">
        <f t="shared" si="63"/>
        <v>70.653333333333322</v>
      </c>
      <c r="BG24" s="74">
        <f t="shared" si="63"/>
        <v>1.6033333333333335</v>
      </c>
      <c r="BH24" s="74">
        <f t="shared" si="63"/>
        <v>67.25</v>
      </c>
      <c r="BI24" s="74">
        <f t="shared" si="63"/>
        <v>4702.4033925389576</v>
      </c>
      <c r="BJ24" s="74">
        <f t="shared" si="63"/>
        <v>98.768503147942397</v>
      </c>
      <c r="BK24" s="74">
        <f t="shared" si="63"/>
        <v>4801.1718956868999</v>
      </c>
      <c r="BL24" s="6"/>
      <c r="BR24" s="28" t="s">
        <v>21</v>
      </c>
      <c r="BS24" s="23">
        <f t="shared" ref="BS24:CA24" si="64">AVERAGE(BS18:BS22)</f>
        <v>17.866666666666671</v>
      </c>
      <c r="BT24" s="74">
        <f t="shared" si="64"/>
        <v>361.5</v>
      </c>
      <c r="BU24" s="74">
        <f t="shared" si="64"/>
        <v>205.1</v>
      </c>
      <c r="BV24" s="74">
        <f t="shared" si="64"/>
        <v>34.65</v>
      </c>
      <c r="BW24" s="74">
        <f t="shared" si="64"/>
        <v>1.5266666666666666</v>
      </c>
      <c r="BX24" s="74">
        <f t="shared" si="64"/>
        <v>53.903333333333329</v>
      </c>
      <c r="BY24" s="74">
        <f t="shared" si="64"/>
        <v>2425.4215405450868</v>
      </c>
      <c r="BZ24" s="74">
        <f t="shared" si="64"/>
        <v>102.85085280164766</v>
      </c>
      <c r="CA24" s="74">
        <f t="shared" si="64"/>
        <v>2528.2723933467346</v>
      </c>
      <c r="CB24" s="6"/>
      <c r="CH24" s="28" t="s">
        <v>21</v>
      </c>
      <c r="CI24" s="23">
        <f t="shared" ref="CI24:CQ24" si="65">AVERAGE(CI18:CI22)</f>
        <v>20.599999999999998</v>
      </c>
      <c r="CJ24" s="74">
        <f t="shared" si="65"/>
        <v>285.93</v>
      </c>
      <c r="CK24" s="74">
        <f t="shared" si="65"/>
        <v>201.71333333333334</v>
      </c>
      <c r="CL24" s="74">
        <f t="shared" si="65"/>
        <v>43.316666666666663</v>
      </c>
      <c r="CM24" s="74">
        <f t="shared" si="65"/>
        <v>0.28333333333333333</v>
      </c>
      <c r="CN24" s="74">
        <f t="shared" si="65"/>
        <v>87.573333333333338</v>
      </c>
      <c r="CO24" s="74">
        <f t="shared" si="65"/>
        <v>2489.8131425033685</v>
      </c>
      <c r="CP24" s="74">
        <f t="shared" si="65"/>
        <v>15.343516425536514</v>
      </c>
      <c r="CQ24" s="74">
        <f t="shared" si="65"/>
        <v>2505.1566589289046</v>
      </c>
      <c r="CR24" s="6"/>
      <c r="CX24" s="28" t="s">
        <v>21</v>
      </c>
      <c r="CY24" s="23">
        <f>AVERAGE(CY18:CY22)</f>
        <v>22.533333333333331</v>
      </c>
      <c r="CZ24" s="74">
        <v>681.23666666666668</v>
      </c>
      <c r="DA24" s="74">
        <v>229.96333333333334</v>
      </c>
      <c r="DB24" s="74">
        <v>24.33</v>
      </c>
      <c r="DC24" s="74">
        <v>0.39999999999999997</v>
      </c>
      <c r="DD24" s="74">
        <v>86.043333333333337</v>
      </c>
      <c r="DE24" s="74">
        <v>2940.0237308523951</v>
      </c>
      <c r="DF24" s="74">
        <v>48.4864230258842</v>
      </c>
      <c r="DG24" s="74">
        <v>2988.5101538782787</v>
      </c>
      <c r="DH24" s="6"/>
      <c r="DN24" s="28" t="s">
        <v>21</v>
      </c>
      <c r="DO24" s="27" t="e">
        <f>AVERAGE(DO18:DO22)</f>
        <v>#DIV/0!</v>
      </c>
      <c r="DP24" s="75"/>
      <c r="DQ24" s="75"/>
      <c r="DR24" s="75"/>
      <c r="DS24" s="75"/>
      <c r="DT24" s="75"/>
      <c r="DU24" s="75"/>
      <c r="DV24" s="75"/>
      <c r="DW24" s="75"/>
      <c r="DX24" s="6"/>
      <c r="ED24" s="81" t="s">
        <v>21</v>
      </c>
      <c r="EE24" s="75" t="e">
        <f t="shared" ref="EE24:EM24" si="66">AVERAGE(EE18:EE22)</f>
        <v>#DIV/0!</v>
      </c>
      <c r="EF24" s="75" t="e">
        <f t="shared" si="66"/>
        <v>#DIV/0!</v>
      </c>
      <c r="EG24" s="75" t="e">
        <f t="shared" si="66"/>
        <v>#DIV/0!</v>
      </c>
      <c r="EH24" s="75" t="e">
        <f t="shared" si="66"/>
        <v>#DIV/0!</v>
      </c>
      <c r="EI24" s="75" t="e">
        <f t="shared" si="66"/>
        <v>#DIV/0!</v>
      </c>
      <c r="EJ24" s="75" t="e">
        <f t="shared" si="66"/>
        <v>#DIV/0!</v>
      </c>
      <c r="EK24" s="75" t="e">
        <f t="shared" si="66"/>
        <v>#DIV/0!</v>
      </c>
      <c r="EL24" s="75" t="e">
        <f t="shared" si="66"/>
        <v>#DIV/0!</v>
      </c>
      <c r="EM24" s="75" t="e">
        <f t="shared" si="66"/>
        <v>#DIV/0!</v>
      </c>
      <c r="EN24" s="6"/>
      <c r="ET24" s="28" t="s">
        <v>21</v>
      </c>
      <c r="EU24" s="27" t="e">
        <f t="shared" ref="EU24:FC24" si="67">AVERAGE(EU18:EU22)</f>
        <v>#DIV/0!</v>
      </c>
      <c r="EV24" s="75" t="e">
        <f t="shared" si="67"/>
        <v>#DIV/0!</v>
      </c>
      <c r="EW24" s="75" t="e">
        <f t="shared" si="67"/>
        <v>#DIV/0!</v>
      </c>
      <c r="EX24" s="75" t="e">
        <f t="shared" si="67"/>
        <v>#DIV/0!</v>
      </c>
      <c r="EY24" s="75" t="e">
        <f t="shared" si="67"/>
        <v>#DIV/0!</v>
      </c>
      <c r="EZ24" s="75" t="e">
        <f t="shared" si="67"/>
        <v>#DIV/0!</v>
      </c>
      <c r="FA24" s="75" t="e">
        <f t="shared" si="67"/>
        <v>#DIV/0!</v>
      </c>
      <c r="FB24" s="75" t="e">
        <f t="shared" si="67"/>
        <v>#DIV/0!</v>
      </c>
      <c r="FC24" s="75" t="e">
        <f t="shared" si="67"/>
        <v>#DIV/0!</v>
      </c>
      <c r="FD24" s="6"/>
      <c r="FJ24" s="28" t="s">
        <v>21</v>
      </c>
      <c r="FK24" s="27" t="e">
        <f t="shared" ref="FK24:FS24" si="68">AVERAGE(FK18:FK22)</f>
        <v>#DIV/0!</v>
      </c>
      <c r="FL24" s="75" t="e">
        <f t="shared" si="68"/>
        <v>#DIV/0!</v>
      </c>
      <c r="FM24" s="75" t="e">
        <f t="shared" si="68"/>
        <v>#DIV/0!</v>
      </c>
      <c r="FN24" s="75" t="e">
        <f t="shared" si="68"/>
        <v>#DIV/0!</v>
      </c>
      <c r="FO24" s="75" t="e">
        <f t="shared" si="68"/>
        <v>#DIV/0!</v>
      </c>
      <c r="FP24" s="75" t="e">
        <f t="shared" si="68"/>
        <v>#DIV/0!</v>
      </c>
      <c r="FQ24" s="75" t="e">
        <f t="shared" si="68"/>
        <v>#DIV/0!</v>
      </c>
      <c r="FR24" s="75" t="e">
        <f t="shared" si="68"/>
        <v>#DIV/0!</v>
      </c>
      <c r="FS24" s="75" t="e">
        <f t="shared" si="68"/>
        <v>#DIV/0!</v>
      </c>
      <c r="FT24" s="6"/>
      <c r="FZ24" s="28" t="s">
        <v>21</v>
      </c>
      <c r="GA24" s="27" t="e">
        <f t="shared" ref="GA24:GI24" si="69">AVERAGE(GA18:GA22)</f>
        <v>#DIV/0!</v>
      </c>
      <c r="GB24" s="27" t="e">
        <f t="shared" si="69"/>
        <v>#DIV/0!</v>
      </c>
      <c r="GC24" s="27" t="e">
        <f t="shared" si="69"/>
        <v>#DIV/0!</v>
      </c>
      <c r="GD24" s="27" t="e">
        <f t="shared" si="69"/>
        <v>#DIV/0!</v>
      </c>
      <c r="GE24" s="27" t="e">
        <f t="shared" si="69"/>
        <v>#DIV/0!</v>
      </c>
      <c r="GF24" s="27" t="e">
        <f t="shared" si="69"/>
        <v>#DIV/0!</v>
      </c>
      <c r="GG24" s="27" t="e">
        <f t="shared" si="69"/>
        <v>#DIV/0!</v>
      </c>
      <c r="GH24" s="27" t="e">
        <f t="shared" si="69"/>
        <v>#DIV/0!</v>
      </c>
      <c r="GI24" s="27" t="e">
        <f t="shared" si="69"/>
        <v>#DIV/0!</v>
      </c>
      <c r="GJ24" s="6"/>
      <c r="GP24" s="28" t="s">
        <v>21</v>
      </c>
      <c r="GQ24" s="27" t="e">
        <f t="shared" ref="GQ24:GY24" si="70">AVERAGE(GQ18:GQ22)</f>
        <v>#DIV/0!</v>
      </c>
      <c r="GR24" s="27" t="e">
        <f t="shared" si="70"/>
        <v>#DIV/0!</v>
      </c>
      <c r="GS24" s="27" t="e">
        <f t="shared" si="70"/>
        <v>#DIV/0!</v>
      </c>
      <c r="GT24" s="27" t="e">
        <f t="shared" si="70"/>
        <v>#DIV/0!</v>
      </c>
      <c r="GU24" s="27" t="e">
        <f t="shared" si="70"/>
        <v>#DIV/0!</v>
      </c>
      <c r="GV24" s="27" t="e">
        <f t="shared" si="70"/>
        <v>#DIV/0!</v>
      </c>
      <c r="GW24" s="27" t="e">
        <f t="shared" si="70"/>
        <v>#DIV/0!</v>
      </c>
      <c r="GX24" s="27" t="e">
        <f t="shared" si="70"/>
        <v>#DIV/0!</v>
      </c>
      <c r="GY24" s="27" t="e">
        <f t="shared" si="70"/>
        <v>#DIV/0!</v>
      </c>
      <c r="GZ24" s="6"/>
    </row>
    <row r="25" spans="1:208" ht="15.75" customHeight="1" thickBot="1" x14ac:dyDescent="0.25">
      <c r="A25" s="2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Y25" s="7"/>
      <c r="Z25" s="7"/>
      <c r="AA25" s="270" t="s">
        <v>32</v>
      </c>
      <c r="AB25" s="270"/>
      <c r="AC25" s="76">
        <f>(AC12-R32)/(Y1-I1)</f>
        <v>14.705652403319302</v>
      </c>
      <c r="AD25" s="76">
        <f>(AD12-S32)/(Y1-I1)</f>
        <v>0.80494257285477633</v>
      </c>
      <c r="AE25" s="76">
        <f>((AE12-T32)/(Y1-I1))</f>
        <v>15.51059497617408</v>
      </c>
      <c r="AF25" s="6"/>
      <c r="AO25" s="7"/>
      <c r="AP25" s="7"/>
      <c r="AQ25" s="270" t="s">
        <v>32</v>
      </c>
      <c r="AR25" s="270"/>
      <c r="AS25" s="74">
        <f>(AS12-AH32)/(AO1-Y1)</f>
        <v>-33.017253500214302</v>
      </c>
      <c r="AT25" s="74">
        <f>(AT12-AI32)/(AO1-Y1)</f>
        <v>4.8407426157687476</v>
      </c>
      <c r="AU25" s="74">
        <f>((AU12-AJ32)/(AO1-Y1))</f>
        <v>-28.176510884445555</v>
      </c>
      <c r="AV25" s="6"/>
      <c r="BE25" s="7"/>
      <c r="BF25" s="7"/>
      <c r="BG25" s="270" t="s">
        <v>32</v>
      </c>
      <c r="BH25" s="270"/>
      <c r="BI25" s="74">
        <f>(BI12-AX32)/(BE1-AO1)</f>
        <v>4.84503141762616</v>
      </c>
      <c r="BJ25" s="74">
        <f>(BJ12-AY32)/(BE1-AO1)</f>
        <v>49.822689772469602</v>
      </c>
      <c r="BK25" s="74">
        <f>((BK12-AZ32)/(BE1-AO1))</f>
        <v>54.667721190095769</v>
      </c>
      <c r="BL25" s="6"/>
      <c r="BU25" s="7"/>
      <c r="BV25" s="7"/>
      <c r="BW25" s="270" t="s">
        <v>32</v>
      </c>
      <c r="BX25" s="270"/>
      <c r="BY25" s="74">
        <f>(BY12-BN32)/(BU1-BE1)</f>
        <v>-30.097400713076446</v>
      </c>
      <c r="BZ25" s="74">
        <f>(BZ12-BO32)/(BU1-BE1)</f>
        <v>-31.940687176875205</v>
      </c>
      <c r="CA25" s="74">
        <f>((CA12-BP32)/(BU1-BE1))</f>
        <v>-62.038087889951669</v>
      </c>
      <c r="CB25" s="6"/>
      <c r="CK25" s="7"/>
      <c r="CL25" s="7"/>
      <c r="CM25" s="270" t="s">
        <v>32</v>
      </c>
      <c r="CN25" s="270"/>
      <c r="CO25" s="74">
        <f>(CO12-CD32)/(CK1-BU1)</f>
        <v>-62.927751080838242</v>
      </c>
      <c r="CP25" s="74">
        <f>(CP12-CE32)/(CK1-BU1)</f>
        <v>-39.94393334471043</v>
      </c>
      <c r="CQ25" s="74">
        <f>((CQ12-CF32)/(CK1-BU1))</f>
        <v>-102.87168442554866</v>
      </c>
      <c r="CR25" s="6"/>
      <c r="DA25" s="7"/>
      <c r="DB25" s="7"/>
      <c r="DC25" s="270" t="s">
        <v>32</v>
      </c>
      <c r="DD25" s="270"/>
      <c r="DE25" s="74">
        <f>(DE12-CT32)/(DA1-BU1)</f>
        <v>10.886095197130798</v>
      </c>
      <c r="DF25" s="74">
        <f>(DF12-CU32)/(DA1-BU1)</f>
        <v>-0.84446068081116077</v>
      </c>
      <c r="DG25" s="74">
        <f>((DG12-CV32)/(DA1-BU1))</f>
        <v>10.041634516319636</v>
      </c>
      <c r="DH25" s="6"/>
      <c r="DQ25" s="7"/>
      <c r="DR25" s="7"/>
      <c r="DS25" s="271" t="s">
        <v>32</v>
      </c>
      <c r="DT25" s="271"/>
      <c r="DU25" s="74" t="e">
        <f>(DU12-DJ32)/(DQ1-DA1)</f>
        <v>#DIV/0!</v>
      </c>
      <c r="DV25" s="74" t="e">
        <f>(DV12-DK32)/(DQ1-DA1)</f>
        <v>#DIV/0!</v>
      </c>
      <c r="DW25" s="74" t="e">
        <f>((DW12-DL32)/(DQ1-DA1))</f>
        <v>#DIV/0!</v>
      </c>
      <c r="DX25" s="6"/>
      <c r="EG25" s="7"/>
      <c r="EH25" s="7"/>
      <c r="EI25" s="271" t="s">
        <v>32</v>
      </c>
      <c r="EJ25" s="271"/>
      <c r="EK25" s="74" t="e">
        <f>(EK12-DZ32)/(EG1-DQ1)</f>
        <v>#DIV/0!</v>
      </c>
      <c r="EL25" s="74" t="e">
        <f>(EL12-EA32)/(EG1-DQ1)</f>
        <v>#DIV/0!</v>
      </c>
      <c r="EM25" s="74" t="e">
        <f>((EM12-EB32)/(EG1-DQ1))</f>
        <v>#DIV/0!</v>
      </c>
      <c r="EN25" s="6"/>
      <c r="EW25" s="7"/>
      <c r="EX25" s="7"/>
      <c r="EY25" s="270" t="s">
        <v>32</v>
      </c>
      <c r="EZ25" s="270"/>
      <c r="FA25" s="74" t="e">
        <f>(FA12-EP32)/(EW1-EG1)</f>
        <v>#DIV/0!</v>
      </c>
      <c r="FB25" s="74" t="e">
        <f>(FB12-EQ32)/(EW1-EG1)</f>
        <v>#DIV/0!</v>
      </c>
      <c r="FC25" s="74" t="e">
        <f>((FC12-ER32)/(EW1-EG1))</f>
        <v>#DIV/0!</v>
      </c>
      <c r="FD25" s="6"/>
      <c r="FM25" s="7"/>
      <c r="FN25" s="7"/>
      <c r="FO25" s="270" t="s">
        <v>32</v>
      </c>
      <c r="FP25" s="270"/>
      <c r="FQ25" s="74" t="e">
        <f>(FQ12-FF32)/(FM1-EW1)</f>
        <v>#DIV/0!</v>
      </c>
      <c r="FR25" s="74" t="e">
        <f>(FR12-FG32)/(FM1-EW1)</f>
        <v>#DIV/0!</v>
      </c>
      <c r="FS25" s="74" t="e">
        <f>((FS12-FH32)/(FM1-EW1))</f>
        <v>#DIV/0!</v>
      </c>
      <c r="FT25" s="6"/>
      <c r="GC25" s="7"/>
      <c r="GD25" s="7"/>
      <c r="GE25" s="270" t="s">
        <v>32</v>
      </c>
      <c r="GF25" s="270"/>
      <c r="GG25" s="23" t="e">
        <f>(GG12-#REF!)/(GC1-FM1)</f>
        <v>#DIV/0!</v>
      </c>
      <c r="GH25" s="23" t="e">
        <f>(GH12-#REF!)/(GC1-FM1)</f>
        <v>#DIV/0!</v>
      </c>
      <c r="GI25" s="23" t="e">
        <f>((GI12-#REF!)/(GC1-FM1))</f>
        <v>#DIV/0!</v>
      </c>
      <c r="GJ25" s="6"/>
      <c r="GS25" s="7"/>
      <c r="GT25" s="7"/>
      <c r="GU25" s="270" t="s">
        <v>32</v>
      </c>
      <c r="GV25" s="270"/>
      <c r="GW25" s="23" t="e">
        <f>(GW12-#REF!)/(GS1-GC1)</f>
        <v>#DIV/0!</v>
      </c>
      <c r="GX25" s="23" t="e">
        <f>(GX12-#REF!)/(GS1-GC1)</f>
        <v>#DIV/0!</v>
      </c>
      <c r="GY25" s="23" t="e">
        <f>((GY12-#REF!)/(GS1-GC1))</f>
        <v>#DIV/0!</v>
      </c>
      <c r="GZ25" s="6"/>
    </row>
    <row r="26" spans="1:208" ht="15.75" customHeight="1" x14ac:dyDescent="0.2">
      <c r="A26" s="2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272" t="s">
        <v>31</v>
      </c>
      <c r="R26" s="275" t="s">
        <v>30</v>
      </c>
      <c r="S26" s="278" t="s">
        <v>29</v>
      </c>
      <c r="T26" s="278" t="s">
        <v>28</v>
      </c>
      <c r="U26" s="281" t="s">
        <v>27</v>
      </c>
      <c r="V26" s="281"/>
      <c r="W26" s="281"/>
      <c r="X26" s="282"/>
      <c r="Y26" s="7"/>
      <c r="Z26" s="7"/>
      <c r="AA26" s="270" t="s">
        <v>26</v>
      </c>
      <c r="AB26" s="270"/>
      <c r="AC26" s="76">
        <f>(AC24/30)+AC25</f>
        <v>91.342784953365779</v>
      </c>
      <c r="AD26" s="76">
        <f>(AD24/30)+AD25</f>
        <v>0.80494257285477633</v>
      </c>
      <c r="AE26" s="76">
        <f>(AE24/30)+AE25</f>
        <v>92.14772752622055</v>
      </c>
      <c r="AF26" s="6"/>
      <c r="AG26" s="272" t="s">
        <v>31</v>
      </c>
      <c r="AH26" s="275" t="s">
        <v>30</v>
      </c>
      <c r="AI26" s="278" t="s">
        <v>29</v>
      </c>
      <c r="AJ26" s="278" t="s">
        <v>28</v>
      </c>
      <c r="AK26" s="281" t="s">
        <v>27</v>
      </c>
      <c r="AL26" s="281"/>
      <c r="AM26" s="281"/>
      <c r="AN26" s="282"/>
      <c r="AO26" s="7"/>
      <c r="AP26" s="7"/>
      <c r="AQ26" s="270" t="s">
        <v>26</v>
      </c>
      <c r="AR26" s="270"/>
      <c r="AS26" s="74">
        <f>(AS24/30)+AS25</f>
        <v>161.72557587923689</v>
      </c>
      <c r="AT26" s="74">
        <f>(AT24/30)+AT25</f>
        <v>8.1987437423313363</v>
      </c>
      <c r="AU26" s="74">
        <f>(AU24/30)+AU25</f>
        <v>169.92431962156823</v>
      </c>
      <c r="AV26" s="6"/>
      <c r="AW26" s="272" t="s">
        <v>31</v>
      </c>
      <c r="AX26" s="275" t="s">
        <v>30</v>
      </c>
      <c r="AY26" s="278" t="s">
        <v>29</v>
      </c>
      <c r="AZ26" s="278" t="s">
        <v>28</v>
      </c>
      <c r="BA26" s="281" t="s">
        <v>27</v>
      </c>
      <c r="BB26" s="281"/>
      <c r="BC26" s="281"/>
      <c r="BD26" s="282"/>
      <c r="BE26" s="7"/>
      <c r="BF26" s="7"/>
      <c r="BG26" s="270" t="s">
        <v>26</v>
      </c>
      <c r="BH26" s="270"/>
      <c r="BI26" s="74">
        <f>(BI24/30)+BI25</f>
        <v>161.59181116892475</v>
      </c>
      <c r="BJ26" s="74">
        <f>(BJ24/30)+BJ25</f>
        <v>53.114973210734348</v>
      </c>
      <c r="BK26" s="74">
        <f>(BK24/30)+BK25</f>
        <v>214.7067843796591</v>
      </c>
      <c r="BL26" s="6"/>
      <c r="BM26" s="272" t="s">
        <v>31</v>
      </c>
      <c r="BN26" s="275" t="s">
        <v>30</v>
      </c>
      <c r="BO26" s="278" t="s">
        <v>29</v>
      </c>
      <c r="BP26" s="278" t="s">
        <v>28</v>
      </c>
      <c r="BQ26" s="281" t="s">
        <v>27</v>
      </c>
      <c r="BR26" s="281"/>
      <c r="BS26" s="281"/>
      <c r="BT26" s="282"/>
      <c r="BU26" s="7"/>
      <c r="BV26" s="7"/>
      <c r="BW26" s="270" t="s">
        <v>26</v>
      </c>
      <c r="BX26" s="270"/>
      <c r="BY26" s="74">
        <f>(BY24/30)+BY25</f>
        <v>50.749983971759782</v>
      </c>
      <c r="BZ26" s="74">
        <f>(BZ24/30)+BZ25</f>
        <v>-28.512325416820282</v>
      </c>
      <c r="CA26" s="74">
        <f>(CA24/30)+CA25</f>
        <v>22.237658554939486</v>
      </c>
      <c r="CB26" s="6"/>
      <c r="CC26" s="272" t="s">
        <v>31</v>
      </c>
      <c r="CD26" s="275" t="s">
        <v>30</v>
      </c>
      <c r="CE26" s="278" t="s">
        <v>29</v>
      </c>
      <c r="CF26" s="278" t="s">
        <v>28</v>
      </c>
      <c r="CG26" s="281" t="s">
        <v>27</v>
      </c>
      <c r="CH26" s="281"/>
      <c r="CI26" s="281"/>
      <c r="CJ26" s="282"/>
      <c r="CK26" s="7"/>
      <c r="CL26" s="7"/>
      <c r="CM26" s="270" t="s">
        <v>26</v>
      </c>
      <c r="CN26" s="270"/>
      <c r="CO26" s="74">
        <f>(CO24/30)+CO25</f>
        <v>20.066020335940713</v>
      </c>
      <c r="CP26" s="74">
        <f>(CP24/30)+CP25</f>
        <v>-39.432482797192549</v>
      </c>
      <c r="CQ26" s="74">
        <f>(CQ24/30)+CQ25</f>
        <v>-19.366462461251842</v>
      </c>
      <c r="CR26" s="6"/>
      <c r="CS26" s="272" t="s">
        <v>31</v>
      </c>
      <c r="CT26" s="275" t="s">
        <v>30</v>
      </c>
      <c r="CU26" s="278" t="s">
        <v>29</v>
      </c>
      <c r="CV26" s="278" t="s">
        <v>28</v>
      </c>
      <c r="CW26" s="281" t="s">
        <v>27</v>
      </c>
      <c r="CX26" s="281"/>
      <c r="CY26" s="281"/>
      <c r="CZ26" s="282"/>
      <c r="DA26" s="7"/>
      <c r="DB26" s="7"/>
      <c r="DC26" s="270" t="s">
        <v>26</v>
      </c>
      <c r="DD26" s="270"/>
      <c r="DE26" s="142">
        <f>(DE24/30)+DE25</f>
        <v>108.88688622554398</v>
      </c>
      <c r="DF26" s="142">
        <f>(DF24/30)+DF25</f>
        <v>0.77175342005164582</v>
      </c>
      <c r="DG26" s="142">
        <f>(DG24/30)+DG25</f>
        <v>109.65863964559558</v>
      </c>
      <c r="DH26" s="6"/>
      <c r="DI26" s="272" t="s">
        <v>31</v>
      </c>
      <c r="DJ26" s="275" t="s">
        <v>30</v>
      </c>
      <c r="DK26" s="278" t="s">
        <v>29</v>
      </c>
      <c r="DL26" s="278" t="s">
        <v>28</v>
      </c>
      <c r="DM26" s="281" t="s">
        <v>27</v>
      </c>
      <c r="DN26" s="281"/>
      <c r="DO26" s="281"/>
      <c r="DP26" s="282"/>
      <c r="DQ26" s="7"/>
      <c r="DR26" s="7"/>
      <c r="DS26" s="271" t="s">
        <v>26</v>
      </c>
      <c r="DT26" s="271"/>
      <c r="DU26" s="74" t="e">
        <f>(DU24/30)+DU25</f>
        <v>#DIV/0!</v>
      </c>
      <c r="DV26" s="74" t="e">
        <f>(DV24/30)+DV25</f>
        <v>#DIV/0!</v>
      </c>
      <c r="DW26" s="74" t="e">
        <f>(DW24/30)+DW25</f>
        <v>#DIV/0!</v>
      </c>
      <c r="DX26" s="6"/>
      <c r="DY26" s="272" t="s">
        <v>31</v>
      </c>
      <c r="DZ26" s="275" t="s">
        <v>30</v>
      </c>
      <c r="EA26" s="278" t="s">
        <v>29</v>
      </c>
      <c r="EB26" s="278" t="s">
        <v>28</v>
      </c>
      <c r="EC26" s="287" t="s">
        <v>27</v>
      </c>
      <c r="ED26" s="287"/>
      <c r="EE26" s="287"/>
      <c r="EF26" s="288"/>
      <c r="EG26" s="7"/>
      <c r="EH26" s="7"/>
      <c r="EI26" s="271" t="s">
        <v>26</v>
      </c>
      <c r="EJ26" s="271"/>
      <c r="EK26" s="74" t="e">
        <f>(EK24/30)+EK25</f>
        <v>#DIV/0!</v>
      </c>
      <c r="EL26" s="74" t="e">
        <f>(EL24/30)+EL25</f>
        <v>#DIV/0!</v>
      </c>
      <c r="EM26" s="74" t="e">
        <f>(EM24/30)+EM25</f>
        <v>#DIV/0!</v>
      </c>
      <c r="EN26" s="6"/>
      <c r="EO26" s="272" t="s">
        <v>31</v>
      </c>
      <c r="EP26" s="275" t="s">
        <v>30</v>
      </c>
      <c r="EQ26" s="278" t="s">
        <v>29</v>
      </c>
      <c r="ER26" s="278" t="s">
        <v>28</v>
      </c>
      <c r="ES26" s="281" t="s">
        <v>27</v>
      </c>
      <c r="ET26" s="281"/>
      <c r="EU26" s="281"/>
      <c r="EV26" s="282"/>
      <c r="EW26" s="7"/>
      <c r="EX26" s="7"/>
      <c r="EY26" s="270" t="s">
        <v>26</v>
      </c>
      <c r="EZ26" s="270"/>
      <c r="FA26" s="74" t="e">
        <f>(FA24/30)+FA25</f>
        <v>#DIV/0!</v>
      </c>
      <c r="FB26" s="74" t="e">
        <f>(FB24/30)+FB25</f>
        <v>#DIV/0!</v>
      </c>
      <c r="FC26" s="74" t="e">
        <f>(FC24/30)+FC25</f>
        <v>#DIV/0!</v>
      </c>
      <c r="FD26" s="6"/>
      <c r="FE26" s="272" t="s">
        <v>31</v>
      </c>
      <c r="FF26" s="275" t="s">
        <v>30</v>
      </c>
      <c r="FG26" s="278" t="s">
        <v>29</v>
      </c>
      <c r="FH26" s="278" t="s">
        <v>28</v>
      </c>
      <c r="FI26" s="281" t="s">
        <v>27</v>
      </c>
      <c r="FJ26" s="281"/>
      <c r="FK26" s="281"/>
      <c r="FL26" s="282"/>
      <c r="FM26" s="7"/>
      <c r="FN26" s="7"/>
      <c r="FO26" s="270" t="s">
        <v>26</v>
      </c>
      <c r="FP26" s="270"/>
      <c r="FQ26" s="74" t="e">
        <f>(FQ24/30)+FQ25</f>
        <v>#DIV/0!</v>
      </c>
      <c r="FR26" s="74" t="e">
        <f>(FR24/30)+FR25</f>
        <v>#DIV/0!</v>
      </c>
      <c r="FS26" s="74" t="e">
        <f>(FS24/30)+FS25</f>
        <v>#DIV/0!</v>
      </c>
      <c r="FT26" s="6"/>
      <c r="FU26" s="272" t="s">
        <v>31</v>
      </c>
      <c r="FV26" s="275" t="s">
        <v>30</v>
      </c>
      <c r="FW26" s="278" t="s">
        <v>29</v>
      </c>
      <c r="FX26" s="278" t="s">
        <v>28</v>
      </c>
      <c r="FY26" s="281" t="s">
        <v>27</v>
      </c>
      <c r="FZ26" s="281"/>
      <c r="GA26" s="281"/>
      <c r="GB26" s="282"/>
      <c r="GC26" s="7"/>
      <c r="GD26" s="7"/>
      <c r="GE26" s="270" t="s">
        <v>26</v>
      </c>
      <c r="GF26" s="270"/>
      <c r="GG26" s="23" t="e">
        <f>(GG24/30)+GG25</f>
        <v>#DIV/0!</v>
      </c>
      <c r="GH26" s="23" t="e">
        <f>(GH24/30)+GH25</f>
        <v>#DIV/0!</v>
      </c>
      <c r="GI26" s="23" t="e">
        <f>(GI24/30)+GI25</f>
        <v>#DIV/0!</v>
      </c>
      <c r="GJ26" s="6"/>
      <c r="GK26" s="272" t="s">
        <v>31</v>
      </c>
      <c r="GL26" s="275" t="s">
        <v>30</v>
      </c>
      <c r="GM26" s="278" t="s">
        <v>29</v>
      </c>
      <c r="GN26" s="278" t="s">
        <v>28</v>
      </c>
      <c r="GO26" s="281" t="s">
        <v>27</v>
      </c>
      <c r="GP26" s="281"/>
      <c r="GQ26" s="281"/>
      <c r="GR26" s="282"/>
      <c r="GS26" s="7"/>
      <c r="GT26" s="7"/>
      <c r="GU26" s="270" t="s">
        <v>26</v>
      </c>
      <c r="GV26" s="270"/>
      <c r="GW26" s="23" t="e">
        <f>(GW24/30)+GW25</f>
        <v>#DIV/0!</v>
      </c>
      <c r="GX26" s="23" t="e">
        <f>(GX24/30)+GX25</f>
        <v>#DIV/0!</v>
      </c>
      <c r="GY26" s="23" t="e">
        <f>(GY24/30)+GY25</f>
        <v>#DIV/0!</v>
      </c>
      <c r="GZ26" s="6"/>
    </row>
    <row r="27" spans="1:208" ht="15.75" customHeight="1" x14ac:dyDescent="0.2">
      <c r="A27" s="2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273"/>
      <c r="R27" s="276"/>
      <c r="S27" s="279"/>
      <c r="T27" s="279"/>
      <c r="U27" s="283"/>
      <c r="V27" s="283"/>
      <c r="W27" s="283"/>
      <c r="X27" s="284"/>
      <c r="Y27" s="7"/>
      <c r="Z27" s="7"/>
      <c r="AA27" s="270" t="s">
        <v>25</v>
      </c>
      <c r="AB27" s="270"/>
      <c r="AC27" s="76">
        <f>(AC26*100)/12</f>
        <v>761.18987461138147</v>
      </c>
      <c r="AD27" s="76">
        <f>(AD26*100)/12</f>
        <v>6.7078547737898022</v>
      </c>
      <c r="AE27" s="76">
        <f>(AE26*100)/12</f>
        <v>767.89772938517126</v>
      </c>
      <c r="AF27" s="6"/>
      <c r="AG27" s="273"/>
      <c r="AH27" s="276"/>
      <c r="AI27" s="279"/>
      <c r="AJ27" s="279"/>
      <c r="AK27" s="283"/>
      <c r="AL27" s="283"/>
      <c r="AM27" s="283"/>
      <c r="AN27" s="284"/>
      <c r="AO27" s="7"/>
      <c r="AP27" s="7"/>
      <c r="AQ27" s="270" t="s">
        <v>25</v>
      </c>
      <c r="AR27" s="270"/>
      <c r="AS27" s="74">
        <f>(AS26*100)/12</f>
        <v>1347.7131323269741</v>
      </c>
      <c r="AT27" s="74">
        <f>(AT26*100)/12</f>
        <v>68.322864519427796</v>
      </c>
      <c r="AU27" s="74">
        <f>(AU26*100)/12</f>
        <v>1416.035996846402</v>
      </c>
      <c r="AV27" s="6"/>
      <c r="AW27" s="273"/>
      <c r="AX27" s="276"/>
      <c r="AY27" s="279"/>
      <c r="AZ27" s="279"/>
      <c r="BA27" s="283"/>
      <c r="BB27" s="283"/>
      <c r="BC27" s="283"/>
      <c r="BD27" s="284"/>
      <c r="BE27" s="7"/>
      <c r="BF27" s="7"/>
      <c r="BG27" s="270" t="s">
        <v>25</v>
      </c>
      <c r="BH27" s="270"/>
      <c r="BI27" s="74">
        <f>(BI26*100)/12</f>
        <v>1346.5984264077063</v>
      </c>
      <c r="BJ27" s="74">
        <f>(BJ26*100)/12</f>
        <v>442.62477675611962</v>
      </c>
      <c r="BK27" s="74">
        <f>(BK26*100)/12</f>
        <v>1789.2232031638259</v>
      </c>
      <c r="BL27" s="6"/>
      <c r="BM27" s="273"/>
      <c r="BN27" s="276"/>
      <c r="BO27" s="279"/>
      <c r="BP27" s="279"/>
      <c r="BQ27" s="283"/>
      <c r="BR27" s="283"/>
      <c r="BS27" s="283"/>
      <c r="BT27" s="284"/>
      <c r="BU27" s="7"/>
      <c r="BV27" s="7"/>
      <c r="BW27" s="270" t="s">
        <v>25</v>
      </c>
      <c r="BX27" s="270"/>
      <c r="BY27" s="74">
        <f>(BY26*100)/12</f>
        <v>422.91653309799818</v>
      </c>
      <c r="BZ27" s="74">
        <f>(BZ26*100)/12</f>
        <v>-237.60271180683569</v>
      </c>
      <c r="CA27" s="74">
        <f>(CA26*100)/12</f>
        <v>185.31382129116238</v>
      </c>
      <c r="CB27" s="6"/>
      <c r="CC27" s="273"/>
      <c r="CD27" s="276"/>
      <c r="CE27" s="279"/>
      <c r="CF27" s="279"/>
      <c r="CG27" s="283"/>
      <c r="CH27" s="283"/>
      <c r="CI27" s="283"/>
      <c r="CJ27" s="284"/>
      <c r="CK27" s="7"/>
      <c r="CL27" s="7"/>
      <c r="CM27" s="270" t="s">
        <v>25</v>
      </c>
      <c r="CN27" s="270"/>
      <c r="CO27" s="74">
        <f>(CO26*100)/12</f>
        <v>167.21683613283929</v>
      </c>
      <c r="CP27" s="74">
        <f>(CP26*100)/12</f>
        <v>-328.60402330993787</v>
      </c>
      <c r="CQ27" s="74">
        <f>(CQ26*100)/12</f>
        <v>-161.3871871770987</v>
      </c>
      <c r="CR27" s="6"/>
      <c r="CS27" s="273"/>
      <c r="CT27" s="276"/>
      <c r="CU27" s="279"/>
      <c r="CV27" s="279"/>
      <c r="CW27" s="283"/>
      <c r="CX27" s="283"/>
      <c r="CY27" s="283"/>
      <c r="CZ27" s="284"/>
      <c r="DA27" s="7"/>
      <c r="DB27" s="7"/>
      <c r="DC27" s="270" t="s">
        <v>25</v>
      </c>
      <c r="DD27" s="270"/>
      <c r="DE27" s="142">
        <f>(DE26*100)/12</f>
        <v>907.39071854619976</v>
      </c>
      <c r="DF27" s="142">
        <f>(DF26*100)/12</f>
        <v>6.4312785004303814</v>
      </c>
      <c r="DG27" s="142">
        <f>(DG26*100)/12</f>
        <v>913.8219970466298</v>
      </c>
      <c r="DH27" s="6"/>
      <c r="DI27" s="273"/>
      <c r="DJ27" s="276"/>
      <c r="DK27" s="279"/>
      <c r="DL27" s="279"/>
      <c r="DM27" s="283"/>
      <c r="DN27" s="283"/>
      <c r="DO27" s="283"/>
      <c r="DP27" s="284"/>
      <c r="DQ27" s="7"/>
      <c r="DR27" s="7"/>
      <c r="DS27" s="271" t="s">
        <v>25</v>
      </c>
      <c r="DT27" s="271"/>
      <c r="DU27" s="74" t="e">
        <f>(DU26*100)/12</f>
        <v>#DIV/0!</v>
      </c>
      <c r="DV27" s="74" t="e">
        <f>(DV26*100)/12</f>
        <v>#DIV/0!</v>
      </c>
      <c r="DW27" s="74" t="e">
        <f>(DW26*100)/12</f>
        <v>#DIV/0!</v>
      </c>
      <c r="DX27" s="6"/>
      <c r="DY27" s="273"/>
      <c r="DZ27" s="276"/>
      <c r="EA27" s="279"/>
      <c r="EB27" s="279"/>
      <c r="EC27" s="289"/>
      <c r="ED27" s="289"/>
      <c r="EE27" s="289"/>
      <c r="EF27" s="290"/>
      <c r="EG27" s="7"/>
      <c r="EH27" s="7"/>
      <c r="EI27" s="271" t="s">
        <v>25</v>
      </c>
      <c r="EJ27" s="271"/>
      <c r="EK27" s="74" t="e">
        <f>(EK26*100)/12</f>
        <v>#DIV/0!</v>
      </c>
      <c r="EL27" s="74" t="e">
        <f>(EL26*100)/12</f>
        <v>#DIV/0!</v>
      </c>
      <c r="EM27" s="74" t="e">
        <f>(EM26*100)/12</f>
        <v>#DIV/0!</v>
      </c>
      <c r="EN27" s="6"/>
      <c r="EO27" s="273"/>
      <c r="EP27" s="276"/>
      <c r="EQ27" s="279"/>
      <c r="ER27" s="279"/>
      <c r="ES27" s="283"/>
      <c r="ET27" s="283"/>
      <c r="EU27" s="283"/>
      <c r="EV27" s="284"/>
      <c r="EW27" s="7"/>
      <c r="EX27" s="7"/>
      <c r="EY27" s="270" t="s">
        <v>25</v>
      </c>
      <c r="EZ27" s="270"/>
      <c r="FA27" s="74" t="e">
        <f>(FA26*100)/12</f>
        <v>#DIV/0!</v>
      </c>
      <c r="FB27" s="74" t="e">
        <f>(FB26*100)/12</f>
        <v>#DIV/0!</v>
      </c>
      <c r="FC27" s="74" t="e">
        <f>(FC26*100)/12</f>
        <v>#DIV/0!</v>
      </c>
      <c r="FD27" s="6"/>
      <c r="FE27" s="273"/>
      <c r="FF27" s="276"/>
      <c r="FG27" s="279"/>
      <c r="FH27" s="279"/>
      <c r="FI27" s="283"/>
      <c r="FJ27" s="283"/>
      <c r="FK27" s="283"/>
      <c r="FL27" s="284"/>
      <c r="FM27" s="7"/>
      <c r="FN27" s="7"/>
      <c r="FO27" s="270" t="s">
        <v>25</v>
      </c>
      <c r="FP27" s="270"/>
      <c r="FQ27" s="74" t="e">
        <f>(FQ26*100)/12</f>
        <v>#DIV/0!</v>
      </c>
      <c r="FR27" s="74" t="e">
        <f>(FR26*100)/12</f>
        <v>#DIV/0!</v>
      </c>
      <c r="FS27" s="74" t="e">
        <f>(FS26*100)/12</f>
        <v>#DIV/0!</v>
      </c>
      <c r="FT27" s="6"/>
      <c r="FU27" s="273"/>
      <c r="FV27" s="276"/>
      <c r="FW27" s="279"/>
      <c r="FX27" s="279"/>
      <c r="FY27" s="283"/>
      <c r="FZ27" s="283"/>
      <c r="GA27" s="283"/>
      <c r="GB27" s="284"/>
      <c r="GC27" s="7"/>
      <c r="GD27" s="7"/>
      <c r="GE27" s="270" t="s">
        <v>25</v>
      </c>
      <c r="GF27" s="270"/>
      <c r="GG27" s="23" t="e">
        <f>(GG26*100)/12</f>
        <v>#DIV/0!</v>
      </c>
      <c r="GH27" s="23" t="e">
        <f>(GH26*100)/12</f>
        <v>#DIV/0!</v>
      </c>
      <c r="GI27" s="23" t="e">
        <f>(GI26*100)/12</f>
        <v>#DIV/0!</v>
      </c>
      <c r="GJ27" s="6"/>
      <c r="GK27" s="273"/>
      <c r="GL27" s="276"/>
      <c r="GM27" s="279"/>
      <c r="GN27" s="279"/>
      <c r="GO27" s="283"/>
      <c r="GP27" s="283"/>
      <c r="GQ27" s="283"/>
      <c r="GR27" s="284"/>
      <c r="GS27" s="7"/>
      <c r="GT27" s="7"/>
      <c r="GU27" s="270" t="s">
        <v>25</v>
      </c>
      <c r="GV27" s="270"/>
      <c r="GW27" s="23" t="e">
        <f>(GW26*100)/12</f>
        <v>#DIV/0!</v>
      </c>
      <c r="GX27" s="23" t="e">
        <f>(GX26*100)/12</f>
        <v>#DIV/0!</v>
      </c>
      <c r="GY27" s="23" t="e">
        <f>(GY26*100)/12</f>
        <v>#DIV/0!</v>
      </c>
      <c r="GZ27" s="6"/>
    </row>
    <row r="28" spans="1:208" ht="15.75" customHeight="1" thickBot="1" x14ac:dyDescent="0.25">
      <c r="A28" s="2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274"/>
      <c r="R28" s="277"/>
      <c r="S28" s="280"/>
      <c r="T28" s="280"/>
      <c r="U28" s="285"/>
      <c r="V28" s="285"/>
      <c r="W28" s="285"/>
      <c r="X28" s="286"/>
      <c r="Y28" s="7"/>
      <c r="Z28" s="7"/>
      <c r="AA28" s="270" t="s">
        <v>24</v>
      </c>
      <c r="AB28" s="270"/>
      <c r="AC28" s="76">
        <f>$G$4</f>
        <v>7.7</v>
      </c>
      <c r="AD28" s="76">
        <f>$G$4</f>
        <v>7.7</v>
      </c>
      <c r="AE28" s="76">
        <f>$G$4</f>
        <v>7.7</v>
      </c>
      <c r="AF28" s="6"/>
      <c r="AG28" s="274"/>
      <c r="AH28" s="277"/>
      <c r="AI28" s="280"/>
      <c r="AJ28" s="280"/>
      <c r="AK28" s="285"/>
      <c r="AL28" s="285"/>
      <c r="AM28" s="285"/>
      <c r="AN28" s="286"/>
      <c r="AO28" s="7"/>
      <c r="AP28" s="7"/>
      <c r="AQ28" s="270" t="s">
        <v>24</v>
      </c>
      <c r="AR28" s="270"/>
      <c r="AS28" s="26">
        <f>$G$4</f>
        <v>7.7</v>
      </c>
      <c r="AT28" s="26">
        <f>$G$4</f>
        <v>7.7</v>
      </c>
      <c r="AU28" s="26">
        <f>$G$4</f>
        <v>7.7</v>
      </c>
      <c r="AV28" s="6"/>
      <c r="AW28" s="274"/>
      <c r="AX28" s="277"/>
      <c r="AY28" s="280"/>
      <c r="AZ28" s="280"/>
      <c r="BA28" s="285"/>
      <c r="BB28" s="285"/>
      <c r="BC28" s="285"/>
      <c r="BD28" s="286"/>
      <c r="BE28" s="7"/>
      <c r="BF28" s="7"/>
      <c r="BG28" s="270" t="s">
        <v>24</v>
      </c>
      <c r="BH28" s="270"/>
      <c r="BI28" s="76">
        <f>$G$4</f>
        <v>7.7</v>
      </c>
      <c r="BJ28" s="76">
        <f>$G$4</f>
        <v>7.7</v>
      </c>
      <c r="BK28" s="76">
        <f>$G$4</f>
        <v>7.7</v>
      </c>
      <c r="BL28" s="6"/>
      <c r="BM28" s="274"/>
      <c r="BN28" s="277"/>
      <c r="BO28" s="280"/>
      <c r="BP28" s="280"/>
      <c r="BQ28" s="285"/>
      <c r="BR28" s="285"/>
      <c r="BS28" s="285"/>
      <c r="BT28" s="286"/>
      <c r="BU28" s="7"/>
      <c r="BV28" s="7"/>
      <c r="BW28" s="270" t="s">
        <v>24</v>
      </c>
      <c r="BX28" s="270"/>
      <c r="BY28" s="76">
        <f>$G$4</f>
        <v>7.7</v>
      </c>
      <c r="BZ28" s="76">
        <f>$G$4</f>
        <v>7.7</v>
      </c>
      <c r="CA28" s="76">
        <f>$G$4</f>
        <v>7.7</v>
      </c>
      <c r="CB28" s="6"/>
      <c r="CC28" s="274"/>
      <c r="CD28" s="277"/>
      <c r="CE28" s="280"/>
      <c r="CF28" s="280"/>
      <c r="CG28" s="285"/>
      <c r="CH28" s="285"/>
      <c r="CI28" s="285"/>
      <c r="CJ28" s="286"/>
      <c r="CK28" s="7"/>
      <c r="CL28" s="7"/>
      <c r="CM28" s="270" t="s">
        <v>24</v>
      </c>
      <c r="CN28" s="270"/>
      <c r="CO28" s="76">
        <f>$G$4</f>
        <v>7.7</v>
      </c>
      <c r="CP28" s="76">
        <f>$G$4</f>
        <v>7.7</v>
      </c>
      <c r="CQ28" s="76">
        <f>$G$4</f>
        <v>7.7</v>
      </c>
      <c r="CR28" s="6"/>
      <c r="CS28" s="274"/>
      <c r="CT28" s="277"/>
      <c r="CU28" s="280"/>
      <c r="CV28" s="280"/>
      <c r="CW28" s="285"/>
      <c r="CX28" s="285"/>
      <c r="CY28" s="285"/>
      <c r="CZ28" s="286"/>
      <c r="DA28" s="7"/>
      <c r="DB28" s="7"/>
      <c r="DC28" s="270" t="s">
        <v>24</v>
      </c>
      <c r="DD28" s="270"/>
      <c r="DE28" s="76">
        <f>$G$4</f>
        <v>7.7</v>
      </c>
      <c r="DF28" s="76">
        <f>$G$4</f>
        <v>7.7</v>
      </c>
      <c r="DG28" s="76">
        <f>$G$4</f>
        <v>7.7</v>
      </c>
      <c r="DH28" s="6"/>
      <c r="DI28" s="274"/>
      <c r="DJ28" s="277"/>
      <c r="DK28" s="280"/>
      <c r="DL28" s="280"/>
      <c r="DM28" s="285"/>
      <c r="DN28" s="285"/>
      <c r="DO28" s="285"/>
      <c r="DP28" s="286"/>
      <c r="DQ28" s="7"/>
      <c r="DR28" s="7"/>
      <c r="DS28" s="271" t="s">
        <v>24</v>
      </c>
      <c r="DT28" s="271"/>
      <c r="DU28" s="76">
        <f>$G$4</f>
        <v>7.7</v>
      </c>
      <c r="DV28" s="76">
        <f>$G$4</f>
        <v>7.7</v>
      </c>
      <c r="DW28" s="76">
        <f>$G$4</f>
        <v>7.7</v>
      </c>
      <c r="DX28" s="6"/>
      <c r="DY28" s="274"/>
      <c r="DZ28" s="277"/>
      <c r="EA28" s="280"/>
      <c r="EB28" s="280"/>
      <c r="EC28" s="291"/>
      <c r="ED28" s="291"/>
      <c r="EE28" s="291"/>
      <c r="EF28" s="292"/>
      <c r="EG28" s="7"/>
      <c r="EH28" s="7"/>
      <c r="EI28" s="271" t="s">
        <v>24</v>
      </c>
      <c r="EJ28" s="271"/>
      <c r="EK28" s="76">
        <f>$G$4</f>
        <v>7.7</v>
      </c>
      <c r="EL28" s="76">
        <f>$G$4</f>
        <v>7.7</v>
      </c>
      <c r="EM28" s="76">
        <f>$G$4</f>
        <v>7.7</v>
      </c>
      <c r="EN28" s="6"/>
      <c r="EO28" s="274"/>
      <c r="EP28" s="277"/>
      <c r="EQ28" s="280"/>
      <c r="ER28" s="280"/>
      <c r="ES28" s="285"/>
      <c r="ET28" s="285"/>
      <c r="EU28" s="285"/>
      <c r="EV28" s="286"/>
      <c r="EW28" s="7"/>
      <c r="EX28" s="7"/>
      <c r="EY28" s="270" t="s">
        <v>24</v>
      </c>
      <c r="EZ28" s="270"/>
      <c r="FA28" s="76">
        <f>$G$4</f>
        <v>7.7</v>
      </c>
      <c r="FB28" s="76">
        <f>$G$4</f>
        <v>7.7</v>
      </c>
      <c r="FC28" s="76">
        <f>$G$4</f>
        <v>7.7</v>
      </c>
      <c r="FD28" s="6"/>
      <c r="FE28" s="274"/>
      <c r="FF28" s="277"/>
      <c r="FG28" s="280"/>
      <c r="FH28" s="280"/>
      <c r="FI28" s="285"/>
      <c r="FJ28" s="285"/>
      <c r="FK28" s="285"/>
      <c r="FL28" s="286"/>
      <c r="FM28" s="7"/>
      <c r="FN28" s="7"/>
      <c r="FO28" s="270" t="s">
        <v>24</v>
      </c>
      <c r="FP28" s="270"/>
      <c r="FQ28" s="76">
        <f>$G$4</f>
        <v>7.7</v>
      </c>
      <c r="FR28" s="76">
        <f>$G$4</f>
        <v>7.7</v>
      </c>
      <c r="FS28" s="76">
        <f>$G$4</f>
        <v>7.7</v>
      </c>
      <c r="FT28" s="6"/>
      <c r="FU28" s="274"/>
      <c r="FV28" s="277"/>
      <c r="FW28" s="280"/>
      <c r="FX28" s="280"/>
      <c r="FY28" s="285"/>
      <c r="FZ28" s="285"/>
      <c r="GA28" s="285"/>
      <c r="GB28" s="286"/>
      <c r="GC28" s="7"/>
      <c r="GD28" s="7"/>
      <c r="GE28" s="270" t="s">
        <v>24</v>
      </c>
      <c r="GF28" s="270"/>
      <c r="GG28" s="26">
        <f>$G$4</f>
        <v>7.7</v>
      </c>
      <c r="GH28" s="26">
        <f>$G$4</f>
        <v>7.7</v>
      </c>
      <c r="GI28" s="26">
        <f>$G$4</f>
        <v>7.7</v>
      </c>
      <c r="GJ28" s="6"/>
      <c r="GK28" s="274"/>
      <c r="GL28" s="277"/>
      <c r="GM28" s="280"/>
      <c r="GN28" s="280"/>
      <c r="GO28" s="285"/>
      <c r="GP28" s="285"/>
      <c r="GQ28" s="285"/>
      <c r="GR28" s="286"/>
      <c r="GS28" s="7"/>
      <c r="GT28" s="7"/>
      <c r="GU28" s="270" t="s">
        <v>24</v>
      </c>
      <c r="GV28" s="270"/>
      <c r="GW28" s="26">
        <f>$G$4</f>
        <v>7.7</v>
      </c>
      <c r="GX28" s="26">
        <f>$G$4</f>
        <v>7.7</v>
      </c>
      <c r="GY28" s="26">
        <f>$G$4</f>
        <v>7.7</v>
      </c>
      <c r="GZ28" s="6"/>
    </row>
    <row r="29" spans="1:208" ht="15.75" customHeight="1" x14ac:dyDescent="0.2">
      <c r="A29" s="2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25">
        <v>1</v>
      </c>
      <c r="R29" s="24">
        <v>2298.2085771148545</v>
      </c>
      <c r="S29" s="24">
        <v>188.63028923160547</v>
      </c>
      <c r="T29" s="24">
        <v>2486.8388663464598</v>
      </c>
      <c r="U29" s="7"/>
      <c r="V29" s="7"/>
      <c r="W29" s="7"/>
      <c r="X29" s="7"/>
      <c r="AA29" s="270" t="s">
        <v>23</v>
      </c>
      <c r="AB29" s="270"/>
      <c r="AC29" s="76">
        <f>AC27*AC28</f>
        <v>5861.1620345076371</v>
      </c>
      <c r="AD29" s="76">
        <f>AD27*AD28</f>
        <v>51.650481758181478</v>
      </c>
      <c r="AE29" s="76">
        <f>AE27*AE28</f>
        <v>5912.8125162658189</v>
      </c>
      <c r="AG29" s="25">
        <v>1</v>
      </c>
      <c r="AH29" s="78">
        <f>AC6</f>
        <v>4625.7655786053492</v>
      </c>
      <c r="AI29" s="78">
        <f>AD6</f>
        <v>273.5201799550112</v>
      </c>
      <c r="AJ29" s="78">
        <f>AE6</f>
        <v>4899.2857585603606</v>
      </c>
      <c r="AK29" s="7"/>
      <c r="AL29" s="7"/>
      <c r="AM29" s="7"/>
      <c r="AN29" s="7"/>
      <c r="AQ29" s="270" t="s">
        <v>23</v>
      </c>
      <c r="AR29" s="270"/>
      <c r="AS29" s="74">
        <f>AS27*AS28</f>
        <v>10377.391118917702</v>
      </c>
      <c r="AT29" s="74">
        <f>AT27*AT28</f>
        <v>526.08605679959408</v>
      </c>
      <c r="AU29" s="74">
        <f>AU27*AU28</f>
        <v>10903.477175717295</v>
      </c>
      <c r="AW29" s="25">
        <v>1</v>
      </c>
      <c r="AX29" s="78">
        <f>AS6</f>
        <v>5114.9079983611773</v>
      </c>
      <c r="AY29" s="78">
        <f>AT6</f>
        <v>0</v>
      </c>
      <c r="AZ29" s="78">
        <f>AU6</f>
        <v>5114.9079983611773</v>
      </c>
      <c r="BA29" s="7"/>
      <c r="BB29" s="7"/>
      <c r="BC29" s="7"/>
      <c r="BD29" s="7"/>
      <c r="BG29" s="270" t="s">
        <v>23</v>
      </c>
      <c r="BH29" s="270"/>
      <c r="BI29" s="74">
        <f>BI27*BI28</f>
        <v>10368.807883339339</v>
      </c>
      <c r="BJ29" s="74">
        <f>BJ27*BJ28</f>
        <v>3408.210781022121</v>
      </c>
      <c r="BK29" s="74">
        <f>BK27*BK28</f>
        <v>13777.01866436146</v>
      </c>
      <c r="BM29" s="25">
        <v>1</v>
      </c>
      <c r="BN29" s="78">
        <f>BI6</f>
        <v>6589.1686579819616</v>
      </c>
      <c r="BO29" s="78">
        <f>BJ6</f>
        <v>0</v>
      </c>
      <c r="BP29" s="78">
        <f>BK6</f>
        <v>6589.1686579819616</v>
      </c>
      <c r="BQ29" s="7"/>
      <c r="BR29" s="7"/>
      <c r="BS29" s="7"/>
      <c r="BT29" s="7"/>
      <c r="BW29" s="270" t="s">
        <v>23</v>
      </c>
      <c r="BX29" s="270"/>
      <c r="BY29" s="74">
        <f>BY27*BY28</f>
        <v>3256.4573048545863</v>
      </c>
      <c r="BZ29" s="74">
        <f>BZ27*BZ28</f>
        <v>-1829.5408809126347</v>
      </c>
      <c r="CA29" s="74">
        <f>CA27*CA28</f>
        <v>1426.9164239419504</v>
      </c>
      <c r="CC29" s="25">
        <v>1</v>
      </c>
      <c r="CD29" s="78">
        <f>BY6</f>
        <v>7485.5256207892198</v>
      </c>
      <c r="CE29" s="78">
        <f>BZ6</f>
        <v>966.46529355149164</v>
      </c>
      <c r="CF29" s="78">
        <f>CA6</f>
        <v>8451.9909143407112</v>
      </c>
      <c r="CG29" s="7"/>
      <c r="CH29" s="7"/>
      <c r="CI29" s="7"/>
      <c r="CJ29" s="7"/>
      <c r="CM29" s="270" t="s">
        <v>23</v>
      </c>
      <c r="CN29" s="270"/>
      <c r="CO29" s="74">
        <f>CO27*CO28</f>
        <v>1287.5696382228625</v>
      </c>
      <c r="CP29" s="74">
        <f>CP27*CP28</f>
        <v>-2530.2509794865218</v>
      </c>
      <c r="CQ29" s="74">
        <f>CQ27*CQ28</f>
        <v>-1242.68134126366</v>
      </c>
      <c r="CS29" s="25">
        <v>1</v>
      </c>
      <c r="CT29" s="78">
        <f>CO6</f>
        <v>3278.1699434161314</v>
      </c>
      <c r="CU29" s="78">
        <f>CP6</f>
        <v>13.508199865733193</v>
      </c>
      <c r="CV29" s="78">
        <f>CQ6</f>
        <v>3291.6781432818648</v>
      </c>
      <c r="CW29" s="7"/>
      <c r="CX29" s="7"/>
      <c r="CY29" s="7"/>
      <c r="CZ29" s="7"/>
      <c r="DC29" s="270" t="s">
        <v>23</v>
      </c>
      <c r="DD29" s="270"/>
      <c r="DE29" s="142">
        <f>DE27*DE28</f>
        <v>6986.9085328057381</v>
      </c>
      <c r="DF29" s="142">
        <f>DF27*DF28</f>
        <v>49.520844453313941</v>
      </c>
      <c r="DG29" s="142">
        <f>DG27*DG28</f>
        <v>7036.4293772590499</v>
      </c>
      <c r="DI29" s="25">
        <v>1</v>
      </c>
      <c r="DJ29" s="78">
        <f>DE6</f>
        <v>2636.1490881330055</v>
      </c>
      <c r="DK29" s="78">
        <f>DF6</f>
        <v>42.489371447959961</v>
      </c>
      <c r="DL29" s="78">
        <f>DG6</f>
        <v>2678.6384595809654</v>
      </c>
      <c r="DM29" s="7"/>
      <c r="DN29" s="7"/>
      <c r="DO29" s="7"/>
      <c r="DP29" s="7"/>
      <c r="DQ29" s="7"/>
      <c r="DR29" s="7"/>
      <c r="DS29" s="271" t="s">
        <v>23</v>
      </c>
      <c r="DT29" s="271"/>
      <c r="DU29" s="74" t="e">
        <f>DU27*DU28</f>
        <v>#DIV/0!</v>
      </c>
      <c r="DV29" s="74" t="e">
        <f>DV27*DV28</f>
        <v>#DIV/0!</v>
      </c>
      <c r="DW29" s="74" t="e">
        <f>DW27*DW28</f>
        <v>#DIV/0!</v>
      </c>
      <c r="DX29" s="7"/>
      <c r="DY29" s="25">
        <v>1</v>
      </c>
      <c r="DZ29" s="24">
        <f t="shared" ref="DZ29:EB31" si="71">DU24</f>
        <v>0</v>
      </c>
      <c r="EA29" s="24">
        <f t="shared" si="71"/>
        <v>0</v>
      </c>
      <c r="EB29" s="24">
        <f t="shared" si="71"/>
        <v>0</v>
      </c>
      <c r="EC29" s="80"/>
      <c r="ED29" s="80"/>
      <c r="EE29" s="80"/>
      <c r="EF29" s="80"/>
      <c r="EG29" s="7"/>
      <c r="EH29" s="7"/>
      <c r="EI29" s="271" t="s">
        <v>23</v>
      </c>
      <c r="EJ29" s="271"/>
      <c r="EK29" s="74" t="e">
        <f>EK27*EK28</f>
        <v>#DIV/0!</v>
      </c>
      <c r="EL29" s="74" t="e">
        <f>EL27*EL28</f>
        <v>#DIV/0!</v>
      </c>
      <c r="EM29" s="74" t="e">
        <f>EM27*EM28</f>
        <v>#DIV/0!</v>
      </c>
      <c r="EN29" s="7"/>
      <c r="EO29" s="25">
        <v>1</v>
      </c>
      <c r="EP29" s="24" t="e">
        <f t="shared" ref="EP29:ER31" si="72">EK24</f>
        <v>#DIV/0!</v>
      </c>
      <c r="EQ29" s="24" t="e">
        <f t="shared" si="72"/>
        <v>#DIV/0!</v>
      </c>
      <c r="ER29" s="24" t="e">
        <f t="shared" si="72"/>
        <v>#DIV/0!</v>
      </c>
      <c r="ES29" s="7"/>
      <c r="ET29" s="7"/>
      <c r="EU29" s="7"/>
      <c r="EV29" s="7"/>
      <c r="EW29" s="7"/>
      <c r="EX29" s="7"/>
      <c r="EY29" s="270" t="s">
        <v>23</v>
      </c>
      <c r="EZ29" s="270"/>
      <c r="FA29" s="74" t="e">
        <f>FA27*FA28</f>
        <v>#DIV/0!</v>
      </c>
      <c r="FB29" s="74" t="e">
        <f>FB27*FB28</f>
        <v>#DIV/0!</v>
      </c>
      <c r="FC29" s="74" t="e">
        <f>FC27*FC28</f>
        <v>#DIV/0!</v>
      </c>
      <c r="FD29" s="6"/>
      <c r="FE29" s="25">
        <v>1</v>
      </c>
      <c r="FF29" s="24" t="e">
        <f t="shared" ref="FF29:FH31" si="73">FA24</f>
        <v>#DIV/0!</v>
      </c>
      <c r="FG29" s="24" t="e">
        <f t="shared" si="73"/>
        <v>#DIV/0!</v>
      </c>
      <c r="FH29" s="24" t="e">
        <f t="shared" si="73"/>
        <v>#DIV/0!</v>
      </c>
      <c r="FI29" s="7"/>
      <c r="FJ29" s="7"/>
      <c r="FK29" s="7"/>
      <c r="FL29" s="7"/>
      <c r="FM29" s="7"/>
      <c r="FN29" s="7"/>
      <c r="FO29" s="270" t="s">
        <v>23</v>
      </c>
      <c r="FP29" s="270"/>
      <c r="FQ29" s="74" t="e">
        <f>FQ27*FQ28</f>
        <v>#DIV/0!</v>
      </c>
      <c r="FR29" s="74" t="e">
        <f>FR27*FR28</f>
        <v>#DIV/0!</v>
      </c>
      <c r="FS29" s="74" t="e">
        <f>FS27*FS28</f>
        <v>#DIV/0!</v>
      </c>
      <c r="FT29" s="6"/>
      <c r="FU29" s="25">
        <v>1</v>
      </c>
      <c r="FV29" s="24" t="e">
        <f t="shared" ref="FV29:FX31" si="74">FQ24</f>
        <v>#DIV/0!</v>
      </c>
      <c r="FW29" s="24" t="e">
        <f t="shared" si="74"/>
        <v>#DIV/0!</v>
      </c>
      <c r="FX29" s="24" t="e">
        <f t="shared" si="74"/>
        <v>#DIV/0!</v>
      </c>
      <c r="FY29" s="7"/>
      <c r="FZ29" s="7"/>
      <c r="GA29" s="7"/>
      <c r="GB29" s="7"/>
      <c r="GC29" s="7"/>
      <c r="GD29" s="7"/>
      <c r="GE29" s="270" t="s">
        <v>23</v>
      </c>
      <c r="GF29" s="270"/>
      <c r="GG29" s="23" t="e">
        <f>GG27*GG28</f>
        <v>#DIV/0!</v>
      </c>
      <c r="GH29" s="23" t="e">
        <f>GH27*GH28</f>
        <v>#DIV/0!</v>
      </c>
      <c r="GI29" s="23" t="e">
        <f>GI27*GI28</f>
        <v>#DIV/0!</v>
      </c>
      <c r="GJ29" s="7"/>
      <c r="GK29" s="25">
        <v>1</v>
      </c>
      <c r="GL29" s="24" t="e">
        <f t="shared" ref="GL29:GN31" si="75">GG24</f>
        <v>#DIV/0!</v>
      </c>
      <c r="GM29" s="24" t="e">
        <f t="shared" si="75"/>
        <v>#DIV/0!</v>
      </c>
      <c r="GN29" s="24" t="e">
        <f t="shared" si="75"/>
        <v>#DIV/0!</v>
      </c>
      <c r="GO29" s="7"/>
      <c r="GP29" s="7"/>
      <c r="GQ29" s="7"/>
      <c r="GR29" s="7"/>
      <c r="GS29" s="7"/>
      <c r="GT29" s="7"/>
      <c r="GU29" s="270" t="s">
        <v>23</v>
      </c>
      <c r="GV29" s="270"/>
      <c r="GW29" s="23" t="e">
        <f>GW27*GW28</f>
        <v>#DIV/0!</v>
      </c>
      <c r="GX29" s="23" t="e">
        <f>GX27*GX28</f>
        <v>#DIV/0!</v>
      </c>
      <c r="GY29" s="23" t="e">
        <f>GY27*GY28</f>
        <v>#DIV/0!</v>
      </c>
      <c r="GZ29" s="6"/>
    </row>
    <row r="30" spans="1:208" ht="15.75" customHeight="1" x14ac:dyDescent="0.2">
      <c r="A30" s="2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1">
        <v>4</v>
      </c>
      <c r="R30" s="24">
        <v>71.070067101925829</v>
      </c>
      <c r="S30" s="20">
        <v>53.893390261796476</v>
      </c>
      <c r="T30" s="20">
        <v>124.96345736372233</v>
      </c>
      <c r="U30" s="7"/>
      <c r="V30" s="7"/>
      <c r="W30" s="7"/>
      <c r="X30" s="7"/>
      <c r="AA30" s="270" t="s">
        <v>22</v>
      </c>
      <c r="AB30" s="270"/>
      <c r="AC30" s="76">
        <v>27</v>
      </c>
      <c r="AD30" s="76">
        <v>27</v>
      </c>
      <c r="AE30" s="76">
        <v>27</v>
      </c>
      <c r="AG30" s="21">
        <v>4</v>
      </c>
      <c r="AH30" s="78">
        <f t="shared" ref="AH30:AJ31" si="76">AC9</f>
        <v>8543.8779512148558</v>
      </c>
      <c r="AI30" s="78">
        <f t="shared" si="76"/>
        <v>992.70082581507472</v>
      </c>
      <c r="AJ30" s="78">
        <f t="shared" si="76"/>
        <v>9536.5787770299303</v>
      </c>
      <c r="AK30" s="7"/>
      <c r="AL30" s="7"/>
      <c r="AM30" s="7"/>
      <c r="AN30" s="7"/>
      <c r="AQ30" s="270" t="s">
        <v>22</v>
      </c>
      <c r="AR30" s="270"/>
      <c r="AS30" s="23">
        <v>28</v>
      </c>
      <c r="AT30" s="23">
        <v>28</v>
      </c>
      <c r="AU30" s="23">
        <v>28</v>
      </c>
      <c r="AW30" s="21">
        <v>4</v>
      </c>
      <c r="AX30" s="79">
        <f t="shared" ref="AX30:AZ31" si="77">AS9</f>
        <v>7185.884279366981</v>
      </c>
      <c r="AY30" s="79">
        <f t="shared" si="77"/>
        <v>1131.4198592182117</v>
      </c>
      <c r="AZ30" s="79">
        <f t="shared" si="77"/>
        <v>8317.304138585192</v>
      </c>
      <c r="BA30" s="7"/>
      <c r="BB30" s="7"/>
      <c r="BC30" s="7"/>
      <c r="BD30" s="7"/>
      <c r="BG30" s="270" t="s">
        <v>22</v>
      </c>
      <c r="BH30" s="270"/>
      <c r="BI30" s="74"/>
      <c r="BJ30" s="74"/>
      <c r="BK30" s="74"/>
      <c r="BM30" s="21">
        <v>4</v>
      </c>
      <c r="BN30" s="79">
        <f t="shared" ref="BN30:BP31" si="78">BI9</f>
        <v>10779.714564320542</v>
      </c>
      <c r="BO30" s="79">
        <f t="shared" si="78"/>
        <v>0</v>
      </c>
      <c r="BP30" s="79">
        <f t="shared" si="78"/>
        <v>10779.714564320542</v>
      </c>
      <c r="BQ30" s="7"/>
      <c r="BR30" s="7"/>
      <c r="BS30" s="7"/>
      <c r="BT30" s="7"/>
      <c r="BW30" s="270" t="s">
        <v>22</v>
      </c>
      <c r="BX30" s="270"/>
      <c r="BY30" s="74"/>
      <c r="BZ30" s="74"/>
      <c r="CA30" s="74"/>
      <c r="CC30" s="21">
        <v>4</v>
      </c>
      <c r="CD30" s="79">
        <f t="shared" ref="CD30:CF31" si="79">BY9</f>
        <v>1917.2327723392966</v>
      </c>
      <c r="CE30" s="79">
        <f t="shared" si="79"/>
        <v>578.69848097603312</v>
      </c>
      <c r="CF30" s="79">
        <f t="shared" si="79"/>
        <v>2495.9312533153297</v>
      </c>
      <c r="CG30" s="7"/>
      <c r="CH30" s="7"/>
      <c r="CI30" s="7"/>
      <c r="CJ30" s="7"/>
      <c r="CM30" s="270" t="s">
        <v>22</v>
      </c>
      <c r="CN30" s="270"/>
      <c r="CO30" s="23"/>
      <c r="CP30" s="23"/>
      <c r="CQ30" s="23"/>
      <c r="CS30" s="21">
        <v>4</v>
      </c>
      <c r="CT30" s="79">
        <f t="shared" ref="CT30:CV31" si="80">CO9</f>
        <v>1947.6475686470292</v>
      </c>
      <c r="CU30" s="79">
        <f t="shared" si="80"/>
        <v>213.45537693459806</v>
      </c>
      <c r="CV30" s="79">
        <f t="shared" si="80"/>
        <v>2161.1029455816274</v>
      </c>
      <c r="CW30" s="7"/>
      <c r="CX30" s="7"/>
      <c r="CY30" s="7"/>
      <c r="CZ30" s="7"/>
      <c r="DC30" s="270" t="s">
        <v>22</v>
      </c>
      <c r="DD30" s="270"/>
      <c r="DE30" s="74"/>
      <c r="DF30" s="74"/>
      <c r="DG30" s="74"/>
      <c r="DI30" s="21">
        <v>4</v>
      </c>
      <c r="DJ30" s="79">
        <f t="shared" ref="DJ30:DL31" si="81">DE9</f>
        <v>2466.6052776018578</v>
      </c>
      <c r="DK30" s="79">
        <f t="shared" si="81"/>
        <v>1.8221659278024063</v>
      </c>
      <c r="DL30" s="79">
        <f t="shared" si="81"/>
        <v>2468.4274435296602</v>
      </c>
      <c r="DM30" s="7"/>
      <c r="DN30" s="7"/>
      <c r="DO30" s="7"/>
      <c r="DP30" s="7"/>
      <c r="DQ30" s="7"/>
      <c r="DR30" s="7"/>
      <c r="DS30" s="271" t="s">
        <v>22</v>
      </c>
      <c r="DT30" s="271"/>
      <c r="DU30" s="74"/>
      <c r="DV30" s="74"/>
      <c r="DW30" s="74"/>
      <c r="DX30" s="7"/>
      <c r="DY30" s="21">
        <v>4</v>
      </c>
      <c r="DZ30" s="20" t="e">
        <f t="shared" si="71"/>
        <v>#DIV/0!</v>
      </c>
      <c r="EA30" s="20" t="e">
        <f t="shared" si="71"/>
        <v>#DIV/0!</v>
      </c>
      <c r="EB30" s="20" t="e">
        <f t="shared" si="71"/>
        <v>#DIV/0!</v>
      </c>
      <c r="EC30" s="80"/>
      <c r="ED30" s="80"/>
      <c r="EE30" s="80"/>
      <c r="EF30" s="80"/>
      <c r="EG30" s="7"/>
      <c r="EH30" s="7"/>
      <c r="EI30" s="271" t="s">
        <v>22</v>
      </c>
      <c r="EJ30" s="271"/>
      <c r="EK30" s="74"/>
      <c r="EL30" s="74"/>
      <c r="EM30" s="74"/>
      <c r="EN30" s="7"/>
      <c r="EO30" s="21">
        <v>4</v>
      </c>
      <c r="EP30" s="20" t="e">
        <f t="shared" si="72"/>
        <v>#DIV/0!</v>
      </c>
      <c r="EQ30" s="20" t="e">
        <f t="shared" si="72"/>
        <v>#DIV/0!</v>
      </c>
      <c r="ER30" s="20" t="e">
        <f t="shared" si="72"/>
        <v>#DIV/0!</v>
      </c>
      <c r="ES30" s="7"/>
      <c r="ET30" s="7"/>
      <c r="EU30" s="7"/>
      <c r="EV30" s="7"/>
      <c r="EW30" s="7"/>
      <c r="EX30" s="7"/>
      <c r="EY30" s="270" t="s">
        <v>22</v>
      </c>
      <c r="EZ30" s="270"/>
      <c r="FA30" s="74"/>
      <c r="FB30" s="74"/>
      <c r="FC30" s="74"/>
      <c r="FD30" s="6"/>
      <c r="FE30" s="21">
        <v>4</v>
      </c>
      <c r="FF30" s="20" t="e">
        <f t="shared" si="73"/>
        <v>#DIV/0!</v>
      </c>
      <c r="FG30" s="20" t="e">
        <f t="shared" si="73"/>
        <v>#DIV/0!</v>
      </c>
      <c r="FH30" s="20" t="e">
        <f t="shared" si="73"/>
        <v>#DIV/0!</v>
      </c>
      <c r="FI30" s="7"/>
      <c r="FJ30" s="7"/>
      <c r="FK30" s="7"/>
      <c r="FL30" s="7"/>
      <c r="FM30" s="7"/>
      <c r="FN30" s="7"/>
      <c r="FO30" s="270" t="s">
        <v>22</v>
      </c>
      <c r="FP30" s="270"/>
      <c r="FQ30" s="23"/>
      <c r="FR30" s="23"/>
      <c r="FS30" s="23"/>
      <c r="FU30" s="21">
        <v>4</v>
      </c>
      <c r="FV30" s="20" t="e">
        <f t="shared" si="74"/>
        <v>#DIV/0!</v>
      </c>
      <c r="FW30" s="20" t="e">
        <f t="shared" si="74"/>
        <v>#DIV/0!</v>
      </c>
      <c r="FX30" s="20" t="e">
        <f t="shared" si="74"/>
        <v>#DIV/0!</v>
      </c>
      <c r="FY30" s="7"/>
      <c r="FZ30" s="7"/>
      <c r="GA30" s="7"/>
      <c r="GB30" s="7"/>
      <c r="GC30" s="7"/>
      <c r="GD30" s="7"/>
      <c r="GE30" s="270" t="s">
        <v>22</v>
      </c>
      <c r="GF30" s="270"/>
      <c r="GG30" s="23"/>
      <c r="GH30" s="23"/>
      <c r="GI30" s="23"/>
      <c r="GJ30" s="7"/>
      <c r="GK30" s="21">
        <v>4</v>
      </c>
      <c r="GL30" s="20" t="e">
        <f t="shared" si="75"/>
        <v>#DIV/0!</v>
      </c>
      <c r="GM30" s="20" t="e">
        <f t="shared" si="75"/>
        <v>#DIV/0!</v>
      </c>
      <c r="GN30" s="20" t="e">
        <f t="shared" si="75"/>
        <v>#DIV/0!</v>
      </c>
      <c r="GO30" s="7"/>
      <c r="GP30" s="7"/>
      <c r="GQ30" s="7"/>
      <c r="GR30" s="7"/>
      <c r="GS30" s="7"/>
      <c r="GT30" s="7"/>
      <c r="GU30" s="270" t="s">
        <v>22</v>
      </c>
      <c r="GV30" s="270"/>
      <c r="GW30" s="23"/>
      <c r="GX30" s="23"/>
      <c r="GY30" s="23"/>
      <c r="GZ30" s="6"/>
    </row>
    <row r="31" spans="1:208" ht="15.75" customHeight="1" x14ac:dyDescent="0.2">
      <c r="A31" s="2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1">
        <v>5</v>
      </c>
      <c r="R31" s="24">
        <v>147.67701967242098</v>
      </c>
      <c r="S31" s="20">
        <v>60.181066569516659</v>
      </c>
      <c r="T31" s="20">
        <v>207.85808624193766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6"/>
      <c r="AG31" s="21">
        <v>5</v>
      </c>
      <c r="AH31" s="78">
        <f t="shared" si="76"/>
        <v>6949.9780608421997</v>
      </c>
      <c r="AI31" s="78">
        <f t="shared" si="76"/>
        <v>0</v>
      </c>
      <c r="AJ31" s="78">
        <f t="shared" si="76"/>
        <v>6949.9780608421997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6"/>
      <c r="AW31" s="21">
        <v>5</v>
      </c>
      <c r="AX31" s="79">
        <f t="shared" si="77"/>
        <v>4352.0176954117469</v>
      </c>
      <c r="AY31" s="79">
        <f t="shared" si="77"/>
        <v>643.07912120759249</v>
      </c>
      <c r="AZ31" s="79">
        <f t="shared" si="77"/>
        <v>4995.0968166193397</v>
      </c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6"/>
      <c r="BM31" s="21">
        <v>5</v>
      </c>
      <c r="BN31" s="79">
        <f t="shared" si="78"/>
        <v>25.216557734204791</v>
      </c>
      <c r="BO31" s="79">
        <f t="shared" si="78"/>
        <v>9397.370515613653</v>
      </c>
      <c r="BP31" s="79">
        <f t="shared" si="78"/>
        <v>9422.5870733478569</v>
      </c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6"/>
      <c r="CC31" s="21">
        <v>5</v>
      </c>
      <c r="CD31" s="79">
        <f t="shared" si="79"/>
        <v>2212.6404499975115</v>
      </c>
      <c r="CE31" s="79">
        <f t="shared" si="79"/>
        <v>1719.5948031260891</v>
      </c>
      <c r="CF31" s="79">
        <f t="shared" si="79"/>
        <v>3932.2352531236006</v>
      </c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6"/>
      <c r="CS31" s="21">
        <v>5</v>
      </c>
      <c r="CT31" s="79">
        <f t="shared" si="80"/>
        <v>1670</v>
      </c>
      <c r="CU31" s="79">
        <f t="shared" si="80"/>
        <v>42</v>
      </c>
      <c r="CV31" s="79">
        <f t="shared" si="80"/>
        <v>1712</v>
      </c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6"/>
      <c r="DI31" s="21">
        <v>5</v>
      </c>
      <c r="DJ31" s="79">
        <f t="shared" si="81"/>
        <v>3785.2185674032335</v>
      </c>
      <c r="DK31" s="79">
        <f t="shared" si="81"/>
        <v>70.115734836126407</v>
      </c>
      <c r="DL31" s="79">
        <f t="shared" si="81"/>
        <v>3855.3343022393597</v>
      </c>
      <c r="DM31" s="7"/>
      <c r="DN31" s="7"/>
      <c r="DO31" s="7"/>
      <c r="DP31" s="7"/>
      <c r="DY31" s="21">
        <v>5</v>
      </c>
      <c r="DZ31" s="20" t="e">
        <f t="shared" si="71"/>
        <v>#DIV/0!</v>
      </c>
      <c r="EA31" s="20" t="e">
        <f t="shared" si="71"/>
        <v>#DIV/0!</v>
      </c>
      <c r="EB31" s="20" t="e">
        <f t="shared" si="71"/>
        <v>#DIV/0!</v>
      </c>
      <c r="EC31" s="7"/>
      <c r="ED31" s="7"/>
      <c r="EE31" s="7"/>
      <c r="EF31" s="7"/>
      <c r="EO31" s="21">
        <v>5</v>
      </c>
      <c r="EP31" s="20" t="e">
        <f t="shared" si="72"/>
        <v>#DIV/0!</v>
      </c>
      <c r="EQ31" s="20" t="e">
        <f t="shared" si="72"/>
        <v>#DIV/0!</v>
      </c>
      <c r="ER31" s="20" t="e">
        <f t="shared" si="72"/>
        <v>#DIV/0!</v>
      </c>
      <c r="ES31" s="7"/>
      <c r="ET31" s="7"/>
      <c r="EU31" s="7"/>
      <c r="EV31" s="7"/>
      <c r="FE31" s="21">
        <v>5</v>
      </c>
      <c r="FF31" s="20" t="e">
        <f t="shared" si="73"/>
        <v>#DIV/0!</v>
      </c>
      <c r="FG31" s="20" t="e">
        <f t="shared" si="73"/>
        <v>#DIV/0!</v>
      </c>
      <c r="FH31" s="20" t="e">
        <f t="shared" si="73"/>
        <v>#DIV/0!</v>
      </c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U31" s="21">
        <v>5</v>
      </c>
      <c r="FV31" s="20" t="e">
        <f t="shared" si="74"/>
        <v>#DIV/0!</v>
      </c>
      <c r="FW31" s="20" t="e">
        <f t="shared" si="74"/>
        <v>#DIV/0!</v>
      </c>
      <c r="FX31" s="20" t="e">
        <f t="shared" si="74"/>
        <v>#DIV/0!</v>
      </c>
      <c r="FY31" s="7"/>
      <c r="FZ31" s="7"/>
      <c r="GA31" s="7"/>
      <c r="GB31" s="7"/>
      <c r="GK31" s="21">
        <v>5</v>
      </c>
      <c r="GL31" s="20" t="e">
        <f t="shared" si="75"/>
        <v>#DIV/0!</v>
      </c>
      <c r="GM31" s="20" t="e">
        <f t="shared" si="75"/>
        <v>#DIV/0!</v>
      </c>
      <c r="GN31" s="20" t="e">
        <f t="shared" si="75"/>
        <v>#DIV/0!</v>
      </c>
      <c r="GO31" s="7"/>
      <c r="GP31" s="7"/>
      <c r="GQ31" s="7"/>
      <c r="GR31" s="7"/>
      <c r="GZ31" s="6"/>
    </row>
    <row r="32" spans="1:208" ht="15.75" customHeight="1" x14ac:dyDescent="0.2">
      <c r="P32" s="7"/>
      <c r="Q32" s="62" t="s">
        <v>21</v>
      </c>
      <c r="R32" s="20">
        <f>AVERAGE(R29:R31)</f>
        <v>838.98522129640048</v>
      </c>
      <c r="S32" s="20">
        <f t="shared" ref="S32:T32" si="82">AVERAGE(S29:S31)</f>
        <v>100.90158202097287</v>
      </c>
      <c r="T32" s="20">
        <f t="shared" si="82"/>
        <v>939.88680331737316</v>
      </c>
      <c r="U32" s="7"/>
      <c r="V32" s="7"/>
      <c r="W32" s="7"/>
      <c r="X32" s="7"/>
      <c r="Y32" s="7"/>
      <c r="AF32" s="6"/>
      <c r="AG32" s="62" t="s">
        <v>21</v>
      </c>
      <c r="AH32" s="79">
        <f>AVERAGE(AH29:AH31)</f>
        <v>6706.5405302208019</v>
      </c>
      <c r="AI32" s="79">
        <f>AVERAGE(AI29:AI31)</f>
        <v>422.0736685900286</v>
      </c>
      <c r="AJ32" s="79">
        <f t="shared" ref="AJ32" si="83">AVERAGE(AJ29:AJ31)</f>
        <v>7128.6141988108311</v>
      </c>
      <c r="AK32" s="7"/>
      <c r="AL32" s="7"/>
      <c r="AM32" s="7"/>
      <c r="AN32" s="7"/>
      <c r="AO32" s="7"/>
      <c r="AV32" s="6"/>
      <c r="AW32" s="62" t="s">
        <v>21</v>
      </c>
      <c r="AX32" s="20">
        <f>AVERAGE(AX29:AX31)</f>
        <v>5550.9366577133014</v>
      </c>
      <c r="AY32" s="20">
        <f t="shared" ref="AY32:AZ32" si="84">AVERAGE(AY29:AY31)</f>
        <v>591.49966014193478</v>
      </c>
      <c r="AZ32" s="20">
        <f t="shared" si="84"/>
        <v>6142.4363178552367</v>
      </c>
      <c r="BA32" s="7"/>
      <c r="BB32" s="7"/>
      <c r="BC32" s="7"/>
      <c r="BD32" s="7"/>
      <c r="BE32" s="7"/>
      <c r="BL32" s="6"/>
      <c r="BM32" s="62" t="s">
        <v>21</v>
      </c>
      <c r="BN32" s="20">
        <f>AVERAGE(BN29:BN31)</f>
        <v>5798.0332600122356</v>
      </c>
      <c r="BO32" s="20">
        <f>AVERAGE(BO29:BO31)</f>
        <v>3132.4568385378843</v>
      </c>
      <c r="BP32" s="20">
        <f>AVERAGE(BP29:BP31)</f>
        <v>8930.4900985501208</v>
      </c>
      <c r="BQ32" s="7"/>
      <c r="BR32" s="7"/>
      <c r="BS32" s="7"/>
      <c r="BT32" s="7"/>
      <c r="BU32" s="7"/>
      <c r="CB32" s="6"/>
      <c r="CC32" s="62" t="s">
        <v>21</v>
      </c>
      <c r="CD32" s="20">
        <f>AVERAGE(CD29:CD31)</f>
        <v>3871.799614375343</v>
      </c>
      <c r="CE32" s="20">
        <f>AVERAGE(CE29:CE31)</f>
        <v>1088.2528592178712</v>
      </c>
      <c r="CF32" s="20">
        <f>AVERAGE(CF29:CF31)</f>
        <v>4960.052473593214</v>
      </c>
      <c r="CG32" s="7"/>
      <c r="CH32" s="7"/>
      <c r="CI32" s="7"/>
      <c r="CJ32" s="7"/>
      <c r="CK32" s="7"/>
      <c r="CR32" s="6"/>
      <c r="CS32" s="62" t="s">
        <v>21</v>
      </c>
      <c r="CT32" s="20">
        <f>AVERAGE(CT29:CT31)</f>
        <v>2298.6058373543869</v>
      </c>
      <c r="CU32" s="20">
        <f>AVERAGE(CU29:CU31)</f>
        <v>89.654525600110404</v>
      </c>
      <c r="CV32" s="20">
        <f>AVERAGE(CV29:CV31)</f>
        <v>2388.2603629544974</v>
      </c>
      <c r="CW32" s="7"/>
      <c r="CX32" s="7"/>
      <c r="CY32" s="7"/>
      <c r="CZ32" s="7"/>
      <c r="DA32" s="7"/>
      <c r="DH32" s="6"/>
      <c r="DI32" s="62" t="s">
        <v>21</v>
      </c>
      <c r="DJ32" s="20">
        <f>AVERAGE(DJ29:DJ31)</f>
        <v>2962.6576443793656</v>
      </c>
      <c r="DK32" s="20">
        <f t="shared" ref="DK32:DL32" si="85">AVERAGE(DK29:DK31)</f>
        <v>38.142424070629595</v>
      </c>
      <c r="DL32" s="20">
        <f t="shared" si="85"/>
        <v>3000.8000684499953</v>
      </c>
      <c r="DM32" s="7"/>
      <c r="DN32" s="7"/>
      <c r="DO32" s="7"/>
      <c r="DP32" s="7"/>
      <c r="DY32" s="62" t="s">
        <v>21</v>
      </c>
      <c r="DZ32" s="20" t="e">
        <f>AVERAGE(DZ29:DZ31)</f>
        <v>#DIV/0!</v>
      </c>
      <c r="EA32" s="20" t="e">
        <f t="shared" ref="EA32:EB32" si="86">AVERAGE(EA29:EA31)</f>
        <v>#DIV/0!</v>
      </c>
      <c r="EB32" s="20" t="e">
        <f t="shared" si="86"/>
        <v>#DIV/0!</v>
      </c>
      <c r="EC32" s="7"/>
      <c r="ED32" s="7"/>
      <c r="EE32" s="7"/>
      <c r="EF32" s="7"/>
      <c r="EO32" s="62" t="s">
        <v>21</v>
      </c>
      <c r="EP32" s="20" t="e">
        <f>AVERAGE(EP29:EP31)</f>
        <v>#DIV/0!</v>
      </c>
      <c r="EQ32" s="20" t="e">
        <f>AVERAGE(EQ29:EQ31)</f>
        <v>#DIV/0!</v>
      </c>
      <c r="ER32" s="20" t="e">
        <f>AVERAGE(ER29:ER31)</f>
        <v>#DIV/0!</v>
      </c>
      <c r="ES32" s="7"/>
      <c r="ET32" s="7"/>
      <c r="EU32" s="7"/>
      <c r="EV32" s="7"/>
      <c r="FE32" s="62" t="s">
        <v>21</v>
      </c>
      <c r="FF32" s="20" t="e">
        <f>AVERAGE(FF29:FF31)</f>
        <v>#DIV/0!</v>
      </c>
      <c r="FG32" s="20" t="e">
        <f>AVERAGE(FG29:FG31)</f>
        <v>#DIV/0!</v>
      </c>
      <c r="FH32" s="20" t="e">
        <f>AVERAGE(FH29:FH31)</f>
        <v>#DIV/0!</v>
      </c>
      <c r="FI32" s="7"/>
      <c r="FJ32" s="7"/>
      <c r="FK32" s="7"/>
      <c r="FL32" s="7"/>
      <c r="FU32" s="62" t="s">
        <v>21</v>
      </c>
      <c r="FV32" s="20" t="e">
        <f>AVERAGE(FV27:FV32)</f>
        <v>#DIV/0!</v>
      </c>
      <c r="FW32" s="20" t="e">
        <f>AVERAGE(FW27:FW32)</f>
        <v>#DIV/0!</v>
      </c>
      <c r="FX32" s="20" t="e">
        <f>AVERAGE(FX27:FX32)</f>
        <v>#DIV/0!</v>
      </c>
      <c r="FY32" s="7"/>
      <c r="FZ32" s="7"/>
      <c r="GA32" s="7"/>
      <c r="GB32" s="7"/>
      <c r="GK32" s="62" t="s">
        <v>21</v>
      </c>
      <c r="GL32" s="20" t="e">
        <f>AVERAGE(GL27:GL32)</f>
        <v>#DIV/0!</v>
      </c>
      <c r="GM32" s="20" t="e">
        <f>AVERAGE(GM27:GM32)</f>
        <v>#DIV/0!</v>
      </c>
      <c r="GN32" s="20" t="e">
        <f>AVERAGE(GN27:GN32)</f>
        <v>#DIV/0!</v>
      </c>
      <c r="GO32" s="7"/>
      <c r="GP32" s="7"/>
      <c r="GQ32" s="7"/>
      <c r="GR32" s="7"/>
      <c r="GZ32" s="6"/>
    </row>
    <row r="33" spans="1:208" ht="15.75" customHeight="1" x14ac:dyDescent="0.2">
      <c r="P33" s="7"/>
      <c r="Y33" s="7"/>
      <c r="AF33" s="6"/>
      <c r="AO33" s="7"/>
      <c r="AV33" s="6"/>
      <c r="BE33" s="7"/>
      <c r="BL33" s="6"/>
      <c r="BU33" s="7"/>
      <c r="CB33" s="6"/>
      <c r="CK33" s="7"/>
      <c r="CR33" s="6"/>
      <c r="DA33" s="7"/>
      <c r="DH33" s="6"/>
      <c r="GZ33" s="6"/>
    </row>
    <row r="34" spans="1:208" ht="15.75" customHeight="1" x14ac:dyDescent="0.2">
      <c r="P34" s="7"/>
      <c r="Y34" s="7"/>
      <c r="Z34" s="7"/>
      <c r="AA34" s="7"/>
      <c r="AB34" s="7"/>
      <c r="AC34" s="7"/>
      <c r="AD34" s="7"/>
      <c r="AE34" s="7"/>
      <c r="AF34" s="6"/>
      <c r="AO34" s="7"/>
      <c r="AV34" s="6"/>
      <c r="BE34" s="7"/>
      <c r="BL34" s="6"/>
      <c r="BU34" s="7"/>
      <c r="CB34" s="6"/>
      <c r="CK34" s="7"/>
      <c r="CR34" s="6"/>
      <c r="DA34" s="7"/>
      <c r="DH34" s="6"/>
      <c r="GZ34" s="6"/>
    </row>
    <row r="35" spans="1:208" ht="15.75" thickBot="1" x14ac:dyDescent="0.25">
      <c r="P35" s="7"/>
      <c r="AO35" s="4"/>
      <c r="AP35" s="4"/>
      <c r="AQ35" s="4"/>
      <c r="AR35" s="4"/>
      <c r="AS35" s="4"/>
      <c r="AT35" s="4"/>
      <c r="AU35" s="4"/>
      <c r="AV35" s="3"/>
      <c r="BE35" s="4"/>
      <c r="BF35" s="4"/>
      <c r="BG35" s="4"/>
      <c r="BH35" s="4"/>
      <c r="BI35" s="4"/>
      <c r="BJ35" s="4"/>
      <c r="BK35" s="4"/>
      <c r="BL35" s="3"/>
      <c r="BU35" s="4"/>
      <c r="BV35" s="4"/>
      <c r="BW35" s="4"/>
      <c r="BX35" s="4"/>
      <c r="BY35" s="4"/>
      <c r="BZ35" s="4"/>
      <c r="CA35" s="4"/>
      <c r="CB35" s="3"/>
      <c r="CK35" s="4"/>
      <c r="CL35" s="4"/>
      <c r="CM35" s="4"/>
      <c r="CN35" s="4"/>
      <c r="CO35" s="4"/>
      <c r="CP35" s="4"/>
      <c r="CQ35" s="4"/>
      <c r="CR35" s="3"/>
      <c r="DA35" s="4"/>
      <c r="DB35" s="4"/>
      <c r="DC35" s="4"/>
      <c r="DD35" s="4"/>
      <c r="DE35" s="4"/>
      <c r="DF35" s="4"/>
      <c r="DG35" s="4"/>
      <c r="DH35" s="3"/>
      <c r="GZ35" s="3"/>
    </row>
    <row r="36" spans="1:208" ht="15.75" customHeight="1" x14ac:dyDescent="0.2">
      <c r="Q36" s="18"/>
      <c r="R36" s="17"/>
      <c r="S36" s="17"/>
      <c r="T36" s="17"/>
      <c r="U36" s="266" t="s">
        <v>20</v>
      </c>
      <c r="V36" s="266"/>
      <c r="W36" s="266" t="s">
        <v>19</v>
      </c>
      <c r="X36" s="266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266" t="s">
        <v>20</v>
      </c>
      <c r="AL36" s="266"/>
      <c r="AM36" s="266" t="s">
        <v>19</v>
      </c>
      <c r="AN36" s="266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266" t="s">
        <v>20</v>
      </c>
      <c r="BB36" s="266"/>
      <c r="BC36" s="266" t="s">
        <v>19</v>
      </c>
      <c r="BD36" s="266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266" t="s">
        <v>20</v>
      </c>
      <c r="BR36" s="266"/>
      <c r="BS36" s="266" t="s">
        <v>19</v>
      </c>
      <c r="BT36" s="266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266" t="s">
        <v>20</v>
      </c>
      <c r="CH36" s="266"/>
      <c r="CI36" s="266" t="s">
        <v>19</v>
      </c>
      <c r="CJ36" s="266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266" t="s">
        <v>20</v>
      </c>
      <c r="CX36" s="266"/>
      <c r="CY36" s="266" t="s">
        <v>19</v>
      </c>
      <c r="CZ36" s="266"/>
      <c r="DA36" s="17"/>
      <c r="DB36" s="17"/>
      <c r="DC36" s="17"/>
      <c r="DD36" s="17"/>
      <c r="DE36" s="17"/>
      <c r="DF36" s="17"/>
      <c r="DG36" s="17"/>
      <c r="DH36" s="16"/>
      <c r="DI36" s="18"/>
      <c r="DJ36" s="17"/>
      <c r="DK36" s="17"/>
      <c r="DL36" s="17"/>
      <c r="DM36" s="266" t="s">
        <v>20</v>
      </c>
      <c r="DN36" s="266"/>
      <c r="DO36" s="266" t="s">
        <v>19</v>
      </c>
      <c r="DP36" s="266"/>
      <c r="DQ36" s="17"/>
      <c r="DR36" s="17"/>
      <c r="DS36" s="17"/>
      <c r="DT36" s="17"/>
      <c r="DU36" s="17"/>
      <c r="DV36" s="17"/>
      <c r="DW36" s="17"/>
      <c r="DX36" s="16"/>
      <c r="DY36" s="17"/>
      <c r="DZ36" s="17"/>
      <c r="EA36" s="17"/>
      <c r="EB36" s="17"/>
      <c r="EC36" s="266" t="s">
        <v>20</v>
      </c>
      <c r="ED36" s="266"/>
      <c r="EE36" s="266" t="s">
        <v>19</v>
      </c>
      <c r="EF36" s="266"/>
      <c r="EG36" s="17"/>
      <c r="EH36" s="17"/>
      <c r="EI36" s="17"/>
      <c r="EJ36" s="17"/>
      <c r="EK36" s="17"/>
      <c r="EL36" s="17"/>
      <c r="EM36" s="17"/>
      <c r="EN36" s="16"/>
      <c r="EO36" s="17"/>
      <c r="EP36" s="17"/>
      <c r="EQ36" s="17"/>
      <c r="ER36" s="17"/>
      <c r="ES36" s="266" t="s">
        <v>20</v>
      </c>
      <c r="ET36" s="266"/>
      <c r="EU36" s="266" t="s">
        <v>19</v>
      </c>
      <c r="EV36" s="266"/>
      <c r="EW36" s="17"/>
      <c r="EX36" s="17"/>
      <c r="EY36" s="17"/>
      <c r="EZ36" s="17"/>
      <c r="FA36" s="17"/>
      <c r="FB36" s="17"/>
      <c r="FC36" s="17"/>
      <c r="FD36" s="16"/>
      <c r="FE36" s="18"/>
      <c r="FF36" s="17"/>
      <c r="FG36" s="17"/>
      <c r="FH36" s="17"/>
      <c r="FI36" s="266" t="s">
        <v>20</v>
      </c>
      <c r="FJ36" s="266"/>
      <c r="FK36" s="266" t="s">
        <v>19</v>
      </c>
      <c r="FL36" s="266"/>
      <c r="FM36" s="17"/>
      <c r="FN36" s="17"/>
      <c r="FO36" s="17"/>
      <c r="FP36" s="17"/>
      <c r="FQ36" s="17"/>
      <c r="FR36" s="17"/>
      <c r="FS36" s="17"/>
      <c r="FT36" s="16"/>
      <c r="FU36" s="18"/>
      <c r="FV36" s="17"/>
      <c r="FW36" s="17"/>
      <c r="FX36" s="17"/>
      <c r="FY36" s="266" t="s">
        <v>20</v>
      </c>
      <c r="FZ36" s="266"/>
      <c r="GA36" s="266" t="s">
        <v>19</v>
      </c>
      <c r="GB36" s="266"/>
      <c r="GC36" s="17"/>
      <c r="GD36" s="17"/>
      <c r="GE36" s="17"/>
      <c r="GF36" s="17"/>
      <c r="GG36" s="17"/>
      <c r="GH36" s="17"/>
      <c r="GI36" s="17"/>
      <c r="GJ36" s="16"/>
      <c r="GK36" s="18"/>
      <c r="GL36" s="17"/>
      <c r="GM36" s="17"/>
      <c r="GN36" s="17"/>
      <c r="GO36" s="266" t="s">
        <v>20</v>
      </c>
      <c r="GP36" s="266"/>
      <c r="GQ36" s="266" t="s">
        <v>19</v>
      </c>
      <c r="GR36" s="266"/>
      <c r="GS36" s="17"/>
      <c r="GT36" s="17"/>
      <c r="GU36" s="17"/>
      <c r="GV36" s="17"/>
      <c r="GW36" s="17"/>
      <c r="GX36" s="17"/>
      <c r="GY36" s="17"/>
      <c r="GZ36" s="16"/>
    </row>
    <row r="37" spans="1:208" ht="15" customHeight="1" x14ac:dyDescent="0.2">
      <c r="Q37" s="268"/>
      <c r="R37" s="269"/>
      <c r="S37" s="54"/>
      <c r="T37" s="54"/>
      <c r="U37" s="267"/>
      <c r="V37" s="267"/>
      <c r="W37" s="267"/>
      <c r="X37" s="267"/>
      <c r="Y37" s="7"/>
      <c r="AF37" s="6"/>
      <c r="AG37" s="268"/>
      <c r="AH37" s="269"/>
      <c r="AI37" s="54"/>
      <c r="AJ37" s="54"/>
      <c r="AK37" s="267"/>
      <c r="AL37" s="267"/>
      <c r="AM37" s="267"/>
      <c r="AN37" s="267"/>
      <c r="AO37" s="7"/>
      <c r="AV37" s="6"/>
      <c r="AW37" s="268"/>
      <c r="AX37" s="269"/>
      <c r="AY37" s="54"/>
      <c r="AZ37" s="54"/>
      <c r="BA37" s="267"/>
      <c r="BB37" s="267"/>
      <c r="BC37" s="267"/>
      <c r="BD37" s="267"/>
      <c r="BE37" s="7"/>
      <c r="BL37" s="6"/>
      <c r="BM37" s="268"/>
      <c r="BN37" s="269"/>
      <c r="BO37" s="54"/>
      <c r="BP37" s="54"/>
      <c r="BQ37" s="267"/>
      <c r="BR37" s="267"/>
      <c r="BS37" s="267"/>
      <c r="BT37" s="267"/>
      <c r="BU37" s="7"/>
      <c r="CB37" s="6"/>
      <c r="CC37" s="268"/>
      <c r="CD37" s="269"/>
      <c r="CE37" s="54"/>
      <c r="CF37" s="54"/>
      <c r="CG37" s="267"/>
      <c r="CH37" s="267"/>
      <c r="CI37" s="267"/>
      <c r="CJ37" s="267"/>
      <c r="CK37" s="7"/>
      <c r="CR37" s="6"/>
      <c r="CS37" s="268"/>
      <c r="CT37" s="269"/>
      <c r="CU37" s="54"/>
      <c r="CV37" s="54"/>
      <c r="CW37" s="267"/>
      <c r="CX37" s="267"/>
      <c r="CY37" s="267"/>
      <c r="CZ37" s="267"/>
      <c r="DA37" s="7"/>
      <c r="DH37" s="6"/>
      <c r="DI37" s="268"/>
      <c r="DJ37" s="269"/>
      <c r="DK37" s="54"/>
      <c r="DL37" s="54"/>
      <c r="DM37" s="267"/>
      <c r="DN37" s="267"/>
      <c r="DO37" s="267"/>
      <c r="DP37" s="267"/>
      <c r="DQ37" s="7"/>
      <c r="DR37" s="7"/>
      <c r="DS37" s="7"/>
      <c r="DT37" s="7"/>
      <c r="DU37" s="7"/>
      <c r="DV37" s="7"/>
      <c r="DW37" s="7"/>
      <c r="DX37" s="6"/>
      <c r="DY37" s="268"/>
      <c r="DZ37" s="269"/>
      <c r="EA37" s="54"/>
      <c r="EB37" s="54"/>
      <c r="EC37" s="267"/>
      <c r="ED37" s="267"/>
      <c r="EE37" s="267"/>
      <c r="EF37" s="267"/>
      <c r="EG37" s="7"/>
      <c r="EH37" s="7"/>
      <c r="EI37" s="7"/>
      <c r="EJ37" s="7"/>
      <c r="EK37" s="7"/>
      <c r="EL37" s="7"/>
      <c r="EM37" s="7"/>
      <c r="EN37" s="6"/>
      <c r="EO37" s="268"/>
      <c r="EP37" s="269"/>
      <c r="EQ37" s="54"/>
      <c r="ER37" s="54"/>
      <c r="ES37" s="267"/>
      <c r="ET37" s="267"/>
      <c r="EU37" s="267"/>
      <c r="EV37" s="267"/>
      <c r="EW37" s="7"/>
      <c r="EX37" s="7"/>
      <c r="EY37" s="7"/>
      <c r="EZ37" s="7"/>
      <c r="FA37" s="7"/>
      <c r="FB37" s="7"/>
      <c r="FC37" s="7"/>
      <c r="FD37" s="6"/>
      <c r="FE37" s="268"/>
      <c r="FF37" s="269"/>
      <c r="FG37" s="54"/>
      <c r="FH37" s="54"/>
      <c r="FI37" s="267"/>
      <c r="FJ37" s="267"/>
      <c r="FK37" s="267"/>
      <c r="FL37" s="267"/>
      <c r="FM37" s="7"/>
      <c r="FN37" s="7"/>
      <c r="FO37" s="7"/>
      <c r="FP37" s="7"/>
      <c r="FQ37" s="7"/>
      <c r="FR37" s="7"/>
      <c r="FS37" s="7"/>
      <c r="FT37" s="6"/>
      <c r="FU37" s="268"/>
      <c r="FV37" s="269"/>
      <c r="FW37" s="54"/>
      <c r="FX37" s="54"/>
      <c r="FY37" s="267"/>
      <c r="FZ37" s="267"/>
      <c r="GA37" s="267"/>
      <c r="GB37" s="267"/>
      <c r="GC37" s="7"/>
      <c r="GD37" s="7"/>
      <c r="GE37" s="7"/>
      <c r="GF37" s="7"/>
      <c r="GG37" s="7"/>
      <c r="GH37" s="7"/>
      <c r="GI37" s="7"/>
      <c r="GJ37" s="6"/>
      <c r="GK37" s="268"/>
      <c r="GL37" s="269"/>
      <c r="GM37" s="54"/>
      <c r="GN37" s="54"/>
      <c r="GO37" s="267"/>
      <c r="GP37" s="267"/>
      <c r="GQ37" s="267"/>
      <c r="GR37" s="267"/>
      <c r="GS37" s="7"/>
      <c r="GT37" s="7"/>
      <c r="GU37" s="7"/>
      <c r="GV37" s="7"/>
      <c r="GW37" s="7"/>
      <c r="GX37" s="7"/>
      <c r="GY37" s="7"/>
      <c r="GZ37" s="6"/>
    </row>
    <row r="38" spans="1:208" ht="1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Q38" s="53"/>
      <c r="R38" s="54"/>
      <c r="S38" s="54"/>
      <c r="T38" s="54"/>
      <c r="U38" s="265">
        <v>43452</v>
      </c>
      <c r="V38" s="265"/>
      <c r="W38" s="265">
        <v>43488</v>
      </c>
      <c r="X38" s="265"/>
      <c r="Y38" s="7"/>
      <c r="Z38" s="255" t="s">
        <v>46</v>
      </c>
      <c r="AA38" s="255"/>
      <c r="AB38" s="14">
        <f>Y1</f>
        <v>43479</v>
      </c>
      <c r="AC38" s="52"/>
      <c r="AD38" s="7"/>
      <c r="AE38" s="7"/>
      <c r="AF38" s="6"/>
      <c r="AG38" s="53"/>
      <c r="AH38" s="54"/>
      <c r="AI38" s="54"/>
      <c r="AJ38" s="54"/>
      <c r="AK38" s="265">
        <v>43488</v>
      </c>
      <c r="AL38" s="265"/>
      <c r="AM38" s="265">
        <v>43525</v>
      </c>
      <c r="AN38" s="265"/>
      <c r="AO38" s="7"/>
      <c r="AP38" s="255" t="s">
        <v>46</v>
      </c>
      <c r="AQ38" s="255"/>
      <c r="AR38" s="14">
        <f>AO1</f>
        <v>43514</v>
      </c>
      <c r="AS38" s="82"/>
      <c r="AT38" s="7"/>
      <c r="AU38" s="7"/>
      <c r="AV38" s="6"/>
      <c r="AW38" s="53"/>
      <c r="AX38" s="54"/>
      <c r="AY38" s="54"/>
      <c r="AZ38" s="54"/>
      <c r="BA38" s="265">
        <v>43525</v>
      </c>
      <c r="BB38" s="265"/>
      <c r="BC38" s="265">
        <v>43580</v>
      </c>
      <c r="BD38" s="265"/>
      <c r="BE38" s="7"/>
      <c r="BF38" s="255" t="s">
        <v>46</v>
      </c>
      <c r="BG38" s="255"/>
      <c r="BH38" s="14">
        <f>BE1</f>
        <v>43565</v>
      </c>
      <c r="BI38" s="52"/>
      <c r="BJ38" s="7"/>
      <c r="BK38" s="7"/>
      <c r="BL38" s="6"/>
      <c r="BM38" s="53"/>
      <c r="BN38" s="54"/>
      <c r="BO38" s="54"/>
      <c r="BP38" s="54"/>
      <c r="BQ38" s="265">
        <v>43580</v>
      </c>
      <c r="BR38" s="265"/>
      <c r="BS38" s="265"/>
      <c r="BT38" s="265"/>
      <c r="BU38" s="7"/>
      <c r="BV38" s="255" t="s">
        <v>46</v>
      </c>
      <c r="BW38" s="255"/>
      <c r="BX38" s="14">
        <f>BU1</f>
        <v>43629</v>
      </c>
      <c r="BY38" s="52"/>
      <c r="BZ38" s="7"/>
      <c r="CA38" s="7"/>
      <c r="CB38" s="6"/>
      <c r="CC38" s="53"/>
      <c r="CD38" s="54"/>
      <c r="CE38" s="54"/>
      <c r="CF38" s="54"/>
      <c r="CG38" s="265">
        <v>43664</v>
      </c>
      <c r="CH38" s="265"/>
      <c r="CI38" s="265"/>
      <c r="CJ38" s="265"/>
      <c r="CK38" s="7"/>
      <c r="CL38" s="255" t="s">
        <v>46</v>
      </c>
      <c r="CM38" s="255"/>
      <c r="CN38" s="14">
        <f>CK1</f>
        <v>43654</v>
      </c>
      <c r="CO38" s="52"/>
      <c r="CP38" s="7"/>
      <c r="CQ38" s="7"/>
      <c r="CR38" s="6"/>
      <c r="CS38" s="53"/>
      <c r="CT38" s="54"/>
      <c r="CU38" s="54"/>
      <c r="CV38" s="54"/>
      <c r="CW38" s="265">
        <v>43699</v>
      </c>
      <c r="CX38" s="265"/>
      <c r="CY38" s="265"/>
      <c r="CZ38" s="265"/>
      <c r="DA38" s="7"/>
      <c r="DB38" s="255" t="s">
        <v>46</v>
      </c>
      <c r="DC38" s="255"/>
      <c r="DD38" s="14">
        <f>DA1</f>
        <v>43690</v>
      </c>
      <c r="DE38" s="52"/>
      <c r="DF38" s="7"/>
      <c r="DG38" s="7"/>
      <c r="DH38" s="6"/>
      <c r="DI38" s="53"/>
      <c r="DJ38" s="54"/>
      <c r="DK38" s="54"/>
      <c r="DL38" s="54"/>
      <c r="DM38" s="265"/>
      <c r="DN38" s="265"/>
      <c r="DO38" s="265"/>
      <c r="DP38" s="265"/>
      <c r="DQ38" s="7"/>
      <c r="DR38" s="255" t="s">
        <v>46</v>
      </c>
      <c r="DS38" s="255"/>
      <c r="DT38" s="14">
        <f>DQ1</f>
        <v>0</v>
      </c>
      <c r="DU38" s="52"/>
      <c r="DV38" s="7"/>
      <c r="DW38" s="7"/>
      <c r="DX38" s="6"/>
      <c r="DY38" s="53"/>
      <c r="DZ38" s="54"/>
      <c r="EA38" s="54"/>
      <c r="EB38" s="54"/>
      <c r="EC38" s="265"/>
      <c r="ED38" s="265"/>
      <c r="EE38" s="265"/>
      <c r="EF38" s="265"/>
      <c r="EG38" s="7"/>
      <c r="EH38" s="255" t="s">
        <v>46</v>
      </c>
      <c r="EI38" s="255"/>
      <c r="EJ38" s="14">
        <f>EG1</f>
        <v>0</v>
      </c>
      <c r="EK38" s="52"/>
      <c r="EL38" s="7"/>
      <c r="EM38" s="7"/>
      <c r="EN38" s="6"/>
      <c r="EO38" s="53"/>
      <c r="EP38" s="54"/>
      <c r="EQ38" s="54"/>
      <c r="ER38" s="54"/>
      <c r="ES38" s="265"/>
      <c r="ET38" s="265"/>
      <c r="EU38" s="265"/>
      <c r="EV38" s="265"/>
      <c r="EW38" s="7"/>
      <c r="EX38" s="255" t="s">
        <v>46</v>
      </c>
      <c r="EY38" s="255"/>
      <c r="EZ38" s="14"/>
      <c r="FA38" s="52"/>
      <c r="FB38" s="7"/>
      <c r="FC38" s="7"/>
      <c r="FD38" s="6"/>
      <c r="FE38" s="53"/>
      <c r="FF38" s="54"/>
      <c r="FG38" s="54"/>
      <c r="FH38" s="54"/>
      <c r="FI38" s="265"/>
      <c r="FJ38" s="265"/>
      <c r="FK38" s="265"/>
      <c r="FL38" s="265"/>
      <c r="FM38" s="7"/>
      <c r="FN38" s="255" t="s">
        <v>46</v>
      </c>
      <c r="FO38" s="255"/>
      <c r="FP38" s="14">
        <f>FM1</f>
        <v>0</v>
      </c>
      <c r="FQ38" s="52"/>
      <c r="FR38" s="7"/>
      <c r="FS38" s="7"/>
      <c r="FT38" s="6"/>
      <c r="FU38" s="53"/>
      <c r="FV38" s="54"/>
      <c r="FW38" s="54"/>
      <c r="FX38" s="54"/>
      <c r="FY38" s="265"/>
      <c r="FZ38" s="265"/>
      <c r="GA38" s="265"/>
      <c r="GB38" s="265"/>
      <c r="GC38" s="7"/>
      <c r="GD38" s="255" t="s">
        <v>46</v>
      </c>
      <c r="GE38" s="255"/>
      <c r="GF38" s="14">
        <f>GC1</f>
        <v>0</v>
      </c>
      <c r="GG38" s="52"/>
      <c r="GH38" s="7"/>
      <c r="GI38" s="7"/>
      <c r="GJ38" s="6"/>
      <c r="GK38" s="53"/>
      <c r="GL38" s="54"/>
      <c r="GM38" s="54"/>
      <c r="GN38" s="54"/>
      <c r="GO38" s="265"/>
      <c r="GP38" s="265"/>
      <c r="GQ38" s="265"/>
      <c r="GR38" s="265"/>
      <c r="GS38" s="7"/>
      <c r="GT38" s="255" t="s">
        <v>46</v>
      </c>
      <c r="GU38" s="255"/>
      <c r="GV38" s="14">
        <f>GS1</f>
        <v>0</v>
      </c>
      <c r="GW38" s="52"/>
      <c r="GX38" s="7"/>
      <c r="GY38" s="7"/>
      <c r="GZ38" s="6"/>
    </row>
    <row r="39" spans="1:208" ht="15.75" customHeight="1" x14ac:dyDescent="0.25">
      <c r="Q39" s="15" t="s">
        <v>18</v>
      </c>
      <c r="R39" s="262" t="s">
        <v>17</v>
      </c>
      <c r="S39" s="263"/>
      <c r="T39" s="264"/>
      <c r="U39" s="260" t="s">
        <v>16</v>
      </c>
      <c r="V39" s="260"/>
      <c r="W39" s="260" t="s">
        <v>15</v>
      </c>
      <c r="X39" s="260"/>
      <c r="Y39" s="7"/>
      <c r="Z39" s="255" t="s">
        <v>47</v>
      </c>
      <c r="AA39" s="255"/>
      <c r="AB39" s="14">
        <f>U38</f>
        <v>43452</v>
      </c>
      <c r="AC39" s="52"/>
      <c r="AD39" s="7"/>
      <c r="AE39" s="7"/>
      <c r="AF39" s="6"/>
      <c r="AG39" s="15" t="s">
        <v>18</v>
      </c>
      <c r="AH39" s="259" t="s">
        <v>17</v>
      </c>
      <c r="AI39" s="259"/>
      <c r="AJ39" s="259"/>
      <c r="AK39" s="260" t="s">
        <v>16</v>
      </c>
      <c r="AL39" s="260"/>
      <c r="AM39" s="260" t="s">
        <v>15</v>
      </c>
      <c r="AN39" s="260"/>
      <c r="AO39" s="7"/>
      <c r="AP39" s="255" t="s">
        <v>47</v>
      </c>
      <c r="AQ39" s="255"/>
      <c r="AR39" s="14">
        <f>AK38</f>
        <v>43488</v>
      </c>
      <c r="AS39" s="82"/>
      <c r="AT39" s="7"/>
      <c r="AU39" s="7"/>
      <c r="AV39" s="6"/>
      <c r="AW39" s="15" t="s">
        <v>18</v>
      </c>
      <c r="AX39" s="259" t="s">
        <v>17</v>
      </c>
      <c r="AY39" s="259"/>
      <c r="AZ39" s="259"/>
      <c r="BA39" s="260" t="s">
        <v>16</v>
      </c>
      <c r="BB39" s="260"/>
      <c r="BC39" s="260" t="s">
        <v>15</v>
      </c>
      <c r="BD39" s="260"/>
      <c r="BE39" s="7"/>
      <c r="BF39" s="255" t="s">
        <v>47</v>
      </c>
      <c r="BG39" s="255"/>
      <c r="BH39" s="14">
        <f>BA38</f>
        <v>43525</v>
      </c>
      <c r="BI39" s="52"/>
      <c r="BJ39" s="7"/>
      <c r="BK39" s="7"/>
      <c r="BL39" s="6"/>
      <c r="BM39" s="15" t="s">
        <v>18</v>
      </c>
      <c r="BN39" s="259" t="s">
        <v>17</v>
      </c>
      <c r="BO39" s="259"/>
      <c r="BP39" s="259"/>
      <c r="BQ39" s="260" t="s">
        <v>16</v>
      </c>
      <c r="BR39" s="260"/>
      <c r="BS39" s="260" t="s">
        <v>15</v>
      </c>
      <c r="BT39" s="260"/>
      <c r="BU39" s="7"/>
      <c r="BV39" s="255" t="s">
        <v>47</v>
      </c>
      <c r="BW39" s="255"/>
      <c r="BX39" s="14">
        <f>BQ38</f>
        <v>43580</v>
      </c>
      <c r="BY39" s="52"/>
      <c r="BZ39" s="7"/>
      <c r="CA39" s="7"/>
      <c r="CB39" s="6"/>
      <c r="CC39" s="15" t="s">
        <v>18</v>
      </c>
      <c r="CD39" s="259" t="s">
        <v>17</v>
      </c>
      <c r="CE39" s="259"/>
      <c r="CF39" s="259"/>
      <c r="CG39" s="260" t="s">
        <v>16</v>
      </c>
      <c r="CH39" s="260"/>
      <c r="CI39" s="260" t="s">
        <v>15</v>
      </c>
      <c r="CJ39" s="260"/>
      <c r="CK39" s="7"/>
      <c r="CL39" s="255" t="s">
        <v>47</v>
      </c>
      <c r="CM39" s="255"/>
      <c r="CN39" s="14">
        <f>CG38</f>
        <v>43664</v>
      </c>
      <c r="CO39" s="52"/>
      <c r="CP39" s="7"/>
      <c r="CQ39" s="7"/>
      <c r="CR39" s="6"/>
      <c r="CS39" s="15" t="s">
        <v>18</v>
      </c>
      <c r="CT39" s="259" t="s">
        <v>17</v>
      </c>
      <c r="CU39" s="259"/>
      <c r="CV39" s="259"/>
      <c r="CW39" s="260" t="s">
        <v>16</v>
      </c>
      <c r="CX39" s="260"/>
      <c r="CY39" s="260" t="s">
        <v>15</v>
      </c>
      <c r="CZ39" s="260"/>
      <c r="DA39" s="7"/>
      <c r="DB39" s="255" t="s">
        <v>47</v>
      </c>
      <c r="DC39" s="255"/>
      <c r="DD39" s="14">
        <v>43699</v>
      </c>
      <c r="DE39" s="52"/>
      <c r="DF39" s="7"/>
      <c r="DG39" s="7"/>
      <c r="DH39" s="6"/>
      <c r="DI39" s="15" t="s">
        <v>18</v>
      </c>
      <c r="DJ39" s="259" t="s">
        <v>17</v>
      </c>
      <c r="DK39" s="259"/>
      <c r="DL39" s="259"/>
      <c r="DM39" s="260" t="s">
        <v>16</v>
      </c>
      <c r="DN39" s="260"/>
      <c r="DO39" s="260" t="s">
        <v>15</v>
      </c>
      <c r="DP39" s="260"/>
      <c r="DQ39" s="7"/>
      <c r="DR39" s="255" t="s">
        <v>47</v>
      </c>
      <c r="DS39" s="255"/>
      <c r="DT39" s="14">
        <f>DM38</f>
        <v>0</v>
      </c>
      <c r="DU39" s="52"/>
      <c r="DV39" s="7"/>
      <c r="DW39" s="7"/>
      <c r="DX39" s="6"/>
      <c r="DY39" s="15" t="s">
        <v>18</v>
      </c>
      <c r="DZ39" s="259" t="s">
        <v>17</v>
      </c>
      <c r="EA39" s="259"/>
      <c r="EB39" s="259"/>
      <c r="EC39" s="260" t="s">
        <v>16</v>
      </c>
      <c r="ED39" s="260"/>
      <c r="EE39" s="260" t="s">
        <v>15</v>
      </c>
      <c r="EF39" s="260"/>
      <c r="EG39" s="7"/>
      <c r="EH39" s="255" t="s">
        <v>47</v>
      </c>
      <c r="EI39" s="255"/>
      <c r="EJ39" s="14">
        <v>43390</v>
      </c>
      <c r="EK39" s="52"/>
      <c r="EL39" s="7"/>
      <c r="EM39" s="7"/>
      <c r="EN39" s="6"/>
      <c r="EO39" s="15" t="s">
        <v>18</v>
      </c>
      <c r="EP39" s="259" t="s">
        <v>17</v>
      </c>
      <c r="EQ39" s="259"/>
      <c r="ER39" s="259"/>
      <c r="ES39" s="260" t="s">
        <v>16</v>
      </c>
      <c r="ET39" s="260"/>
      <c r="EU39" s="260" t="s">
        <v>15</v>
      </c>
      <c r="EV39" s="260"/>
      <c r="EW39" s="7"/>
      <c r="EX39" s="255" t="s">
        <v>47</v>
      </c>
      <c r="EY39" s="255"/>
      <c r="EZ39" s="14"/>
      <c r="FA39" s="52"/>
      <c r="FB39" s="7"/>
      <c r="FC39" s="7"/>
      <c r="FD39" s="6"/>
      <c r="FE39" s="15" t="s">
        <v>18</v>
      </c>
      <c r="FF39" s="259" t="s">
        <v>17</v>
      </c>
      <c r="FG39" s="259"/>
      <c r="FH39" s="259"/>
      <c r="FI39" s="260" t="s">
        <v>16</v>
      </c>
      <c r="FJ39" s="260"/>
      <c r="FK39" s="260" t="s">
        <v>15</v>
      </c>
      <c r="FL39" s="260"/>
      <c r="FM39" s="7"/>
      <c r="FN39" s="255" t="s">
        <v>47</v>
      </c>
      <c r="FO39" s="255"/>
      <c r="FP39" s="14">
        <f>FI38</f>
        <v>0</v>
      </c>
      <c r="FQ39" s="52"/>
      <c r="FR39" s="7"/>
      <c r="FS39" s="7"/>
      <c r="FT39" s="6"/>
      <c r="FU39" s="15" t="s">
        <v>18</v>
      </c>
      <c r="FV39" s="259" t="s">
        <v>17</v>
      </c>
      <c r="FW39" s="259"/>
      <c r="FX39" s="259"/>
      <c r="FY39" s="260" t="s">
        <v>16</v>
      </c>
      <c r="FZ39" s="260"/>
      <c r="GA39" s="260" t="s">
        <v>15</v>
      </c>
      <c r="GB39" s="260"/>
      <c r="GC39" s="7"/>
      <c r="GD39" s="255" t="s">
        <v>47</v>
      </c>
      <c r="GE39" s="255"/>
      <c r="GF39" s="14">
        <f>FY38</f>
        <v>0</v>
      </c>
      <c r="GG39" s="52"/>
      <c r="GH39" s="7"/>
      <c r="GI39" s="7"/>
      <c r="GJ39" s="6"/>
      <c r="GK39" s="15" t="s">
        <v>18</v>
      </c>
      <c r="GL39" s="259" t="s">
        <v>17</v>
      </c>
      <c r="GM39" s="259"/>
      <c r="GN39" s="259"/>
      <c r="GO39" s="260" t="s">
        <v>16</v>
      </c>
      <c r="GP39" s="260"/>
      <c r="GQ39" s="260" t="s">
        <v>15</v>
      </c>
      <c r="GR39" s="260"/>
      <c r="GS39" s="7"/>
      <c r="GT39" s="255" t="s">
        <v>47</v>
      </c>
      <c r="GU39" s="255"/>
      <c r="GV39" s="14">
        <f>GO38</f>
        <v>0</v>
      </c>
      <c r="GW39" s="52"/>
      <c r="GX39" s="7"/>
      <c r="GY39" s="7"/>
      <c r="GZ39" s="6"/>
    </row>
    <row r="40" spans="1:208" ht="15" customHeight="1" x14ac:dyDescent="0.2">
      <c r="A40" s="261" t="s">
        <v>43</v>
      </c>
      <c r="B40" s="261"/>
      <c r="C40" s="87">
        <f>U1</f>
        <v>1</v>
      </c>
      <c r="D40" s="87">
        <f>AK1</f>
        <v>2</v>
      </c>
      <c r="E40" s="87">
        <f>BA1</f>
        <v>3</v>
      </c>
      <c r="F40" s="87">
        <f>BQ1</f>
        <v>4</v>
      </c>
      <c r="G40" s="87">
        <f>CG1</f>
        <v>5</v>
      </c>
      <c r="H40" s="87">
        <f>CW1</f>
        <v>6</v>
      </c>
      <c r="I40" s="87">
        <f>DM1</f>
        <v>7</v>
      </c>
      <c r="J40" s="87">
        <f>EC1</f>
        <v>8</v>
      </c>
      <c r="K40" s="87">
        <f>ES1</f>
        <v>9</v>
      </c>
      <c r="L40" s="87">
        <f>FI1</f>
        <v>10</v>
      </c>
      <c r="M40" s="87">
        <f>FY1</f>
        <v>11</v>
      </c>
      <c r="N40" s="87">
        <f>GO1</f>
        <v>12</v>
      </c>
      <c r="Q40" s="8">
        <v>1</v>
      </c>
      <c r="R40" s="224" t="s">
        <v>107</v>
      </c>
      <c r="S40" s="225"/>
      <c r="T40" s="226"/>
      <c r="U40" s="154">
        <v>247</v>
      </c>
      <c r="V40" s="66"/>
      <c r="W40" s="154">
        <v>259</v>
      </c>
      <c r="X40" s="66"/>
      <c r="Y40" s="7"/>
      <c r="Z40" s="255" t="s">
        <v>14</v>
      </c>
      <c r="AA40" s="255"/>
      <c r="AB40" s="52"/>
      <c r="AC40" s="52">
        <f>W38-U38</f>
        <v>36</v>
      </c>
      <c r="AD40" s="7"/>
      <c r="AE40" s="7"/>
      <c r="AF40" s="6"/>
      <c r="AG40" s="8">
        <v>1</v>
      </c>
      <c r="AH40" s="224" t="s">
        <v>177</v>
      </c>
      <c r="AI40" s="225"/>
      <c r="AJ40" s="226"/>
      <c r="AK40" s="154">
        <v>264</v>
      </c>
      <c r="AL40" s="155"/>
      <c r="AM40" s="154">
        <v>282</v>
      </c>
      <c r="AN40" s="155"/>
      <c r="AO40" s="7"/>
      <c r="AP40" s="204" t="s">
        <v>14</v>
      </c>
      <c r="AQ40" s="205"/>
      <c r="AR40" s="90"/>
      <c r="AS40" s="90">
        <f>AM38-AK38</f>
        <v>37</v>
      </c>
      <c r="AT40" s="7"/>
      <c r="AU40" s="7"/>
      <c r="AV40" s="6"/>
      <c r="AW40" s="8">
        <v>1</v>
      </c>
      <c r="AX40" s="224" t="s">
        <v>177</v>
      </c>
      <c r="AY40" s="225"/>
      <c r="AZ40" s="226"/>
      <c r="BA40" s="154">
        <v>282</v>
      </c>
      <c r="BB40" s="155"/>
      <c r="BC40" s="154">
        <v>286</v>
      </c>
      <c r="BD40" s="155"/>
      <c r="BE40" s="7"/>
      <c r="BF40" s="204" t="s">
        <v>14</v>
      </c>
      <c r="BG40" s="205"/>
      <c r="BH40" s="91"/>
      <c r="BI40" s="91">
        <f>BC38-BA38</f>
        <v>55</v>
      </c>
      <c r="BJ40" s="7"/>
      <c r="BK40" s="7"/>
      <c r="BL40" s="6"/>
      <c r="BM40" s="8">
        <v>1</v>
      </c>
      <c r="BN40" s="68"/>
      <c r="BO40" s="69"/>
      <c r="BP40" s="70"/>
      <c r="BQ40" s="67"/>
      <c r="BR40" s="67"/>
      <c r="BS40" s="257"/>
      <c r="BT40" s="257"/>
      <c r="BU40" s="7"/>
      <c r="BV40" s="255" t="s">
        <v>14</v>
      </c>
      <c r="BW40" s="255"/>
      <c r="BX40" s="52"/>
      <c r="BY40" s="52">
        <f>BS38-BQ38</f>
        <v>-43580</v>
      </c>
      <c r="BZ40" s="7"/>
      <c r="CA40" s="7"/>
      <c r="CB40" s="6"/>
      <c r="CC40" s="8">
        <v>1</v>
      </c>
      <c r="CD40" s="216" t="s">
        <v>124</v>
      </c>
      <c r="CE40" s="217"/>
      <c r="CF40" s="218"/>
      <c r="CG40" s="67">
        <v>299</v>
      </c>
      <c r="CH40" s="67"/>
      <c r="CI40" s="257"/>
      <c r="CJ40" s="257"/>
      <c r="CK40" s="7"/>
      <c r="CL40" s="255" t="s">
        <v>14</v>
      </c>
      <c r="CM40" s="255"/>
      <c r="CN40" s="52"/>
      <c r="CO40" s="52">
        <f>CI38-CG38</f>
        <v>-43664</v>
      </c>
      <c r="CP40" s="7"/>
      <c r="CQ40" s="7"/>
      <c r="CR40" s="6"/>
      <c r="CS40" s="8">
        <v>1</v>
      </c>
      <c r="CT40" s="213" t="s">
        <v>113</v>
      </c>
      <c r="CU40" s="214"/>
      <c r="CV40" s="215"/>
      <c r="CW40" s="65">
        <v>235</v>
      </c>
      <c r="CX40" s="66"/>
      <c r="CY40" s="257"/>
      <c r="CZ40" s="257"/>
      <c r="DA40" s="7"/>
      <c r="DB40" s="255" t="s">
        <v>14</v>
      </c>
      <c r="DC40" s="255"/>
      <c r="DD40" s="52"/>
      <c r="DE40" s="52">
        <f>CY38-CW38</f>
        <v>-43699</v>
      </c>
      <c r="DF40" s="7"/>
      <c r="DG40" s="7"/>
      <c r="DH40" s="6"/>
      <c r="DI40" s="8">
        <v>1</v>
      </c>
      <c r="DJ40" s="256"/>
      <c r="DK40" s="256"/>
      <c r="DL40" s="256"/>
      <c r="DM40" s="257"/>
      <c r="DN40" s="257"/>
      <c r="DO40" s="257"/>
      <c r="DP40" s="257"/>
      <c r="DQ40" s="7"/>
      <c r="DR40" s="255" t="s">
        <v>14</v>
      </c>
      <c r="DS40" s="255"/>
      <c r="DT40" s="52"/>
      <c r="DU40" s="52">
        <f>DO38-DM38</f>
        <v>0</v>
      </c>
      <c r="DV40" s="7"/>
      <c r="DW40" s="7"/>
      <c r="DX40" s="6"/>
      <c r="DY40" s="8">
        <v>1</v>
      </c>
      <c r="DZ40" s="258"/>
      <c r="EA40" s="258"/>
      <c r="EB40" s="258"/>
      <c r="EC40" s="257"/>
      <c r="ED40" s="257"/>
      <c r="EE40" s="257"/>
      <c r="EF40" s="257"/>
      <c r="EG40" s="7"/>
      <c r="EH40" s="255" t="s">
        <v>14</v>
      </c>
      <c r="EI40" s="255"/>
      <c r="EJ40" s="52"/>
      <c r="EK40" s="52">
        <v>47</v>
      </c>
      <c r="EL40" s="7"/>
      <c r="EM40" s="7"/>
      <c r="EN40" s="6"/>
      <c r="EO40" s="8">
        <v>1</v>
      </c>
      <c r="EP40" s="258"/>
      <c r="EQ40" s="258"/>
      <c r="ER40" s="258"/>
      <c r="ES40" s="257"/>
      <c r="ET40" s="257"/>
      <c r="EU40" s="257"/>
      <c r="EV40" s="257"/>
      <c r="EW40" s="7"/>
      <c r="EX40" s="255" t="s">
        <v>14</v>
      </c>
      <c r="EY40" s="255"/>
      <c r="EZ40" s="52"/>
      <c r="FA40" s="52"/>
      <c r="FB40" s="7"/>
      <c r="FC40" s="7"/>
      <c r="FD40" s="6"/>
      <c r="FE40" s="8">
        <v>1</v>
      </c>
      <c r="FF40" s="256"/>
      <c r="FG40" s="256"/>
      <c r="FH40" s="256"/>
      <c r="FI40" s="257"/>
      <c r="FJ40" s="257"/>
      <c r="FK40" s="257"/>
      <c r="FL40" s="257"/>
      <c r="FM40" s="7"/>
      <c r="FN40" s="255" t="s">
        <v>14</v>
      </c>
      <c r="FO40" s="255"/>
      <c r="FP40" s="52"/>
      <c r="FQ40" s="52">
        <f>FK38-FI38</f>
        <v>0</v>
      </c>
      <c r="FR40" s="7"/>
      <c r="FS40" s="7"/>
      <c r="FT40" s="6"/>
      <c r="FU40" s="8">
        <v>1</v>
      </c>
      <c r="FV40" s="256"/>
      <c r="FW40" s="256"/>
      <c r="FX40" s="256"/>
      <c r="FY40" s="257"/>
      <c r="FZ40" s="257"/>
      <c r="GA40" s="257"/>
      <c r="GB40" s="257"/>
      <c r="GC40" s="7"/>
      <c r="GD40" s="255" t="s">
        <v>14</v>
      </c>
      <c r="GE40" s="255"/>
      <c r="GF40" s="52"/>
      <c r="GG40" s="52">
        <f>GA38-FY38</f>
        <v>0</v>
      </c>
      <c r="GH40" s="7"/>
      <c r="GI40" s="7"/>
      <c r="GJ40" s="6"/>
      <c r="GK40" s="8">
        <v>1</v>
      </c>
      <c r="GL40" s="256"/>
      <c r="GM40" s="256"/>
      <c r="GN40" s="256"/>
      <c r="GO40" s="257"/>
      <c r="GP40" s="257"/>
      <c r="GQ40" s="257"/>
      <c r="GR40" s="257"/>
      <c r="GS40" s="7"/>
      <c r="GT40" s="255" t="s">
        <v>14</v>
      </c>
      <c r="GU40" s="255"/>
      <c r="GV40" s="52"/>
      <c r="GW40" s="52">
        <f>GQ38-GO38</f>
        <v>0</v>
      </c>
      <c r="GX40" s="7"/>
      <c r="GY40" s="7"/>
      <c r="GZ40" s="6"/>
    </row>
    <row r="41" spans="1:208" x14ac:dyDescent="0.2">
      <c r="A41" s="261" t="s">
        <v>48</v>
      </c>
      <c r="B41" s="261"/>
      <c r="C41" s="60">
        <f>AB38</f>
        <v>43479</v>
      </c>
      <c r="D41" s="60">
        <f>AR38</f>
        <v>43514</v>
      </c>
      <c r="E41" s="60">
        <f>BH38</f>
        <v>43565</v>
      </c>
      <c r="F41" s="60">
        <f>BX38</f>
        <v>43629</v>
      </c>
      <c r="G41" s="60">
        <f>CN38</f>
        <v>43654</v>
      </c>
      <c r="H41" s="60">
        <f>DD38</f>
        <v>43690</v>
      </c>
      <c r="I41" s="60">
        <f>DT38</f>
        <v>0</v>
      </c>
      <c r="J41" s="60">
        <f>EJ38</f>
        <v>0</v>
      </c>
      <c r="K41" s="60">
        <f>EZ38</f>
        <v>0</v>
      </c>
      <c r="L41" s="60">
        <f>FP38</f>
        <v>0</v>
      </c>
      <c r="M41" s="60">
        <f>GF38</f>
        <v>0</v>
      </c>
      <c r="N41" s="60">
        <f>GV38</f>
        <v>0</v>
      </c>
      <c r="Q41" s="8">
        <v>2</v>
      </c>
      <c r="R41" s="224" t="s">
        <v>108</v>
      </c>
      <c r="S41" s="225"/>
      <c r="T41" s="226"/>
      <c r="U41" s="154">
        <v>254</v>
      </c>
      <c r="V41" s="66"/>
      <c r="W41" s="154">
        <v>264</v>
      </c>
      <c r="X41" s="66"/>
      <c r="Y41" s="7"/>
      <c r="Z41" s="255" t="s">
        <v>13</v>
      </c>
      <c r="AA41" s="255"/>
      <c r="AB41" s="52"/>
      <c r="AC41" s="52">
        <v>27</v>
      </c>
      <c r="AD41" s="7"/>
      <c r="AE41" s="7"/>
      <c r="AF41" s="6"/>
      <c r="AG41" s="8">
        <v>2</v>
      </c>
      <c r="AH41" s="224" t="s">
        <v>113</v>
      </c>
      <c r="AI41" s="225"/>
      <c r="AJ41" s="226"/>
      <c r="AK41" s="152">
        <v>236</v>
      </c>
      <c r="AL41" s="153"/>
      <c r="AM41" s="154">
        <v>252</v>
      </c>
      <c r="AN41" s="155"/>
      <c r="AO41" s="7"/>
      <c r="AP41" s="204" t="s">
        <v>13</v>
      </c>
      <c r="AQ41" s="205"/>
      <c r="AR41" s="90"/>
      <c r="AS41" s="90">
        <f>COUNTA(AM40:AM139)</f>
        <v>28</v>
      </c>
      <c r="AT41" s="7"/>
      <c r="AU41" s="7"/>
      <c r="AV41" s="6"/>
      <c r="AW41" s="8">
        <v>2</v>
      </c>
      <c r="AX41" s="224" t="s">
        <v>113</v>
      </c>
      <c r="AY41" s="225"/>
      <c r="AZ41" s="226"/>
      <c r="BA41" s="154">
        <v>252</v>
      </c>
      <c r="BB41" s="155"/>
      <c r="BC41" s="154">
        <v>249</v>
      </c>
      <c r="BD41" s="155"/>
      <c r="BE41" s="7"/>
      <c r="BF41" s="204" t="s">
        <v>13</v>
      </c>
      <c r="BG41" s="205"/>
      <c r="BH41" s="91"/>
      <c r="BI41" s="91">
        <f>COUNTA(BC40:BC139)</f>
        <v>47</v>
      </c>
      <c r="BJ41" s="7"/>
      <c r="BK41" s="7"/>
      <c r="BL41" s="6"/>
      <c r="BM41" s="8">
        <v>2</v>
      </c>
      <c r="BN41" s="68"/>
      <c r="BO41" s="69"/>
      <c r="BP41" s="70"/>
      <c r="BQ41" s="67"/>
      <c r="BR41" s="67"/>
      <c r="BS41" s="257"/>
      <c r="BT41" s="257"/>
      <c r="BU41" s="7"/>
      <c r="BV41" s="255" t="s">
        <v>13</v>
      </c>
      <c r="BW41" s="255"/>
      <c r="BX41" s="52"/>
      <c r="BY41" s="52">
        <f>COUNTA(BS40:BS139)</f>
        <v>0</v>
      </c>
      <c r="BZ41" s="7"/>
      <c r="CA41" s="7"/>
      <c r="CB41" s="6"/>
      <c r="CC41" s="8">
        <v>2</v>
      </c>
      <c r="CD41" s="216" t="s">
        <v>167</v>
      </c>
      <c r="CE41" s="217"/>
      <c r="CF41" s="218"/>
      <c r="CG41" s="67">
        <v>298</v>
      </c>
      <c r="CH41" s="67"/>
      <c r="CI41" s="257"/>
      <c r="CJ41" s="257"/>
      <c r="CK41" s="7"/>
      <c r="CL41" s="255" t="s">
        <v>13</v>
      </c>
      <c r="CM41" s="255"/>
      <c r="CN41" s="52"/>
      <c r="CO41" s="52">
        <f>COUNTA(CI40:CI139)</f>
        <v>0</v>
      </c>
      <c r="CP41" s="7"/>
      <c r="CQ41" s="7"/>
      <c r="CR41" s="6"/>
      <c r="CS41" s="8">
        <v>2</v>
      </c>
      <c r="CT41" s="213" t="s">
        <v>117</v>
      </c>
      <c r="CU41" s="214"/>
      <c r="CV41" s="215"/>
      <c r="CW41" s="125">
        <v>248</v>
      </c>
      <c r="CX41" s="116"/>
      <c r="CY41" s="257"/>
      <c r="CZ41" s="257"/>
      <c r="DA41" s="7"/>
      <c r="DB41" s="255" t="s">
        <v>13</v>
      </c>
      <c r="DC41" s="255"/>
      <c r="DD41" s="52"/>
      <c r="DE41" s="52">
        <f>COUNTA(CY40:CY139)</f>
        <v>0</v>
      </c>
      <c r="DF41" s="7"/>
      <c r="DG41" s="7"/>
      <c r="DH41" s="6"/>
      <c r="DI41" s="8">
        <v>2</v>
      </c>
      <c r="DJ41" s="256"/>
      <c r="DK41" s="256"/>
      <c r="DL41" s="256"/>
      <c r="DM41" s="257"/>
      <c r="DN41" s="257"/>
      <c r="DO41" s="257"/>
      <c r="DP41" s="257"/>
      <c r="DQ41" s="7"/>
      <c r="DR41" s="255" t="s">
        <v>13</v>
      </c>
      <c r="DS41" s="255"/>
      <c r="DT41" s="52"/>
      <c r="DU41" s="52">
        <f>COUNTA(DO40:DO139)</f>
        <v>0</v>
      </c>
      <c r="DV41" s="7"/>
      <c r="DW41" s="7"/>
      <c r="DX41" s="6"/>
      <c r="DY41" s="8">
        <v>2</v>
      </c>
      <c r="DZ41" s="258"/>
      <c r="EA41" s="258"/>
      <c r="EB41" s="258"/>
      <c r="EC41" s="257"/>
      <c r="ED41" s="257"/>
      <c r="EE41" s="257"/>
      <c r="EF41" s="257"/>
      <c r="EG41" s="7"/>
      <c r="EH41" s="255" t="s">
        <v>13</v>
      </c>
      <c r="EI41" s="255"/>
      <c r="EJ41" s="52"/>
      <c r="EK41" s="52">
        <v>26</v>
      </c>
      <c r="EL41" s="7"/>
      <c r="EM41" s="7"/>
      <c r="EN41" s="6"/>
      <c r="EO41" s="8">
        <v>2</v>
      </c>
      <c r="EP41" s="258"/>
      <c r="EQ41" s="258"/>
      <c r="ER41" s="258"/>
      <c r="ES41" s="257"/>
      <c r="ET41" s="257"/>
      <c r="EU41" s="257"/>
      <c r="EV41" s="257"/>
      <c r="EW41" s="7"/>
      <c r="EX41" s="255" t="s">
        <v>13</v>
      </c>
      <c r="EY41" s="255"/>
      <c r="EZ41" s="52"/>
      <c r="FA41" s="52"/>
      <c r="FB41" s="7"/>
      <c r="FC41" s="7"/>
      <c r="FD41" s="6"/>
      <c r="FE41" s="8">
        <v>2</v>
      </c>
      <c r="FF41" s="256"/>
      <c r="FG41" s="256"/>
      <c r="FH41" s="256"/>
      <c r="FI41" s="257"/>
      <c r="FJ41" s="257"/>
      <c r="FK41" s="257"/>
      <c r="FL41" s="257"/>
      <c r="FM41" s="7"/>
      <c r="FN41" s="255" t="s">
        <v>13</v>
      </c>
      <c r="FO41" s="255"/>
      <c r="FP41" s="52"/>
      <c r="FQ41" s="52">
        <f>COUNTA(FK40:FK139)</f>
        <v>0</v>
      </c>
      <c r="FR41" s="7"/>
      <c r="FS41" s="7"/>
      <c r="FT41" s="6"/>
      <c r="FU41" s="8">
        <v>2</v>
      </c>
      <c r="FV41" s="256"/>
      <c r="FW41" s="256"/>
      <c r="FX41" s="256"/>
      <c r="FY41" s="257"/>
      <c r="FZ41" s="257"/>
      <c r="GA41" s="257"/>
      <c r="GB41" s="257"/>
      <c r="GC41" s="7"/>
      <c r="GD41" s="255" t="s">
        <v>13</v>
      </c>
      <c r="GE41" s="255"/>
      <c r="GF41" s="52"/>
      <c r="GG41" s="52">
        <f>COUNTA(GA40:GA139)</f>
        <v>0</v>
      </c>
      <c r="GH41" s="7"/>
      <c r="GI41" s="7"/>
      <c r="GJ41" s="6"/>
      <c r="GK41" s="8">
        <v>2</v>
      </c>
      <c r="GL41" s="256"/>
      <c r="GM41" s="256"/>
      <c r="GN41" s="256"/>
      <c r="GO41" s="257"/>
      <c r="GP41" s="257"/>
      <c r="GQ41" s="257"/>
      <c r="GR41" s="257"/>
      <c r="GS41" s="7"/>
      <c r="GT41" s="255" t="s">
        <v>13</v>
      </c>
      <c r="GU41" s="255"/>
      <c r="GV41" s="52"/>
      <c r="GW41" s="52">
        <f>COUNTA(GQ40:GQ139)</f>
        <v>0</v>
      </c>
      <c r="GX41" s="7"/>
      <c r="GY41" s="7"/>
      <c r="GZ41" s="6"/>
    </row>
    <row r="42" spans="1:208" ht="15" customHeight="1" x14ac:dyDescent="0.2">
      <c r="A42" s="261" t="s">
        <v>49</v>
      </c>
      <c r="B42" s="261"/>
      <c r="C42" s="60">
        <f>AB39</f>
        <v>43452</v>
      </c>
      <c r="D42" s="60">
        <f>AR39</f>
        <v>43488</v>
      </c>
      <c r="E42" s="60">
        <f>BH39</f>
        <v>43525</v>
      </c>
      <c r="F42" s="60">
        <f>BX39</f>
        <v>43580</v>
      </c>
      <c r="G42" s="60">
        <f>CN39</f>
        <v>43664</v>
      </c>
      <c r="H42" s="60">
        <f>DD39</f>
        <v>43699</v>
      </c>
      <c r="I42" s="60">
        <f>DT39</f>
        <v>0</v>
      </c>
      <c r="J42" s="60">
        <f>EJ39</f>
        <v>43390</v>
      </c>
      <c r="K42" s="60">
        <f>EZ39</f>
        <v>0</v>
      </c>
      <c r="L42" s="60">
        <f>FP39</f>
        <v>0</v>
      </c>
      <c r="M42" s="60">
        <f>GF39</f>
        <v>0</v>
      </c>
      <c r="N42" s="60">
        <f>GV39</f>
        <v>0</v>
      </c>
      <c r="Q42" s="8">
        <v>3</v>
      </c>
      <c r="R42" s="224" t="s">
        <v>109</v>
      </c>
      <c r="S42" s="225"/>
      <c r="T42" s="226"/>
      <c r="U42" s="115">
        <v>265</v>
      </c>
      <c r="V42" s="116"/>
      <c r="W42" s="115">
        <v>270</v>
      </c>
      <c r="X42" s="116"/>
      <c r="Y42" s="7"/>
      <c r="Z42" s="255" t="s">
        <v>12</v>
      </c>
      <c r="AA42" s="255"/>
      <c r="AB42" s="13">
        <f>SUM(U40:V66)</f>
        <v>6694.5</v>
      </c>
      <c r="AC42" s="13">
        <f>SUM(W40:X66)</f>
        <v>6841.5</v>
      </c>
      <c r="AD42" s="7"/>
      <c r="AE42" s="7"/>
      <c r="AF42" s="6"/>
      <c r="AG42" s="8">
        <v>3</v>
      </c>
      <c r="AH42" s="224" t="s">
        <v>107</v>
      </c>
      <c r="AI42" s="225"/>
      <c r="AJ42" s="226"/>
      <c r="AK42" s="115">
        <v>259</v>
      </c>
      <c r="AL42" s="116"/>
      <c r="AM42" s="115">
        <v>265</v>
      </c>
      <c r="AN42" s="116"/>
      <c r="AO42" s="7"/>
      <c r="AP42" s="255" t="s">
        <v>12</v>
      </c>
      <c r="AQ42" s="255"/>
      <c r="AR42" s="13">
        <f>SUM(AK40:AL67)</f>
        <v>7142.5</v>
      </c>
      <c r="AS42" s="13">
        <f>SUM(AM40:AN67)</f>
        <v>7573</v>
      </c>
      <c r="AT42" s="7"/>
      <c r="AU42" s="7"/>
      <c r="AV42" s="6"/>
      <c r="AW42" s="8">
        <v>3</v>
      </c>
      <c r="AX42" s="224" t="s">
        <v>107</v>
      </c>
      <c r="AY42" s="225"/>
      <c r="AZ42" s="226"/>
      <c r="BA42" s="115">
        <v>265</v>
      </c>
      <c r="BB42" s="116"/>
      <c r="BC42" s="115">
        <v>253</v>
      </c>
      <c r="BD42" s="116"/>
      <c r="BE42" s="7"/>
      <c r="BF42" s="204" t="s">
        <v>12</v>
      </c>
      <c r="BG42" s="205"/>
      <c r="BH42" s="13">
        <f>SUM(BA40:BB87)</f>
        <v>13182</v>
      </c>
      <c r="BI42" s="13">
        <f>SUM(BC40:BD87)</f>
        <v>12595</v>
      </c>
      <c r="BJ42" s="111"/>
      <c r="BK42" s="7"/>
      <c r="BL42" s="6"/>
      <c r="BM42" s="8">
        <v>3</v>
      </c>
      <c r="BN42" s="68"/>
      <c r="BO42" s="69"/>
      <c r="BP42" s="70"/>
      <c r="BQ42" s="67"/>
      <c r="BR42" s="67"/>
      <c r="BS42" s="122"/>
      <c r="BT42" s="122"/>
      <c r="BU42" s="7"/>
      <c r="BV42" s="255" t="s">
        <v>12</v>
      </c>
      <c r="BW42" s="255"/>
      <c r="BX42" s="13">
        <f>SUM(BQ40:BQ139)</f>
        <v>0</v>
      </c>
      <c r="BY42" s="13">
        <f>SUM(BS40:BS139)</f>
        <v>0</v>
      </c>
      <c r="BZ42" s="7"/>
      <c r="CA42" s="7"/>
      <c r="CB42" s="6"/>
      <c r="CC42" s="8">
        <v>3</v>
      </c>
      <c r="CD42" s="216" t="s">
        <v>137</v>
      </c>
      <c r="CE42" s="217"/>
      <c r="CF42" s="218"/>
      <c r="CG42" s="67">
        <v>314</v>
      </c>
      <c r="CH42" s="67"/>
      <c r="CI42" s="122"/>
      <c r="CJ42" s="122"/>
      <c r="CK42" s="7"/>
      <c r="CL42" s="255" t="s">
        <v>12</v>
      </c>
      <c r="CM42" s="255"/>
      <c r="CN42" s="13">
        <f>SUM(CG40:CG139)</f>
        <v>10416</v>
      </c>
      <c r="CO42" s="13">
        <f>SUM(CI40:CI139)</f>
        <v>0</v>
      </c>
      <c r="CP42" s="7"/>
      <c r="CQ42" s="7"/>
      <c r="CR42" s="6"/>
      <c r="CS42" s="8">
        <v>3</v>
      </c>
      <c r="CT42" s="213" t="s">
        <v>114</v>
      </c>
      <c r="CU42" s="214"/>
      <c r="CV42" s="215"/>
      <c r="CW42" s="125">
        <v>286</v>
      </c>
      <c r="CX42" s="116"/>
      <c r="CY42" s="122"/>
      <c r="CZ42" s="122"/>
      <c r="DA42" s="7"/>
      <c r="DB42" s="255" t="s">
        <v>12</v>
      </c>
      <c r="DC42" s="255"/>
      <c r="DD42" s="13">
        <f>SUM(CW40:CW139)</f>
        <v>6581</v>
      </c>
      <c r="DE42" s="13">
        <f>SUM(CY40:CY139)</f>
        <v>0</v>
      </c>
      <c r="DF42" s="7"/>
      <c r="DG42" s="7"/>
      <c r="DH42" s="6"/>
      <c r="DI42" s="8">
        <v>3</v>
      </c>
      <c r="DJ42" s="210"/>
      <c r="DK42" s="211"/>
      <c r="DL42" s="212"/>
      <c r="DM42" s="122"/>
      <c r="DN42" s="122"/>
      <c r="DO42" s="122"/>
      <c r="DP42" s="122"/>
      <c r="DQ42" s="7"/>
      <c r="DR42" s="204" t="s">
        <v>12</v>
      </c>
      <c r="DS42" s="205"/>
      <c r="DT42" s="13">
        <f>SUM(DM40:DM139)</f>
        <v>0</v>
      </c>
      <c r="DU42" s="13">
        <f>SUM(DO40:DO139)</f>
        <v>0</v>
      </c>
      <c r="DV42" s="7"/>
      <c r="DW42" s="7"/>
      <c r="DX42" s="6"/>
      <c r="DY42" s="8">
        <v>3</v>
      </c>
      <c r="DZ42" s="224"/>
      <c r="EA42" s="225"/>
      <c r="EB42" s="226"/>
      <c r="EC42" s="122"/>
      <c r="ED42" s="122"/>
      <c r="EE42" s="122"/>
      <c r="EF42" s="122"/>
      <c r="EG42" s="7"/>
      <c r="EH42" s="204" t="s">
        <v>12</v>
      </c>
      <c r="EI42" s="205"/>
      <c r="EJ42" s="13">
        <f>SUM(EC40:EC139)</f>
        <v>0</v>
      </c>
      <c r="EK42" s="13">
        <f>SUM(EE40:EE139)</f>
        <v>0</v>
      </c>
      <c r="EL42" s="7"/>
      <c r="EM42" s="7"/>
      <c r="EN42" s="6"/>
      <c r="EO42" s="8">
        <v>3</v>
      </c>
      <c r="EP42" s="135"/>
      <c r="EQ42" s="135"/>
      <c r="ER42" s="135"/>
      <c r="ES42" s="122"/>
      <c r="ET42" s="122"/>
      <c r="EU42" s="122"/>
      <c r="EV42" s="122"/>
      <c r="EW42" s="7"/>
      <c r="EX42" s="204" t="s">
        <v>12</v>
      </c>
      <c r="EY42" s="205"/>
      <c r="EZ42" s="13">
        <f>SUM(ES40:ES139)</f>
        <v>0</v>
      </c>
      <c r="FA42" s="13">
        <f>SUM(EU40:EU139)</f>
        <v>0</v>
      </c>
      <c r="FB42" s="7"/>
      <c r="FC42" s="7"/>
      <c r="FD42" s="6"/>
      <c r="FE42" s="8">
        <v>3</v>
      </c>
      <c r="FF42" s="123"/>
      <c r="FG42" s="123"/>
      <c r="FH42" s="123"/>
      <c r="FI42" s="122"/>
      <c r="FJ42" s="122"/>
      <c r="FK42" s="122"/>
      <c r="FL42" s="122"/>
      <c r="FM42" s="7"/>
      <c r="FN42" s="204" t="s">
        <v>12</v>
      </c>
      <c r="FO42" s="205"/>
      <c r="FP42" s="13">
        <f>SUM(FI40:FI139)</f>
        <v>0</v>
      </c>
      <c r="FQ42" s="13">
        <f>SUM(FK40:FK139)</f>
        <v>0</v>
      </c>
      <c r="FR42" s="7"/>
      <c r="FS42" s="7"/>
      <c r="FT42" s="6"/>
      <c r="FU42" s="8">
        <v>3</v>
      </c>
      <c r="FV42" s="123"/>
      <c r="FW42" s="123"/>
      <c r="FX42" s="123"/>
      <c r="FY42" s="122"/>
      <c r="FZ42" s="122"/>
      <c r="GA42" s="122"/>
      <c r="GB42" s="122"/>
      <c r="GC42" s="7"/>
      <c r="GD42" s="204" t="s">
        <v>12</v>
      </c>
      <c r="GE42" s="205"/>
      <c r="GF42" s="13">
        <f>SUM(FY40:FY139)</f>
        <v>0</v>
      </c>
      <c r="GG42" s="13">
        <f>SUM(GA40:GA139)</f>
        <v>0</v>
      </c>
      <c r="GH42" s="7"/>
      <c r="GI42" s="7"/>
      <c r="GJ42" s="6"/>
      <c r="GK42" s="8">
        <v>3</v>
      </c>
      <c r="GL42" s="123"/>
      <c r="GM42" s="123"/>
      <c r="GN42" s="123"/>
      <c r="GO42" s="122"/>
      <c r="GP42" s="122"/>
      <c r="GQ42" s="122"/>
      <c r="GR42" s="122"/>
      <c r="GS42" s="7"/>
      <c r="GT42" s="204" t="s">
        <v>12</v>
      </c>
      <c r="GU42" s="205"/>
      <c r="GV42" s="13">
        <f>SUM(GO40:GO139)</f>
        <v>0</v>
      </c>
      <c r="GW42" s="13">
        <f>SUM(GQ40:GQ139)</f>
        <v>0</v>
      </c>
      <c r="GX42" s="7"/>
      <c r="GY42" s="7"/>
      <c r="GZ42" s="6"/>
    </row>
    <row r="43" spans="1:208" ht="15" customHeight="1" x14ac:dyDescent="0.2">
      <c r="A43" s="261" t="s">
        <v>50</v>
      </c>
      <c r="B43" s="261"/>
      <c r="C43" s="61">
        <f>AB42</f>
        <v>6694.5</v>
      </c>
      <c r="D43" s="61">
        <f>AR42</f>
        <v>7142.5</v>
      </c>
      <c r="E43" s="61">
        <f>BH42</f>
        <v>13182</v>
      </c>
      <c r="F43" s="61">
        <f>BX42</f>
        <v>0</v>
      </c>
      <c r="G43" s="61">
        <f>CN42</f>
        <v>10416</v>
      </c>
      <c r="H43" s="61">
        <f>DD42</f>
        <v>6581</v>
      </c>
      <c r="I43" s="61">
        <f>DT42</f>
        <v>0</v>
      </c>
      <c r="J43" s="61">
        <f>EJ42</f>
        <v>0</v>
      </c>
      <c r="K43" s="61">
        <f>EZ42</f>
        <v>0</v>
      </c>
      <c r="L43" s="61">
        <f>FP42</f>
        <v>0</v>
      </c>
      <c r="M43" s="61">
        <f>GF42</f>
        <v>0</v>
      </c>
      <c r="N43" s="61">
        <f>GV42</f>
        <v>0</v>
      </c>
      <c r="Q43" s="8">
        <v>4</v>
      </c>
      <c r="R43" s="224" t="s">
        <v>110</v>
      </c>
      <c r="S43" s="225"/>
      <c r="T43" s="226"/>
      <c r="U43" s="115">
        <v>248</v>
      </c>
      <c r="V43" s="116"/>
      <c r="W43" s="115">
        <v>265</v>
      </c>
      <c r="X43" s="116"/>
      <c r="Y43" s="7"/>
      <c r="Z43" s="255" t="s">
        <v>11</v>
      </c>
      <c r="AA43" s="255"/>
      <c r="AB43" s="13">
        <f>AB42/AC28</f>
        <v>869.41558441558436</v>
      </c>
      <c r="AC43" s="13">
        <f>AC42/AD28</f>
        <v>888.50649350649348</v>
      </c>
      <c r="AD43" s="111"/>
      <c r="AE43" s="7"/>
      <c r="AF43" s="6"/>
      <c r="AG43" s="8">
        <v>4</v>
      </c>
      <c r="AH43" s="224" t="s">
        <v>116</v>
      </c>
      <c r="AI43" s="225"/>
      <c r="AJ43" s="226"/>
      <c r="AK43" s="115">
        <v>226</v>
      </c>
      <c r="AL43" s="116"/>
      <c r="AM43" s="115">
        <v>239</v>
      </c>
      <c r="AN43" s="116"/>
      <c r="AO43" s="7"/>
      <c r="AP43" s="255" t="s">
        <v>11</v>
      </c>
      <c r="AQ43" s="255"/>
      <c r="AR43" s="13">
        <f>AR42/AS28</f>
        <v>927.59740259740261</v>
      </c>
      <c r="AS43" s="13">
        <f>AS42/AT28</f>
        <v>983.50649350649348</v>
      </c>
      <c r="AT43" s="111"/>
      <c r="AU43" s="7"/>
      <c r="AV43" s="6"/>
      <c r="AW43" s="8">
        <v>4</v>
      </c>
      <c r="AX43" s="224" t="s">
        <v>116</v>
      </c>
      <c r="AY43" s="225"/>
      <c r="AZ43" s="226"/>
      <c r="BA43" s="115">
        <v>239</v>
      </c>
      <c r="BB43" s="116"/>
      <c r="BC43" s="115">
        <v>233</v>
      </c>
      <c r="BD43" s="116"/>
      <c r="BE43" s="7"/>
      <c r="BF43" s="255" t="s">
        <v>11</v>
      </c>
      <c r="BG43" s="255"/>
      <c r="BH43" s="13">
        <f>BH42/BI28</f>
        <v>1711.9480519480519</v>
      </c>
      <c r="BI43" s="13">
        <f>BI42/BJ28</f>
        <v>1635.7142857142858</v>
      </c>
      <c r="BJ43" s="111"/>
      <c r="BK43" s="7"/>
      <c r="BL43" s="6"/>
      <c r="BM43" s="8">
        <v>4</v>
      </c>
      <c r="BN43" s="68"/>
      <c r="BO43" s="69"/>
      <c r="BP43" s="70"/>
      <c r="BQ43" s="67"/>
      <c r="BR43" s="67"/>
      <c r="BS43" s="122"/>
      <c r="BT43" s="122"/>
      <c r="BU43" s="7"/>
      <c r="BV43" s="255" t="s">
        <v>11</v>
      </c>
      <c r="BW43" s="255"/>
      <c r="BX43" s="13">
        <f>BX42/BY28</f>
        <v>0</v>
      </c>
      <c r="BY43" s="13">
        <f>BY42/BZ28</f>
        <v>0</v>
      </c>
      <c r="BZ43" s="7"/>
      <c r="CA43" s="7"/>
      <c r="CB43" s="6"/>
      <c r="CC43" s="8">
        <v>4</v>
      </c>
      <c r="CD43" s="216" t="s">
        <v>63</v>
      </c>
      <c r="CE43" s="217"/>
      <c r="CF43" s="218"/>
      <c r="CG43" s="67">
        <v>246</v>
      </c>
      <c r="CH43" s="67"/>
      <c r="CI43" s="122"/>
      <c r="CJ43" s="122"/>
      <c r="CK43" s="7"/>
      <c r="CL43" s="255" t="s">
        <v>11</v>
      </c>
      <c r="CM43" s="255"/>
      <c r="CN43" s="13">
        <f>CN42/CO28</f>
        <v>1352.7272727272727</v>
      </c>
      <c r="CO43" s="13">
        <f>CO42/CP28</f>
        <v>0</v>
      </c>
      <c r="CP43" s="7"/>
      <c r="CQ43" s="7"/>
      <c r="CR43" s="6"/>
      <c r="CS43" s="8">
        <v>4</v>
      </c>
      <c r="CT43" s="213" t="s">
        <v>116</v>
      </c>
      <c r="CU43" s="214"/>
      <c r="CV43" s="215"/>
      <c r="CW43" s="125">
        <v>214</v>
      </c>
      <c r="CX43" s="126"/>
      <c r="CY43" s="122"/>
      <c r="CZ43" s="122"/>
      <c r="DA43" s="7"/>
      <c r="DB43" s="255" t="s">
        <v>11</v>
      </c>
      <c r="DC43" s="255"/>
      <c r="DD43" s="13">
        <f>DD42/DE28</f>
        <v>854.67532467532465</v>
      </c>
      <c r="DE43" s="13">
        <f>DE42/DF28</f>
        <v>0</v>
      </c>
      <c r="DF43" s="7"/>
      <c r="DG43" s="7"/>
      <c r="DH43" s="6"/>
      <c r="DI43" s="8">
        <v>4</v>
      </c>
      <c r="DJ43" s="210"/>
      <c r="DK43" s="211"/>
      <c r="DL43" s="212"/>
      <c r="DM43" s="122"/>
      <c r="DN43" s="122"/>
      <c r="DO43" s="122"/>
      <c r="DP43" s="122"/>
      <c r="DQ43" s="7"/>
      <c r="DR43" s="204" t="s">
        <v>11</v>
      </c>
      <c r="DS43" s="205"/>
      <c r="DT43" s="13">
        <f>DT42/DU28</f>
        <v>0</v>
      </c>
      <c r="DU43" s="13">
        <f>DU42/DV28</f>
        <v>0</v>
      </c>
      <c r="DV43" s="7"/>
      <c r="DW43" s="7"/>
      <c r="DX43" s="6"/>
      <c r="DY43" s="8">
        <v>4</v>
      </c>
      <c r="DZ43" s="224"/>
      <c r="EA43" s="225"/>
      <c r="EB43" s="226"/>
      <c r="EC43" s="122"/>
      <c r="ED43" s="122"/>
      <c r="EE43" s="122"/>
      <c r="EF43" s="122"/>
      <c r="EG43" s="7"/>
      <c r="EH43" s="204" t="s">
        <v>11</v>
      </c>
      <c r="EI43" s="205"/>
      <c r="EJ43" s="13">
        <f>EJ42/EK28</f>
        <v>0</v>
      </c>
      <c r="EK43" s="13">
        <f>EK42/EL28</f>
        <v>0</v>
      </c>
      <c r="EL43" s="7"/>
      <c r="EM43" s="7"/>
      <c r="EN43" s="6"/>
      <c r="EO43" s="8">
        <v>4</v>
      </c>
      <c r="EP43" s="135"/>
      <c r="EQ43" s="135"/>
      <c r="ER43" s="135"/>
      <c r="ES43" s="122"/>
      <c r="ET43" s="122"/>
      <c r="EU43" s="122"/>
      <c r="EV43" s="122"/>
      <c r="EW43" s="7"/>
      <c r="EX43" s="204" t="s">
        <v>11</v>
      </c>
      <c r="EY43" s="205"/>
      <c r="EZ43" s="13">
        <f>EZ42/FA28</f>
        <v>0</v>
      </c>
      <c r="FA43" s="13">
        <f>FA42/FB28</f>
        <v>0</v>
      </c>
      <c r="FB43" s="7"/>
      <c r="FC43" s="7"/>
      <c r="FD43" s="6"/>
      <c r="FE43" s="8">
        <v>4</v>
      </c>
      <c r="FF43" s="123"/>
      <c r="FG43" s="123"/>
      <c r="FH43" s="123"/>
      <c r="FI43" s="122"/>
      <c r="FJ43" s="122"/>
      <c r="FK43" s="122"/>
      <c r="FL43" s="122"/>
      <c r="FM43" s="7"/>
      <c r="FN43" s="204" t="s">
        <v>11</v>
      </c>
      <c r="FO43" s="205"/>
      <c r="FP43" s="13">
        <f>FP42/FQ28</f>
        <v>0</v>
      </c>
      <c r="FQ43" s="13">
        <f>FQ42/FR28</f>
        <v>0</v>
      </c>
      <c r="FR43" s="7"/>
      <c r="FS43" s="7"/>
      <c r="FT43" s="6"/>
      <c r="FU43" s="8">
        <v>4</v>
      </c>
      <c r="FV43" s="123"/>
      <c r="FW43" s="123"/>
      <c r="FX43" s="123"/>
      <c r="FY43" s="122"/>
      <c r="FZ43" s="122"/>
      <c r="GA43" s="122"/>
      <c r="GB43" s="122"/>
      <c r="GC43" s="7"/>
      <c r="GD43" s="204" t="s">
        <v>11</v>
      </c>
      <c r="GE43" s="205"/>
      <c r="GF43" s="13">
        <f>GF42/GG28</f>
        <v>0</v>
      </c>
      <c r="GG43" s="13">
        <f>GG42/GH28</f>
        <v>0</v>
      </c>
      <c r="GH43" s="7"/>
      <c r="GI43" s="7"/>
      <c r="GJ43" s="6"/>
      <c r="GK43" s="8">
        <v>4</v>
      </c>
      <c r="GL43" s="123"/>
      <c r="GM43" s="123"/>
      <c r="GN43" s="123"/>
      <c r="GO43" s="122"/>
      <c r="GP43" s="122"/>
      <c r="GQ43" s="122"/>
      <c r="GR43" s="122"/>
      <c r="GS43" s="7"/>
      <c r="GT43" s="204" t="s">
        <v>11</v>
      </c>
      <c r="GU43" s="205"/>
      <c r="GV43" s="13">
        <f>GV42/GW28</f>
        <v>0</v>
      </c>
      <c r="GW43" s="13">
        <f>GW42/GX28</f>
        <v>0</v>
      </c>
      <c r="GX43" s="7"/>
      <c r="GY43" s="7"/>
      <c r="GZ43" s="6"/>
    </row>
    <row r="44" spans="1:208" ht="15" customHeight="1" x14ac:dyDescent="0.2">
      <c r="A44" s="236" t="s">
        <v>51</v>
      </c>
      <c r="B44" s="236"/>
      <c r="C44" s="61">
        <f>AC44</f>
        <v>19.090909090909122</v>
      </c>
      <c r="D44" s="61">
        <f>AS44</f>
        <v>55.909090909090878</v>
      </c>
      <c r="E44" s="61">
        <f>BI44</f>
        <v>-76.233766233766119</v>
      </c>
      <c r="F44" s="61">
        <f>BY44</f>
        <v>0</v>
      </c>
      <c r="G44" s="61">
        <f>CO44</f>
        <v>-1352.7272727272727</v>
      </c>
      <c r="H44" s="61">
        <f>DE44</f>
        <v>-854.67532467532465</v>
      </c>
      <c r="I44" s="61">
        <f>DU44</f>
        <v>0</v>
      </c>
      <c r="J44" s="61">
        <f>EK44</f>
        <v>0</v>
      </c>
      <c r="K44" s="61">
        <f>FA44</f>
        <v>0</v>
      </c>
      <c r="L44" s="61">
        <f>FQ44</f>
        <v>0</v>
      </c>
      <c r="M44" s="61">
        <f>GG44</f>
        <v>0</v>
      </c>
      <c r="N44" s="61">
        <f>GW44</f>
        <v>0</v>
      </c>
      <c r="Q44" s="8">
        <v>5</v>
      </c>
      <c r="R44" s="224" t="s">
        <v>111</v>
      </c>
      <c r="S44" s="225"/>
      <c r="T44" s="226"/>
      <c r="U44" s="115">
        <v>290</v>
      </c>
      <c r="V44" s="116"/>
      <c r="W44" s="115">
        <v>294</v>
      </c>
      <c r="X44" s="116"/>
      <c r="Y44" s="7"/>
      <c r="Z44" s="204" t="s">
        <v>10</v>
      </c>
      <c r="AA44" s="205"/>
      <c r="AB44" s="13"/>
      <c r="AC44" s="13">
        <f>AC43-AB43</f>
        <v>19.090909090909122</v>
      </c>
      <c r="AD44" s="7"/>
      <c r="AE44" s="7"/>
      <c r="AF44" s="6"/>
      <c r="AG44" s="8">
        <v>5</v>
      </c>
      <c r="AH44" s="224" t="s">
        <v>114</v>
      </c>
      <c r="AI44" s="225"/>
      <c r="AJ44" s="226"/>
      <c r="AK44" s="115">
        <v>311</v>
      </c>
      <c r="AL44" s="116"/>
      <c r="AM44" s="115">
        <v>318</v>
      </c>
      <c r="AN44" s="116"/>
      <c r="AO44" s="7"/>
      <c r="AP44" s="204" t="s">
        <v>10</v>
      </c>
      <c r="AQ44" s="205"/>
      <c r="AR44" s="13"/>
      <c r="AS44" s="13">
        <f>AS43-AR43</f>
        <v>55.909090909090878</v>
      </c>
      <c r="AT44" s="7"/>
      <c r="AU44" s="7"/>
      <c r="AV44" s="6"/>
      <c r="AW44" s="8">
        <v>5</v>
      </c>
      <c r="AX44" s="224" t="s">
        <v>114</v>
      </c>
      <c r="AY44" s="225"/>
      <c r="AZ44" s="226"/>
      <c r="BA44" s="115">
        <v>318</v>
      </c>
      <c r="BB44" s="116"/>
      <c r="BC44" s="115">
        <v>308</v>
      </c>
      <c r="BD44" s="116"/>
      <c r="BE44" s="7"/>
      <c r="BF44" s="204" t="s">
        <v>10</v>
      </c>
      <c r="BG44" s="205"/>
      <c r="BH44" s="13"/>
      <c r="BI44" s="13">
        <f>BI43-BH43</f>
        <v>-76.233766233766119</v>
      </c>
      <c r="BJ44" s="7"/>
      <c r="BK44" s="7"/>
      <c r="BL44" s="6"/>
      <c r="BM44" s="8">
        <v>5</v>
      </c>
      <c r="BN44" s="68"/>
      <c r="BO44" s="69"/>
      <c r="BP44" s="70"/>
      <c r="BQ44" s="67"/>
      <c r="BR44" s="67"/>
      <c r="BS44" s="122"/>
      <c r="BT44" s="122"/>
      <c r="BU44" s="7"/>
      <c r="BV44" s="204" t="s">
        <v>10</v>
      </c>
      <c r="BW44" s="205"/>
      <c r="BX44" s="13"/>
      <c r="BY44" s="13">
        <f>BY43-BX43</f>
        <v>0</v>
      </c>
      <c r="BZ44" s="7"/>
      <c r="CA44" s="7"/>
      <c r="CB44" s="6"/>
      <c r="CC44" s="8">
        <v>5</v>
      </c>
      <c r="CD44" s="216" t="s">
        <v>92</v>
      </c>
      <c r="CE44" s="217"/>
      <c r="CF44" s="218"/>
      <c r="CG44" s="67">
        <v>242</v>
      </c>
      <c r="CH44" s="67"/>
      <c r="CI44" s="122"/>
      <c r="CJ44" s="122"/>
      <c r="CK44" s="7"/>
      <c r="CL44" s="204" t="s">
        <v>10</v>
      </c>
      <c r="CM44" s="205"/>
      <c r="CN44" s="13"/>
      <c r="CO44" s="13">
        <f>CO43-CN43</f>
        <v>-1352.7272727272727</v>
      </c>
      <c r="CP44" s="7"/>
      <c r="CQ44" s="7"/>
      <c r="CR44" s="6"/>
      <c r="CS44" s="8">
        <v>5</v>
      </c>
      <c r="CT44" s="213" t="s">
        <v>108</v>
      </c>
      <c r="CU44" s="214"/>
      <c r="CV44" s="215"/>
      <c r="CW44" s="125">
        <v>260</v>
      </c>
      <c r="CX44" s="126"/>
      <c r="CY44" s="122"/>
      <c r="CZ44" s="122"/>
      <c r="DA44" s="7"/>
      <c r="DB44" s="204" t="s">
        <v>10</v>
      </c>
      <c r="DC44" s="205"/>
      <c r="DD44" s="13"/>
      <c r="DE44" s="13">
        <f>DE43-DD43</f>
        <v>-854.67532467532465</v>
      </c>
      <c r="DF44" s="7"/>
      <c r="DG44" s="7"/>
      <c r="DH44" s="6"/>
      <c r="DI44" s="8">
        <v>5</v>
      </c>
      <c r="DJ44" s="210"/>
      <c r="DK44" s="211"/>
      <c r="DL44" s="212"/>
      <c r="DM44" s="122"/>
      <c r="DN44" s="122"/>
      <c r="DO44" s="122"/>
      <c r="DP44" s="122"/>
      <c r="DQ44" s="7"/>
      <c r="DR44" s="204" t="s">
        <v>10</v>
      </c>
      <c r="DS44" s="205"/>
      <c r="DT44" s="13"/>
      <c r="DU44" s="13">
        <f>DU43-DT43</f>
        <v>0</v>
      </c>
      <c r="DV44" s="7"/>
      <c r="DW44" s="7"/>
      <c r="DX44" s="6"/>
      <c r="DY44" s="8">
        <v>5</v>
      </c>
      <c r="DZ44" s="224"/>
      <c r="EA44" s="225"/>
      <c r="EB44" s="226"/>
      <c r="EC44" s="122"/>
      <c r="ED44" s="122"/>
      <c r="EE44" s="122"/>
      <c r="EF44" s="122"/>
      <c r="EG44" s="7"/>
      <c r="EH44" s="204" t="s">
        <v>10</v>
      </c>
      <c r="EI44" s="205"/>
      <c r="EJ44" s="13"/>
      <c r="EK44" s="13">
        <f>EK43-EJ43</f>
        <v>0</v>
      </c>
      <c r="EL44" s="7"/>
      <c r="EM44" s="7"/>
      <c r="EN44" s="6"/>
      <c r="EO44" s="8">
        <v>5</v>
      </c>
      <c r="EP44" s="135"/>
      <c r="EQ44" s="135"/>
      <c r="ER44" s="135"/>
      <c r="ES44" s="122"/>
      <c r="ET44" s="122"/>
      <c r="EU44" s="122"/>
      <c r="EV44" s="122"/>
      <c r="EW44" s="7"/>
      <c r="EX44" s="204" t="s">
        <v>10</v>
      </c>
      <c r="EY44" s="205"/>
      <c r="EZ44" s="13"/>
      <c r="FA44" s="13">
        <f>FA43-EZ43</f>
        <v>0</v>
      </c>
      <c r="FB44" s="7"/>
      <c r="FC44" s="7"/>
      <c r="FD44" s="6"/>
      <c r="FE44" s="8">
        <v>5</v>
      </c>
      <c r="FF44" s="123"/>
      <c r="FG44" s="123"/>
      <c r="FH44" s="123"/>
      <c r="FI44" s="122"/>
      <c r="FJ44" s="122"/>
      <c r="FK44" s="122"/>
      <c r="FL44" s="122"/>
      <c r="FM44" s="7"/>
      <c r="FN44" s="204" t="s">
        <v>10</v>
      </c>
      <c r="FO44" s="205"/>
      <c r="FP44" s="13"/>
      <c r="FQ44" s="13">
        <f>FQ43-FP43</f>
        <v>0</v>
      </c>
      <c r="FR44" s="7"/>
      <c r="FS44" s="7"/>
      <c r="FT44" s="6"/>
      <c r="FU44" s="8">
        <v>5</v>
      </c>
      <c r="FV44" s="123"/>
      <c r="FW44" s="123"/>
      <c r="FX44" s="123"/>
      <c r="FY44" s="122"/>
      <c r="FZ44" s="122"/>
      <c r="GA44" s="122"/>
      <c r="GB44" s="122"/>
      <c r="GC44" s="7"/>
      <c r="GD44" s="204" t="s">
        <v>10</v>
      </c>
      <c r="GE44" s="205"/>
      <c r="GF44" s="13"/>
      <c r="GG44" s="13">
        <f>GG43-GF43</f>
        <v>0</v>
      </c>
      <c r="GH44" s="7"/>
      <c r="GI44" s="7"/>
      <c r="GJ44" s="6"/>
      <c r="GK44" s="8">
        <v>5</v>
      </c>
      <c r="GL44" s="123"/>
      <c r="GM44" s="123"/>
      <c r="GN44" s="123"/>
      <c r="GO44" s="122"/>
      <c r="GP44" s="122"/>
      <c r="GQ44" s="122"/>
      <c r="GR44" s="122"/>
      <c r="GS44" s="7"/>
      <c r="GT44" s="204" t="s">
        <v>10</v>
      </c>
      <c r="GU44" s="205"/>
      <c r="GV44" s="13"/>
      <c r="GW44" s="13">
        <f>GW43-GV43</f>
        <v>0</v>
      </c>
      <c r="GX44" s="7"/>
      <c r="GY44" s="7"/>
      <c r="GZ44" s="6"/>
    </row>
    <row r="45" spans="1:208" ht="15" customHeight="1" x14ac:dyDescent="0.2">
      <c r="A45" s="236" t="s">
        <v>9</v>
      </c>
      <c r="B45" s="236"/>
      <c r="C45" s="61">
        <f>AC45</f>
        <v>0.15123456790123457</v>
      </c>
      <c r="D45" s="61">
        <f>AS45</f>
        <v>0.41554054054054052</v>
      </c>
      <c r="E45" s="61">
        <f>BI45</f>
        <v>-0.22707930367504836</v>
      </c>
      <c r="F45" s="61" t="e">
        <f>BY45</f>
        <v>#DIV/0!</v>
      </c>
      <c r="G45" s="61" t="e">
        <f>CO45</f>
        <v>#DIV/0!</v>
      </c>
      <c r="H45" s="61" t="e">
        <f>DE45</f>
        <v>#DIV/0!</v>
      </c>
      <c r="I45" s="61" t="e">
        <f>DU45</f>
        <v>#DIV/0!</v>
      </c>
      <c r="J45" s="61">
        <f>EK45</f>
        <v>0</v>
      </c>
      <c r="K45" s="61" t="e">
        <f>FA45</f>
        <v>#DIV/0!</v>
      </c>
      <c r="L45" s="61" t="e">
        <f>FQ45</f>
        <v>#DIV/0!</v>
      </c>
      <c r="M45" s="61" t="e">
        <f>GG45</f>
        <v>#DIV/0!</v>
      </c>
      <c r="N45" s="61" t="e">
        <f>GW45</f>
        <v>#DIV/0!</v>
      </c>
      <c r="Q45" s="8">
        <v>6</v>
      </c>
      <c r="R45" s="224" t="s">
        <v>112</v>
      </c>
      <c r="S45" s="225"/>
      <c r="T45" s="226"/>
      <c r="U45" s="115">
        <v>303</v>
      </c>
      <c r="V45" s="116"/>
      <c r="W45" s="115">
        <v>310</v>
      </c>
      <c r="X45" s="116"/>
      <c r="Y45" s="7"/>
      <c r="Z45" s="204" t="s">
        <v>9</v>
      </c>
      <c r="AA45" s="205"/>
      <c r="AB45" s="13"/>
      <c r="AC45" s="13">
        <f>((AC42-AB42)/AC41)/AC40</f>
        <v>0.15123456790123457</v>
      </c>
      <c r="AD45" s="7"/>
      <c r="AE45" s="7"/>
      <c r="AF45" s="6"/>
      <c r="AG45" s="8">
        <v>6</v>
      </c>
      <c r="AH45" s="224" t="s">
        <v>115</v>
      </c>
      <c r="AI45" s="225"/>
      <c r="AJ45" s="226"/>
      <c r="AK45" s="115">
        <v>256</v>
      </c>
      <c r="AL45" s="116"/>
      <c r="AM45" s="115">
        <v>273</v>
      </c>
      <c r="AN45" s="116"/>
      <c r="AO45" s="7"/>
      <c r="AP45" s="204" t="s">
        <v>9</v>
      </c>
      <c r="AQ45" s="205"/>
      <c r="AR45" s="13"/>
      <c r="AS45" s="13">
        <f>((AS42-AR42)/AS41)/AS40</f>
        <v>0.41554054054054052</v>
      </c>
      <c r="AT45" s="7"/>
      <c r="AU45" s="7"/>
      <c r="AV45" s="6"/>
      <c r="AW45" s="8">
        <v>6</v>
      </c>
      <c r="AX45" s="224" t="s">
        <v>115</v>
      </c>
      <c r="AY45" s="225"/>
      <c r="AZ45" s="226"/>
      <c r="BA45" s="115">
        <v>273</v>
      </c>
      <c r="BB45" s="116"/>
      <c r="BC45" s="115">
        <v>270</v>
      </c>
      <c r="BD45" s="116"/>
      <c r="BE45" s="7"/>
      <c r="BF45" s="204" t="s">
        <v>9</v>
      </c>
      <c r="BG45" s="205"/>
      <c r="BH45" s="13"/>
      <c r="BI45" s="13">
        <f>((BI42-BH42)/BI41)/BI40</f>
        <v>-0.22707930367504836</v>
      </c>
      <c r="BJ45" s="7"/>
      <c r="BK45" s="7"/>
      <c r="BL45" s="6"/>
      <c r="BM45" s="8">
        <v>6</v>
      </c>
      <c r="BN45" s="68"/>
      <c r="BO45" s="69"/>
      <c r="BP45" s="70"/>
      <c r="BQ45" s="67"/>
      <c r="BR45" s="67"/>
      <c r="BS45" s="122"/>
      <c r="BT45" s="122"/>
      <c r="BU45" s="7"/>
      <c r="BV45" s="204" t="s">
        <v>9</v>
      </c>
      <c r="BW45" s="205"/>
      <c r="BX45" s="13"/>
      <c r="BY45" s="13" t="e">
        <f>((BY42-BX42)/BY41)/BY40</f>
        <v>#DIV/0!</v>
      </c>
      <c r="BZ45" s="7"/>
      <c r="CA45" s="7"/>
      <c r="CB45" s="6"/>
      <c r="CC45" s="8">
        <v>6</v>
      </c>
      <c r="CD45" s="216" t="s">
        <v>169</v>
      </c>
      <c r="CE45" s="217"/>
      <c r="CF45" s="218"/>
      <c r="CG45" s="67">
        <v>309</v>
      </c>
      <c r="CH45" s="67"/>
      <c r="CI45" s="122"/>
      <c r="CJ45" s="122"/>
      <c r="CK45" s="7"/>
      <c r="CL45" s="204" t="s">
        <v>9</v>
      </c>
      <c r="CM45" s="205"/>
      <c r="CN45" s="13"/>
      <c r="CO45" s="13" t="e">
        <f>((CO42-CN42)/CO41)/CO40</f>
        <v>#DIV/0!</v>
      </c>
      <c r="CP45" s="7"/>
      <c r="CQ45" s="7"/>
      <c r="CR45" s="6"/>
      <c r="CS45" s="8">
        <v>6</v>
      </c>
      <c r="CT45" s="213" t="s">
        <v>110</v>
      </c>
      <c r="CU45" s="214"/>
      <c r="CV45" s="215"/>
      <c r="CW45" s="125">
        <v>250</v>
      </c>
      <c r="CX45" s="126"/>
      <c r="CY45" s="122"/>
      <c r="CZ45" s="122"/>
      <c r="DA45" s="7"/>
      <c r="DB45" s="204" t="s">
        <v>9</v>
      </c>
      <c r="DC45" s="205"/>
      <c r="DD45" s="13"/>
      <c r="DE45" s="13" t="e">
        <f>((DE42-DD42)/DE41)/DE40</f>
        <v>#DIV/0!</v>
      </c>
      <c r="DF45" s="7"/>
      <c r="DG45" s="7"/>
      <c r="DH45" s="6"/>
      <c r="DI45" s="8">
        <v>6</v>
      </c>
      <c r="DJ45" s="123"/>
      <c r="DK45" s="123"/>
      <c r="DL45" s="123"/>
      <c r="DM45" s="122"/>
      <c r="DN45" s="122"/>
      <c r="DO45" s="122"/>
      <c r="DP45" s="122"/>
      <c r="DQ45" s="7"/>
      <c r="DR45" s="204" t="s">
        <v>9</v>
      </c>
      <c r="DS45" s="205"/>
      <c r="DT45" s="13"/>
      <c r="DU45" s="13" t="e">
        <f>((DU42-DT42)/DU41)/DU40</f>
        <v>#DIV/0!</v>
      </c>
      <c r="DV45" s="7"/>
      <c r="DW45" s="7"/>
      <c r="DX45" s="6"/>
      <c r="DY45" s="8">
        <v>6</v>
      </c>
      <c r="DZ45" s="135"/>
      <c r="EA45" s="135"/>
      <c r="EB45" s="135"/>
      <c r="EC45" s="122"/>
      <c r="ED45" s="122"/>
      <c r="EE45" s="122"/>
      <c r="EF45" s="122"/>
      <c r="EG45" s="7"/>
      <c r="EH45" s="204" t="s">
        <v>9</v>
      </c>
      <c r="EI45" s="205"/>
      <c r="EJ45" s="13"/>
      <c r="EK45" s="13">
        <f>((EK42-EJ42)/EK41)/EK40</f>
        <v>0</v>
      </c>
      <c r="EL45" s="7"/>
      <c r="EM45" s="7"/>
      <c r="EN45" s="6"/>
      <c r="EO45" s="8">
        <v>6</v>
      </c>
      <c r="EP45" s="135"/>
      <c r="EQ45" s="135"/>
      <c r="ER45" s="135"/>
      <c r="ES45" s="122"/>
      <c r="ET45" s="122"/>
      <c r="EU45" s="122"/>
      <c r="EV45" s="122"/>
      <c r="EW45" s="7"/>
      <c r="EX45" s="204" t="s">
        <v>9</v>
      </c>
      <c r="EY45" s="205"/>
      <c r="EZ45" s="13"/>
      <c r="FA45" s="13" t="e">
        <f>((FA42-EZ42)/FA41)/FA40</f>
        <v>#DIV/0!</v>
      </c>
      <c r="FB45" s="7"/>
      <c r="FC45" s="7"/>
      <c r="FD45" s="6"/>
      <c r="FE45" s="8">
        <v>6</v>
      </c>
      <c r="FF45" s="123"/>
      <c r="FG45" s="123"/>
      <c r="FH45" s="123"/>
      <c r="FI45" s="122"/>
      <c r="FJ45" s="122"/>
      <c r="FK45" s="122"/>
      <c r="FL45" s="122"/>
      <c r="FM45" s="7"/>
      <c r="FN45" s="204" t="s">
        <v>9</v>
      </c>
      <c r="FO45" s="205"/>
      <c r="FP45" s="13"/>
      <c r="FQ45" s="13" t="e">
        <f>((FQ42-FP42)/FQ41)/FQ40</f>
        <v>#DIV/0!</v>
      </c>
      <c r="FR45" s="7"/>
      <c r="FS45" s="7"/>
      <c r="FT45" s="6"/>
      <c r="FU45" s="8">
        <v>6</v>
      </c>
      <c r="FV45" s="123"/>
      <c r="FW45" s="123"/>
      <c r="FX45" s="123"/>
      <c r="FY45" s="122"/>
      <c r="FZ45" s="122"/>
      <c r="GA45" s="122"/>
      <c r="GB45" s="122"/>
      <c r="GC45" s="7"/>
      <c r="GD45" s="204" t="s">
        <v>9</v>
      </c>
      <c r="GE45" s="205"/>
      <c r="GF45" s="13"/>
      <c r="GG45" s="13" t="e">
        <f>((GG42-GF42)/GG41)/GG40</f>
        <v>#DIV/0!</v>
      </c>
      <c r="GH45" s="7"/>
      <c r="GI45" s="7"/>
      <c r="GJ45" s="6"/>
      <c r="GK45" s="8">
        <v>6</v>
      </c>
      <c r="GL45" s="123"/>
      <c r="GM45" s="123"/>
      <c r="GN45" s="123"/>
      <c r="GO45" s="122"/>
      <c r="GP45" s="122"/>
      <c r="GQ45" s="122"/>
      <c r="GR45" s="122"/>
      <c r="GS45" s="7"/>
      <c r="GT45" s="204" t="s">
        <v>9</v>
      </c>
      <c r="GU45" s="205"/>
      <c r="GV45" s="13"/>
      <c r="GW45" s="13" t="e">
        <f>((GW42-GV42)/GW41)/GW40</f>
        <v>#DIV/0!</v>
      </c>
      <c r="GX45" s="7"/>
      <c r="GY45" s="7"/>
      <c r="GZ45" s="6"/>
    </row>
    <row r="46" spans="1:208" ht="15" customHeight="1" x14ac:dyDescent="0.2">
      <c r="A46" s="236" t="s">
        <v>0</v>
      </c>
      <c r="B46" s="236"/>
      <c r="C46" s="61">
        <f>AB57</f>
        <v>4.1666666666666664E-2</v>
      </c>
      <c r="D46" s="61">
        <f>AR57</f>
        <v>0.40315315315315314</v>
      </c>
      <c r="E46" s="61">
        <f>BH57</f>
        <v>-0.26545454545454544</v>
      </c>
      <c r="F46" s="61">
        <f>BX57</f>
        <v>0</v>
      </c>
      <c r="G46" s="61">
        <f>CN57</f>
        <v>6.4080249175522174E-3</v>
      </c>
      <c r="H46" s="61">
        <f>DD57</f>
        <v>5.6889173665301265E-3</v>
      </c>
      <c r="I46" s="61" t="e">
        <f>DT57</f>
        <v>#DIV/0!</v>
      </c>
      <c r="J46" s="61">
        <f>EJ57</f>
        <v>0</v>
      </c>
      <c r="K46" s="61" t="e">
        <f>EZ57</f>
        <v>#DIV/0!</v>
      </c>
      <c r="L46" s="61" t="e">
        <f>FP57</f>
        <v>#DIV/0!</v>
      </c>
      <c r="M46" s="61" t="e">
        <f>GF57</f>
        <v>#DIV/0!</v>
      </c>
      <c r="N46" s="61" t="e">
        <f>GV57</f>
        <v>#DIV/0!</v>
      </c>
      <c r="Q46" s="8">
        <v>7</v>
      </c>
      <c r="R46" s="224" t="s">
        <v>113</v>
      </c>
      <c r="S46" s="225"/>
      <c r="T46" s="226"/>
      <c r="U46" s="115">
        <v>232</v>
      </c>
      <c r="V46" s="116"/>
      <c r="W46" s="115">
        <v>236</v>
      </c>
      <c r="X46" s="116"/>
      <c r="Y46" s="7"/>
      <c r="Z46" s="193" t="s">
        <v>8</v>
      </c>
      <c r="AA46" s="206"/>
      <c r="AB46" s="194"/>
      <c r="AC46" s="12">
        <f>AE24</f>
        <v>2299.1139765013941</v>
      </c>
      <c r="AD46" s="7"/>
      <c r="AE46" s="7"/>
      <c r="AF46" s="6"/>
      <c r="AG46" s="8">
        <v>7</v>
      </c>
      <c r="AH46" s="224" t="s">
        <v>110</v>
      </c>
      <c r="AI46" s="225"/>
      <c r="AJ46" s="226"/>
      <c r="AK46" s="115">
        <v>265</v>
      </c>
      <c r="AL46" s="116"/>
      <c r="AM46" s="115">
        <v>278</v>
      </c>
      <c r="AN46" s="116"/>
      <c r="AO46" s="7"/>
      <c r="AP46" s="193" t="s">
        <v>8</v>
      </c>
      <c r="AQ46" s="206"/>
      <c r="AR46" s="194"/>
      <c r="AS46" s="12">
        <f>AU24</f>
        <v>5943.0249151804137</v>
      </c>
      <c r="AT46" s="7"/>
      <c r="AU46" s="7"/>
      <c r="AV46" s="6"/>
      <c r="AW46" s="8">
        <v>7</v>
      </c>
      <c r="AX46" s="224" t="s">
        <v>110</v>
      </c>
      <c r="AY46" s="225"/>
      <c r="AZ46" s="226"/>
      <c r="BA46" s="115">
        <v>278</v>
      </c>
      <c r="BB46" s="116"/>
      <c r="BC46" s="115">
        <v>271</v>
      </c>
      <c r="BD46" s="116"/>
      <c r="BE46" s="7"/>
      <c r="BF46" s="193" t="s">
        <v>8</v>
      </c>
      <c r="BG46" s="206"/>
      <c r="BH46" s="194"/>
      <c r="BI46" s="12">
        <f>BK24</f>
        <v>4801.1718956868999</v>
      </c>
      <c r="BJ46" s="7"/>
      <c r="BK46" s="7"/>
      <c r="BL46" s="6"/>
      <c r="BM46" s="8">
        <v>7</v>
      </c>
      <c r="BN46" s="68"/>
      <c r="BO46" s="69"/>
      <c r="BP46" s="70"/>
      <c r="BQ46" s="67"/>
      <c r="BR46" s="67"/>
      <c r="BS46" s="122"/>
      <c r="BT46" s="122"/>
      <c r="BU46" s="7"/>
      <c r="BV46" s="193" t="s">
        <v>8</v>
      </c>
      <c r="BW46" s="206"/>
      <c r="BX46" s="194"/>
      <c r="BY46" s="12">
        <f>CA24</f>
        <v>2528.2723933467346</v>
      </c>
      <c r="BZ46" s="7"/>
      <c r="CA46" s="7"/>
      <c r="CB46" s="6"/>
      <c r="CC46" s="8">
        <v>7</v>
      </c>
      <c r="CD46" s="216" t="s">
        <v>168</v>
      </c>
      <c r="CE46" s="217"/>
      <c r="CF46" s="218"/>
      <c r="CG46" s="67">
        <v>297</v>
      </c>
      <c r="CH46" s="67"/>
      <c r="CI46" s="122"/>
      <c r="CJ46" s="122"/>
      <c r="CK46" s="7"/>
      <c r="CL46" s="193" t="s">
        <v>8</v>
      </c>
      <c r="CM46" s="206"/>
      <c r="CN46" s="194"/>
      <c r="CO46" s="12">
        <f>CQ24</f>
        <v>2505.1566589289046</v>
      </c>
      <c r="CP46" s="7"/>
      <c r="CQ46" s="7"/>
      <c r="CR46" s="6"/>
      <c r="CS46" s="8">
        <v>7</v>
      </c>
      <c r="CT46" s="213" t="s">
        <v>118</v>
      </c>
      <c r="CU46" s="214"/>
      <c r="CV46" s="215"/>
      <c r="CW46" s="125">
        <v>235</v>
      </c>
      <c r="CX46" s="126"/>
      <c r="CY46" s="122"/>
      <c r="CZ46" s="122"/>
      <c r="DA46" s="7"/>
      <c r="DB46" s="193" t="s">
        <v>8</v>
      </c>
      <c r="DC46" s="206"/>
      <c r="DD46" s="194"/>
      <c r="DE46" s="12">
        <f>DG24</f>
        <v>2988.5101538782787</v>
      </c>
      <c r="DF46" s="7"/>
      <c r="DG46" s="7"/>
      <c r="DH46" s="6"/>
      <c r="DI46" s="8">
        <v>7</v>
      </c>
      <c r="DJ46" s="123"/>
      <c r="DK46" s="123"/>
      <c r="DL46" s="123"/>
      <c r="DM46" s="122"/>
      <c r="DN46" s="122"/>
      <c r="DO46" s="122"/>
      <c r="DP46" s="122"/>
      <c r="DQ46" s="7"/>
      <c r="DR46" s="193" t="s">
        <v>8</v>
      </c>
      <c r="DS46" s="206"/>
      <c r="DT46" s="194"/>
      <c r="DU46" s="12">
        <f>DW24</f>
        <v>0</v>
      </c>
      <c r="DV46" s="7"/>
      <c r="DW46" s="7"/>
      <c r="DX46" s="6"/>
      <c r="DY46" s="8">
        <v>7</v>
      </c>
      <c r="DZ46" s="135"/>
      <c r="EA46" s="135"/>
      <c r="EB46" s="135"/>
      <c r="EC46" s="122"/>
      <c r="ED46" s="122"/>
      <c r="EE46" s="122"/>
      <c r="EF46" s="122"/>
      <c r="EG46" s="7"/>
      <c r="EH46" s="193" t="s">
        <v>8</v>
      </c>
      <c r="EI46" s="206"/>
      <c r="EJ46" s="194"/>
      <c r="EK46" s="12" t="e">
        <f>EM24</f>
        <v>#DIV/0!</v>
      </c>
      <c r="EL46" s="7"/>
      <c r="EM46" s="7"/>
      <c r="EN46" s="6"/>
      <c r="EO46" s="8">
        <v>7</v>
      </c>
      <c r="EP46" s="135"/>
      <c r="EQ46" s="135"/>
      <c r="ER46" s="135"/>
      <c r="ES46" s="122"/>
      <c r="ET46" s="122"/>
      <c r="EU46" s="122"/>
      <c r="EV46" s="122"/>
      <c r="EW46" s="7"/>
      <c r="EX46" s="193" t="s">
        <v>8</v>
      </c>
      <c r="EY46" s="206"/>
      <c r="EZ46" s="194"/>
      <c r="FA46" s="12" t="e">
        <f>FC24</f>
        <v>#DIV/0!</v>
      </c>
      <c r="FB46" s="7"/>
      <c r="FC46" s="7"/>
      <c r="FD46" s="6"/>
      <c r="FE46" s="8">
        <v>7</v>
      </c>
      <c r="FF46" s="123"/>
      <c r="FG46" s="123"/>
      <c r="FH46" s="123"/>
      <c r="FI46" s="122"/>
      <c r="FJ46" s="122"/>
      <c r="FK46" s="122"/>
      <c r="FL46" s="122"/>
      <c r="FM46" s="7"/>
      <c r="FN46" s="193" t="s">
        <v>8</v>
      </c>
      <c r="FO46" s="206"/>
      <c r="FP46" s="194"/>
      <c r="FQ46" s="12" t="e">
        <f>FS24</f>
        <v>#DIV/0!</v>
      </c>
      <c r="FR46" s="7"/>
      <c r="FS46" s="7"/>
      <c r="FT46" s="6"/>
      <c r="FU46" s="8">
        <v>7</v>
      </c>
      <c r="FV46" s="123"/>
      <c r="FW46" s="123"/>
      <c r="FX46" s="123"/>
      <c r="FY46" s="122"/>
      <c r="FZ46" s="122"/>
      <c r="GA46" s="122"/>
      <c r="GB46" s="122"/>
      <c r="GC46" s="7"/>
      <c r="GD46" s="193" t="s">
        <v>8</v>
      </c>
      <c r="GE46" s="206"/>
      <c r="GF46" s="194"/>
      <c r="GG46" s="12" t="e">
        <f>GI24</f>
        <v>#DIV/0!</v>
      </c>
      <c r="GH46" s="7"/>
      <c r="GI46" s="7"/>
      <c r="GJ46" s="6"/>
      <c r="GK46" s="8">
        <v>7</v>
      </c>
      <c r="GL46" s="123"/>
      <c r="GM46" s="123"/>
      <c r="GN46" s="123"/>
      <c r="GO46" s="122"/>
      <c r="GP46" s="122"/>
      <c r="GQ46" s="122"/>
      <c r="GR46" s="122"/>
      <c r="GS46" s="7"/>
      <c r="GT46" s="193" t="s">
        <v>8</v>
      </c>
      <c r="GU46" s="206"/>
      <c r="GV46" s="194"/>
      <c r="GW46" s="12" t="e">
        <f>GY24</f>
        <v>#DIV/0!</v>
      </c>
      <c r="GX46" s="7"/>
      <c r="GY46" s="7"/>
      <c r="GZ46" s="6"/>
    </row>
    <row r="47" spans="1:208" ht="15" customHeight="1" x14ac:dyDescent="0.2">
      <c r="A47" s="236" t="s">
        <v>52</v>
      </c>
      <c r="B47" s="236"/>
      <c r="C47" s="61">
        <f>AC49</f>
        <v>9.1296813082282267</v>
      </c>
      <c r="D47" s="61">
        <f>AS49</f>
        <v>14.27836944665474</v>
      </c>
      <c r="E47" s="61">
        <f>BI49</f>
        <v>8.2924102454855362</v>
      </c>
      <c r="F47" s="61" t="e">
        <f>BY49</f>
        <v>#DIV/0!</v>
      </c>
      <c r="G47" s="61">
        <f>CO49</f>
        <v>-7.609002938306892</v>
      </c>
      <c r="H47" s="61">
        <f>DE49</f>
        <v>1.1669046365776972</v>
      </c>
      <c r="I47" s="61" t="e">
        <f>DU49</f>
        <v>#DIV/0!</v>
      </c>
      <c r="J47" s="61" t="e">
        <f>EK49</f>
        <v>#DIV/0!</v>
      </c>
      <c r="K47" s="61" t="e">
        <f>FA49</f>
        <v>#DIV/0!</v>
      </c>
      <c r="L47" s="61" t="e">
        <f>FQ49</f>
        <v>#DIV/0!</v>
      </c>
      <c r="M47" s="61" t="e">
        <f>GG49</f>
        <v>#DIV/0!</v>
      </c>
      <c r="N47" s="61" t="e">
        <f>GW49</f>
        <v>#DIV/0!</v>
      </c>
      <c r="Q47" s="8">
        <v>8</v>
      </c>
      <c r="R47" s="224" t="s">
        <v>116</v>
      </c>
      <c r="S47" s="225"/>
      <c r="T47" s="226"/>
      <c r="U47" s="115">
        <v>295</v>
      </c>
      <c r="V47" s="116"/>
      <c r="W47" s="115">
        <v>226</v>
      </c>
      <c r="X47" s="116"/>
      <c r="Y47" s="7"/>
      <c r="Z47" s="193" t="s">
        <v>7</v>
      </c>
      <c r="AA47" s="206"/>
      <c r="AB47" s="194"/>
      <c r="AC47" s="12">
        <f>AC24</f>
        <v>2299.1139765013941</v>
      </c>
      <c r="AD47" s="7"/>
      <c r="AE47" s="7"/>
      <c r="AF47" s="6"/>
      <c r="AG47" s="8">
        <v>8</v>
      </c>
      <c r="AH47" s="224" t="s">
        <v>117</v>
      </c>
      <c r="AI47" s="225"/>
      <c r="AJ47" s="226"/>
      <c r="AK47" s="115">
        <v>238</v>
      </c>
      <c r="AL47" s="116"/>
      <c r="AM47" s="115">
        <v>262</v>
      </c>
      <c r="AN47" s="116"/>
      <c r="AO47" s="7"/>
      <c r="AP47" s="193" t="s">
        <v>7</v>
      </c>
      <c r="AQ47" s="206"/>
      <c r="AR47" s="194"/>
      <c r="AS47" s="12">
        <f>AS24</f>
        <v>5842.2848813835362</v>
      </c>
      <c r="AT47" s="7"/>
      <c r="AU47" s="7"/>
      <c r="AV47" s="6"/>
      <c r="AW47" s="8">
        <v>8</v>
      </c>
      <c r="AX47" s="237" t="s">
        <v>117</v>
      </c>
      <c r="AY47" s="238"/>
      <c r="AZ47" s="239"/>
      <c r="BA47" s="115">
        <v>262</v>
      </c>
      <c r="BB47" s="116"/>
      <c r="BC47" s="115">
        <v>248</v>
      </c>
      <c r="BD47" s="116"/>
      <c r="BE47" s="7"/>
      <c r="BF47" s="193" t="s">
        <v>7</v>
      </c>
      <c r="BG47" s="206"/>
      <c r="BH47" s="194"/>
      <c r="BI47" s="12">
        <f>BI24</f>
        <v>4702.4033925389576</v>
      </c>
      <c r="BJ47" s="7"/>
      <c r="BK47" s="7"/>
      <c r="BL47" s="6"/>
      <c r="BM47" s="8">
        <v>8</v>
      </c>
      <c r="BN47" s="98"/>
      <c r="BO47" s="99"/>
      <c r="BP47" s="100"/>
      <c r="BQ47" s="67"/>
      <c r="BR47" s="67"/>
      <c r="BS47" s="122"/>
      <c r="BT47" s="122"/>
      <c r="BU47" s="7"/>
      <c r="BV47" s="193" t="s">
        <v>7</v>
      </c>
      <c r="BW47" s="206"/>
      <c r="BX47" s="194"/>
      <c r="BY47" s="12">
        <f>BY24</f>
        <v>2425.4215405450868</v>
      </c>
      <c r="BZ47" s="7"/>
      <c r="CA47" s="7"/>
      <c r="CB47" s="6"/>
      <c r="CC47" s="8">
        <v>8</v>
      </c>
      <c r="CD47" s="216" t="s">
        <v>107</v>
      </c>
      <c r="CE47" s="217"/>
      <c r="CF47" s="218"/>
      <c r="CG47" s="67">
        <v>232</v>
      </c>
      <c r="CH47" s="67"/>
      <c r="CI47" s="122"/>
      <c r="CJ47" s="122"/>
      <c r="CK47" s="7"/>
      <c r="CL47" s="193" t="s">
        <v>7</v>
      </c>
      <c r="CM47" s="206"/>
      <c r="CN47" s="194"/>
      <c r="CO47" s="12">
        <f>CO24</f>
        <v>2489.8131425033685</v>
      </c>
      <c r="CP47" s="7"/>
      <c r="CQ47" s="7"/>
      <c r="CR47" s="6"/>
      <c r="CS47" s="8">
        <v>8</v>
      </c>
      <c r="CT47" s="213" t="s">
        <v>112</v>
      </c>
      <c r="CU47" s="214"/>
      <c r="CV47" s="215"/>
      <c r="CW47" s="125">
        <v>329</v>
      </c>
      <c r="CX47" s="126"/>
      <c r="CY47" s="122"/>
      <c r="CZ47" s="122"/>
      <c r="DA47" s="7"/>
      <c r="DB47" s="193" t="s">
        <v>7</v>
      </c>
      <c r="DC47" s="206"/>
      <c r="DD47" s="194"/>
      <c r="DE47" s="12">
        <f>DE24</f>
        <v>2940.0237308523951</v>
      </c>
      <c r="DF47" s="7"/>
      <c r="DG47" s="7"/>
      <c r="DH47" s="6"/>
      <c r="DI47" s="8">
        <v>8</v>
      </c>
      <c r="DJ47" s="123"/>
      <c r="DK47" s="123"/>
      <c r="DL47" s="123"/>
      <c r="DM47" s="122"/>
      <c r="DN47" s="122"/>
      <c r="DO47" s="122"/>
      <c r="DP47" s="122"/>
      <c r="DQ47" s="7"/>
      <c r="DR47" s="193" t="s">
        <v>7</v>
      </c>
      <c r="DS47" s="206"/>
      <c r="DT47" s="194"/>
      <c r="DU47" s="12">
        <f>DU24</f>
        <v>0</v>
      </c>
      <c r="DV47" s="7"/>
      <c r="DW47" s="7"/>
      <c r="DX47" s="6"/>
      <c r="DY47" s="8">
        <v>8</v>
      </c>
      <c r="DZ47" s="135"/>
      <c r="EA47" s="135"/>
      <c r="EB47" s="135"/>
      <c r="EC47" s="122"/>
      <c r="ED47" s="122"/>
      <c r="EE47" s="122"/>
      <c r="EF47" s="122"/>
      <c r="EG47" s="7"/>
      <c r="EH47" s="193" t="s">
        <v>7</v>
      </c>
      <c r="EI47" s="206"/>
      <c r="EJ47" s="194"/>
      <c r="EK47" s="12" t="e">
        <f>EK24</f>
        <v>#DIV/0!</v>
      </c>
      <c r="EL47" s="7"/>
      <c r="EM47" s="7"/>
      <c r="EN47" s="6"/>
      <c r="EO47" s="8">
        <v>8</v>
      </c>
      <c r="EP47" s="135"/>
      <c r="EQ47" s="135"/>
      <c r="ER47" s="135"/>
      <c r="ES47" s="122"/>
      <c r="ET47" s="122"/>
      <c r="EU47" s="122"/>
      <c r="EV47" s="122"/>
      <c r="EW47" s="7"/>
      <c r="EX47" s="193" t="s">
        <v>7</v>
      </c>
      <c r="EY47" s="206"/>
      <c r="EZ47" s="194"/>
      <c r="FA47" s="12" t="e">
        <f>FA24</f>
        <v>#DIV/0!</v>
      </c>
      <c r="FB47" s="7"/>
      <c r="FC47" s="7"/>
      <c r="FD47" s="6"/>
      <c r="FE47" s="8">
        <v>8</v>
      </c>
      <c r="FF47" s="123"/>
      <c r="FG47" s="123"/>
      <c r="FH47" s="123"/>
      <c r="FI47" s="122"/>
      <c r="FJ47" s="122"/>
      <c r="FK47" s="122"/>
      <c r="FL47" s="122"/>
      <c r="FM47" s="7"/>
      <c r="FN47" s="193" t="s">
        <v>7</v>
      </c>
      <c r="FO47" s="206"/>
      <c r="FP47" s="194"/>
      <c r="FQ47" s="12" t="e">
        <f>FQ24</f>
        <v>#DIV/0!</v>
      </c>
      <c r="FR47" s="7"/>
      <c r="FS47" s="7"/>
      <c r="FT47" s="6"/>
      <c r="FU47" s="8">
        <v>8</v>
      </c>
      <c r="FV47" s="123"/>
      <c r="FW47" s="123"/>
      <c r="FX47" s="123"/>
      <c r="FY47" s="122"/>
      <c r="FZ47" s="122"/>
      <c r="GA47" s="122"/>
      <c r="GB47" s="122"/>
      <c r="GC47" s="7"/>
      <c r="GD47" s="193" t="s">
        <v>7</v>
      </c>
      <c r="GE47" s="206"/>
      <c r="GF47" s="194"/>
      <c r="GG47" s="12" t="e">
        <f>GG24</f>
        <v>#DIV/0!</v>
      </c>
      <c r="GH47" s="7"/>
      <c r="GI47" s="7"/>
      <c r="GJ47" s="6"/>
      <c r="GK47" s="8">
        <v>8</v>
      </c>
      <c r="GL47" s="123"/>
      <c r="GM47" s="123"/>
      <c r="GN47" s="123"/>
      <c r="GO47" s="122"/>
      <c r="GP47" s="122"/>
      <c r="GQ47" s="122"/>
      <c r="GR47" s="122"/>
      <c r="GS47" s="7"/>
      <c r="GT47" s="193" t="s">
        <v>7</v>
      </c>
      <c r="GU47" s="206"/>
      <c r="GV47" s="194"/>
      <c r="GW47" s="12" t="e">
        <f>GW24</f>
        <v>#DIV/0!</v>
      </c>
      <c r="GX47" s="7"/>
      <c r="GY47" s="7"/>
      <c r="GZ47" s="6"/>
    </row>
    <row r="48" spans="1:208" ht="15" customHeight="1" x14ac:dyDescent="0.2">
      <c r="A48" s="236" t="s">
        <v>53</v>
      </c>
      <c r="B48" s="236"/>
      <c r="C48" s="61">
        <f>AC50</f>
        <v>9.0370969806312189</v>
      </c>
      <c r="D48" s="61">
        <f>AS50</f>
        <v>13.462989173842216</v>
      </c>
      <c r="E48" s="61">
        <f>BI50</f>
        <v>5.2772205801181578</v>
      </c>
      <c r="F48" s="61" t="e">
        <f>BY50</f>
        <v>#DIV/0!</v>
      </c>
      <c r="G48" s="61">
        <f>CO50</f>
        <v>-4.6561324262874324</v>
      </c>
      <c r="H48" s="61">
        <f>DE50</f>
        <v>1.2658393093031171</v>
      </c>
      <c r="I48" s="61" t="e">
        <f>DU50</f>
        <v>#DIV/0!</v>
      </c>
      <c r="J48" s="61" t="e">
        <f>EK50</f>
        <v>#DIV/0!</v>
      </c>
      <c r="K48" s="61" t="e">
        <f>FA50</f>
        <v>#DIV/0!</v>
      </c>
      <c r="L48" s="61" t="e">
        <f>FQ50</f>
        <v>#DIV/0!</v>
      </c>
      <c r="M48" s="61" t="e">
        <f>GG50</f>
        <v>#DIV/0!</v>
      </c>
      <c r="N48" s="61" t="e">
        <f>GW50</f>
        <v>#DIV/0!</v>
      </c>
      <c r="Q48" s="8">
        <v>9</v>
      </c>
      <c r="R48" s="224" t="s">
        <v>117</v>
      </c>
      <c r="S48" s="225"/>
      <c r="T48" s="226"/>
      <c r="U48" s="115">
        <v>247</v>
      </c>
      <c r="V48" s="116"/>
      <c r="W48" s="115">
        <v>238</v>
      </c>
      <c r="X48" s="116"/>
      <c r="Y48" s="7"/>
      <c r="Z48" s="193" t="s">
        <v>6</v>
      </c>
      <c r="AA48" s="206"/>
      <c r="AB48" s="194"/>
      <c r="AC48" s="12">
        <f>AD24</f>
        <v>0</v>
      </c>
      <c r="AD48" s="193" t="s">
        <v>45</v>
      </c>
      <c r="AE48" s="194"/>
      <c r="AF48" s="6"/>
      <c r="AG48" s="8">
        <v>9</v>
      </c>
      <c r="AH48" s="224" t="s">
        <v>112</v>
      </c>
      <c r="AI48" s="225"/>
      <c r="AJ48" s="226"/>
      <c r="AK48" s="115">
        <v>310</v>
      </c>
      <c r="AL48" s="116"/>
      <c r="AM48" s="115">
        <v>322</v>
      </c>
      <c r="AN48" s="116"/>
      <c r="AO48" s="7"/>
      <c r="AP48" s="193" t="s">
        <v>6</v>
      </c>
      <c r="AQ48" s="206"/>
      <c r="AR48" s="194"/>
      <c r="AS48" s="12">
        <f>AT24</f>
        <v>100.74003379687765</v>
      </c>
      <c r="AT48" s="193" t="s">
        <v>45</v>
      </c>
      <c r="AU48" s="194"/>
      <c r="AV48" s="6"/>
      <c r="AW48" s="8">
        <v>9</v>
      </c>
      <c r="AX48" s="224" t="s">
        <v>112</v>
      </c>
      <c r="AY48" s="225"/>
      <c r="AZ48" s="226"/>
      <c r="BA48" s="115">
        <v>322</v>
      </c>
      <c r="BB48" s="116"/>
      <c r="BC48" s="115">
        <v>308</v>
      </c>
      <c r="BD48" s="116"/>
      <c r="BE48" s="7"/>
      <c r="BF48" s="193" t="s">
        <v>6</v>
      </c>
      <c r="BG48" s="206"/>
      <c r="BH48" s="194"/>
      <c r="BI48" s="12">
        <f>BJ24</f>
        <v>98.768503147942397</v>
      </c>
      <c r="BJ48" s="193" t="s">
        <v>45</v>
      </c>
      <c r="BK48" s="194"/>
      <c r="BL48" s="6"/>
      <c r="BM48" s="8">
        <v>9</v>
      </c>
      <c r="BN48" s="68"/>
      <c r="BO48" s="69"/>
      <c r="BP48" s="70"/>
      <c r="BQ48" s="67"/>
      <c r="BR48" s="67"/>
      <c r="BS48" s="122"/>
      <c r="BT48" s="122"/>
      <c r="BU48" s="7"/>
      <c r="BV48" s="193" t="s">
        <v>6</v>
      </c>
      <c r="BW48" s="206"/>
      <c r="BX48" s="194"/>
      <c r="BY48" s="12">
        <f>BZ24</f>
        <v>102.85085280164766</v>
      </c>
      <c r="BZ48" s="193" t="s">
        <v>45</v>
      </c>
      <c r="CA48" s="194"/>
      <c r="CB48" s="6"/>
      <c r="CC48" s="8">
        <v>9</v>
      </c>
      <c r="CD48" s="216" t="s">
        <v>164</v>
      </c>
      <c r="CE48" s="217"/>
      <c r="CF48" s="218"/>
      <c r="CG48" s="67">
        <v>292</v>
      </c>
      <c r="CH48" s="67"/>
      <c r="CI48" s="122"/>
      <c r="CJ48" s="122"/>
      <c r="CK48" s="7"/>
      <c r="CL48" s="193" t="s">
        <v>6</v>
      </c>
      <c r="CM48" s="206"/>
      <c r="CN48" s="194"/>
      <c r="CO48" s="12">
        <f>CP24</f>
        <v>15.343516425536514</v>
      </c>
      <c r="CP48" s="193" t="s">
        <v>45</v>
      </c>
      <c r="CQ48" s="194"/>
      <c r="CR48" s="6"/>
      <c r="CS48" s="8">
        <v>9</v>
      </c>
      <c r="CT48" s="213" t="s">
        <v>111</v>
      </c>
      <c r="CU48" s="214"/>
      <c r="CV48" s="215"/>
      <c r="CW48" s="125">
        <v>288</v>
      </c>
      <c r="CX48" s="126"/>
      <c r="CY48" s="122"/>
      <c r="CZ48" s="122"/>
      <c r="DA48" s="7"/>
      <c r="DB48" s="193" t="s">
        <v>6</v>
      </c>
      <c r="DC48" s="206"/>
      <c r="DD48" s="194"/>
      <c r="DE48" s="12">
        <f>DF24</f>
        <v>48.4864230258842</v>
      </c>
      <c r="DF48" s="193" t="s">
        <v>45</v>
      </c>
      <c r="DG48" s="194"/>
      <c r="DH48" s="6"/>
      <c r="DI48" s="8">
        <v>9</v>
      </c>
      <c r="DJ48" s="123"/>
      <c r="DK48" s="123"/>
      <c r="DL48" s="123"/>
      <c r="DM48" s="122"/>
      <c r="DN48" s="122"/>
      <c r="DO48" s="122"/>
      <c r="DP48" s="122"/>
      <c r="DQ48" s="7"/>
      <c r="DR48" s="193" t="s">
        <v>6</v>
      </c>
      <c r="DS48" s="206"/>
      <c r="DT48" s="194"/>
      <c r="DU48" s="12">
        <f>DV24</f>
        <v>0</v>
      </c>
      <c r="DV48" s="193" t="s">
        <v>45</v>
      </c>
      <c r="DW48" s="194"/>
      <c r="DX48" s="6"/>
      <c r="DY48" s="8">
        <v>9</v>
      </c>
      <c r="DZ48" s="135"/>
      <c r="EA48" s="135"/>
      <c r="EB48" s="135"/>
      <c r="EC48" s="122"/>
      <c r="ED48" s="122"/>
      <c r="EE48" s="122"/>
      <c r="EF48" s="122"/>
      <c r="EG48" s="7"/>
      <c r="EH48" s="193" t="s">
        <v>6</v>
      </c>
      <c r="EI48" s="206"/>
      <c r="EJ48" s="194"/>
      <c r="EK48" s="12" t="e">
        <f>EL24</f>
        <v>#DIV/0!</v>
      </c>
      <c r="EL48" s="193" t="s">
        <v>45</v>
      </c>
      <c r="EM48" s="194"/>
      <c r="EN48" s="6"/>
      <c r="EO48" s="8">
        <v>9</v>
      </c>
      <c r="EP48" s="135"/>
      <c r="EQ48" s="135"/>
      <c r="ER48" s="135"/>
      <c r="ES48" s="122"/>
      <c r="ET48" s="122"/>
      <c r="EU48" s="122"/>
      <c r="EV48" s="122"/>
      <c r="EW48" s="7"/>
      <c r="EX48" s="193" t="s">
        <v>6</v>
      </c>
      <c r="EY48" s="206"/>
      <c r="EZ48" s="194"/>
      <c r="FA48" s="12" t="e">
        <f>FB24</f>
        <v>#DIV/0!</v>
      </c>
      <c r="FB48" s="193" t="s">
        <v>45</v>
      </c>
      <c r="FC48" s="194"/>
      <c r="FD48" s="6"/>
      <c r="FE48" s="8">
        <v>9</v>
      </c>
      <c r="FF48" s="123"/>
      <c r="FG48" s="123"/>
      <c r="FH48" s="123"/>
      <c r="FI48" s="122"/>
      <c r="FJ48" s="122"/>
      <c r="FK48" s="122"/>
      <c r="FL48" s="122"/>
      <c r="FM48" s="7"/>
      <c r="FN48" s="193" t="s">
        <v>6</v>
      </c>
      <c r="FO48" s="206"/>
      <c r="FP48" s="194"/>
      <c r="FQ48" s="12" t="e">
        <f>FR24</f>
        <v>#DIV/0!</v>
      </c>
      <c r="FR48" s="193" t="s">
        <v>45</v>
      </c>
      <c r="FS48" s="194"/>
      <c r="FT48" s="6"/>
      <c r="FU48" s="8">
        <v>9</v>
      </c>
      <c r="FV48" s="123"/>
      <c r="FW48" s="123"/>
      <c r="FX48" s="123"/>
      <c r="FY48" s="122"/>
      <c r="FZ48" s="122"/>
      <c r="GA48" s="122"/>
      <c r="GB48" s="122"/>
      <c r="GC48" s="7"/>
      <c r="GD48" s="193" t="s">
        <v>6</v>
      </c>
      <c r="GE48" s="206"/>
      <c r="GF48" s="194"/>
      <c r="GG48" s="12" t="e">
        <f>GH24</f>
        <v>#DIV/0!</v>
      </c>
      <c r="GH48" s="193" t="s">
        <v>45</v>
      </c>
      <c r="GI48" s="194"/>
      <c r="GJ48" s="6"/>
      <c r="GK48" s="8">
        <v>9</v>
      </c>
      <c r="GL48" s="123"/>
      <c r="GM48" s="123"/>
      <c r="GN48" s="123"/>
      <c r="GO48" s="122"/>
      <c r="GP48" s="122"/>
      <c r="GQ48" s="122"/>
      <c r="GR48" s="122"/>
      <c r="GS48" s="7"/>
      <c r="GT48" s="193" t="s">
        <v>6</v>
      </c>
      <c r="GU48" s="206"/>
      <c r="GV48" s="194"/>
      <c r="GW48" s="12" t="e">
        <f>GX24</f>
        <v>#DIV/0!</v>
      </c>
      <c r="GX48" s="193" t="s">
        <v>45</v>
      </c>
      <c r="GY48" s="194"/>
      <c r="GZ48" s="6"/>
    </row>
    <row r="49" spans="1:208" ht="15.75" customHeight="1" x14ac:dyDescent="0.2">
      <c r="A49" s="236" t="s">
        <v>54</v>
      </c>
      <c r="B49" s="236"/>
      <c r="C49" s="61">
        <f>AC51</f>
        <v>9.2584327597009158E-2</v>
      </c>
      <c r="D49" s="61">
        <f>AS51</f>
        <v>0.81538027281252279</v>
      </c>
      <c r="E49" s="61">
        <f>BI51</f>
        <v>3.0151896653673789</v>
      </c>
      <c r="F49" s="61" t="e">
        <f>BY51</f>
        <v>#DIV/0!</v>
      </c>
      <c r="G49" s="61">
        <f>CO51</f>
        <v>-2.9528705120194609</v>
      </c>
      <c r="H49" s="61">
        <f>DE51</f>
        <v>-9.8934672725419795E-2</v>
      </c>
      <c r="I49" s="61" t="e">
        <f>DU51</f>
        <v>#DIV/0!</v>
      </c>
      <c r="J49" s="61" t="e">
        <f>EK51</f>
        <v>#DIV/0!</v>
      </c>
      <c r="K49" s="61" t="e">
        <f>FA51</f>
        <v>#DIV/0!</v>
      </c>
      <c r="L49" s="61" t="e">
        <f>FQ51</f>
        <v>#DIV/0!</v>
      </c>
      <c r="M49" s="61" t="e">
        <f>GG51</f>
        <v>#DIV/0!</v>
      </c>
      <c r="N49" s="61" t="e">
        <f>GW51</f>
        <v>#DIV/0!</v>
      </c>
      <c r="Q49" s="8">
        <v>10</v>
      </c>
      <c r="R49" s="313" t="s">
        <v>114</v>
      </c>
      <c r="S49" s="314"/>
      <c r="T49" s="315"/>
      <c r="U49" s="115">
        <v>295</v>
      </c>
      <c r="V49" s="116"/>
      <c r="W49" s="115">
        <v>311</v>
      </c>
      <c r="X49" s="116"/>
      <c r="Y49" s="7"/>
      <c r="Z49" s="193" t="s">
        <v>5</v>
      </c>
      <c r="AA49" s="206"/>
      <c r="AB49" s="194"/>
      <c r="AC49" s="13">
        <f>((((AC46/AC40)+AE25)*100)/AB43)</f>
        <v>9.1296813082282267</v>
      </c>
      <c r="AD49" s="193">
        <f>((AC46/AC40)+AU25)*100/AVERAGE(AB43:AC43)</f>
        <v>4.0602216319823796</v>
      </c>
      <c r="AE49" s="194"/>
      <c r="AF49" s="6"/>
      <c r="AG49" s="8">
        <v>10</v>
      </c>
      <c r="AH49" s="224" t="s">
        <v>109</v>
      </c>
      <c r="AI49" s="225"/>
      <c r="AJ49" s="226"/>
      <c r="AK49" s="115">
        <v>270</v>
      </c>
      <c r="AL49" s="116"/>
      <c r="AM49" s="115">
        <v>290</v>
      </c>
      <c r="AN49" s="116"/>
      <c r="AO49" s="7"/>
      <c r="AP49" s="193" t="s">
        <v>5</v>
      </c>
      <c r="AQ49" s="206"/>
      <c r="AR49" s="194"/>
      <c r="AS49" s="13">
        <f>((((AS46/AS40)+AU25)*100)/AR43)</f>
        <v>14.27836944665474</v>
      </c>
      <c r="AT49" s="193">
        <f>((AS46/AS40)+BK25)*100/AVERAGE(AR43:AS43)</f>
        <v>22.53043559106089</v>
      </c>
      <c r="AU49" s="194"/>
      <c r="AV49" s="6"/>
      <c r="AW49" s="8">
        <v>10</v>
      </c>
      <c r="AX49" s="224" t="s">
        <v>109</v>
      </c>
      <c r="AY49" s="225"/>
      <c r="AZ49" s="226"/>
      <c r="BA49" s="115">
        <v>290</v>
      </c>
      <c r="BB49" s="116"/>
      <c r="BC49" s="115">
        <v>278</v>
      </c>
      <c r="BD49" s="116"/>
      <c r="BE49" s="7"/>
      <c r="BF49" s="193" t="s">
        <v>5</v>
      </c>
      <c r="BG49" s="206"/>
      <c r="BH49" s="194"/>
      <c r="BI49" s="13">
        <f>((((BI46/BI40)+BK25)*100)/BH43)</f>
        <v>8.2924102454855362</v>
      </c>
      <c r="BJ49" s="222">
        <f>((BI46/BI40)+CA25)*100/AVERAGE(BH43:BI43)</f>
        <v>1.508870610571736</v>
      </c>
      <c r="BK49" s="223"/>
      <c r="BL49" s="6"/>
      <c r="BM49" s="8">
        <v>10</v>
      </c>
      <c r="BN49" s="68"/>
      <c r="BO49" s="69"/>
      <c r="BP49" s="70"/>
      <c r="BQ49" s="67"/>
      <c r="BR49" s="67"/>
      <c r="BS49" s="122"/>
      <c r="BT49" s="122"/>
      <c r="BU49" s="7"/>
      <c r="BV49" s="193" t="s">
        <v>5</v>
      </c>
      <c r="BW49" s="206"/>
      <c r="BX49" s="194"/>
      <c r="BY49" s="13" t="e">
        <f>((((BY46/BY40)+CA25)*100)/BX43)</f>
        <v>#DIV/0!</v>
      </c>
      <c r="BZ49" s="193" t="e">
        <f>((BY46/BY40)+CQ25)*100/AVERAGE(BX43:BY43)</f>
        <v>#DIV/0!</v>
      </c>
      <c r="CA49" s="194"/>
      <c r="CB49" s="6"/>
      <c r="CC49" s="8">
        <v>10</v>
      </c>
      <c r="CD49" s="216" t="s">
        <v>65</v>
      </c>
      <c r="CE49" s="217"/>
      <c r="CF49" s="218"/>
      <c r="CG49" s="67">
        <v>253</v>
      </c>
      <c r="CH49" s="67"/>
      <c r="CI49" s="122"/>
      <c r="CJ49" s="122"/>
      <c r="CK49" s="7"/>
      <c r="CL49" s="193" t="s">
        <v>5</v>
      </c>
      <c r="CM49" s="206"/>
      <c r="CN49" s="194"/>
      <c r="CO49" s="13">
        <f>((((CO46/CO40)+CQ25)*100)/CN43)</f>
        <v>-7.609002938306892</v>
      </c>
      <c r="CP49" s="193">
        <f>((CO46/CO40)+DG25)*100/AVERAGE(CN43:CO43)</f>
        <v>1.4761676228559908</v>
      </c>
      <c r="CQ49" s="194"/>
      <c r="CR49" s="6"/>
      <c r="CS49" s="8">
        <v>10</v>
      </c>
      <c r="CT49" s="213" t="s">
        <v>115</v>
      </c>
      <c r="CU49" s="214"/>
      <c r="CV49" s="215"/>
      <c r="CW49" s="125">
        <v>263</v>
      </c>
      <c r="CX49" s="126"/>
      <c r="CY49" s="122"/>
      <c r="CZ49" s="122"/>
      <c r="DA49" s="7"/>
      <c r="DB49" s="193" t="s">
        <v>5</v>
      </c>
      <c r="DC49" s="206"/>
      <c r="DD49" s="194"/>
      <c r="DE49" s="13">
        <f>((((DE46/DE40)+DG25)*100)/DD43)</f>
        <v>1.1669046365776972</v>
      </c>
      <c r="DF49" s="193" t="e">
        <f>((DE46/DE40)+DW25)*100/AVERAGE(DD43:DE43)</f>
        <v>#DIV/0!</v>
      </c>
      <c r="DG49" s="194"/>
      <c r="DH49" s="6"/>
      <c r="DI49" s="8">
        <v>10</v>
      </c>
      <c r="DJ49" s="123"/>
      <c r="DK49" s="123"/>
      <c r="DL49" s="123"/>
      <c r="DM49" s="122"/>
      <c r="DN49" s="122"/>
      <c r="DO49" s="122"/>
      <c r="DP49" s="122"/>
      <c r="DQ49" s="7"/>
      <c r="DR49" s="193" t="s">
        <v>5</v>
      </c>
      <c r="DS49" s="206"/>
      <c r="DT49" s="194"/>
      <c r="DU49" s="13" t="e">
        <f>((((DU46/DU40)+DW25)*100)/DT43)</f>
        <v>#DIV/0!</v>
      </c>
      <c r="DV49" s="193" t="e">
        <f>((DU46/DU40)+EM25)*100/AVERAGE(DT43:DU43)</f>
        <v>#DIV/0!</v>
      </c>
      <c r="DW49" s="194"/>
      <c r="DX49" s="6"/>
      <c r="DY49" s="8">
        <v>10</v>
      </c>
      <c r="DZ49" s="135"/>
      <c r="EA49" s="135"/>
      <c r="EB49" s="135"/>
      <c r="EC49" s="122"/>
      <c r="ED49" s="122"/>
      <c r="EE49" s="122"/>
      <c r="EF49" s="122"/>
      <c r="EG49" s="7"/>
      <c r="EH49" s="193" t="s">
        <v>5</v>
      </c>
      <c r="EI49" s="206"/>
      <c r="EJ49" s="194"/>
      <c r="EK49" s="13" t="e">
        <f>((((EK46/EK40)+EM25)*100)/EJ43)</f>
        <v>#DIV/0!</v>
      </c>
      <c r="EL49" s="193" t="e">
        <f>((EK46/EK40)+FC25)*100/AVERAGE(EJ43:EK43)</f>
        <v>#DIV/0!</v>
      </c>
      <c r="EM49" s="194"/>
      <c r="EN49" s="6"/>
      <c r="EO49" s="8">
        <v>10</v>
      </c>
      <c r="EP49" s="135"/>
      <c r="EQ49" s="135"/>
      <c r="ER49" s="135"/>
      <c r="ES49" s="122"/>
      <c r="ET49" s="122"/>
      <c r="EU49" s="122"/>
      <c r="EV49" s="122"/>
      <c r="EW49" s="7"/>
      <c r="EX49" s="193" t="s">
        <v>5</v>
      </c>
      <c r="EY49" s="206"/>
      <c r="EZ49" s="194"/>
      <c r="FA49" s="13" t="e">
        <f>((((FA46/FA40)+FC25)*100)/EZ43)</f>
        <v>#DIV/0!</v>
      </c>
      <c r="FB49" s="193" t="e">
        <f>((FA46/FA40)+FS25)*100/AVERAGE(EZ43:FA43)</f>
        <v>#DIV/0!</v>
      </c>
      <c r="FC49" s="194"/>
      <c r="FD49" s="6"/>
      <c r="FE49" s="8">
        <v>10</v>
      </c>
      <c r="FF49" s="123"/>
      <c r="FG49" s="123"/>
      <c r="FH49" s="123"/>
      <c r="FI49" s="122"/>
      <c r="FJ49" s="122"/>
      <c r="FK49" s="122"/>
      <c r="FL49" s="122"/>
      <c r="FM49" s="7"/>
      <c r="FN49" s="193" t="s">
        <v>5</v>
      </c>
      <c r="FO49" s="206"/>
      <c r="FP49" s="194"/>
      <c r="FQ49" s="13" t="e">
        <f>((((FQ46/FQ40)+FS25)*100)/FP43)</f>
        <v>#DIV/0!</v>
      </c>
      <c r="FR49" s="193" t="e">
        <f>((FQ46/FQ40)+GI25)*100/AVERAGE(FP43:FQ43)</f>
        <v>#DIV/0!</v>
      </c>
      <c r="FS49" s="194"/>
      <c r="FT49" s="6"/>
      <c r="FU49" s="8">
        <v>10</v>
      </c>
      <c r="FV49" s="123"/>
      <c r="FW49" s="123"/>
      <c r="FX49" s="123"/>
      <c r="FY49" s="122"/>
      <c r="FZ49" s="122"/>
      <c r="GA49" s="122"/>
      <c r="GB49" s="122"/>
      <c r="GC49" s="7"/>
      <c r="GD49" s="193" t="s">
        <v>5</v>
      </c>
      <c r="GE49" s="206"/>
      <c r="GF49" s="194"/>
      <c r="GG49" s="13" t="e">
        <f>((((GG46/GG40)+GI25)*100)/GF43)</f>
        <v>#DIV/0!</v>
      </c>
      <c r="GH49" s="193" t="e">
        <f>((GG46/GG40)+GY25)*100/AVERAGE(GF43:GG43)</f>
        <v>#DIV/0!</v>
      </c>
      <c r="GI49" s="194"/>
      <c r="GJ49" s="6"/>
      <c r="GK49" s="8">
        <v>10</v>
      </c>
      <c r="GL49" s="123"/>
      <c r="GM49" s="123"/>
      <c r="GN49" s="123"/>
      <c r="GO49" s="122"/>
      <c r="GP49" s="122"/>
      <c r="GQ49" s="122"/>
      <c r="GR49" s="122"/>
      <c r="GS49" s="7"/>
      <c r="GT49" s="193" t="s">
        <v>5</v>
      </c>
      <c r="GU49" s="206"/>
      <c r="GV49" s="194"/>
      <c r="GW49" s="13" t="e">
        <f>((((GW46/GW40)+GY25)*100)/GV43)</f>
        <v>#DIV/0!</v>
      </c>
      <c r="GX49" s="193" t="e">
        <f>((GW46/GW40)+HO25)*100/AVERAGE(GV43:GW43)</f>
        <v>#DIV/0!</v>
      </c>
      <c r="GY49" s="194"/>
      <c r="GZ49" s="6"/>
    </row>
    <row r="50" spans="1:208" x14ac:dyDescent="0.2">
      <c r="A50" s="236" t="s">
        <v>55</v>
      </c>
      <c r="B50" s="236"/>
      <c r="C50" s="61">
        <f>AD49</f>
        <v>4.0602216319823796</v>
      </c>
      <c r="D50" s="61">
        <f>AT49</f>
        <v>22.53043559106089</v>
      </c>
      <c r="E50" s="61">
        <f>BJ49</f>
        <v>1.508870610571736</v>
      </c>
      <c r="F50" s="61" t="e">
        <f>BZ49</f>
        <v>#DIV/0!</v>
      </c>
      <c r="G50" s="61">
        <f>CP49</f>
        <v>1.4761676228559908</v>
      </c>
      <c r="H50" s="61" t="e">
        <f>DF49</f>
        <v>#DIV/0!</v>
      </c>
      <c r="I50" s="61" t="e">
        <f>DV49</f>
        <v>#DIV/0!</v>
      </c>
      <c r="J50" s="61" t="e">
        <f>EL49</f>
        <v>#DIV/0!</v>
      </c>
      <c r="K50" s="61" t="e">
        <f>FB49</f>
        <v>#DIV/0!</v>
      </c>
      <c r="L50" s="61" t="e">
        <f>FR49</f>
        <v>#DIV/0!</v>
      </c>
      <c r="M50" s="61" t="e">
        <f>GH49</f>
        <v>#DIV/0!</v>
      </c>
      <c r="N50" s="61" t="e">
        <f>GX49</f>
        <v>#DIV/0!</v>
      </c>
      <c r="Q50" s="8">
        <v>11</v>
      </c>
      <c r="R50" s="316" t="s">
        <v>115</v>
      </c>
      <c r="S50" s="317"/>
      <c r="T50" s="318"/>
      <c r="U50" s="115">
        <v>247</v>
      </c>
      <c r="V50" s="116"/>
      <c r="W50" s="115">
        <v>256</v>
      </c>
      <c r="X50" s="116"/>
      <c r="Y50" s="7"/>
      <c r="Z50" s="193" t="s">
        <v>4</v>
      </c>
      <c r="AA50" s="206"/>
      <c r="AB50" s="194"/>
      <c r="AC50" s="13">
        <f>((((AC47/AC40)+AC25)*100)/AB43)</f>
        <v>9.0370969806312189</v>
      </c>
      <c r="AD50" s="193">
        <f>((AC47/AC40)+AS25)*100/AVERAGE(AB43:AC43)</f>
        <v>3.5094870258739377</v>
      </c>
      <c r="AE50" s="194"/>
      <c r="AF50" s="6"/>
      <c r="AG50" s="8">
        <v>11</v>
      </c>
      <c r="AH50" s="224" t="s">
        <v>118</v>
      </c>
      <c r="AI50" s="225"/>
      <c r="AJ50" s="226"/>
      <c r="AK50" s="115">
        <v>237</v>
      </c>
      <c r="AL50" s="116"/>
      <c r="AM50" s="115">
        <v>250</v>
      </c>
      <c r="AN50" s="116"/>
      <c r="AO50" s="7"/>
      <c r="AP50" s="193" t="s">
        <v>4</v>
      </c>
      <c r="AQ50" s="206"/>
      <c r="AR50" s="194"/>
      <c r="AS50" s="13">
        <f>((((AS47/AS40)+AS25)*100)/AR43)</f>
        <v>13.462989173842216</v>
      </c>
      <c r="AT50" s="193">
        <f>((AS47/AS40)+BI25)*100/AVERAGE(AR43:AS43)</f>
        <v>17.031478313466099</v>
      </c>
      <c r="AU50" s="194"/>
      <c r="AV50" s="6"/>
      <c r="AW50" s="8">
        <v>11</v>
      </c>
      <c r="AX50" s="224" t="s">
        <v>118</v>
      </c>
      <c r="AY50" s="225"/>
      <c r="AZ50" s="226"/>
      <c r="BA50" s="115">
        <v>250</v>
      </c>
      <c r="BB50" s="116"/>
      <c r="BC50" s="115">
        <v>254</v>
      </c>
      <c r="BD50" s="116"/>
      <c r="BE50" s="7"/>
      <c r="BF50" s="193" t="s">
        <v>4</v>
      </c>
      <c r="BG50" s="206"/>
      <c r="BH50" s="194"/>
      <c r="BI50" s="13">
        <f>((((BI47/BI40)+BI25)*100)/BH43)</f>
        <v>5.2772205801181578</v>
      </c>
      <c r="BJ50" s="222">
        <f>((BI47/BI40)+BY25)*100/AVERAGE(BH43:BI43)</f>
        <v>3.3098226284266246</v>
      </c>
      <c r="BK50" s="223"/>
      <c r="BL50" s="6"/>
      <c r="BM50" s="8">
        <v>11</v>
      </c>
      <c r="BN50" s="68"/>
      <c r="BO50" s="69"/>
      <c r="BP50" s="70"/>
      <c r="BQ50" s="67"/>
      <c r="BR50" s="67"/>
      <c r="BS50" s="122"/>
      <c r="BT50" s="122"/>
      <c r="BU50" s="7"/>
      <c r="BV50" s="193" t="s">
        <v>4</v>
      </c>
      <c r="BW50" s="206"/>
      <c r="BX50" s="194"/>
      <c r="BY50" s="13" t="e">
        <f>((((BY47/BY40)+BY25)*100)/BX43)</f>
        <v>#DIV/0!</v>
      </c>
      <c r="BZ50" s="193" t="e">
        <f>((BY47/BY40)+CO25)*100/AVERAGE(BX43:BY43)</f>
        <v>#DIV/0!</v>
      </c>
      <c r="CA50" s="194"/>
      <c r="CB50" s="6"/>
      <c r="CC50" s="8">
        <v>11</v>
      </c>
      <c r="CD50" s="216" t="s">
        <v>166</v>
      </c>
      <c r="CE50" s="217"/>
      <c r="CF50" s="218"/>
      <c r="CG50" s="67">
        <v>296</v>
      </c>
      <c r="CH50" s="67"/>
      <c r="CI50" s="122"/>
      <c r="CJ50" s="122"/>
      <c r="CK50" s="7"/>
      <c r="CL50" s="193" t="s">
        <v>4</v>
      </c>
      <c r="CM50" s="206"/>
      <c r="CN50" s="194"/>
      <c r="CO50" s="13">
        <f>((((CO47/CO40)+CO25)*100)/CN43)</f>
        <v>-4.6561324262874324</v>
      </c>
      <c r="CP50" s="193">
        <f>((CO47/CO40)+DE25)*100/AVERAGE(CN43:CO43)</f>
        <v>1.6010726347592681</v>
      </c>
      <c r="CQ50" s="194"/>
      <c r="CR50" s="6"/>
      <c r="CS50" s="8">
        <v>11</v>
      </c>
      <c r="CT50" s="213" t="s">
        <v>109</v>
      </c>
      <c r="CU50" s="214"/>
      <c r="CV50" s="215"/>
      <c r="CW50" s="125">
        <v>295</v>
      </c>
      <c r="CX50" s="126"/>
      <c r="CY50" s="122"/>
      <c r="CZ50" s="122"/>
      <c r="DA50" s="7"/>
      <c r="DB50" s="193" t="s">
        <v>4</v>
      </c>
      <c r="DC50" s="206"/>
      <c r="DD50" s="194"/>
      <c r="DE50" s="13">
        <f>((((DE47/DE40)+DE25)*100)/DD43)</f>
        <v>1.2658393093031171</v>
      </c>
      <c r="DF50" s="193" t="e">
        <f>((DE47/DE40)+DU25)*100/AVERAGE(DD43:DE43)</f>
        <v>#DIV/0!</v>
      </c>
      <c r="DG50" s="194"/>
      <c r="DH50" s="6"/>
      <c r="DI50" s="8">
        <v>11</v>
      </c>
      <c r="DJ50" s="123"/>
      <c r="DK50" s="123"/>
      <c r="DL50" s="123"/>
      <c r="DM50" s="122"/>
      <c r="DN50" s="122"/>
      <c r="DO50" s="122"/>
      <c r="DP50" s="122"/>
      <c r="DQ50" s="7"/>
      <c r="DR50" s="193" t="s">
        <v>4</v>
      </c>
      <c r="DS50" s="206"/>
      <c r="DT50" s="194"/>
      <c r="DU50" s="13" t="e">
        <f>((((DU47/DU40)+DU25)*100)/DT43)</f>
        <v>#DIV/0!</v>
      </c>
      <c r="DV50" s="193" t="e">
        <f>((DU47/DU40)+EK25)*100/AVERAGE(DT43:DU43)</f>
        <v>#DIV/0!</v>
      </c>
      <c r="DW50" s="194"/>
      <c r="DX50" s="6"/>
      <c r="DY50" s="8">
        <v>11</v>
      </c>
      <c r="DZ50" s="135"/>
      <c r="EA50" s="135"/>
      <c r="EB50" s="135"/>
      <c r="EC50" s="122"/>
      <c r="ED50" s="122"/>
      <c r="EE50" s="122"/>
      <c r="EF50" s="122"/>
      <c r="EG50" s="7"/>
      <c r="EH50" s="193" t="s">
        <v>4</v>
      </c>
      <c r="EI50" s="206"/>
      <c r="EJ50" s="194"/>
      <c r="EK50" s="13" t="e">
        <f>((((EK47/EK40)+EK25)*100)/EJ43)</f>
        <v>#DIV/0!</v>
      </c>
      <c r="EL50" s="193" t="e">
        <f>((EK47/EK40)+FA25)*100/AVERAGE(EJ43:EK43)</f>
        <v>#DIV/0!</v>
      </c>
      <c r="EM50" s="194"/>
      <c r="EN50" s="6"/>
      <c r="EO50" s="8">
        <v>11</v>
      </c>
      <c r="EP50" s="135"/>
      <c r="EQ50" s="135"/>
      <c r="ER50" s="135"/>
      <c r="ES50" s="122"/>
      <c r="ET50" s="122"/>
      <c r="EU50" s="122"/>
      <c r="EV50" s="122"/>
      <c r="EW50" s="7"/>
      <c r="EX50" s="193" t="s">
        <v>4</v>
      </c>
      <c r="EY50" s="206"/>
      <c r="EZ50" s="194"/>
      <c r="FA50" s="13" t="e">
        <f>((((FA47/FA40)+FA25)*100)/EZ43)</f>
        <v>#DIV/0!</v>
      </c>
      <c r="FB50" s="193" t="e">
        <f>((FA47/FA40)+FQ25)*100/AVERAGE(EZ43:FA43)</f>
        <v>#DIV/0!</v>
      </c>
      <c r="FC50" s="194"/>
      <c r="FD50" s="6"/>
      <c r="FE50" s="8">
        <v>11</v>
      </c>
      <c r="FF50" s="123"/>
      <c r="FG50" s="123"/>
      <c r="FH50" s="123"/>
      <c r="FI50" s="122"/>
      <c r="FJ50" s="122"/>
      <c r="FK50" s="122"/>
      <c r="FL50" s="122"/>
      <c r="FM50" s="7"/>
      <c r="FN50" s="193" t="s">
        <v>4</v>
      </c>
      <c r="FO50" s="206"/>
      <c r="FP50" s="194"/>
      <c r="FQ50" s="13" t="e">
        <f>((((FQ47/FQ40)+FQ25)*100)/FP43)</f>
        <v>#DIV/0!</v>
      </c>
      <c r="FR50" s="193" t="e">
        <f>((FQ47/FQ40)+GG25)*100/AVERAGE(FP43:FQ43)</f>
        <v>#DIV/0!</v>
      </c>
      <c r="FS50" s="194"/>
      <c r="FT50" s="6"/>
      <c r="FU50" s="8">
        <v>11</v>
      </c>
      <c r="FV50" s="123"/>
      <c r="FW50" s="123"/>
      <c r="FX50" s="123"/>
      <c r="FY50" s="122"/>
      <c r="FZ50" s="122"/>
      <c r="GA50" s="122"/>
      <c r="GB50" s="122"/>
      <c r="GC50" s="7"/>
      <c r="GD50" s="193" t="s">
        <v>4</v>
      </c>
      <c r="GE50" s="206"/>
      <c r="GF50" s="194"/>
      <c r="GG50" s="13" t="e">
        <f>((((GG47/GG40)+GG25)*100)/GF43)</f>
        <v>#DIV/0!</v>
      </c>
      <c r="GH50" s="193" t="e">
        <f>((GG47/GG40)+GW25)*100/AVERAGE(GF43:GG43)</f>
        <v>#DIV/0!</v>
      </c>
      <c r="GI50" s="194"/>
      <c r="GJ50" s="6"/>
      <c r="GK50" s="8">
        <v>11</v>
      </c>
      <c r="GL50" s="123"/>
      <c r="GM50" s="123"/>
      <c r="GN50" s="123"/>
      <c r="GO50" s="122"/>
      <c r="GP50" s="122"/>
      <c r="GQ50" s="122"/>
      <c r="GR50" s="122"/>
      <c r="GS50" s="7"/>
      <c r="GT50" s="193" t="s">
        <v>4</v>
      </c>
      <c r="GU50" s="206"/>
      <c r="GV50" s="194"/>
      <c r="GW50" s="13" t="e">
        <f>((((GW47/GW40)+GW25)*100)/GV43)</f>
        <v>#DIV/0!</v>
      </c>
      <c r="GX50" s="193" t="e">
        <f>((GW47/GW40)+HM25)*100/AVERAGE(GV43:GW43)</f>
        <v>#DIV/0!</v>
      </c>
      <c r="GY50" s="194"/>
      <c r="GZ50" s="6"/>
    </row>
    <row r="51" spans="1:208" ht="18" customHeight="1" x14ac:dyDescent="0.2">
      <c r="A51" s="236" t="s">
        <v>56</v>
      </c>
      <c r="B51" s="236"/>
      <c r="C51" s="61">
        <f>AD50</f>
        <v>3.5094870258739377</v>
      </c>
      <c r="D51" s="61">
        <f>AT50</f>
        <v>17.031478313466099</v>
      </c>
      <c r="E51" s="61">
        <f>BJ50</f>
        <v>3.3098226284266246</v>
      </c>
      <c r="F51" s="61" t="e">
        <f>BZ50</f>
        <v>#DIV/0!</v>
      </c>
      <c r="G51" s="61">
        <f>CP50</f>
        <v>1.6010726347592681</v>
      </c>
      <c r="H51" s="61" t="e">
        <f>DF50</f>
        <v>#DIV/0!</v>
      </c>
      <c r="I51" s="61" t="e">
        <f>DV50</f>
        <v>#DIV/0!</v>
      </c>
      <c r="J51" s="61" t="e">
        <f>EL50</f>
        <v>#DIV/0!</v>
      </c>
      <c r="K51" s="61" t="e">
        <f>FB50</f>
        <v>#DIV/0!</v>
      </c>
      <c r="L51" s="61" t="e">
        <f>FR50</f>
        <v>#DIV/0!</v>
      </c>
      <c r="M51" s="61" t="e">
        <f>GH50</f>
        <v>#DIV/0!</v>
      </c>
      <c r="N51" s="61" t="e">
        <f>GX50</f>
        <v>#DIV/0!</v>
      </c>
      <c r="Q51" s="8">
        <v>12</v>
      </c>
      <c r="R51" s="224" t="s">
        <v>118</v>
      </c>
      <c r="S51" s="225"/>
      <c r="T51" s="226"/>
      <c r="U51" s="115">
        <v>225</v>
      </c>
      <c r="V51" s="116"/>
      <c r="W51" s="115">
        <v>237</v>
      </c>
      <c r="X51" s="116"/>
      <c r="Y51" s="7"/>
      <c r="Z51" s="193" t="s">
        <v>3</v>
      </c>
      <c r="AA51" s="206"/>
      <c r="AB51" s="194"/>
      <c r="AC51" s="13">
        <f>((((AC48/AC40)+AD25)*100)/AB43)</f>
        <v>9.2584327597009158E-2</v>
      </c>
      <c r="AD51" s="193">
        <f>((AC48/AC40)+AT25)*100/AVERAGE(AB43:AC43)</f>
        <v>0.55073460610844216</v>
      </c>
      <c r="AE51" s="194"/>
      <c r="AF51" s="6"/>
      <c r="AG51" s="8">
        <v>12</v>
      </c>
      <c r="AH51" s="224" t="s">
        <v>111</v>
      </c>
      <c r="AI51" s="225"/>
      <c r="AJ51" s="226"/>
      <c r="AK51" s="115">
        <v>294</v>
      </c>
      <c r="AL51" s="116"/>
      <c r="AM51" s="115">
        <v>314</v>
      </c>
      <c r="AN51" s="116"/>
      <c r="AO51" s="7"/>
      <c r="AP51" s="193" t="s">
        <v>3</v>
      </c>
      <c r="AQ51" s="206"/>
      <c r="AR51" s="194"/>
      <c r="AS51" s="13">
        <f>((((AS48/AS40)+AT25)*100)/AR43)</f>
        <v>0.81538027281252279</v>
      </c>
      <c r="AT51" s="193">
        <f>((AS48/AS40)+BJ25)*100/AVERAGE(AR43:AS43)</f>
        <v>5.498957277594795</v>
      </c>
      <c r="AU51" s="194"/>
      <c r="AV51" s="6"/>
      <c r="AW51" s="8">
        <v>12</v>
      </c>
      <c r="AX51" s="240" t="s">
        <v>111</v>
      </c>
      <c r="AY51" s="241"/>
      <c r="AZ51" s="242"/>
      <c r="BA51" s="115">
        <v>314</v>
      </c>
      <c r="BB51" s="116"/>
      <c r="BC51" s="115">
        <v>298</v>
      </c>
      <c r="BD51" s="116"/>
      <c r="BE51" s="7"/>
      <c r="BF51" s="193" t="s">
        <v>3</v>
      </c>
      <c r="BG51" s="206"/>
      <c r="BH51" s="194"/>
      <c r="BI51" s="13">
        <f>((((BI48/BI40)+BJ25)*100)/BH43)</f>
        <v>3.0151896653673789</v>
      </c>
      <c r="BJ51" s="222">
        <f>((BI48/BI40)+BZ25)*100/AVERAGE(BH43:BI43)</f>
        <v>-1.8009520178548872</v>
      </c>
      <c r="BK51" s="223"/>
      <c r="BL51" s="6"/>
      <c r="BM51" s="8">
        <v>12</v>
      </c>
      <c r="BN51" s="71"/>
      <c r="BO51" s="72"/>
      <c r="BP51" s="73"/>
      <c r="BQ51" s="67"/>
      <c r="BR51" s="67"/>
      <c r="BS51" s="122"/>
      <c r="BT51" s="122"/>
      <c r="BU51" s="7"/>
      <c r="BV51" s="193" t="s">
        <v>3</v>
      </c>
      <c r="BW51" s="206"/>
      <c r="BX51" s="194"/>
      <c r="BY51" s="13" t="e">
        <f>((((BY48/BY40)+BZ25)*100)/BX43)</f>
        <v>#DIV/0!</v>
      </c>
      <c r="BZ51" s="193" t="e">
        <f>((BY48/BY40)+CP25)*100/AVERAGE(BX43:BY43)</f>
        <v>#DIV/0!</v>
      </c>
      <c r="CA51" s="194"/>
      <c r="CB51" s="6"/>
      <c r="CC51" s="8">
        <v>12</v>
      </c>
      <c r="CD51" s="210" t="s">
        <v>80</v>
      </c>
      <c r="CE51" s="211"/>
      <c r="CF51" s="212"/>
      <c r="CG51" s="67">
        <v>274</v>
      </c>
      <c r="CH51" s="67"/>
      <c r="CI51" s="122"/>
      <c r="CJ51" s="122"/>
      <c r="CK51" s="7"/>
      <c r="CL51" s="193" t="s">
        <v>3</v>
      </c>
      <c r="CM51" s="206"/>
      <c r="CN51" s="194"/>
      <c r="CO51" s="13">
        <f>((((CO48/CO40)+CP25)*100)/CN43)</f>
        <v>-2.9528705120194609</v>
      </c>
      <c r="CP51" s="193">
        <f>((CO48/CO40)+DF25)*100/AVERAGE(CN43:CO43)</f>
        <v>-0.12490501190327698</v>
      </c>
      <c r="CQ51" s="194"/>
      <c r="CR51" s="6"/>
      <c r="CS51" s="8">
        <v>12</v>
      </c>
      <c r="CT51" s="210" t="s">
        <v>168</v>
      </c>
      <c r="CU51" s="211"/>
      <c r="CV51" s="212"/>
      <c r="CW51" s="125">
        <v>334</v>
      </c>
      <c r="CX51" s="126"/>
      <c r="CY51" s="122"/>
      <c r="CZ51" s="122"/>
      <c r="DA51" s="7"/>
      <c r="DB51" s="193" t="s">
        <v>3</v>
      </c>
      <c r="DC51" s="206"/>
      <c r="DD51" s="194"/>
      <c r="DE51" s="13">
        <f>((((DE48/DE40)+DF25)*100)/DD43)</f>
        <v>-9.8934672725419795E-2</v>
      </c>
      <c r="DF51" s="193" t="e">
        <f>((DE48/DE40)+DV25)*100/AVERAGE(DD43:DE43)</f>
        <v>#DIV/0!</v>
      </c>
      <c r="DG51" s="194"/>
      <c r="DH51" s="6"/>
      <c r="DI51" s="8">
        <v>12</v>
      </c>
      <c r="DJ51" s="123"/>
      <c r="DK51" s="123"/>
      <c r="DL51" s="123"/>
      <c r="DM51" s="122"/>
      <c r="DN51" s="122"/>
      <c r="DO51" s="122"/>
      <c r="DP51" s="122"/>
      <c r="DQ51" s="7"/>
      <c r="DR51" s="193" t="s">
        <v>3</v>
      </c>
      <c r="DS51" s="206"/>
      <c r="DT51" s="194"/>
      <c r="DU51" s="13" t="e">
        <f>((((DU48/DU40)+DV25)*100)/DT43)</f>
        <v>#DIV/0!</v>
      </c>
      <c r="DV51" s="193" t="e">
        <f>((DU48/DU40)+EL25)*100/AVERAGE(DT43:DU43)</f>
        <v>#DIV/0!</v>
      </c>
      <c r="DW51" s="194"/>
      <c r="DX51" s="6"/>
      <c r="DY51" s="8">
        <v>12</v>
      </c>
      <c r="DZ51" s="123"/>
      <c r="EA51" s="123"/>
      <c r="EB51" s="123"/>
      <c r="EC51" s="122"/>
      <c r="ED51" s="122"/>
      <c r="EE51" s="122"/>
      <c r="EF51" s="122"/>
      <c r="EG51" s="7"/>
      <c r="EH51" s="193" t="s">
        <v>3</v>
      </c>
      <c r="EI51" s="206"/>
      <c r="EJ51" s="194"/>
      <c r="EK51" s="13" t="e">
        <f>((((EK48/EK40)+EL25)*100)/EJ43)</f>
        <v>#DIV/0!</v>
      </c>
      <c r="EL51" s="193" t="e">
        <f>((EK48/EK40)+FB25)*100/AVERAGE(EJ43:EK43)</f>
        <v>#DIV/0!</v>
      </c>
      <c r="EM51" s="194"/>
      <c r="EN51" s="6"/>
      <c r="EO51" s="8">
        <v>12</v>
      </c>
      <c r="EP51" s="123"/>
      <c r="EQ51" s="123"/>
      <c r="ER51" s="123"/>
      <c r="ES51" s="122"/>
      <c r="ET51" s="122"/>
      <c r="EU51" s="122"/>
      <c r="EV51" s="122"/>
      <c r="EW51" s="7"/>
      <c r="EX51" s="193" t="s">
        <v>3</v>
      </c>
      <c r="EY51" s="206"/>
      <c r="EZ51" s="194"/>
      <c r="FA51" s="13" t="e">
        <f>((((FA48/FA40)+FB25)*100)/EZ43)</f>
        <v>#DIV/0!</v>
      </c>
      <c r="FB51" s="193" t="e">
        <f>((FA48/FA40)+FR25)*100/AVERAGE(EZ43:FA43)</f>
        <v>#DIV/0!</v>
      </c>
      <c r="FC51" s="194"/>
      <c r="FD51" s="6"/>
      <c r="FE51" s="8">
        <v>12</v>
      </c>
      <c r="FF51" s="123"/>
      <c r="FG51" s="123"/>
      <c r="FH51" s="123"/>
      <c r="FI51" s="122"/>
      <c r="FJ51" s="122"/>
      <c r="FK51" s="122"/>
      <c r="FL51" s="122"/>
      <c r="FM51" s="7"/>
      <c r="FN51" s="193" t="s">
        <v>3</v>
      </c>
      <c r="FO51" s="206"/>
      <c r="FP51" s="194"/>
      <c r="FQ51" s="13" t="e">
        <f>((((FQ48/FQ40)+FR25)*100)/FP43)</f>
        <v>#DIV/0!</v>
      </c>
      <c r="FR51" s="193" t="e">
        <f>((FQ48/FQ40)+GH25)*100/AVERAGE(FP43:FQ43)</f>
        <v>#DIV/0!</v>
      </c>
      <c r="FS51" s="194"/>
      <c r="FT51" s="6"/>
      <c r="FU51" s="8">
        <v>12</v>
      </c>
      <c r="FV51" s="123"/>
      <c r="FW51" s="123"/>
      <c r="FX51" s="123"/>
      <c r="FY51" s="122"/>
      <c r="FZ51" s="122"/>
      <c r="GA51" s="122"/>
      <c r="GB51" s="122"/>
      <c r="GC51" s="7"/>
      <c r="GD51" s="193" t="s">
        <v>3</v>
      </c>
      <c r="GE51" s="206"/>
      <c r="GF51" s="194"/>
      <c r="GG51" s="13" t="e">
        <f>((((GG48/GG40)+GH25)*100)/GF43)</f>
        <v>#DIV/0!</v>
      </c>
      <c r="GH51" s="193" t="e">
        <f>((GG48/GG40)+GX25)*100/AVERAGE(GF43:GG43)</f>
        <v>#DIV/0!</v>
      </c>
      <c r="GI51" s="194"/>
      <c r="GJ51" s="6"/>
      <c r="GK51" s="8">
        <v>12</v>
      </c>
      <c r="GL51" s="123"/>
      <c r="GM51" s="123"/>
      <c r="GN51" s="123"/>
      <c r="GO51" s="122"/>
      <c r="GP51" s="122"/>
      <c r="GQ51" s="122"/>
      <c r="GR51" s="122"/>
      <c r="GS51" s="7"/>
      <c r="GT51" s="193" t="s">
        <v>3</v>
      </c>
      <c r="GU51" s="206"/>
      <c r="GV51" s="194"/>
      <c r="GW51" s="13" t="e">
        <f>((((GW48/GW40)+GX25)*100)/GV43)</f>
        <v>#DIV/0!</v>
      </c>
      <c r="GX51" s="193" t="e">
        <f>((GW48/GW40)+HN25)*100/AVERAGE(GV43:GW43)</f>
        <v>#DIV/0!</v>
      </c>
      <c r="GY51" s="194"/>
      <c r="GZ51" s="6"/>
    </row>
    <row r="52" spans="1:208" ht="16.5" customHeight="1" x14ac:dyDescent="0.2">
      <c r="A52" s="236" t="s">
        <v>57</v>
      </c>
      <c r="B52" s="236"/>
      <c r="C52" s="61">
        <f>AD51</f>
        <v>0.55073460610844216</v>
      </c>
      <c r="D52" s="61">
        <f>AT51</f>
        <v>5.498957277594795</v>
      </c>
      <c r="E52" s="61">
        <f>BJ51</f>
        <v>-1.8009520178548872</v>
      </c>
      <c r="F52" s="61" t="e">
        <f>BZ51</f>
        <v>#DIV/0!</v>
      </c>
      <c r="G52" s="61">
        <f>CP51</f>
        <v>-0.12490501190327698</v>
      </c>
      <c r="H52" s="61" t="e">
        <f>DF51</f>
        <v>#DIV/0!</v>
      </c>
      <c r="I52" s="61" t="e">
        <f>DV51</f>
        <v>#DIV/0!</v>
      </c>
      <c r="J52" s="61" t="e">
        <f>EL51</f>
        <v>#DIV/0!</v>
      </c>
      <c r="K52" s="61" t="e">
        <f>FB51</f>
        <v>#DIV/0!</v>
      </c>
      <c r="L52" s="61" t="e">
        <f>FR51</f>
        <v>#DIV/0!</v>
      </c>
      <c r="M52" s="61" t="e">
        <f>GH51</f>
        <v>#DIV/0!</v>
      </c>
      <c r="N52" s="61" t="e">
        <f>GX51</f>
        <v>#DIV/0!</v>
      </c>
      <c r="Q52" s="8">
        <v>13</v>
      </c>
      <c r="R52" s="210" t="s">
        <v>124</v>
      </c>
      <c r="S52" s="211"/>
      <c r="T52" s="212"/>
      <c r="U52" s="115">
        <v>290</v>
      </c>
      <c r="V52" s="116"/>
      <c r="W52" s="115">
        <v>307</v>
      </c>
      <c r="X52" s="116"/>
      <c r="Y52" s="7"/>
      <c r="AE52" s="7"/>
      <c r="AF52" s="6"/>
      <c r="AG52" s="8">
        <v>13</v>
      </c>
      <c r="AH52" s="210" t="s">
        <v>118</v>
      </c>
      <c r="AI52" s="211"/>
      <c r="AJ52" s="212"/>
      <c r="AK52" s="115">
        <v>307</v>
      </c>
      <c r="AL52" s="116"/>
      <c r="AM52" s="115">
        <v>329</v>
      </c>
      <c r="AN52" s="116"/>
      <c r="AO52" s="7"/>
      <c r="AU52" s="7"/>
      <c r="AV52" s="6"/>
      <c r="AW52" s="8">
        <v>13</v>
      </c>
      <c r="AX52" s="243" t="s">
        <v>124</v>
      </c>
      <c r="AY52" s="244"/>
      <c r="AZ52" s="245"/>
      <c r="BA52" s="115">
        <v>329</v>
      </c>
      <c r="BB52" s="116"/>
      <c r="BC52" s="115">
        <v>331</v>
      </c>
      <c r="BD52" s="116"/>
      <c r="BE52" s="7"/>
      <c r="BJ52" s="7"/>
      <c r="BK52" s="7"/>
      <c r="BL52" s="6"/>
      <c r="BM52" s="8">
        <v>13</v>
      </c>
      <c r="BN52" s="71"/>
      <c r="BO52" s="72"/>
      <c r="BP52" s="73"/>
      <c r="BQ52" s="67"/>
      <c r="BR52" s="67"/>
      <c r="BS52" s="122"/>
      <c r="BT52" s="122"/>
      <c r="BU52" s="7"/>
      <c r="BZ52" s="7"/>
      <c r="CA52" s="7"/>
      <c r="CB52" s="6"/>
      <c r="CC52" s="8">
        <v>13</v>
      </c>
      <c r="CD52" s="210" t="s">
        <v>150</v>
      </c>
      <c r="CE52" s="211"/>
      <c r="CF52" s="212"/>
      <c r="CG52" s="67">
        <v>270</v>
      </c>
      <c r="CH52" s="67"/>
      <c r="CI52" s="122"/>
      <c r="CJ52" s="122"/>
      <c r="CK52" s="7"/>
      <c r="CP52" s="7"/>
      <c r="CQ52" s="7"/>
      <c r="CR52" s="6"/>
      <c r="CS52" s="8">
        <v>13</v>
      </c>
      <c r="CT52" s="210" t="s">
        <v>129</v>
      </c>
      <c r="CU52" s="211"/>
      <c r="CV52" s="212"/>
      <c r="CW52" s="125">
        <v>266</v>
      </c>
      <c r="CX52" s="126"/>
      <c r="CY52" s="122"/>
      <c r="CZ52" s="122"/>
      <c r="DA52" s="7"/>
      <c r="DF52" s="7"/>
      <c r="DG52" s="7"/>
      <c r="DH52" s="6"/>
      <c r="DI52" s="8">
        <v>13</v>
      </c>
      <c r="DJ52" s="123"/>
      <c r="DK52" s="123"/>
      <c r="DL52" s="123"/>
      <c r="DM52" s="122"/>
      <c r="DN52" s="122"/>
      <c r="DO52" s="122"/>
      <c r="DP52" s="122"/>
      <c r="DQ52" s="7"/>
      <c r="DR52" s="7"/>
      <c r="DS52" s="7"/>
      <c r="DT52" s="7"/>
      <c r="DU52" s="7"/>
      <c r="DV52" s="7"/>
      <c r="DW52" s="7"/>
      <c r="DX52" s="6"/>
      <c r="DY52" s="8">
        <v>13</v>
      </c>
      <c r="DZ52" s="123"/>
      <c r="EA52" s="123"/>
      <c r="EB52" s="123"/>
      <c r="EC52" s="122"/>
      <c r="ED52" s="122"/>
      <c r="EE52" s="122"/>
      <c r="EF52" s="122"/>
      <c r="EG52" s="7"/>
      <c r="EH52" s="7"/>
      <c r="EI52" s="7"/>
      <c r="EJ52" s="7"/>
      <c r="EK52" s="7"/>
      <c r="EL52" s="7"/>
      <c r="EM52" s="7"/>
      <c r="EN52" s="6"/>
      <c r="EO52" s="8">
        <v>13</v>
      </c>
      <c r="EP52" s="123"/>
      <c r="EQ52" s="123"/>
      <c r="ER52" s="123"/>
      <c r="ES52" s="122"/>
      <c r="ET52" s="122"/>
      <c r="EU52" s="122"/>
      <c r="EV52" s="122"/>
      <c r="EW52" s="7"/>
      <c r="EX52" s="7"/>
      <c r="EY52" s="7"/>
      <c r="EZ52" s="7"/>
      <c r="FA52" s="7"/>
      <c r="FB52" s="7"/>
      <c r="FC52" s="7"/>
      <c r="FD52" s="6"/>
      <c r="FE52" s="8">
        <v>13</v>
      </c>
      <c r="FF52" s="123"/>
      <c r="FG52" s="123"/>
      <c r="FH52" s="123"/>
      <c r="FI52" s="122"/>
      <c r="FJ52" s="122"/>
      <c r="FK52" s="122"/>
      <c r="FL52" s="122"/>
      <c r="FM52" s="7"/>
      <c r="FN52" s="7"/>
      <c r="FO52" s="7"/>
      <c r="FP52" s="7"/>
      <c r="FQ52" s="7"/>
      <c r="FR52" s="7"/>
      <c r="FS52" s="7"/>
      <c r="FT52" s="6"/>
      <c r="FU52" s="8">
        <v>13</v>
      </c>
      <c r="FV52" s="123"/>
      <c r="FW52" s="123"/>
      <c r="FX52" s="123"/>
      <c r="FY52" s="122"/>
      <c r="FZ52" s="122"/>
      <c r="GA52" s="122"/>
      <c r="GB52" s="122"/>
      <c r="GC52" s="7"/>
      <c r="GD52" s="7"/>
      <c r="GE52" s="7"/>
      <c r="GF52" s="7"/>
      <c r="GG52" s="7"/>
      <c r="GH52" s="7"/>
      <c r="GI52" s="7"/>
      <c r="GJ52" s="6"/>
      <c r="GK52" s="8">
        <v>13</v>
      </c>
      <c r="GL52" s="123"/>
      <c r="GM52" s="123"/>
      <c r="GN52" s="123"/>
      <c r="GO52" s="122"/>
      <c r="GP52" s="122"/>
      <c r="GQ52" s="122"/>
      <c r="GR52" s="122"/>
      <c r="GS52" s="7"/>
      <c r="GT52" s="7"/>
      <c r="GU52" s="7"/>
      <c r="GV52" s="7"/>
      <c r="GW52" s="7"/>
      <c r="GX52" s="7"/>
      <c r="GY52" s="7"/>
      <c r="GZ52" s="6"/>
    </row>
    <row r="53" spans="1:208" x14ac:dyDescent="0.2">
      <c r="Q53" s="8">
        <v>14</v>
      </c>
      <c r="R53" s="210" t="s">
        <v>65</v>
      </c>
      <c r="S53" s="211"/>
      <c r="T53" s="212"/>
      <c r="U53" s="115">
        <v>244</v>
      </c>
      <c r="V53" s="116"/>
      <c r="W53" s="115">
        <v>245</v>
      </c>
      <c r="X53" s="116"/>
      <c r="Y53" s="7"/>
      <c r="AD53" s="7"/>
      <c r="AE53" s="7"/>
      <c r="AF53" s="6"/>
      <c r="AG53" s="8">
        <v>14</v>
      </c>
      <c r="AH53" s="210" t="s">
        <v>124</v>
      </c>
      <c r="AI53" s="211"/>
      <c r="AJ53" s="212"/>
      <c r="AK53" s="115">
        <v>245</v>
      </c>
      <c r="AL53" s="116"/>
      <c r="AM53" s="115">
        <v>264</v>
      </c>
      <c r="AN53" s="116"/>
      <c r="AO53" s="7"/>
      <c r="AT53" s="7"/>
      <c r="AU53" s="7"/>
      <c r="AV53" s="6"/>
      <c r="AW53" s="8">
        <v>14</v>
      </c>
      <c r="AX53" s="243" t="s">
        <v>167</v>
      </c>
      <c r="AY53" s="244"/>
      <c r="AZ53" s="245"/>
      <c r="BA53" s="115">
        <v>323</v>
      </c>
      <c r="BB53" s="116"/>
      <c r="BC53" s="115">
        <v>308</v>
      </c>
      <c r="BD53" s="116"/>
      <c r="BE53" s="7"/>
      <c r="BJ53" s="7"/>
      <c r="BK53" s="7"/>
      <c r="BL53" s="6"/>
      <c r="BM53" s="8">
        <v>14</v>
      </c>
      <c r="BN53" s="71"/>
      <c r="BO53" s="72"/>
      <c r="BP53" s="73"/>
      <c r="BQ53" s="67"/>
      <c r="BR53" s="67"/>
      <c r="BS53" s="122"/>
      <c r="BT53" s="122"/>
      <c r="BU53" s="7"/>
      <c r="BZ53" s="7"/>
      <c r="CA53" s="7"/>
      <c r="CB53" s="6"/>
      <c r="CC53" s="8">
        <v>14</v>
      </c>
      <c r="CD53" s="210" t="s">
        <v>88</v>
      </c>
      <c r="CE53" s="211"/>
      <c r="CF53" s="212"/>
      <c r="CG53" s="67">
        <v>283</v>
      </c>
      <c r="CH53" s="67"/>
      <c r="CI53" s="122"/>
      <c r="CJ53" s="122"/>
      <c r="CK53" s="7"/>
      <c r="CP53" s="7"/>
      <c r="CQ53" s="7"/>
      <c r="CR53" s="6"/>
      <c r="CS53" s="8">
        <v>14</v>
      </c>
      <c r="CT53" s="210" t="s">
        <v>122</v>
      </c>
      <c r="CU53" s="211"/>
      <c r="CV53" s="212"/>
      <c r="CW53" s="125">
        <v>348</v>
      </c>
      <c r="CX53" s="126"/>
      <c r="CY53" s="122"/>
      <c r="CZ53" s="122"/>
      <c r="DA53" s="7"/>
      <c r="DF53" s="7"/>
      <c r="DG53" s="7"/>
      <c r="DH53" s="6"/>
      <c r="DI53" s="8">
        <v>14</v>
      </c>
      <c r="DJ53" s="123"/>
      <c r="DK53" s="123"/>
      <c r="DL53" s="123"/>
      <c r="DM53" s="122"/>
      <c r="DN53" s="122"/>
      <c r="DO53" s="122"/>
      <c r="DP53" s="122"/>
      <c r="DQ53" s="7"/>
      <c r="DR53" s="7"/>
      <c r="DS53" s="7"/>
      <c r="DT53" s="7"/>
      <c r="DU53" s="7"/>
      <c r="DV53" s="7"/>
      <c r="DW53" s="7"/>
      <c r="DX53" s="6"/>
      <c r="DY53" s="8">
        <v>14</v>
      </c>
      <c r="DZ53" s="123"/>
      <c r="EA53" s="123"/>
      <c r="EB53" s="123"/>
      <c r="EC53" s="122"/>
      <c r="ED53" s="122"/>
      <c r="EE53" s="122"/>
      <c r="EF53" s="122"/>
      <c r="EG53" s="7"/>
      <c r="EH53" s="7"/>
      <c r="EI53" s="7"/>
      <c r="EJ53" s="7"/>
      <c r="EK53" s="7"/>
      <c r="EL53" s="7"/>
      <c r="EM53" s="7"/>
      <c r="EN53" s="6"/>
      <c r="EO53" s="8">
        <v>14</v>
      </c>
      <c r="EP53" s="123"/>
      <c r="EQ53" s="123"/>
      <c r="ER53" s="123"/>
      <c r="ES53" s="122"/>
      <c r="ET53" s="122"/>
      <c r="EU53" s="122"/>
      <c r="EV53" s="122"/>
      <c r="EW53" s="7"/>
      <c r="EX53" s="7"/>
      <c r="EY53" s="7"/>
      <c r="EZ53" s="7"/>
      <c r="FA53" s="7"/>
      <c r="FB53" s="7"/>
      <c r="FC53" s="7"/>
      <c r="FD53" s="6"/>
      <c r="FE53" s="8">
        <v>14</v>
      </c>
      <c r="FF53" s="123"/>
      <c r="FG53" s="123"/>
      <c r="FH53" s="123"/>
      <c r="FI53" s="122"/>
      <c r="FJ53" s="122"/>
      <c r="FK53" s="122"/>
      <c r="FL53" s="122"/>
      <c r="FM53" s="7"/>
      <c r="FN53" s="7"/>
      <c r="FO53" s="7"/>
      <c r="FP53" s="7"/>
      <c r="FQ53" s="7"/>
      <c r="FR53" s="7"/>
      <c r="FS53" s="7"/>
      <c r="FT53" s="6"/>
      <c r="FU53" s="8">
        <v>14</v>
      </c>
      <c r="FV53" s="123"/>
      <c r="FW53" s="123"/>
      <c r="FX53" s="123"/>
      <c r="FY53" s="122"/>
      <c r="FZ53" s="122"/>
      <c r="GA53" s="122"/>
      <c r="GB53" s="122"/>
      <c r="GC53" s="7"/>
      <c r="GD53" s="7"/>
      <c r="GE53" s="7"/>
      <c r="GF53" s="7"/>
      <c r="GG53" s="7"/>
      <c r="GH53" s="7"/>
      <c r="GI53" s="7"/>
      <c r="GJ53" s="6"/>
      <c r="GK53" s="8">
        <v>14</v>
      </c>
      <c r="GL53" s="123"/>
      <c r="GM53" s="123"/>
      <c r="GN53" s="123"/>
      <c r="GO53" s="122"/>
      <c r="GP53" s="122"/>
      <c r="GQ53" s="122"/>
      <c r="GR53" s="122"/>
      <c r="GS53" s="7"/>
      <c r="GT53" s="7"/>
      <c r="GU53" s="7"/>
      <c r="GV53" s="7"/>
      <c r="GW53" s="7"/>
      <c r="GX53" s="7"/>
      <c r="GY53" s="7"/>
      <c r="GZ53" s="6"/>
    </row>
    <row r="54" spans="1:208" ht="15.75" thickBot="1" x14ac:dyDescent="0.25">
      <c r="Q54" s="8">
        <v>15</v>
      </c>
      <c r="R54" s="210" t="s">
        <v>67</v>
      </c>
      <c r="S54" s="211"/>
      <c r="T54" s="212"/>
      <c r="U54" s="115">
        <v>173.5</v>
      </c>
      <c r="V54" s="116"/>
      <c r="W54" s="115">
        <v>185.5</v>
      </c>
      <c r="X54" s="116"/>
      <c r="Y54" s="7"/>
      <c r="AD54" s="7"/>
      <c r="AE54" s="7"/>
      <c r="AF54" s="6"/>
      <c r="AG54" s="8">
        <v>15</v>
      </c>
      <c r="AH54" s="210" t="s">
        <v>65</v>
      </c>
      <c r="AI54" s="211"/>
      <c r="AJ54" s="212"/>
      <c r="AK54" s="115">
        <v>185.5</v>
      </c>
      <c r="AL54" s="116"/>
      <c r="AM54" s="115">
        <v>215</v>
      </c>
      <c r="AN54" s="116"/>
      <c r="AO54" s="7"/>
      <c r="AT54" s="7"/>
      <c r="AU54" s="7"/>
      <c r="AV54" s="6"/>
      <c r="AW54" s="8">
        <v>15</v>
      </c>
      <c r="AX54" s="243" t="s">
        <v>137</v>
      </c>
      <c r="AY54" s="244"/>
      <c r="AZ54" s="245"/>
      <c r="BA54" s="115">
        <v>333</v>
      </c>
      <c r="BB54" s="116"/>
      <c r="BC54" s="115">
        <v>332</v>
      </c>
      <c r="BD54" s="116"/>
      <c r="BE54" s="7"/>
      <c r="BJ54" s="7"/>
      <c r="BK54" s="7"/>
      <c r="BL54" s="6"/>
      <c r="BM54" s="8">
        <v>15</v>
      </c>
      <c r="BN54" s="71"/>
      <c r="BO54" s="72"/>
      <c r="BP54" s="73"/>
      <c r="BQ54" s="67"/>
      <c r="BR54" s="67"/>
      <c r="BS54" s="122"/>
      <c r="BT54" s="122"/>
      <c r="BU54" s="7"/>
      <c r="BZ54" s="7"/>
      <c r="CA54" s="7"/>
      <c r="CB54" s="6"/>
      <c r="CC54" s="8">
        <v>15</v>
      </c>
      <c r="CD54" s="210" t="s">
        <v>69</v>
      </c>
      <c r="CE54" s="211"/>
      <c r="CF54" s="212"/>
      <c r="CG54" s="67">
        <v>221</v>
      </c>
      <c r="CH54" s="67"/>
      <c r="CI54" s="122"/>
      <c r="CJ54" s="122"/>
      <c r="CK54" s="7"/>
      <c r="CP54" s="7"/>
      <c r="CQ54" s="7"/>
      <c r="CR54" s="6"/>
      <c r="CS54" s="8">
        <v>15</v>
      </c>
      <c r="CT54" s="210" t="s">
        <v>162</v>
      </c>
      <c r="CU54" s="211"/>
      <c r="CV54" s="212"/>
      <c r="CW54" s="125">
        <v>251</v>
      </c>
      <c r="CX54" s="126"/>
      <c r="CY54" s="122"/>
      <c r="CZ54" s="122"/>
      <c r="DA54" s="7"/>
      <c r="DF54" s="7"/>
      <c r="DG54" s="7"/>
      <c r="DH54" s="6"/>
      <c r="DI54" s="8">
        <v>15</v>
      </c>
      <c r="DJ54" s="123"/>
      <c r="DK54" s="123"/>
      <c r="DL54" s="123"/>
      <c r="DM54" s="122"/>
      <c r="DN54" s="122"/>
      <c r="DO54" s="122"/>
      <c r="DP54" s="122"/>
      <c r="DQ54" s="7"/>
      <c r="DR54" s="7"/>
      <c r="DS54" s="7"/>
      <c r="DT54" s="7"/>
      <c r="DU54" s="7"/>
      <c r="DV54" s="7"/>
      <c r="DW54" s="7"/>
      <c r="DX54" s="6"/>
      <c r="DY54" s="8">
        <v>15</v>
      </c>
      <c r="DZ54" s="123"/>
      <c r="EA54" s="123"/>
      <c r="EB54" s="123"/>
      <c r="EC54" s="122"/>
      <c r="ED54" s="122"/>
      <c r="EE54" s="122"/>
      <c r="EF54" s="122"/>
      <c r="EG54" s="7"/>
      <c r="EH54" s="7"/>
      <c r="EI54" s="7"/>
      <c r="EJ54" s="7"/>
      <c r="EK54" s="7"/>
      <c r="EL54" s="7"/>
      <c r="EM54" s="7"/>
      <c r="EN54" s="6"/>
      <c r="EO54" s="8">
        <v>15</v>
      </c>
      <c r="EP54" s="123"/>
      <c r="EQ54" s="123"/>
      <c r="ER54" s="123"/>
      <c r="ES54" s="122"/>
      <c r="ET54" s="122"/>
      <c r="EU54" s="122"/>
      <c r="EV54" s="122"/>
      <c r="EW54" s="7"/>
      <c r="EX54" s="7"/>
      <c r="EY54" s="7"/>
      <c r="EZ54" s="7"/>
      <c r="FA54" s="7"/>
      <c r="FB54" s="7"/>
      <c r="FC54" s="7"/>
      <c r="FD54" s="6"/>
      <c r="FE54" s="8">
        <v>15</v>
      </c>
      <c r="FF54" s="123"/>
      <c r="FG54" s="123"/>
      <c r="FH54" s="123"/>
      <c r="FI54" s="122"/>
      <c r="FJ54" s="122"/>
      <c r="FK54" s="122"/>
      <c r="FL54" s="122"/>
      <c r="FM54" s="7"/>
      <c r="FN54" s="7"/>
      <c r="FO54" s="7"/>
      <c r="FP54" s="7"/>
      <c r="FQ54" s="7"/>
      <c r="FR54" s="7"/>
      <c r="FS54" s="7"/>
      <c r="FT54" s="6"/>
      <c r="FU54" s="8">
        <v>15</v>
      </c>
      <c r="FV54" s="123"/>
      <c r="FW54" s="123"/>
      <c r="FX54" s="123"/>
      <c r="FY54" s="122"/>
      <c r="FZ54" s="122"/>
      <c r="GA54" s="122"/>
      <c r="GB54" s="122"/>
      <c r="GC54" s="7"/>
      <c r="GD54" s="7"/>
      <c r="GE54" s="7"/>
      <c r="GF54" s="7"/>
      <c r="GG54" s="7"/>
      <c r="GH54" s="7"/>
      <c r="GI54" s="7"/>
      <c r="GJ54" s="6"/>
      <c r="GK54" s="8">
        <v>15</v>
      </c>
      <c r="GL54" s="123"/>
      <c r="GM54" s="123"/>
      <c r="GN54" s="123"/>
      <c r="GO54" s="122"/>
      <c r="GP54" s="122"/>
      <c r="GQ54" s="122"/>
      <c r="GR54" s="122"/>
      <c r="GS54" s="7"/>
      <c r="GT54" s="7"/>
      <c r="GU54" s="7"/>
      <c r="GV54" s="7"/>
      <c r="GW54" s="7"/>
      <c r="GX54" s="7"/>
      <c r="GY54" s="7"/>
      <c r="GZ54" s="6"/>
    </row>
    <row r="55" spans="1:208" x14ac:dyDescent="0.2">
      <c r="Q55" s="8">
        <v>16</v>
      </c>
      <c r="R55" s="210" t="s">
        <v>88</v>
      </c>
      <c r="S55" s="211"/>
      <c r="T55" s="212"/>
      <c r="U55" s="115">
        <v>284</v>
      </c>
      <c r="V55" s="116"/>
      <c r="W55" s="115">
        <v>296</v>
      </c>
      <c r="X55" s="116"/>
      <c r="Y55" s="7"/>
      <c r="Z55" s="2"/>
      <c r="AA55" s="56" t="s">
        <v>2</v>
      </c>
      <c r="AB55" s="57"/>
      <c r="AC55" s="11">
        <v>12</v>
      </c>
      <c r="AD55" s="7"/>
      <c r="AE55" s="7"/>
      <c r="AF55" s="6"/>
      <c r="AG55" s="8">
        <v>16</v>
      </c>
      <c r="AH55" s="210" t="s">
        <v>67</v>
      </c>
      <c r="AI55" s="211"/>
      <c r="AJ55" s="212"/>
      <c r="AK55" s="115">
        <v>296</v>
      </c>
      <c r="AL55" s="116"/>
      <c r="AM55" s="115">
        <v>285</v>
      </c>
      <c r="AN55" s="116"/>
      <c r="AO55" s="7"/>
      <c r="AP55" s="2"/>
      <c r="AQ55" s="83" t="s">
        <v>2</v>
      </c>
      <c r="AR55" s="84"/>
      <c r="AS55" s="11">
        <v>12</v>
      </c>
      <c r="AT55" s="7"/>
      <c r="AU55" s="7"/>
      <c r="AV55" s="6"/>
      <c r="AW55" s="8">
        <v>16</v>
      </c>
      <c r="AX55" s="243" t="s">
        <v>92</v>
      </c>
      <c r="AY55" s="244"/>
      <c r="AZ55" s="245"/>
      <c r="BA55" s="115">
        <v>249</v>
      </c>
      <c r="BB55" s="116"/>
      <c r="BC55" s="115">
        <v>253</v>
      </c>
      <c r="BD55" s="116"/>
      <c r="BE55" s="7"/>
      <c r="BF55" s="2"/>
      <c r="BG55" s="56" t="s">
        <v>2</v>
      </c>
      <c r="BH55" s="57"/>
      <c r="BI55" s="11">
        <v>5</v>
      </c>
      <c r="BJ55" s="7"/>
      <c r="BK55" s="7"/>
      <c r="BL55" s="6"/>
      <c r="BM55" s="8">
        <v>16</v>
      </c>
      <c r="BN55" s="71"/>
      <c r="BO55" s="72"/>
      <c r="BP55" s="73"/>
      <c r="BQ55" s="67"/>
      <c r="BR55" s="67"/>
      <c r="BS55" s="122"/>
      <c r="BT55" s="122"/>
      <c r="BU55" s="7"/>
      <c r="BV55" s="2"/>
      <c r="BW55" s="56" t="s">
        <v>2</v>
      </c>
      <c r="BX55" s="57"/>
      <c r="BY55" s="11">
        <v>5</v>
      </c>
      <c r="BZ55" s="7"/>
      <c r="CA55" s="7"/>
      <c r="CB55" s="6"/>
      <c r="CC55" s="8">
        <v>16</v>
      </c>
      <c r="CD55" s="210" t="s">
        <v>119</v>
      </c>
      <c r="CE55" s="211"/>
      <c r="CF55" s="212"/>
      <c r="CG55" s="67">
        <v>238</v>
      </c>
      <c r="CH55" s="67"/>
      <c r="CI55" s="122"/>
      <c r="CJ55" s="122"/>
      <c r="CK55" s="7"/>
      <c r="CL55" s="2"/>
      <c r="CM55" s="56" t="s">
        <v>2</v>
      </c>
      <c r="CN55" s="57"/>
      <c r="CO55" s="11">
        <v>5</v>
      </c>
      <c r="CP55" s="7"/>
      <c r="CQ55" s="7"/>
      <c r="CR55" s="6"/>
      <c r="CS55" s="8">
        <v>16</v>
      </c>
      <c r="CT55" s="210" t="s">
        <v>72</v>
      </c>
      <c r="CU55" s="211"/>
      <c r="CV55" s="212"/>
      <c r="CW55" s="125">
        <v>252</v>
      </c>
      <c r="CX55" s="126"/>
      <c r="CY55" s="122"/>
      <c r="CZ55" s="122"/>
      <c r="DA55" s="7"/>
      <c r="DB55" s="2"/>
      <c r="DC55" s="56" t="s">
        <v>2</v>
      </c>
      <c r="DD55" s="57"/>
      <c r="DE55" s="11">
        <v>5</v>
      </c>
      <c r="DF55" s="7"/>
      <c r="DG55" s="7"/>
      <c r="DH55" s="6"/>
      <c r="DI55" s="8">
        <v>16</v>
      </c>
      <c r="DJ55" s="123"/>
      <c r="DK55" s="123"/>
      <c r="DL55" s="123"/>
      <c r="DM55" s="122"/>
      <c r="DN55" s="122"/>
      <c r="DO55" s="122"/>
      <c r="DP55" s="122"/>
      <c r="DQ55" s="7"/>
      <c r="DR55" s="2"/>
      <c r="DS55" s="131" t="s">
        <v>2</v>
      </c>
      <c r="DT55" s="132"/>
      <c r="DU55" s="11">
        <v>5</v>
      </c>
      <c r="DV55" s="7"/>
      <c r="DW55" s="7"/>
      <c r="DX55" s="6"/>
      <c r="DY55" s="8">
        <v>16</v>
      </c>
      <c r="DZ55" s="123"/>
      <c r="EA55" s="123"/>
      <c r="EB55" s="123"/>
      <c r="EC55" s="122"/>
      <c r="ED55" s="122"/>
      <c r="EE55" s="122"/>
      <c r="EF55" s="122"/>
      <c r="EG55" s="7"/>
      <c r="EH55" s="2"/>
      <c r="EI55" s="131" t="s">
        <v>2</v>
      </c>
      <c r="EJ55" s="132"/>
      <c r="EK55" s="11">
        <v>5</v>
      </c>
      <c r="EL55" s="7"/>
      <c r="EM55" s="7"/>
      <c r="EN55" s="6"/>
      <c r="EO55" s="8">
        <v>16</v>
      </c>
      <c r="EP55" s="123"/>
      <c r="EQ55" s="123"/>
      <c r="ER55" s="123"/>
      <c r="ES55" s="122"/>
      <c r="ET55" s="122"/>
      <c r="EU55" s="122"/>
      <c r="EV55" s="122"/>
      <c r="EW55" s="7"/>
      <c r="EX55" s="2"/>
      <c r="EY55" s="131" t="s">
        <v>2</v>
      </c>
      <c r="EZ55" s="132"/>
      <c r="FA55" s="11">
        <v>5</v>
      </c>
      <c r="FB55" s="7"/>
      <c r="FC55" s="7"/>
      <c r="FD55" s="6"/>
      <c r="FE55" s="8">
        <v>16</v>
      </c>
      <c r="FF55" s="123"/>
      <c r="FG55" s="123"/>
      <c r="FH55" s="123"/>
      <c r="FI55" s="122"/>
      <c r="FJ55" s="122"/>
      <c r="FK55" s="122"/>
      <c r="FL55" s="122"/>
      <c r="FM55" s="7"/>
      <c r="FN55" s="2"/>
      <c r="FO55" s="131" t="s">
        <v>2</v>
      </c>
      <c r="FP55" s="132"/>
      <c r="FQ55" s="11">
        <v>5</v>
      </c>
      <c r="FR55" s="7"/>
      <c r="FS55" s="7"/>
      <c r="FT55" s="6"/>
      <c r="FU55" s="8">
        <v>16</v>
      </c>
      <c r="FV55" s="123"/>
      <c r="FW55" s="123"/>
      <c r="FX55" s="123"/>
      <c r="FY55" s="122"/>
      <c r="FZ55" s="122"/>
      <c r="GA55" s="122"/>
      <c r="GB55" s="122"/>
      <c r="GC55" s="7"/>
      <c r="GD55" s="2"/>
      <c r="GE55" s="131" t="s">
        <v>2</v>
      </c>
      <c r="GF55" s="132"/>
      <c r="GG55" s="11">
        <v>5</v>
      </c>
      <c r="GH55" s="7"/>
      <c r="GI55" s="7"/>
      <c r="GJ55" s="6"/>
      <c r="GK55" s="8">
        <v>16</v>
      </c>
      <c r="GL55" s="123"/>
      <c r="GM55" s="123"/>
      <c r="GN55" s="123"/>
      <c r="GO55" s="122"/>
      <c r="GP55" s="122"/>
      <c r="GQ55" s="122"/>
      <c r="GR55" s="122"/>
      <c r="GS55" s="7"/>
      <c r="GT55" s="2"/>
      <c r="GU55" s="131" t="s">
        <v>2</v>
      </c>
      <c r="GV55" s="132"/>
      <c r="GW55" s="11">
        <v>5</v>
      </c>
      <c r="GX55" s="7"/>
      <c r="GY55" s="7"/>
      <c r="GZ55" s="6"/>
    </row>
    <row r="56" spans="1:208" x14ac:dyDescent="0.2">
      <c r="Q56" s="8">
        <v>17</v>
      </c>
      <c r="R56" s="210" t="s">
        <v>119</v>
      </c>
      <c r="S56" s="211"/>
      <c r="T56" s="212"/>
      <c r="U56" s="115">
        <v>227</v>
      </c>
      <c r="V56" s="116"/>
      <c r="W56" s="115">
        <v>229</v>
      </c>
      <c r="X56" s="116"/>
      <c r="Y56" s="7"/>
      <c r="Z56" s="2"/>
      <c r="AA56" s="58" t="s">
        <v>1</v>
      </c>
      <c r="AB56" s="10">
        <f>SUM(U40:V51)</f>
        <v>3148</v>
      </c>
      <c r="AC56" s="10">
        <f>SUM(W40:X51)</f>
        <v>3166</v>
      </c>
      <c r="AD56" s="7"/>
      <c r="AE56" s="7"/>
      <c r="AF56" s="6"/>
      <c r="AG56" s="8">
        <v>17</v>
      </c>
      <c r="AH56" s="210" t="s">
        <v>88</v>
      </c>
      <c r="AI56" s="211"/>
      <c r="AJ56" s="212"/>
      <c r="AK56" s="115">
        <v>229</v>
      </c>
      <c r="AL56" s="116"/>
      <c r="AM56" s="115">
        <v>250</v>
      </c>
      <c r="AN56" s="116"/>
      <c r="AO56" s="7"/>
      <c r="AP56" s="2"/>
      <c r="AQ56" s="85" t="s">
        <v>1</v>
      </c>
      <c r="AR56" s="10">
        <f>SUM(AK40:AL51)</f>
        <v>3166</v>
      </c>
      <c r="AS56" s="10">
        <f>SUM(AM40:AN51)</f>
        <v>3345</v>
      </c>
      <c r="AT56" s="7"/>
      <c r="AU56" s="7"/>
      <c r="AV56" s="6"/>
      <c r="AW56" s="8">
        <v>17</v>
      </c>
      <c r="AX56" s="246" t="s">
        <v>168</v>
      </c>
      <c r="AY56" s="247"/>
      <c r="AZ56" s="248"/>
      <c r="BA56" s="115">
        <v>301</v>
      </c>
      <c r="BB56" s="116"/>
      <c r="BC56" s="115">
        <v>285</v>
      </c>
      <c r="BD56" s="116"/>
      <c r="BE56" s="7"/>
      <c r="BF56" s="2"/>
      <c r="BG56" s="58" t="s">
        <v>1</v>
      </c>
      <c r="BH56" s="92">
        <f>SUM(BA40:BB50)</f>
        <v>3031</v>
      </c>
      <c r="BI56" s="92">
        <f>SUM(BC40:BD50)</f>
        <v>2958</v>
      </c>
      <c r="BJ56" s="7"/>
      <c r="BK56" s="7"/>
      <c r="BL56" s="6"/>
      <c r="BM56" s="8">
        <v>17</v>
      </c>
      <c r="BN56" s="71"/>
      <c r="BO56" s="72"/>
      <c r="BP56" s="73"/>
      <c r="BQ56" s="67"/>
      <c r="BR56" s="67"/>
      <c r="BS56" s="122"/>
      <c r="BT56" s="122"/>
      <c r="BU56" s="7"/>
      <c r="BV56" s="2"/>
      <c r="BW56" s="58" t="s">
        <v>1</v>
      </c>
      <c r="BX56" s="10">
        <f>SUM(BQ40:BR44)</f>
        <v>0</v>
      </c>
      <c r="BY56" s="10">
        <f>SUM(BS40:BT44)</f>
        <v>0</v>
      </c>
      <c r="BZ56" s="7"/>
      <c r="CA56" s="7"/>
      <c r="CB56" s="6"/>
      <c r="CC56" s="8">
        <v>17</v>
      </c>
      <c r="CD56" s="210" t="s">
        <v>81</v>
      </c>
      <c r="CE56" s="211"/>
      <c r="CF56" s="212"/>
      <c r="CG56" s="67">
        <v>249</v>
      </c>
      <c r="CH56" s="67"/>
      <c r="CI56" s="122"/>
      <c r="CJ56" s="122"/>
      <c r="CK56" s="7"/>
      <c r="CL56" s="2"/>
      <c r="CM56" s="58" t="s">
        <v>1</v>
      </c>
      <c r="CN56" s="10">
        <f>SUM(CG40:CH44)</f>
        <v>1399</v>
      </c>
      <c r="CO56" s="10">
        <f>SUM(CI40:CJ44)</f>
        <v>0</v>
      </c>
      <c r="CP56" s="7"/>
      <c r="CQ56" s="7"/>
      <c r="CR56" s="6"/>
      <c r="CS56" s="8">
        <v>17</v>
      </c>
      <c r="CT56" s="210" t="s">
        <v>144</v>
      </c>
      <c r="CU56" s="211"/>
      <c r="CV56" s="212"/>
      <c r="CW56" s="125">
        <v>271</v>
      </c>
      <c r="CX56" s="126"/>
      <c r="CY56" s="122"/>
      <c r="CZ56" s="122"/>
      <c r="DA56" s="7"/>
      <c r="DB56" s="2"/>
      <c r="DC56" s="58" t="s">
        <v>1</v>
      </c>
      <c r="DD56" s="10">
        <f>SUM(CW40:CX44)</f>
        <v>1243</v>
      </c>
      <c r="DE56" s="10">
        <f>SUM(CY40:CZ44)</f>
        <v>0</v>
      </c>
      <c r="DF56" s="7"/>
      <c r="DG56" s="7"/>
      <c r="DH56" s="6"/>
      <c r="DI56" s="8">
        <v>17</v>
      </c>
      <c r="DJ56" s="123"/>
      <c r="DK56" s="123"/>
      <c r="DL56" s="123"/>
      <c r="DM56" s="122"/>
      <c r="DN56" s="122"/>
      <c r="DO56" s="122"/>
      <c r="DP56" s="122"/>
      <c r="DQ56" s="7"/>
      <c r="DR56" s="2"/>
      <c r="DS56" s="129" t="s">
        <v>1</v>
      </c>
      <c r="DT56" s="10">
        <f>SUM(DM40:DN44)</f>
        <v>0</v>
      </c>
      <c r="DU56" s="10">
        <f>SUM(DO40:DP44)</f>
        <v>0</v>
      </c>
      <c r="DV56" s="7"/>
      <c r="DW56" s="7"/>
      <c r="DX56" s="6"/>
      <c r="DY56" s="8">
        <v>17</v>
      </c>
      <c r="DZ56" s="123"/>
      <c r="EA56" s="123"/>
      <c r="EB56" s="123"/>
      <c r="EC56" s="122"/>
      <c r="ED56" s="122"/>
      <c r="EE56" s="122"/>
      <c r="EF56" s="122"/>
      <c r="EG56" s="7"/>
      <c r="EH56" s="2"/>
      <c r="EI56" s="129" t="s">
        <v>1</v>
      </c>
      <c r="EJ56" s="10">
        <f>SUM(EC40:ED44)</f>
        <v>0</v>
      </c>
      <c r="EK56" s="10">
        <f>SUM(EE40:EF44)</f>
        <v>0</v>
      </c>
      <c r="EL56" s="7"/>
      <c r="EM56" s="7"/>
      <c r="EN56" s="6"/>
      <c r="EO56" s="8">
        <v>17</v>
      </c>
      <c r="EP56" s="123"/>
      <c r="EQ56" s="123"/>
      <c r="ER56" s="123"/>
      <c r="ES56" s="122"/>
      <c r="ET56" s="122"/>
      <c r="EU56" s="122"/>
      <c r="EV56" s="122"/>
      <c r="EW56" s="7"/>
      <c r="EX56" s="2"/>
      <c r="EY56" s="129" t="s">
        <v>1</v>
      </c>
      <c r="EZ56" s="10">
        <f>SUM(ES40:ET44)</f>
        <v>0</v>
      </c>
      <c r="FA56" s="10">
        <f>SUM(EU40:EV44)</f>
        <v>0</v>
      </c>
      <c r="FB56" s="7"/>
      <c r="FC56" s="7"/>
      <c r="FD56" s="6"/>
      <c r="FE56" s="8">
        <v>17</v>
      </c>
      <c r="FF56" s="123"/>
      <c r="FG56" s="123"/>
      <c r="FH56" s="123"/>
      <c r="FI56" s="122"/>
      <c r="FJ56" s="122"/>
      <c r="FK56" s="122"/>
      <c r="FL56" s="122"/>
      <c r="FM56" s="7"/>
      <c r="FN56" s="2"/>
      <c r="FO56" s="129" t="s">
        <v>1</v>
      </c>
      <c r="FP56" s="10">
        <f>SUM(FI40:FJ44)</f>
        <v>0</v>
      </c>
      <c r="FQ56" s="10">
        <f>SUM(FK40:FL44)</f>
        <v>0</v>
      </c>
      <c r="FR56" s="7"/>
      <c r="FS56" s="7"/>
      <c r="FT56" s="6"/>
      <c r="FU56" s="8">
        <v>17</v>
      </c>
      <c r="FV56" s="123"/>
      <c r="FW56" s="123"/>
      <c r="FX56" s="123"/>
      <c r="FY56" s="122"/>
      <c r="FZ56" s="122"/>
      <c r="GA56" s="122"/>
      <c r="GB56" s="122"/>
      <c r="GC56" s="7"/>
      <c r="GD56" s="2"/>
      <c r="GE56" s="129" t="s">
        <v>1</v>
      </c>
      <c r="GF56" s="10">
        <f>SUM(FY40:FZ44)</f>
        <v>0</v>
      </c>
      <c r="GG56" s="10">
        <f>SUM(GA40:GB44)</f>
        <v>0</v>
      </c>
      <c r="GH56" s="7"/>
      <c r="GI56" s="7"/>
      <c r="GJ56" s="6"/>
      <c r="GK56" s="8">
        <v>17</v>
      </c>
      <c r="GL56" s="123"/>
      <c r="GM56" s="123"/>
      <c r="GN56" s="123"/>
      <c r="GO56" s="122"/>
      <c r="GP56" s="122"/>
      <c r="GQ56" s="122"/>
      <c r="GR56" s="122"/>
      <c r="GS56" s="7"/>
      <c r="GT56" s="2"/>
      <c r="GU56" s="129" t="s">
        <v>1</v>
      </c>
      <c r="GV56" s="10">
        <f>SUM(GO40:GP44)</f>
        <v>0</v>
      </c>
      <c r="GW56" s="10">
        <f>SUM(GQ40:GR44)</f>
        <v>0</v>
      </c>
      <c r="GX56" s="7"/>
      <c r="GY56" s="7"/>
      <c r="GZ56" s="6"/>
    </row>
    <row r="57" spans="1:208" ht="15.75" thickBot="1" x14ac:dyDescent="0.25">
      <c r="Q57" s="8">
        <v>18</v>
      </c>
      <c r="R57" s="210" t="s">
        <v>78</v>
      </c>
      <c r="S57" s="211"/>
      <c r="T57" s="212"/>
      <c r="U57" s="115">
        <v>228</v>
      </c>
      <c r="V57" s="116"/>
      <c r="W57" s="115">
        <v>230</v>
      </c>
      <c r="X57" s="116"/>
      <c r="Y57" s="7"/>
      <c r="Z57" s="2"/>
      <c r="AA57" s="48" t="s">
        <v>0</v>
      </c>
      <c r="AB57" s="49">
        <f>((AC56-AB56)/AC55)/AC40</f>
        <v>4.1666666666666664E-2</v>
      </c>
      <c r="AC57" s="9"/>
      <c r="AD57" s="7"/>
      <c r="AE57" s="7"/>
      <c r="AF57" s="6"/>
      <c r="AG57" s="8">
        <v>18</v>
      </c>
      <c r="AH57" s="210" t="s">
        <v>119</v>
      </c>
      <c r="AI57" s="211"/>
      <c r="AJ57" s="212"/>
      <c r="AK57" s="115">
        <v>301</v>
      </c>
      <c r="AL57" s="116"/>
      <c r="AM57" s="115">
        <v>326</v>
      </c>
      <c r="AN57" s="116"/>
      <c r="AO57" s="7"/>
      <c r="AP57" s="2"/>
      <c r="AQ57" s="48" t="s">
        <v>0</v>
      </c>
      <c r="AR57" s="49">
        <f>((AS56-AR56)/AS55)/AS40</f>
        <v>0.40315315315315314</v>
      </c>
      <c r="AS57" s="9"/>
      <c r="AT57" s="7"/>
      <c r="AU57" s="7"/>
      <c r="AV57" s="6"/>
      <c r="AW57" s="8">
        <v>18</v>
      </c>
      <c r="AX57" s="210" t="s">
        <v>164</v>
      </c>
      <c r="AY57" s="211"/>
      <c r="AZ57" s="212"/>
      <c r="BA57" s="115">
        <v>314</v>
      </c>
      <c r="BB57" s="116"/>
      <c r="BC57" s="115">
        <v>298</v>
      </c>
      <c r="BD57" s="116"/>
      <c r="BE57" s="7"/>
      <c r="BF57" s="2"/>
      <c r="BG57" s="48" t="s">
        <v>0</v>
      </c>
      <c r="BH57" s="49">
        <f>((BI56-BH56)/BI55)/BI40</f>
        <v>-0.26545454545454544</v>
      </c>
      <c r="BI57" s="9"/>
      <c r="BJ57" s="7"/>
      <c r="BK57" s="7"/>
      <c r="BL57" s="6"/>
      <c r="BM57" s="8">
        <v>18</v>
      </c>
      <c r="BN57" s="71"/>
      <c r="BO57" s="72"/>
      <c r="BP57" s="73"/>
      <c r="BQ57" s="67"/>
      <c r="BR57" s="67"/>
      <c r="BS57" s="122"/>
      <c r="BT57" s="122"/>
      <c r="BU57" s="7"/>
      <c r="BV57" s="2"/>
      <c r="BW57" s="48" t="s">
        <v>0</v>
      </c>
      <c r="BX57" s="49">
        <f>((BY56-BX56)/BY55)/BY40</f>
        <v>0</v>
      </c>
      <c r="BY57" s="9"/>
      <c r="BZ57" s="7"/>
      <c r="CA57" s="7"/>
      <c r="CB57" s="6"/>
      <c r="CC57" s="8">
        <v>18</v>
      </c>
      <c r="CD57" s="210" t="s">
        <v>82</v>
      </c>
      <c r="CE57" s="211"/>
      <c r="CF57" s="212"/>
      <c r="CG57" s="67">
        <v>286</v>
      </c>
      <c r="CH57" s="67"/>
      <c r="CI57" s="122"/>
      <c r="CJ57" s="122"/>
      <c r="CK57" s="7"/>
      <c r="CL57" s="2"/>
      <c r="CM57" s="48" t="s">
        <v>0</v>
      </c>
      <c r="CN57" s="49">
        <f>((CO56-CN56)/CO55)/CO40</f>
        <v>6.4080249175522174E-3</v>
      </c>
      <c r="CO57" s="9"/>
      <c r="CP57" s="7"/>
      <c r="CQ57" s="7"/>
      <c r="CR57" s="6"/>
      <c r="CS57" s="8">
        <v>18</v>
      </c>
      <c r="CT57" s="210" t="s">
        <v>158</v>
      </c>
      <c r="CU57" s="211"/>
      <c r="CV57" s="212"/>
      <c r="CW57" s="125">
        <v>266</v>
      </c>
      <c r="CX57" s="126"/>
      <c r="CY57" s="122"/>
      <c r="CZ57" s="122"/>
      <c r="DA57" s="7"/>
      <c r="DB57" s="2"/>
      <c r="DC57" s="48" t="s">
        <v>0</v>
      </c>
      <c r="DD57" s="49">
        <f>((DE56-DD56)/DE55)/DE40</f>
        <v>5.6889173665301265E-3</v>
      </c>
      <c r="DE57" s="9"/>
      <c r="DF57" s="7"/>
      <c r="DG57" s="7"/>
      <c r="DH57" s="6"/>
      <c r="DI57" s="8">
        <v>18</v>
      </c>
      <c r="DJ57" s="123"/>
      <c r="DK57" s="123"/>
      <c r="DL57" s="123"/>
      <c r="DM57" s="122"/>
      <c r="DN57" s="122"/>
      <c r="DO57" s="122"/>
      <c r="DP57" s="122"/>
      <c r="DQ57" s="7"/>
      <c r="DR57" s="2"/>
      <c r="DS57" s="48" t="s">
        <v>0</v>
      </c>
      <c r="DT57" s="49" t="e">
        <f>((DU56-DT56)/DU55)/DU40</f>
        <v>#DIV/0!</v>
      </c>
      <c r="DU57" s="9"/>
      <c r="DV57" s="7"/>
      <c r="DW57" s="7"/>
      <c r="DX57" s="6"/>
      <c r="DY57" s="8">
        <v>18</v>
      </c>
      <c r="DZ57" s="123"/>
      <c r="EA57" s="123"/>
      <c r="EB57" s="123"/>
      <c r="EC57" s="122"/>
      <c r="ED57" s="122"/>
      <c r="EE57" s="122"/>
      <c r="EF57" s="122"/>
      <c r="EG57" s="7"/>
      <c r="EH57" s="2"/>
      <c r="EI57" s="48" t="s">
        <v>0</v>
      </c>
      <c r="EJ57" s="49">
        <f>((EK56-EJ56)/EK55)/EK40</f>
        <v>0</v>
      </c>
      <c r="EK57" s="9"/>
      <c r="EL57" s="7"/>
      <c r="EM57" s="7"/>
      <c r="EN57" s="6"/>
      <c r="EO57" s="8">
        <v>18</v>
      </c>
      <c r="EP57" s="123"/>
      <c r="EQ57" s="123"/>
      <c r="ER57" s="123"/>
      <c r="ES57" s="122"/>
      <c r="ET57" s="122"/>
      <c r="EU57" s="122"/>
      <c r="EV57" s="122"/>
      <c r="EW57" s="7"/>
      <c r="EX57" s="2"/>
      <c r="EY57" s="48" t="s">
        <v>0</v>
      </c>
      <c r="EZ57" s="49" t="e">
        <f>((FA56-EZ56)/FA55)/FA40</f>
        <v>#DIV/0!</v>
      </c>
      <c r="FA57" s="9"/>
      <c r="FB57" s="7"/>
      <c r="FC57" s="7"/>
      <c r="FD57" s="6"/>
      <c r="FE57" s="8">
        <v>18</v>
      </c>
      <c r="FF57" s="123"/>
      <c r="FG57" s="123"/>
      <c r="FH57" s="123"/>
      <c r="FI57" s="122"/>
      <c r="FJ57" s="122"/>
      <c r="FK57" s="122"/>
      <c r="FL57" s="122"/>
      <c r="FM57" s="7"/>
      <c r="FN57" s="2"/>
      <c r="FO57" s="48" t="s">
        <v>0</v>
      </c>
      <c r="FP57" s="49" t="e">
        <f>((FQ56-FP56)/FQ55)/FQ40</f>
        <v>#DIV/0!</v>
      </c>
      <c r="FQ57" s="9"/>
      <c r="FR57" s="7"/>
      <c r="FS57" s="7"/>
      <c r="FT57" s="6"/>
      <c r="FU57" s="8">
        <v>18</v>
      </c>
      <c r="FV57" s="123"/>
      <c r="FW57" s="123"/>
      <c r="FX57" s="123"/>
      <c r="FY57" s="122"/>
      <c r="FZ57" s="122"/>
      <c r="GA57" s="122"/>
      <c r="GB57" s="122"/>
      <c r="GC57" s="7"/>
      <c r="GD57" s="2"/>
      <c r="GE57" s="48" t="s">
        <v>0</v>
      </c>
      <c r="GF57" s="49" t="e">
        <f>((GG56-GF56)/GG55)/GG40</f>
        <v>#DIV/0!</v>
      </c>
      <c r="GG57" s="9"/>
      <c r="GH57" s="7"/>
      <c r="GI57" s="7"/>
      <c r="GJ57" s="6"/>
      <c r="GK57" s="8">
        <v>18</v>
      </c>
      <c r="GL57" s="123"/>
      <c r="GM57" s="123"/>
      <c r="GN57" s="123"/>
      <c r="GO57" s="122"/>
      <c r="GP57" s="122"/>
      <c r="GQ57" s="122"/>
      <c r="GR57" s="122"/>
      <c r="GS57" s="7"/>
      <c r="GT57" s="2"/>
      <c r="GU57" s="48" t="s">
        <v>0</v>
      </c>
      <c r="GV57" s="49" t="e">
        <f>((GW56-GV56)/GW55)/GW40</f>
        <v>#DIV/0!</v>
      </c>
      <c r="GW57" s="9"/>
      <c r="GX57" s="7"/>
      <c r="GY57" s="7"/>
      <c r="GZ57" s="6"/>
    </row>
    <row r="58" spans="1:208" ht="15.75" customHeight="1" x14ac:dyDescent="0.2">
      <c r="Q58" s="8">
        <v>19</v>
      </c>
      <c r="R58" s="210" t="s">
        <v>79</v>
      </c>
      <c r="S58" s="211"/>
      <c r="T58" s="212"/>
      <c r="U58" s="115">
        <v>238</v>
      </c>
      <c r="V58" s="116"/>
      <c r="W58" s="115">
        <v>244</v>
      </c>
      <c r="X58" s="116"/>
      <c r="Y58" s="7"/>
      <c r="Z58" s="253" t="s">
        <v>58</v>
      </c>
      <c r="AA58" s="254"/>
      <c r="AB58" s="50">
        <f>AVERAGE(AB43:AC43)</f>
        <v>878.96103896103887</v>
      </c>
      <c r="AD58" s="7"/>
      <c r="AE58" s="7"/>
      <c r="AF58" s="6"/>
      <c r="AG58" s="8">
        <v>19</v>
      </c>
      <c r="AH58" s="210" t="s">
        <v>78</v>
      </c>
      <c r="AI58" s="211"/>
      <c r="AJ58" s="212"/>
      <c r="AK58" s="115">
        <v>230</v>
      </c>
      <c r="AL58" s="116"/>
      <c r="AM58" s="115">
        <v>246</v>
      </c>
      <c r="AN58" s="116"/>
      <c r="AO58" s="7"/>
      <c r="AP58" s="253" t="s">
        <v>58</v>
      </c>
      <c r="AQ58" s="254"/>
      <c r="AR58" s="50">
        <f>AVERAGE(AR43:AS43)</f>
        <v>955.5519480519481</v>
      </c>
      <c r="AT58" s="7"/>
      <c r="AU58" s="7"/>
      <c r="AV58" s="6"/>
      <c r="AW58" s="8">
        <v>19</v>
      </c>
      <c r="AX58" s="210" t="s">
        <v>65</v>
      </c>
      <c r="AY58" s="211"/>
      <c r="AZ58" s="212"/>
      <c r="BA58" s="115">
        <v>264</v>
      </c>
      <c r="BB58" s="116"/>
      <c r="BC58" s="115">
        <v>251</v>
      </c>
      <c r="BD58" s="116"/>
      <c r="BE58" s="7"/>
      <c r="BF58" s="253" t="s">
        <v>58</v>
      </c>
      <c r="BG58" s="254"/>
      <c r="BH58" s="50">
        <f>AVERAGE(BH43:BI43)</f>
        <v>1673.8311688311687</v>
      </c>
      <c r="BJ58" s="7"/>
      <c r="BK58" s="7"/>
      <c r="BL58" s="6"/>
      <c r="BM58" s="8">
        <v>19</v>
      </c>
      <c r="BN58" s="71"/>
      <c r="BO58" s="72"/>
      <c r="BP58" s="73"/>
      <c r="BQ58" s="67"/>
      <c r="BR58" s="67"/>
      <c r="BS58" s="122"/>
      <c r="BT58" s="122"/>
      <c r="BU58" s="7"/>
      <c r="BV58" s="253" t="s">
        <v>58</v>
      </c>
      <c r="BW58" s="254"/>
      <c r="BX58" s="50">
        <f>AVERAGE(BX43:BY43)</f>
        <v>0</v>
      </c>
      <c r="BZ58" s="7"/>
      <c r="CA58" s="7"/>
      <c r="CB58" s="6"/>
      <c r="CC58" s="8">
        <v>19</v>
      </c>
      <c r="CD58" s="210" t="s">
        <v>84</v>
      </c>
      <c r="CE58" s="211"/>
      <c r="CF58" s="212"/>
      <c r="CG58" s="67">
        <v>292</v>
      </c>
      <c r="CH58" s="67"/>
      <c r="CI58" s="122"/>
      <c r="CJ58" s="122"/>
      <c r="CK58" s="7"/>
      <c r="CL58" s="253" t="s">
        <v>58</v>
      </c>
      <c r="CM58" s="254"/>
      <c r="CN58" s="50">
        <f>AVERAGE(CN43:CO43)</f>
        <v>676.36363636363637</v>
      </c>
      <c r="CP58" s="7"/>
      <c r="CQ58" s="7"/>
      <c r="CR58" s="6"/>
      <c r="CS58" s="8">
        <v>19</v>
      </c>
      <c r="CT58" s="210" t="s">
        <v>119</v>
      </c>
      <c r="CU58" s="211"/>
      <c r="CV58" s="212"/>
      <c r="CW58" s="125">
        <v>269</v>
      </c>
      <c r="CX58" s="126"/>
      <c r="CY58" s="122"/>
      <c r="CZ58" s="122"/>
      <c r="DA58" s="7"/>
      <c r="DB58" s="253" t="s">
        <v>58</v>
      </c>
      <c r="DC58" s="254"/>
      <c r="DD58" s="50">
        <f>AVERAGE(DD43:DE43)</f>
        <v>427.33766233766232</v>
      </c>
      <c r="DF58" s="7"/>
      <c r="DG58" s="7"/>
      <c r="DH58" s="6"/>
      <c r="DI58" s="8">
        <v>19</v>
      </c>
      <c r="DJ58" s="123"/>
      <c r="DK58" s="123"/>
      <c r="DL58" s="123"/>
      <c r="DM58" s="122"/>
      <c r="DN58" s="122"/>
      <c r="DO58" s="122"/>
      <c r="DP58" s="122"/>
      <c r="DQ58" s="7"/>
      <c r="DR58" s="202" t="s">
        <v>58</v>
      </c>
      <c r="DS58" s="203"/>
      <c r="DT58" s="50">
        <f>AVERAGE(DT43:DU43)</f>
        <v>0</v>
      </c>
      <c r="DV58" s="7"/>
      <c r="DW58" s="7"/>
      <c r="DX58" s="6"/>
      <c r="DY58" s="8">
        <v>19</v>
      </c>
      <c r="DZ58" s="123"/>
      <c r="EA58" s="123"/>
      <c r="EB58" s="123"/>
      <c r="EC58" s="122"/>
      <c r="ED58" s="122"/>
      <c r="EE58" s="122"/>
      <c r="EF58" s="122"/>
      <c r="EG58" s="7"/>
      <c r="EH58" s="202" t="s">
        <v>58</v>
      </c>
      <c r="EI58" s="203"/>
      <c r="EJ58" s="50">
        <f>AVERAGE(EJ43:EK43)</f>
        <v>0</v>
      </c>
      <c r="EL58" s="7"/>
      <c r="EM58" s="7"/>
      <c r="EN58" s="6"/>
      <c r="EO58" s="8">
        <v>19</v>
      </c>
      <c r="EP58" s="123"/>
      <c r="EQ58" s="123"/>
      <c r="ER58" s="123"/>
      <c r="ES58" s="122"/>
      <c r="ET58" s="122"/>
      <c r="EU58" s="122"/>
      <c r="EV58" s="122"/>
      <c r="EW58" s="7"/>
      <c r="EX58" s="202" t="s">
        <v>58</v>
      </c>
      <c r="EY58" s="203"/>
      <c r="EZ58" s="50">
        <f>AVERAGE(EZ43:FA43)</f>
        <v>0</v>
      </c>
      <c r="FB58" s="7"/>
      <c r="FC58" s="7"/>
      <c r="FD58" s="6"/>
      <c r="FE58" s="8">
        <v>19</v>
      </c>
      <c r="FF58" s="123"/>
      <c r="FG58" s="123"/>
      <c r="FH58" s="123"/>
      <c r="FI58" s="122"/>
      <c r="FJ58" s="122"/>
      <c r="FK58" s="122"/>
      <c r="FL58" s="122"/>
      <c r="FM58" s="7"/>
      <c r="FN58" s="202" t="s">
        <v>58</v>
      </c>
      <c r="FO58" s="203"/>
      <c r="FP58" s="50">
        <f>AVERAGE(FP43:FQ43)</f>
        <v>0</v>
      </c>
      <c r="FR58" s="7"/>
      <c r="FS58" s="7"/>
      <c r="FT58" s="6"/>
      <c r="FU58" s="8">
        <v>19</v>
      </c>
      <c r="FV58" s="123"/>
      <c r="FW58" s="123"/>
      <c r="FX58" s="123"/>
      <c r="FY58" s="122"/>
      <c r="FZ58" s="122"/>
      <c r="GA58" s="122"/>
      <c r="GB58" s="122"/>
      <c r="GC58" s="7"/>
      <c r="GD58" s="202" t="s">
        <v>58</v>
      </c>
      <c r="GE58" s="203"/>
      <c r="GF58" s="50">
        <f>AVERAGE(GF43:GG43)</f>
        <v>0</v>
      </c>
      <c r="GH58" s="7"/>
      <c r="GI58" s="7"/>
      <c r="GJ58" s="6"/>
      <c r="GK58" s="8">
        <v>19</v>
      </c>
      <c r="GL58" s="123"/>
      <c r="GM58" s="123"/>
      <c r="GN58" s="123"/>
      <c r="GO58" s="122"/>
      <c r="GP58" s="122"/>
      <c r="GQ58" s="122"/>
      <c r="GR58" s="122"/>
      <c r="GS58" s="7"/>
      <c r="GT58" s="202" t="s">
        <v>58</v>
      </c>
      <c r="GU58" s="203"/>
      <c r="GV58" s="50">
        <f>AVERAGE(GV43:GW43)</f>
        <v>0</v>
      </c>
      <c r="GX58" s="7"/>
      <c r="GY58" s="7"/>
      <c r="GZ58" s="6"/>
    </row>
    <row r="59" spans="1:208" x14ac:dyDescent="0.2">
      <c r="Q59" s="8">
        <v>20</v>
      </c>
      <c r="R59" s="210" t="s">
        <v>127</v>
      </c>
      <c r="S59" s="211"/>
      <c r="T59" s="212"/>
      <c r="U59" s="115">
        <v>218</v>
      </c>
      <c r="V59" s="116"/>
      <c r="W59" s="115">
        <v>231</v>
      </c>
      <c r="X59" s="116"/>
      <c r="Y59" s="7"/>
      <c r="Z59" s="249" t="s">
        <v>59</v>
      </c>
      <c r="AA59" s="250"/>
      <c r="AB59" s="51">
        <f>AVERAGE(AB56:AC56)/AC55</f>
        <v>263.08333333333331</v>
      </c>
      <c r="AC59" s="7"/>
      <c r="AD59" s="7"/>
      <c r="AE59" s="7"/>
      <c r="AF59" s="6"/>
      <c r="AG59" s="8">
        <v>20</v>
      </c>
      <c r="AH59" s="210" t="s">
        <v>79</v>
      </c>
      <c r="AI59" s="211"/>
      <c r="AJ59" s="212"/>
      <c r="AK59" s="115">
        <v>244</v>
      </c>
      <c r="AL59" s="116"/>
      <c r="AM59" s="115">
        <v>261</v>
      </c>
      <c r="AN59" s="116"/>
      <c r="AO59" s="7"/>
      <c r="AP59" s="249" t="s">
        <v>59</v>
      </c>
      <c r="AQ59" s="250"/>
      <c r="AR59" s="51">
        <f>AVERAGE(AR56:AS56)/AS55</f>
        <v>271.29166666666669</v>
      </c>
      <c r="AS59" s="7"/>
      <c r="AT59" s="7"/>
      <c r="AU59" s="7"/>
      <c r="AV59" s="6"/>
      <c r="AW59" s="8">
        <v>20</v>
      </c>
      <c r="AX59" s="210" t="s">
        <v>67</v>
      </c>
      <c r="AY59" s="211"/>
      <c r="AZ59" s="212"/>
      <c r="BA59" s="115">
        <v>215</v>
      </c>
      <c r="BB59" s="116"/>
      <c r="BC59" s="115">
        <v>217</v>
      </c>
      <c r="BD59" s="116"/>
      <c r="BE59" s="7"/>
      <c r="BF59" s="249" t="s">
        <v>59</v>
      </c>
      <c r="BG59" s="250"/>
      <c r="BH59" s="51">
        <f>AVERAGE(BH56:BI56)/BI55</f>
        <v>598.9</v>
      </c>
      <c r="BI59" s="7"/>
      <c r="BJ59" s="7"/>
      <c r="BK59" s="7"/>
      <c r="BL59" s="6"/>
      <c r="BM59" s="8">
        <v>20</v>
      </c>
      <c r="BN59" s="71"/>
      <c r="BO59" s="72"/>
      <c r="BP59" s="73"/>
      <c r="BQ59" s="67"/>
      <c r="BR59" s="67"/>
      <c r="BS59" s="122"/>
      <c r="BT59" s="122"/>
      <c r="BU59" s="7"/>
      <c r="BV59" s="249" t="s">
        <v>59</v>
      </c>
      <c r="BW59" s="250"/>
      <c r="BX59" s="51">
        <f>AVERAGE(BX56:BY56)/BY55</f>
        <v>0</v>
      </c>
      <c r="BY59" s="7"/>
      <c r="BZ59" s="7"/>
      <c r="CA59" s="7"/>
      <c r="CB59" s="6"/>
      <c r="CC59" s="8">
        <v>20</v>
      </c>
      <c r="CD59" s="210" t="s">
        <v>72</v>
      </c>
      <c r="CE59" s="211"/>
      <c r="CF59" s="212"/>
      <c r="CG59" s="67">
        <v>224</v>
      </c>
      <c r="CH59" s="67"/>
      <c r="CI59" s="122"/>
      <c r="CJ59" s="122"/>
      <c r="CK59" s="7"/>
      <c r="CL59" s="249" t="s">
        <v>59</v>
      </c>
      <c r="CM59" s="250"/>
      <c r="CN59" s="51">
        <f>AVERAGE(CN56:CO56)/CO55</f>
        <v>139.9</v>
      </c>
      <c r="CO59" s="7"/>
      <c r="CP59" s="7"/>
      <c r="CQ59" s="7"/>
      <c r="CR59" s="6"/>
      <c r="CS59" s="8">
        <v>20</v>
      </c>
      <c r="CT59" s="210" t="s">
        <v>101</v>
      </c>
      <c r="CU59" s="211"/>
      <c r="CV59" s="212"/>
      <c r="CW59" s="125">
        <v>200</v>
      </c>
      <c r="CX59" s="126"/>
      <c r="CY59" s="122"/>
      <c r="CZ59" s="122"/>
      <c r="DA59" s="7"/>
      <c r="DB59" s="249" t="s">
        <v>59</v>
      </c>
      <c r="DC59" s="250"/>
      <c r="DD59" s="51">
        <f>AVERAGE(DD56:DE56)/DE55</f>
        <v>124.3</v>
      </c>
      <c r="DE59" s="7"/>
      <c r="DF59" s="7"/>
      <c r="DG59" s="7"/>
      <c r="DH59" s="6"/>
      <c r="DI59" s="8">
        <v>20</v>
      </c>
      <c r="DJ59" s="123"/>
      <c r="DK59" s="123"/>
      <c r="DL59" s="123"/>
      <c r="DM59" s="122"/>
      <c r="DN59" s="122"/>
      <c r="DO59" s="122"/>
      <c r="DP59" s="122"/>
      <c r="DQ59" s="7"/>
      <c r="DR59" s="200" t="s">
        <v>59</v>
      </c>
      <c r="DS59" s="201"/>
      <c r="DT59" s="51">
        <f>AVERAGE(DT56:DU56)/DU55</f>
        <v>0</v>
      </c>
      <c r="DU59" s="7"/>
      <c r="DV59" s="7"/>
      <c r="DW59" s="7"/>
      <c r="DX59" s="6"/>
      <c r="DY59" s="8">
        <v>20</v>
      </c>
      <c r="DZ59" s="123"/>
      <c r="EA59" s="123"/>
      <c r="EB59" s="123"/>
      <c r="EC59" s="122"/>
      <c r="ED59" s="122"/>
      <c r="EE59" s="122"/>
      <c r="EF59" s="122"/>
      <c r="EG59" s="7"/>
      <c r="EH59" s="200" t="s">
        <v>59</v>
      </c>
      <c r="EI59" s="201"/>
      <c r="EJ59" s="51">
        <f>AVERAGE(EJ56:EK56)/EK55</f>
        <v>0</v>
      </c>
      <c r="EK59" s="7"/>
      <c r="EL59" s="7"/>
      <c r="EM59" s="7"/>
      <c r="EN59" s="6"/>
      <c r="EO59" s="8">
        <v>20</v>
      </c>
      <c r="EP59" s="123"/>
      <c r="EQ59" s="123"/>
      <c r="ER59" s="123"/>
      <c r="ES59" s="122"/>
      <c r="ET59" s="122"/>
      <c r="EU59" s="122"/>
      <c r="EV59" s="122"/>
      <c r="EW59" s="7"/>
      <c r="EX59" s="200" t="s">
        <v>59</v>
      </c>
      <c r="EY59" s="201"/>
      <c r="EZ59" s="51">
        <f>AVERAGE(EZ56:FA56)/FA55</f>
        <v>0</v>
      </c>
      <c r="FA59" s="7"/>
      <c r="FB59" s="7"/>
      <c r="FC59" s="7"/>
      <c r="FD59" s="6"/>
      <c r="FE59" s="8">
        <v>20</v>
      </c>
      <c r="FF59" s="123"/>
      <c r="FG59" s="123"/>
      <c r="FH59" s="123"/>
      <c r="FI59" s="122"/>
      <c r="FJ59" s="122"/>
      <c r="FK59" s="122"/>
      <c r="FL59" s="122"/>
      <c r="FM59" s="7"/>
      <c r="FN59" s="200" t="s">
        <v>59</v>
      </c>
      <c r="FO59" s="201"/>
      <c r="FP59" s="51">
        <f>AVERAGE(FP56:FQ56)/FQ55</f>
        <v>0</v>
      </c>
      <c r="FQ59" s="7"/>
      <c r="FR59" s="7"/>
      <c r="FS59" s="7"/>
      <c r="FT59" s="6"/>
      <c r="FU59" s="8">
        <v>20</v>
      </c>
      <c r="FV59" s="123"/>
      <c r="FW59" s="123"/>
      <c r="FX59" s="123"/>
      <c r="FY59" s="122"/>
      <c r="FZ59" s="122"/>
      <c r="GA59" s="122"/>
      <c r="GB59" s="122"/>
      <c r="GC59" s="7"/>
      <c r="GD59" s="200" t="s">
        <v>59</v>
      </c>
      <c r="GE59" s="201"/>
      <c r="GF59" s="51">
        <f>AVERAGE(GF56:GG56)/GG55</f>
        <v>0</v>
      </c>
      <c r="GG59" s="7"/>
      <c r="GH59" s="7"/>
      <c r="GI59" s="7"/>
      <c r="GJ59" s="6"/>
      <c r="GK59" s="8">
        <v>20</v>
      </c>
      <c r="GL59" s="123"/>
      <c r="GM59" s="123"/>
      <c r="GN59" s="123"/>
      <c r="GO59" s="122"/>
      <c r="GP59" s="122"/>
      <c r="GQ59" s="122"/>
      <c r="GR59" s="122"/>
      <c r="GS59" s="7"/>
      <c r="GT59" s="200" t="s">
        <v>59</v>
      </c>
      <c r="GU59" s="201"/>
      <c r="GV59" s="51">
        <f>AVERAGE(GV56:GW56)/GW55</f>
        <v>0</v>
      </c>
      <c r="GW59" s="7"/>
      <c r="GX59" s="7"/>
      <c r="GY59" s="7"/>
      <c r="GZ59" s="6"/>
    </row>
    <row r="60" spans="1:208" ht="15.75" thickBot="1" x14ac:dyDescent="0.25">
      <c r="Q60" s="8">
        <v>21</v>
      </c>
      <c r="R60" s="210" t="s">
        <v>126</v>
      </c>
      <c r="S60" s="211"/>
      <c r="T60" s="212"/>
      <c r="U60" s="115">
        <v>208</v>
      </c>
      <c r="V60" s="116"/>
      <c r="W60" s="115">
        <v>220</v>
      </c>
      <c r="X60" s="116"/>
      <c r="Y60" s="7"/>
      <c r="Z60" s="249" t="s">
        <v>60</v>
      </c>
      <c r="AA60" s="250"/>
      <c r="AB60" s="51">
        <f>((AVERAGE(AB42:AC42))/AB59)</f>
        <v>25.725688945201142</v>
      </c>
      <c r="AC60" s="7"/>
      <c r="AD60" s="7"/>
      <c r="AE60" s="7"/>
      <c r="AF60" s="6"/>
      <c r="AG60" s="8">
        <v>21</v>
      </c>
      <c r="AH60" s="210" t="s">
        <v>127</v>
      </c>
      <c r="AI60" s="211"/>
      <c r="AJ60" s="212"/>
      <c r="AK60" s="115">
        <v>231</v>
      </c>
      <c r="AL60" s="116"/>
      <c r="AM60" s="115">
        <v>248</v>
      </c>
      <c r="AN60" s="116"/>
      <c r="AO60" s="7"/>
      <c r="AP60" s="251" t="s">
        <v>60</v>
      </c>
      <c r="AQ60" s="252"/>
      <c r="AR60" s="174">
        <f>((AVERAGE(AR42:AS42))/AR59)</f>
        <v>27.121179542313008</v>
      </c>
      <c r="AS60" s="7"/>
      <c r="AT60" s="7"/>
      <c r="AU60" s="7"/>
      <c r="AV60" s="6"/>
      <c r="AW60" s="8">
        <v>21</v>
      </c>
      <c r="AX60" s="210" t="s">
        <v>150</v>
      </c>
      <c r="AY60" s="211"/>
      <c r="AZ60" s="212"/>
      <c r="BA60" s="115">
        <v>285</v>
      </c>
      <c r="BB60" s="116"/>
      <c r="BC60" s="115">
        <v>281</v>
      </c>
      <c r="BD60" s="116"/>
      <c r="BE60" s="7"/>
      <c r="BF60" s="249" t="s">
        <v>60</v>
      </c>
      <c r="BG60" s="250"/>
      <c r="BH60" s="51">
        <f>BH58/BH59</f>
        <v>2.7948424926217545</v>
      </c>
      <c r="BI60" s="7"/>
      <c r="BJ60" s="7"/>
      <c r="BK60" s="7"/>
      <c r="BL60" s="6"/>
      <c r="BM60" s="8">
        <v>21</v>
      </c>
      <c r="BN60" s="71"/>
      <c r="BO60" s="72"/>
      <c r="BP60" s="73"/>
      <c r="BQ60" s="67"/>
      <c r="BR60" s="67"/>
      <c r="BS60" s="122"/>
      <c r="BT60" s="122"/>
      <c r="BU60" s="7"/>
      <c r="BV60" s="249" t="s">
        <v>60</v>
      </c>
      <c r="BW60" s="250"/>
      <c r="BX60" s="51" t="e">
        <f>BX58/BX59</f>
        <v>#DIV/0!</v>
      </c>
      <c r="BY60" s="7"/>
      <c r="BZ60" s="7"/>
      <c r="CA60" s="7"/>
      <c r="CB60" s="6"/>
      <c r="CC60" s="8">
        <v>21</v>
      </c>
      <c r="CD60" s="210" t="s">
        <v>122</v>
      </c>
      <c r="CE60" s="211"/>
      <c r="CF60" s="212"/>
      <c r="CG60" s="67">
        <v>306</v>
      </c>
      <c r="CH60" s="67"/>
      <c r="CI60" s="122"/>
      <c r="CJ60" s="122"/>
      <c r="CK60" s="7"/>
      <c r="CL60" s="249" t="s">
        <v>60</v>
      </c>
      <c r="CM60" s="250"/>
      <c r="CN60" s="51">
        <f>CN58/CN59</f>
        <v>4.834622132692183</v>
      </c>
      <c r="CO60" s="7"/>
      <c r="CP60" s="7"/>
      <c r="CQ60" s="7"/>
      <c r="CR60" s="6"/>
      <c r="CS60" s="8">
        <v>21</v>
      </c>
      <c r="CT60" s="210" t="s">
        <v>75</v>
      </c>
      <c r="CU60" s="211"/>
      <c r="CV60" s="212"/>
      <c r="CW60" s="125">
        <v>314</v>
      </c>
      <c r="CX60" s="126"/>
      <c r="CY60" s="122"/>
      <c r="CZ60" s="122"/>
      <c r="DA60" s="7"/>
      <c r="DB60" s="249" t="s">
        <v>60</v>
      </c>
      <c r="DC60" s="250"/>
      <c r="DD60" s="51">
        <f>DD58/DD59</f>
        <v>3.4379538402064549</v>
      </c>
      <c r="DE60" s="7"/>
      <c r="DF60" s="7"/>
      <c r="DG60" s="7"/>
      <c r="DH60" s="6"/>
      <c r="DI60" s="8">
        <v>21</v>
      </c>
      <c r="DJ60" s="123"/>
      <c r="DK60" s="123"/>
      <c r="DL60" s="123"/>
      <c r="DM60" s="122"/>
      <c r="DN60" s="122"/>
      <c r="DO60" s="122"/>
      <c r="DP60" s="122"/>
      <c r="DQ60" s="7"/>
      <c r="DR60" s="200" t="s">
        <v>60</v>
      </c>
      <c r="DS60" s="201"/>
      <c r="DT60" s="51" t="e">
        <f>DT58/DT59</f>
        <v>#DIV/0!</v>
      </c>
      <c r="DU60" s="7"/>
      <c r="DV60" s="7"/>
      <c r="DW60" s="7"/>
      <c r="DX60" s="6"/>
      <c r="DY60" s="8">
        <v>21</v>
      </c>
      <c r="DZ60" s="123"/>
      <c r="EA60" s="123"/>
      <c r="EB60" s="123"/>
      <c r="EC60" s="122"/>
      <c r="ED60" s="122"/>
      <c r="EE60" s="122"/>
      <c r="EF60" s="122"/>
      <c r="EG60" s="7"/>
      <c r="EH60" s="200" t="s">
        <v>60</v>
      </c>
      <c r="EI60" s="201"/>
      <c r="EJ60" s="51" t="e">
        <f>EJ58/EJ59</f>
        <v>#DIV/0!</v>
      </c>
      <c r="EK60" s="7"/>
      <c r="EL60" s="7"/>
      <c r="EM60" s="7"/>
      <c r="EN60" s="6"/>
      <c r="EO60" s="8">
        <v>21</v>
      </c>
      <c r="EP60" s="123"/>
      <c r="EQ60" s="123"/>
      <c r="ER60" s="123"/>
      <c r="ES60" s="122"/>
      <c r="ET60" s="122"/>
      <c r="EU60" s="122"/>
      <c r="EV60" s="122"/>
      <c r="EW60" s="7"/>
      <c r="EX60" s="200" t="s">
        <v>60</v>
      </c>
      <c r="EY60" s="201"/>
      <c r="EZ60" s="51" t="e">
        <f>EZ58/EZ59</f>
        <v>#DIV/0!</v>
      </c>
      <c r="FA60" s="7"/>
      <c r="FB60" s="7"/>
      <c r="FC60" s="7"/>
      <c r="FD60" s="6"/>
      <c r="FE60" s="8">
        <v>21</v>
      </c>
      <c r="FF60" s="123"/>
      <c r="FG60" s="123"/>
      <c r="FH60" s="123"/>
      <c r="FI60" s="122"/>
      <c r="FJ60" s="122"/>
      <c r="FK60" s="122"/>
      <c r="FL60" s="122"/>
      <c r="FM60" s="7"/>
      <c r="FN60" s="200" t="s">
        <v>60</v>
      </c>
      <c r="FO60" s="201"/>
      <c r="FP60" s="51" t="e">
        <f>FP58/FP59</f>
        <v>#DIV/0!</v>
      </c>
      <c r="FQ60" s="7"/>
      <c r="FR60" s="7"/>
      <c r="FS60" s="7"/>
      <c r="FT60" s="6"/>
      <c r="FU60" s="8">
        <v>21</v>
      </c>
      <c r="FV60" s="123"/>
      <c r="FW60" s="123"/>
      <c r="FX60" s="123"/>
      <c r="FY60" s="122"/>
      <c r="FZ60" s="122"/>
      <c r="GA60" s="122"/>
      <c r="GB60" s="122"/>
      <c r="GC60" s="7"/>
      <c r="GD60" s="200" t="s">
        <v>60</v>
      </c>
      <c r="GE60" s="201"/>
      <c r="GF60" s="51" t="e">
        <f>GF58/GF59</f>
        <v>#DIV/0!</v>
      </c>
      <c r="GG60" s="7"/>
      <c r="GH60" s="7"/>
      <c r="GI60" s="7"/>
      <c r="GJ60" s="6"/>
      <c r="GK60" s="8">
        <v>21</v>
      </c>
      <c r="GL60" s="123"/>
      <c r="GM60" s="123"/>
      <c r="GN60" s="123"/>
      <c r="GO60" s="122"/>
      <c r="GP60" s="122"/>
      <c r="GQ60" s="122"/>
      <c r="GR60" s="122"/>
      <c r="GS60" s="7"/>
      <c r="GT60" s="200" t="s">
        <v>60</v>
      </c>
      <c r="GU60" s="201"/>
      <c r="GV60" s="51" t="e">
        <f>GV58/GV59</f>
        <v>#DIV/0!</v>
      </c>
      <c r="GW60" s="7"/>
      <c r="GX60" s="7"/>
      <c r="GY60" s="7"/>
      <c r="GZ60" s="6"/>
    </row>
    <row r="61" spans="1:208" ht="16.5" customHeight="1" thickBot="1" x14ac:dyDescent="0.25">
      <c r="Q61" s="8">
        <v>22</v>
      </c>
      <c r="R61" s="210" t="s">
        <v>76</v>
      </c>
      <c r="S61" s="211"/>
      <c r="T61" s="212"/>
      <c r="U61" s="115">
        <v>208</v>
      </c>
      <c r="V61" s="116"/>
      <c r="W61" s="115">
        <v>225</v>
      </c>
      <c r="X61" s="116"/>
      <c r="Y61" s="7"/>
      <c r="Z61" s="127" t="s">
        <v>61</v>
      </c>
      <c r="AA61" s="128"/>
      <c r="AB61" s="9">
        <f>AB60*AB57*AC28</f>
        <v>8.2536585365853661</v>
      </c>
      <c r="AC61" s="7"/>
      <c r="AD61" s="7"/>
      <c r="AE61" s="7"/>
      <c r="AF61" s="6"/>
      <c r="AG61" s="8">
        <v>22</v>
      </c>
      <c r="AH61" s="210" t="s">
        <v>126</v>
      </c>
      <c r="AI61" s="211"/>
      <c r="AJ61" s="212"/>
      <c r="AK61" s="115">
        <v>220</v>
      </c>
      <c r="AL61" s="116"/>
      <c r="AM61" s="115">
        <v>222</v>
      </c>
      <c r="AN61" s="116"/>
      <c r="AO61" s="7"/>
      <c r="AP61" s="173" t="s">
        <v>61</v>
      </c>
      <c r="AQ61" s="176"/>
      <c r="AR61" s="175">
        <f>AR60*AR57*AS28</f>
        <v>84.191715682815357</v>
      </c>
      <c r="AS61" s="7"/>
      <c r="AT61" s="7"/>
      <c r="AU61" s="7"/>
      <c r="AV61" s="6"/>
      <c r="AW61" s="8">
        <v>22</v>
      </c>
      <c r="AX61" s="210" t="s">
        <v>88</v>
      </c>
      <c r="AY61" s="211"/>
      <c r="AZ61" s="212"/>
      <c r="BA61" s="115">
        <v>311</v>
      </c>
      <c r="BB61" s="116"/>
      <c r="BC61" s="115">
        <v>309</v>
      </c>
      <c r="BD61" s="116"/>
      <c r="BE61" s="7"/>
      <c r="BF61" s="127" t="s">
        <v>61</v>
      </c>
      <c r="BG61" s="128"/>
      <c r="BH61" s="9">
        <f>BH60*BH57</f>
        <v>-0.74190364349595661</v>
      </c>
      <c r="BI61" s="7"/>
      <c r="BJ61" s="7"/>
      <c r="BK61" s="7"/>
      <c r="BL61" s="6"/>
      <c r="BM61" s="8">
        <v>22</v>
      </c>
      <c r="BN61" s="71"/>
      <c r="BO61" s="72"/>
      <c r="BP61" s="73"/>
      <c r="BQ61" s="67"/>
      <c r="BR61" s="67"/>
      <c r="BS61" s="122"/>
      <c r="BT61" s="122"/>
      <c r="BU61" s="7"/>
      <c r="BV61" s="127" t="s">
        <v>61</v>
      </c>
      <c r="BW61" s="128"/>
      <c r="BX61" s="9" t="e">
        <f>BX60*BX57</f>
        <v>#DIV/0!</v>
      </c>
      <c r="BY61" s="7"/>
      <c r="BZ61" s="7"/>
      <c r="CA61" s="7"/>
      <c r="CB61" s="6"/>
      <c r="CC61" s="8">
        <v>22</v>
      </c>
      <c r="CD61" s="210" t="s">
        <v>127</v>
      </c>
      <c r="CE61" s="211"/>
      <c r="CF61" s="212"/>
      <c r="CG61" s="67">
        <v>252</v>
      </c>
      <c r="CH61" s="67"/>
      <c r="CI61" s="122"/>
      <c r="CJ61" s="122"/>
      <c r="CK61" s="7"/>
      <c r="CL61" s="127" t="s">
        <v>61</v>
      </c>
      <c r="CM61" s="128"/>
      <c r="CN61" s="9">
        <f>CN60*CN57</f>
        <v>3.0980379093240952E-2</v>
      </c>
      <c r="CO61" s="7"/>
      <c r="CP61" s="7"/>
      <c r="CQ61" s="7"/>
      <c r="CR61" s="6"/>
      <c r="CS61" s="8">
        <v>22</v>
      </c>
      <c r="CT61" s="210" t="s">
        <v>92</v>
      </c>
      <c r="CU61" s="211"/>
      <c r="CV61" s="212"/>
      <c r="CW61" s="125">
        <v>271</v>
      </c>
      <c r="CX61" s="126"/>
      <c r="CY61" s="122"/>
      <c r="CZ61" s="122"/>
      <c r="DA61" s="7"/>
      <c r="DB61" s="127" t="s">
        <v>61</v>
      </c>
      <c r="DC61" s="128"/>
      <c r="DD61" s="9">
        <f>DD60*DD57</f>
        <v>1.9558235306879442E-2</v>
      </c>
      <c r="DE61" s="7"/>
      <c r="DF61" s="7"/>
      <c r="DG61" s="7"/>
      <c r="DH61" s="6"/>
      <c r="DI61" s="8">
        <v>22</v>
      </c>
      <c r="DJ61" s="123"/>
      <c r="DK61" s="123"/>
      <c r="DL61" s="123"/>
      <c r="DM61" s="122"/>
      <c r="DN61" s="122"/>
      <c r="DO61" s="122"/>
      <c r="DP61" s="122"/>
      <c r="DQ61" s="7"/>
      <c r="DR61" s="198" t="s">
        <v>61</v>
      </c>
      <c r="DS61" s="199"/>
      <c r="DT61" s="9" t="e">
        <f>DT60*DT57</f>
        <v>#DIV/0!</v>
      </c>
      <c r="DU61" s="7"/>
      <c r="DV61" s="7"/>
      <c r="DW61" s="7"/>
      <c r="DX61" s="6"/>
      <c r="DY61" s="8">
        <v>22</v>
      </c>
      <c r="DZ61" s="123"/>
      <c r="EA61" s="123"/>
      <c r="EB61" s="123"/>
      <c r="EC61" s="122"/>
      <c r="ED61" s="122"/>
      <c r="EE61" s="122"/>
      <c r="EF61" s="122"/>
      <c r="EG61" s="7"/>
      <c r="EH61" s="198" t="s">
        <v>61</v>
      </c>
      <c r="EI61" s="199"/>
      <c r="EJ61" s="9" t="e">
        <f>EJ60*EJ57</f>
        <v>#DIV/0!</v>
      </c>
      <c r="EK61" s="7"/>
      <c r="EL61" s="7"/>
      <c r="EM61" s="7"/>
      <c r="EN61" s="6"/>
      <c r="EO61" s="8">
        <v>22</v>
      </c>
      <c r="EP61" s="123"/>
      <c r="EQ61" s="123"/>
      <c r="ER61" s="123"/>
      <c r="ES61" s="122"/>
      <c r="ET61" s="122"/>
      <c r="EU61" s="122"/>
      <c r="EV61" s="122"/>
      <c r="EW61" s="7"/>
      <c r="EX61" s="198" t="s">
        <v>61</v>
      </c>
      <c r="EY61" s="199"/>
      <c r="EZ61" s="9" t="e">
        <f>EZ60*EZ57</f>
        <v>#DIV/0!</v>
      </c>
      <c r="FA61" s="7"/>
      <c r="FB61" s="7"/>
      <c r="FC61" s="7"/>
      <c r="FD61" s="6"/>
      <c r="FE61" s="8">
        <v>22</v>
      </c>
      <c r="FF61" s="123"/>
      <c r="FG61" s="123"/>
      <c r="FH61" s="123"/>
      <c r="FI61" s="122"/>
      <c r="FJ61" s="122"/>
      <c r="FK61" s="122"/>
      <c r="FL61" s="122"/>
      <c r="FM61" s="7"/>
      <c r="FN61" s="198" t="s">
        <v>61</v>
      </c>
      <c r="FO61" s="199"/>
      <c r="FP61" s="9" t="e">
        <f>FP60*FP57</f>
        <v>#DIV/0!</v>
      </c>
      <c r="FQ61" s="7"/>
      <c r="FR61" s="7"/>
      <c r="FS61" s="7"/>
      <c r="FT61" s="6"/>
      <c r="FU61" s="8">
        <v>22</v>
      </c>
      <c r="FV61" s="123"/>
      <c r="FW61" s="123"/>
      <c r="FX61" s="123"/>
      <c r="FY61" s="122"/>
      <c r="FZ61" s="122"/>
      <c r="GA61" s="122"/>
      <c r="GB61" s="122"/>
      <c r="GC61" s="7"/>
      <c r="GD61" s="198" t="s">
        <v>61</v>
      </c>
      <c r="GE61" s="199"/>
      <c r="GF61" s="9" t="e">
        <f>GF60*GF57</f>
        <v>#DIV/0!</v>
      </c>
      <c r="GG61" s="7"/>
      <c r="GH61" s="7"/>
      <c r="GI61" s="7"/>
      <c r="GJ61" s="6"/>
      <c r="GK61" s="8">
        <v>22</v>
      </c>
      <c r="GL61" s="123"/>
      <c r="GM61" s="123"/>
      <c r="GN61" s="123"/>
      <c r="GO61" s="122"/>
      <c r="GP61" s="122"/>
      <c r="GQ61" s="122"/>
      <c r="GR61" s="122"/>
      <c r="GS61" s="7"/>
      <c r="GT61" s="198" t="s">
        <v>61</v>
      </c>
      <c r="GU61" s="199"/>
      <c r="GV61" s="9" t="e">
        <f>GV60*GV57</f>
        <v>#DIV/0!</v>
      </c>
      <c r="GW61" s="7"/>
      <c r="GX61" s="7"/>
      <c r="GY61" s="7"/>
      <c r="GZ61" s="6"/>
    </row>
    <row r="62" spans="1:208" x14ac:dyDescent="0.2">
      <c r="Q62" s="8">
        <v>23</v>
      </c>
      <c r="R62" s="210" t="s">
        <v>123</v>
      </c>
      <c r="S62" s="211"/>
      <c r="T62" s="212"/>
      <c r="U62" s="115">
        <v>246</v>
      </c>
      <c r="V62" s="116"/>
      <c r="W62" s="115">
        <v>258</v>
      </c>
      <c r="X62" s="116"/>
      <c r="Y62" s="7"/>
      <c r="Z62" s="7"/>
      <c r="AA62" s="7"/>
      <c r="AB62" s="7"/>
      <c r="AC62" s="7"/>
      <c r="AD62" s="7"/>
      <c r="AE62" s="7"/>
      <c r="AF62" s="6"/>
      <c r="AG62" s="8">
        <v>23</v>
      </c>
      <c r="AH62" s="210" t="s">
        <v>76</v>
      </c>
      <c r="AI62" s="211"/>
      <c r="AJ62" s="212"/>
      <c r="AK62" s="115">
        <v>225</v>
      </c>
      <c r="AL62" s="116"/>
      <c r="AM62" s="115">
        <v>249</v>
      </c>
      <c r="AN62" s="116"/>
      <c r="AO62" s="7"/>
      <c r="AP62" s="7"/>
      <c r="AQ62" s="7"/>
      <c r="AR62" s="7"/>
      <c r="AS62" s="7"/>
      <c r="AT62" s="7"/>
      <c r="AU62" s="7"/>
      <c r="AV62" s="6"/>
      <c r="AW62" s="8">
        <v>23</v>
      </c>
      <c r="AX62" s="210" t="s">
        <v>69</v>
      </c>
      <c r="AY62" s="211"/>
      <c r="AZ62" s="212"/>
      <c r="BA62" s="115">
        <v>245</v>
      </c>
      <c r="BB62" s="116"/>
      <c r="BC62" s="115">
        <v>240</v>
      </c>
      <c r="BD62" s="116"/>
      <c r="BE62" s="7"/>
      <c r="BF62" s="7"/>
      <c r="BG62" s="7"/>
      <c r="BH62" s="7"/>
      <c r="BI62" s="7"/>
      <c r="BJ62" s="7"/>
      <c r="BK62" s="7"/>
      <c r="BL62" s="6"/>
      <c r="BM62" s="8">
        <v>23</v>
      </c>
      <c r="BN62" s="71"/>
      <c r="BO62" s="72"/>
      <c r="BP62" s="73"/>
      <c r="BQ62" s="67"/>
      <c r="BR62" s="67"/>
      <c r="BS62" s="122"/>
      <c r="BT62" s="122"/>
      <c r="BU62" s="7"/>
      <c r="BV62" s="7"/>
      <c r="BW62" s="7"/>
      <c r="BX62" s="7"/>
      <c r="BY62" s="7"/>
      <c r="BZ62" s="7"/>
      <c r="CA62" s="7"/>
      <c r="CB62" s="6"/>
      <c r="CC62" s="8">
        <v>23</v>
      </c>
      <c r="CD62" s="210" t="s">
        <v>102</v>
      </c>
      <c r="CE62" s="211"/>
      <c r="CF62" s="212"/>
      <c r="CG62" s="67">
        <v>264</v>
      </c>
      <c r="CH62" s="67"/>
      <c r="CI62" s="122"/>
      <c r="CJ62" s="122"/>
      <c r="CK62" s="7"/>
      <c r="CL62" s="7"/>
      <c r="CM62" s="7"/>
      <c r="CN62" s="7"/>
      <c r="CO62" s="7"/>
      <c r="CP62" s="7"/>
      <c r="CQ62" s="7"/>
      <c r="CR62" s="6"/>
      <c r="CS62" s="8">
        <v>23</v>
      </c>
      <c r="CT62" s="210" t="s">
        <v>166</v>
      </c>
      <c r="CU62" s="211"/>
      <c r="CV62" s="212"/>
      <c r="CW62" s="125">
        <v>289</v>
      </c>
      <c r="CX62" s="126"/>
      <c r="CY62" s="122"/>
      <c r="CZ62" s="122"/>
      <c r="DA62" s="7"/>
      <c r="DB62" s="7"/>
      <c r="DC62" s="7"/>
      <c r="DD62" s="7"/>
      <c r="DE62" s="7"/>
      <c r="DF62" s="7"/>
      <c r="DG62" s="7"/>
      <c r="DH62" s="6"/>
      <c r="DI62" s="8">
        <v>23</v>
      </c>
      <c r="DJ62" s="123"/>
      <c r="DK62" s="123"/>
      <c r="DL62" s="123"/>
      <c r="DM62" s="122"/>
      <c r="DN62" s="122"/>
      <c r="DO62" s="122"/>
      <c r="DP62" s="122"/>
      <c r="DQ62" s="7"/>
      <c r="DR62" s="7"/>
      <c r="DS62" s="7"/>
      <c r="DT62" s="7"/>
      <c r="DU62" s="7"/>
      <c r="DV62" s="7"/>
      <c r="DW62" s="7"/>
      <c r="DX62" s="6"/>
      <c r="DY62" s="8">
        <v>23</v>
      </c>
      <c r="DZ62" s="123"/>
      <c r="EA62" s="123"/>
      <c r="EB62" s="123"/>
      <c r="EC62" s="122"/>
      <c r="ED62" s="122"/>
      <c r="EE62" s="122"/>
      <c r="EF62" s="122"/>
      <c r="EG62" s="7"/>
      <c r="EH62" s="7"/>
      <c r="EI62" s="7"/>
      <c r="EJ62" s="7"/>
      <c r="EK62" s="7"/>
      <c r="EL62" s="7"/>
      <c r="EM62" s="7"/>
      <c r="EN62" s="6"/>
      <c r="EO62" s="8">
        <v>23</v>
      </c>
      <c r="EP62" s="123"/>
      <c r="EQ62" s="123"/>
      <c r="ER62" s="123"/>
      <c r="ES62" s="122"/>
      <c r="ET62" s="122"/>
      <c r="EU62" s="122"/>
      <c r="EV62" s="122"/>
      <c r="EW62" s="7"/>
      <c r="EX62" s="7"/>
      <c r="EY62" s="7"/>
      <c r="EZ62" s="7"/>
      <c r="FA62" s="7"/>
      <c r="FB62" s="7"/>
      <c r="FC62" s="7"/>
      <c r="FD62" s="6"/>
      <c r="FE62" s="8">
        <v>23</v>
      </c>
      <c r="FF62" s="123"/>
      <c r="FG62" s="123"/>
      <c r="FH62" s="123"/>
      <c r="FI62" s="122"/>
      <c r="FJ62" s="122"/>
      <c r="FK62" s="122"/>
      <c r="FL62" s="122"/>
      <c r="FM62" s="7"/>
      <c r="FN62" s="7"/>
      <c r="FO62" s="7"/>
      <c r="FP62" s="7"/>
      <c r="FQ62" s="7"/>
      <c r="FR62" s="7"/>
      <c r="FS62" s="7"/>
      <c r="FT62" s="6"/>
      <c r="FU62" s="8">
        <v>23</v>
      </c>
      <c r="FV62" s="123"/>
      <c r="FW62" s="123"/>
      <c r="FX62" s="123"/>
      <c r="FY62" s="122"/>
      <c r="FZ62" s="122"/>
      <c r="GA62" s="122"/>
      <c r="GB62" s="122"/>
      <c r="GC62" s="7"/>
      <c r="GD62" s="7"/>
      <c r="GE62" s="7"/>
      <c r="GF62" s="7"/>
      <c r="GG62" s="7"/>
      <c r="GH62" s="7"/>
      <c r="GI62" s="7"/>
      <c r="GJ62" s="6"/>
      <c r="GK62" s="8">
        <v>23</v>
      </c>
      <c r="GL62" s="123"/>
      <c r="GM62" s="123"/>
      <c r="GN62" s="123"/>
      <c r="GO62" s="122"/>
      <c r="GP62" s="122"/>
      <c r="GQ62" s="122"/>
      <c r="GR62" s="122"/>
      <c r="GS62" s="7"/>
      <c r="GT62" s="7"/>
      <c r="GU62" s="7"/>
      <c r="GV62" s="7"/>
      <c r="GW62" s="7"/>
      <c r="GX62" s="7"/>
      <c r="GY62" s="7"/>
      <c r="GZ62" s="6"/>
    </row>
    <row r="63" spans="1:208" x14ac:dyDescent="0.2">
      <c r="Q63" s="8">
        <v>24</v>
      </c>
      <c r="R63" s="210" t="s">
        <v>128</v>
      </c>
      <c r="S63" s="211"/>
      <c r="T63" s="212"/>
      <c r="U63" s="115">
        <v>293</v>
      </c>
      <c r="V63" s="116"/>
      <c r="W63" s="115">
        <v>303</v>
      </c>
      <c r="X63" s="116"/>
      <c r="Y63" s="7"/>
      <c r="Z63" s="7"/>
      <c r="AA63" s="7"/>
      <c r="AB63" s="7"/>
      <c r="AC63" s="7"/>
      <c r="AD63" s="7"/>
      <c r="AE63" s="7"/>
      <c r="AF63" s="6"/>
      <c r="AG63" s="8">
        <v>24</v>
      </c>
      <c r="AH63" s="210" t="s">
        <v>123</v>
      </c>
      <c r="AI63" s="211"/>
      <c r="AJ63" s="212"/>
      <c r="AK63" s="115">
        <v>258</v>
      </c>
      <c r="AL63" s="116"/>
      <c r="AM63" s="115">
        <v>276</v>
      </c>
      <c r="AN63" s="116"/>
      <c r="AO63" s="7"/>
      <c r="AP63" s="7"/>
      <c r="AQ63" s="7"/>
      <c r="AR63" s="7"/>
      <c r="AS63" s="7"/>
      <c r="AT63" s="7"/>
      <c r="AU63" s="7"/>
      <c r="AV63" s="6"/>
      <c r="AW63" s="8">
        <v>24</v>
      </c>
      <c r="AX63" s="210" t="s">
        <v>171</v>
      </c>
      <c r="AY63" s="211"/>
      <c r="AZ63" s="212"/>
      <c r="BA63" s="115">
        <v>264</v>
      </c>
      <c r="BB63" s="116"/>
      <c r="BC63" s="115">
        <v>246</v>
      </c>
      <c r="BD63" s="116"/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71"/>
      <c r="BO63" s="72"/>
      <c r="BP63" s="73"/>
      <c r="BQ63" s="67"/>
      <c r="BR63" s="67"/>
      <c r="BS63" s="122"/>
      <c r="BT63" s="122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210" t="s">
        <v>74</v>
      </c>
      <c r="CE63" s="211"/>
      <c r="CF63" s="212"/>
      <c r="CG63" s="67">
        <v>296</v>
      </c>
      <c r="CH63" s="67"/>
      <c r="CI63" s="122"/>
      <c r="CJ63" s="122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210" t="s">
        <v>137</v>
      </c>
      <c r="CU63" s="211"/>
      <c r="CV63" s="212"/>
      <c r="CW63" s="125">
        <v>347</v>
      </c>
      <c r="CX63" s="126"/>
      <c r="CY63" s="122"/>
      <c r="CZ63" s="122"/>
      <c r="DA63" s="7"/>
      <c r="DB63" s="7"/>
      <c r="DC63" s="7"/>
      <c r="DD63" s="7"/>
      <c r="DE63" s="7"/>
      <c r="DF63" s="7"/>
      <c r="DG63" s="7"/>
      <c r="DH63" s="6"/>
      <c r="DI63" s="8">
        <v>24</v>
      </c>
      <c r="DJ63" s="123"/>
      <c r="DK63" s="123"/>
      <c r="DL63" s="123"/>
      <c r="DM63" s="122"/>
      <c r="DN63" s="122"/>
      <c r="DO63" s="122"/>
      <c r="DP63" s="122"/>
      <c r="DQ63" s="7"/>
      <c r="DR63" s="7"/>
      <c r="DS63" s="7"/>
      <c r="DT63" s="7"/>
      <c r="DU63" s="7"/>
      <c r="DV63" s="7"/>
      <c r="DW63" s="7"/>
      <c r="DX63" s="6"/>
      <c r="DY63" s="8">
        <v>24</v>
      </c>
      <c r="DZ63" s="123"/>
      <c r="EA63" s="123"/>
      <c r="EB63" s="123"/>
      <c r="EC63" s="122"/>
      <c r="ED63" s="122"/>
      <c r="EE63" s="122"/>
      <c r="EF63" s="122"/>
      <c r="EG63" s="7"/>
      <c r="EH63" s="7"/>
      <c r="EI63" s="7"/>
      <c r="EJ63" s="7"/>
      <c r="EK63" s="7"/>
      <c r="EL63" s="7"/>
      <c r="EM63" s="7"/>
      <c r="EN63" s="6"/>
      <c r="EO63" s="8">
        <v>24</v>
      </c>
      <c r="EP63" s="123"/>
      <c r="EQ63" s="123"/>
      <c r="ER63" s="123"/>
      <c r="ES63" s="122"/>
      <c r="ET63" s="122"/>
      <c r="EU63" s="122"/>
      <c r="EV63" s="122"/>
      <c r="EW63" s="7"/>
      <c r="EX63" s="7"/>
      <c r="EY63" s="7"/>
      <c r="EZ63" s="7"/>
      <c r="FA63" s="7"/>
      <c r="FB63" s="7"/>
      <c r="FC63" s="7"/>
      <c r="FD63" s="6"/>
      <c r="FE63" s="8">
        <v>24</v>
      </c>
      <c r="FF63" s="123"/>
      <c r="FG63" s="123"/>
      <c r="FH63" s="123"/>
      <c r="FI63" s="122"/>
      <c r="FJ63" s="122"/>
      <c r="FK63" s="122"/>
      <c r="FL63" s="122"/>
      <c r="FM63" s="7"/>
      <c r="FN63" s="7"/>
      <c r="FO63" s="7"/>
      <c r="FP63" s="7"/>
      <c r="FQ63" s="7"/>
      <c r="FR63" s="7"/>
      <c r="FS63" s="7"/>
      <c r="FT63" s="6"/>
      <c r="FU63" s="8">
        <v>24</v>
      </c>
      <c r="FV63" s="123"/>
      <c r="FW63" s="123"/>
      <c r="FX63" s="123"/>
      <c r="FY63" s="122"/>
      <c r="FZ63" s="122"/>
      <c r="GA63" s="122"/>
      <c r="GB63" s="122"/>
      <c r="GC63" s="7"/>
      <c r="GD63" s="7"/>
      <c r="GE63" s="7"/>
      <c r="GF63" s="7"/>
      <c r="GG63" s="7"/>
      <c r="GH63" s="7"/>
      <c r="GI63" s="7"/>
      <c r="GJ63" s="6"/>
      <c r="GK63" s="8">
        <v>24</v>
      </c>
      <c r="GL63" s="123"/>
      <c r="GM63" s="123"/>
      <c r="GN63" s="123"/>
      <c r="GO63" s="122"/>
      <c r="GP63" s="122"/>
      <c r="GQ63" s="122"/>
      <c r="GR63" s="122"/>
      <c r="GS63" s="7"/>
      <c r="GT63" s="7"/>
      <c r="GU63" s="7"/>
      <c r="GV63" s="7"/>
      <c r="GW63" s="7"/>
      <c r="GX63" s="7"/>
      <c r="GY63" s="7"/>
      <c r="GZ63" s="6"/>
    </row>
    <row r="64" spans="1:208" x14ac:dyDescent="0.2">
      <c r="Q64" s="8">
        <v>25</v>
      </c>
      <c r="R64" s="210" t="s">
        <v>125</v>
      </c>
      <c r="S64" s="211"/>
      <c r="T64" s="212"/>
      <c r="U64" s="115">
        <v>270</v>
      </c>
      <c r="V64" s="116"/>
      <c r="W64" s="115">
        <v>271</v>
      </c>
      <c r="X64" s="116"/>
      <c r="Y64" s="7"/>
      <c r="Z64" s="7"/>
      <c r="AA64" s="7"/>
      <c r="AB64" s="7"/>
      <c r="AC64" s="7"/>
      <c r="AD64" s="7"/>
      <c r="AE64" s="7"/>
      <c r="AF64" s="6"/>
      <c r="AG64" s="8">
        <v>25</v>
      </c>
      <c r="AH64" s="210" t="s">
        <v>128</v>
      </c>
      <c r="AI64" s="211"/>
      <c r="AJ64" s="212"/>
      <c r="AK64" s="115">
        <v>303</v>
      </c>
      <c r="AL64" s="116"/>
      <c r="AM64" s="115">
        <v>309</v>
      </c>
      <c r="AN64" s="116"/>
      <c r="AO64" s="7"/>
      <c r="AP64" s="7"/>
      <c r="AQ64" s="7"/>
      <c r="AR64" s="7"/>
      <c r="AS64" s="7"/>
      <c r="AT64" s="7"/>
      <c r="AU64" s="7"/>
      <c r="AV64" s="6"/>
      <c r="AW64" s="8">
        <v>25</v>
      </c>
      <c r="AX64" s="210" t="s">
        <v>119</v>
      </c>
      <c r="AY64" s="211"/>
      <c r="AZ64" s="212"/>
      <c r="BA64" s="115">
        <v>250</v>
      </c>
      <c r="BB64" s="116"/>
      <c r="BC64" s="115">
        <v>240</v>
      </c>
      <c r="BD64" s="116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71"/>
      <c r="BO64" s="72"/>
      <c r="BP64" s="73"/>
      <c r="BQ64" s="67"/>
      <c r="BR64" s="67"/>
      <c r="BS64" s="122"/>
      <c r="BT64" s="122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210" t="s">
        <v>126</v>
      </c>
      <c r="CE64" s="211"/>
      <c r="CF64" s="212"/>
      <c r="CG64" s="67">
        <v>222</v>
      </c>
      <c r="CH64" s="67"/>
      <c r="CI64" s="122"/>
      <c r="CJ64" s="122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71"/>
      <c r="CU64" s="72"/>
      <c r="CV64" s="73"/>
      <c r="CW64" s="122"/>
      <c r="CX64" s="122"/>
      <c r="CY64" s="122"/>
      <c r="CZ64" s="122"/>
      <c r="DA64" s="7"/>
      <c r="DB64" s="7"/>
      <c r="DC64" s="7"/>
      <c r="DD64" s="7"/>
      <c r="DE64" s="7"/>
      <c r="DF64" s="7"/>
      <c r="DG64" s="7"/>
      <c r="DH64" s="6"/>
      <c r="DI64" s="8">
        <v>25</v>
      </c>
      <c r="DJ64" s="123"/>
      <c r="DK64" s="123"/>
      <c r="DL64" s="123"/>
      <c r="DM64" s="122"/>
      <c r="DN64" s="122"/>
      <c r="DO64" s="122"/>
      <c r="DP64" s="122"/>
      <c r="DQ64" s="7"/>
      <c r="DR64" s="7"/>
      <c r="DS64" s="7"/>
      <c r="DT64" s="7"/>
      <c r="DU64" s="7"/>
      <c r="DV64" s="7"/>
      <c r="DW64" s="7"/>
      <c r="DX64" s="6"/>
      <c r="DY64" s="8">
        <v>25</v>
      </c>
      <c r="DZ64" s="123"/>
      <c r="EA64" s="123"/>
      <c r="EB64" s="123"/>
      <c r="EC64" s="122"/>
      <c r="ED64" s="122"/>
      <c r="EE64" s="122"/>
      <c r="EF64" s="122"/>
      <c r="EG64" s="7"/>
      <c r="EH64" s="7"/>
      <c r="EI64" s="7"/>
      <c r="EJ64" s="7"/>
      <c r="EK64" s="7"/>
      <c r="EL64" s="7"/>
      <c r="EM64" s="7"/>
      <c r="EN64" s="6"/>
      <c r="EO64" s="8">
        <v>25</v>
      </c>
      <c r="EP64" s="123"/>
      <c r="EQ64" s="123"/>
      <c r="ER64" s="123"/>
      <c r="ES64" s="122"/>
      <c r="ET64" s="122"/>
      <c r="EU64" s="122"/>
      <c r="EV64" s="122"/>
      <c r="EW64" s="7"/>
      <c r="EX64" s="7"/>
      <c r="EY64" s="7"/>
      <c r="EZ64" s="7"/>
      <c r="FA64" s="7"/>
      <c r="FB64" s="7"/>
      <c r="FC64" s="7"/>
      <c r="FD64" s="6"/>
      <c r="FE64" s="8">
        <v>25</v>
      </c>
      <c r="FF64" s="123"/>
      <c r="FG64" s="123"/>
      <c r="FH64" s="123"/>
      <c r="FI64" s="122"/>
      <c r="FJ64" s="122"/>
      <c r="FK64" s="122"/>
      <c r="FL64" s="122"/>
      <c r="FM64" s="7"/>
      <c r="FN64" s="7"/>
      <c r="FO64" s="7"/>
      <c r="FP64" s="7"/>
      <c r="FQ64" s="7"/>
      <c r="FR64" s="7"/>
      <c r="FS64" s="7"/>
      <c r="FT64" s="6"/>
      <c r="FU64" s="8">
        <v>25</v>
      </c>
      <c r="FV64" s="123"/>
      <c r="FW64" s="123"/>
      <c r="FX64" s="123"/>
      <c r="FY64" s="122"/>
      <c r="FZ64" s="122"/>
      <c r="GA64" s="122"/>
      <c r="GB64" s="122"/>
      <c r="GC64" s="7"/>
      <c r="GD64" s="7"/>
      <c r="GE64" s="7"/>
      <c r="GF64" s="7"/>
      <c r="GG64" s="7"/>
      <c r="GH64" s="7"/>
      <c r="GI64" s="7"/>
      <c r="GJ64" s="6"/>
      <c r="GK64" s="8">
        <v>25</v>
      </c>
      <c r="GL64" s="123"/>
      <c r="GM64" s="123"/>
      <c r="GN64" s="123"/>
      <c r="GO64" s="122"/>
      <c r="GP64" s="122"/>
      <c r="GQ64" s="122"/>
      <c r="GR64" s="122"/>
      <c r="GS64" s="7"/>
      <c r="GT64" s="7"/>
      <c r="GU64" s="7"/>
      <c r="GV64" s="7"/>
      <c r="GW64" s="7"/>
      <c r="GX64" s="7"/>
      <c r="GY64" s="7"/>
      <c r="GZ64" s="6"/>
    </row>
    <row r="65" spans="17:208" x14ac:dyDescent="0.2">
      <c r="Q65" s="8">
        <v>26</v>
      </c>
      <c r="R65" s="210" t="s">
        <v>120</v>
      </c>
      <c r="S65" s="211"/>
      <c r="T65" s="212"/>
      <c r="U65" s="115">
        <v>214</v>
      </c>
      <c r="V65" s="116"/>
      <c r="W65" s="115">
        <v>223</v>
      </c>
      <c r="X65" s="116"/>
      <c r="Y65" s="7"/>
      <c r="Z65" s="7"/>
      <c r="AA65" s="7"/>
      <c r="AB65" s="7"/>
      <c r="AC65" s="7"/>
      <c r="AD65" s="7"/>
      <c r="AE65" s="7"/>
      <c r="AF65" s="6"/>
      <c r="AG65" s="8">
        <v>26</v>
      </c>
      <c r="AH65" s="210" t="s">
        <v>125</v>
      </c>
      <c r="AI65" s="211"/>
      <c r="AJ65" s="212"/>
      <c r="AK65" s="115">
        <v>271</v>
      </c>
      <c r="AL65" s="116"/>
      <c r="AM65" s="115">
        <v>287</v>
      </c>
      <c r="AN65" s="116"/>
      <c r="AO65" s="7"/>
      <c r="AP65" s="7"/>
      <c r="AQ65" s="7"/>
      <c r="AR65" s="7"/>
      <c r="AS65" s="7"/>
      <c r="AT65" s="7"/>
      <c r="AU65" s="7"/>
      <c r="AV65" s="6"/>
      <c r="AW65" s="8">
        <v>26</v>
      </c>
      <c r="AX65" s="210" t="s">
        <v>81</v>
      </c>
      <c r="AY65" s="211"/>
      <c r="AZ65" s="212"/>
      <c r="BA65" s="115">
        <v>264</v>
      </c>
      <c r="BB65" s="116"/>
      <c r="BC65" s="115">
        <v>266</v>
      </c>
      <c r="BD65" s="116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71"/>
      <c r="BO65" s="72"/>
      <c r="BP65" s="73"/>
      <c r="BQ65" s="67"/>
      <c r="BR65" s="67"/>
      <c r="BS65" s="122"/>
      <c r="BT65" s="122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210" t="s">
        <v>89</v>
      </c>
      <c r="CE65" s="211"/>
      <c r="CF65" s="212"/>
      <c r="CG65" s="67">
        <v>266</v>
      </c>
      <c r="CH65" s="67"/>
      <c r="CI65" s="122"/>
      <c r="CJ65" s="122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112"/>
      <c r="CU65" s="113"/>
      <c r="CV65" s="114"/>
      <c r="CW65" s="122"/>
      <c r="CX65" s="122"/>
      <c r="CY65" s="122"/>
      <c r="CZ65" s="122"/>
      <c r="DA65" s="7"/>
      <c r="DB65" s="7"/>
      <c r="DC65" s="7"/>
      <c r="DD65" s="7"/>
      <c r="DE65" s="7"/>
      <c r="DF65" s="7"/>
      <c r="DG65" s="7"/>
      <c r="DH65" s="6"/>
      <c r="DI65" s="8">
        <v>26</v>
      </c>
      <c r="DJ65" s="123"/>
      <c r="DK65" s="123"/>
      <c r="DL65" s="123"/>
      <c r="DM65" s="122"/>
      <c r="DN65" s="122"/>
      <c r="DO65" s="122"/>
      <c r="DP65" s="122"/>
      <c r="DQ65" s="7"/>
      <c r="DR65" s="7"/>
      <c r="DS65" s="7"/>
      <c r="DT65" s="7"/>
      <c r="DU65" s="7"/>
      <c r="DV65" s="7"/>
      <c r="DW65" s="7"/>
      <c r="DX65" s="6"/>
      <c r="DY65" s="8">
        <v>26</v>
      </c>
      <c r="DZ65" s="123"/>
      <c r="EA65" s="123"/>
      <c r="EB65" s="123"/>
      <c r="EC65" s="122"/>
      <c r="ED65" s="122"/>
      <c r="EE65" s="122"/>
      <c r="EF65" s="122"/>
      <c r="EG65" s="7"/>
      <c r="EH65" s="7"/>
      <c r="EI65" s="7"/>
      <c r="EJ65" s="7"/>
      <c r="EK65" s="7"/>
      <c r="EL65" s="7"/>
      <c r="EM65" s="7"/>
      <c r="EN65" s="6"/>
      <c r="EO65" s="8">
        <v>26</v>
      </c>
      <c r="EP65" s="123"/>
      <c r="EQ65" s="123"/>
      <c r="ER65" s="123"/>
      <c r="ES65" s="122"/>
      <c r="ET65" s="122"/>
      <c r="EU65" s="122"/>
      <c r="EV65" s="122"/>
      <c r="EW65" s="7"/>
      <c r="EX65" s="7"/>
      <c r="EY65" s="7"/>
      <c r="EZ65" s="7"/>
      <c r="FA65" s="7"/>
      <c r="FB65" s="7"/>
      <c r="FC65" s="7"/>
      <c r="FD65" s="6"/>
      <c r="FE65" s="8">
        <v>26</v>
      </c>
      <c r="FF65" s="123"/>
      <c r="FG65" s="123"/>
      <c r="FH65" s="123"/>
      <c r="FI65" s="122"/>
      <c r="FJ65" s="122"/>
      <c r="FK65" s="122"/>
      <c r="FL65" s="122"/>
      <c r="FM65" s="7"/>
      <c r="FN65" s="7"/>
      <c r="FO65" s="7"/>
      <c r="FP65" s="7"/>
      <c r="FQ65" s="7"/>
      <c r="FR65" s="7"/>
      <c r="FS65" s="7"/>
      <c r="FT65" s="6"/>
      <c r="FU65" s="8">
        <v>26</v>
      </c>
      <c r="FV65" s="123"/>
      <c r="FW65" s="123"/>
      <c r="FX65" s="123"/>
      <c r="FY65" s="122"/>
      <c r="FZ65" s="122"/>
      <c r="GA65" s="122"/>
      <c r="GB65" s="122"/>
      <c r="GC65" s="7"/>
      <c r="GD65" s="7"/>
      <c r="GE65" s="7"/>
      <c r="GF65" s="7"/>
      <c r="GG65" s="7"/>
      <c r="GH65" s="7"/>
      <c r="GI65" s="7"/>
      <c r="GJ65" s="6"/>
      <c r="GK65" s="8">
        <v>26</v>
      </c>
      <c r="GL65" s="123"/>
      <c r="GM65" s="123"/>
      <c r="GN65" s="123"/>
      <c r="GO65" s="122"/>
      <c r="GP65" s="122"/>
      <c r="GQ65" s="122"/>
      <c r="GR65" s="122"/>
      <c r="GS65" s="7"/>
      <c r="GT65" s="7"/>
      <c r="GU65" s="7"/>
      <c r="GV65" s="7"/>
      <c r="GW65" s="7"/>
      <c r="GX65" s="7"/>
      <c r="GY65" s="7"/>
      <c r="GZ65" s="6"/>
    </row>
    <row r="66" spans="17:208" x14ac:dyDescent="0.2">
      <c r="Q66" s="8">
        <v>27</v>
      </c>
      <c r="R66" s="210" t="s">
        <v>121</v>
      </c>
      <c r="S66" s="211"/>
      <c r="T66" s="212"/>
      <c r="U66" s="115">
        <v>205</v>
      </c>
      <c r="V66" s="116"/>
      <c r="W66" s="115">
        <v>208</v>
      </c>
      <c r="X66" s="116"/>
      <c r="Y66" s="7"/>
      <c r="Z66" s="7"/>
      <c r="AA66" s="7"/>
      <c r="AB66" s="7"/>
      <c r="AC66" s="7"/>
      <c r="AD66" s="7"/>
      <c r="AE66" s="7"/>
      <c r="AF66" s="6"/>
      <c r="AG66" s="8">
        <v>27</v>
      </c>
      <c r="AH66" s="210" t="s">
        <v>120</v>
      </c>
      <c r="AI66" s="211"/>
      <c r="AJ66" s="212"/>
      <c r="AK66" s="115">
        <v>223</v>
      </c>
      <c r="AL66" s="116"/>
      <c r="AM66" s="115">
        <v>231</v>
      </c>
      <c r="AN66" s="116"/>
      <c r="AO66" s="7"/>
      <c r="AP66" s="7"/>
      <c r="AQ66" s="7"/>
      <c r="AR66" s="7"/>
      <c r="AS66" s="7"/>
      <c r="AT66" s="7"/>
      <c r="AU66" s="7"/>
      <c r="AV66" s="6"/>
      <c r="AW66" s="8">
        <v>27</v>
      </c>
      <c r="AX66" s="210" t="s">
        <v>84</v>
      </c>
      <c r="AY66" s="211"/>
      <c r="AZ66" s="212"/>
      <c r="BA66" s="115">
        <v>310</v>
      </c>
      <c r="BB66" s="116"/>
      <c r="BC66" s="115">
        <v>296</v>
      </c>
      <c r="BD66" s="116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71"/>
      <c r="BO66" s="72"/>
      <c r="BP66" s="73"/>
      <c r="BQ66" s="67"/>
      <c r="BR66" s="67"/>
      <c r="BS66" s="122"/>
      <c r="BT66" s="122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210" t="s">
        <v>170</v>
      </c>
      <c r="CE66" s="211"/>
      <c r="CF66" s="212"/>
      <c r="CG66" s="67">
        <v>267</v>
      </c>
      <c r="CH66" s="67"/>
      <c r="CI66" s="122"/>
      <c r="CJ66" s="122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123"/>
      <c r="CU66" s="123"/>
      <c r="CV66" s="123"/>
      <c r="CW66" s="122"/>
      <c r="CX66" s="122"/>
      <c r="CY66" s="122"/>
      <c r="CZ66" s="122"/>
      <c r="DA66" s="7"/>
      <c r="DB66" s="7"/>
      <c r="DC66" s="7"/>
      <c r="DD66" s="7"/>
      <c r="DE66" s="7"/>
      <c r="DF66" s="7"/>
      <c r="DG66" s="7"/>
      <c r="DH66" s="6"/>
      <c r="DI66" s="8">
        <v>27</v>
      </c>
      <c r="DJ66" s="123"/>
      <c r="DK66" s="123"/>
      <c r="DL66" s="123"/>
      <c r="DM66" s="122"/>
      <c r="DN66" s="122"/>
      <c r="DO66" s="122"/>
      <c r="DP66" s="122"/>
      <c r="DQ66" s="7"/>
      <c r="DR66" s="7"/>
      <c r="DS66" s="7"/>
      <c r="DT66" s="7"/>
      <c r="DU66" s="7"/>
      <c r="DV66" s="7"/>
      <c r="DW66" s="7"/>
      <c r="DX66" s="6"/>
      <c r="DY66" s="8">
        <v>27</v>
      </c>
      <c r="DZ66" s="123"/>
      <c r="EA66" s="123"/>
      <c r="EB66" s="123"/>
      <c r="EC66" s="122"/>
      <c r="ED66" s="122"/>
      <c r="EE66" s="122"/>
      <c r="EF66" s="122"/>
      <c r="EG66" s="7"/>
      <c r="EH66" s="7"/>
      <c r="EI66" s="7"/>
      <c r="EJ66" s="7"/>
      <c r="EK66" s="7"/>
      <c r="EL66" s="7"/>
      <c r="EM66" s="7"/>
      <c r="EN66" s="6"/>
      <c r="EO66" s="8">
        <v>27</v>
      </c>
      <c r="EP66" s="123"/>
      <c r="EQ66" s="123"/>
      <c r="ER66" s="123"/>
      <c r="ES66" s="122"/>
      <c r="ET66" s="122"/>
      <c r="EU66" s="122"/>
      <c r="EV66" s="122"/>
      <c r="EW66" s="7"/>
      <c r="EX66" s="7"/>
      <c r="EY66" s="7"/>
      <c r="EZ66" s="7"/>
      <c r="FA66" s="7"/>
      <c r="FB66" s="7"/>
      <c r="FC66" s="7"/>
      <c r="FD66" s="6"/>
      <c r="FE66" s="8">
        <v>27</v>
      </c>
      <c r="FF66" s="123"/>
      <c r="FG66" s="123"/>
      <c r="FH66" s="123"/>
      <c r="FI66" s="122"/>
      <c r="FJ66" s="122"/>
      <c r="FK66" s="122"/>
      <c r="FL66" s="122"/>
      <c r="FM66" s="7"/>
      <c r="FN66" s="7"/>
      <c r="FO66" s="7"/>
      <c r="FP66" s="7"/>
      <c r="FQ66" s="7"/>
      <c r="FR66" s="7"/>
      <c r="FS66" s="7"/>
      <c r="FT66" s="6"/>
      <c r="FU66" s="8">
        <v>27</v>
      </c>
      <c r="FV66" s="123"/>
      <c r="FW66" s="123"/>
      <c r="FX66" s="123"/>
      <c r="FY66" s="122"/>
      <c r="FZ66" s="122"/>
      <c r="GA66" s="122"/>
      <c r="GB66" s="122"/>
      <c r="GC66" s="7"/>
      <c r="GD66" s="7"/>
      <c r="GE66" s="7"/>
      <c r="GF66" s="7"/>
      <c r="GG66" s="7"/>
      <c r="GH66" s="7"/>
      <c r="GI66" s="7"/>
      <c r="GJ66" s="6"/>
      <c r="GK66" s="8">
        <v>27</v>
      </c>
      <c r="GL66" s="123"/>
      <c r="GM66" s="123"/>
      <c r="GN66" s="123"/>
      <c r="GO66" s="122"/>
      <c r="GP66" s="122"/>
      <c r="GQ66" s="122"/>
      <c r="GR66" s="122"/>
      <c r="GS66" s="7"/>
      <c r="GT66" s="7"/>
      <c r="GU66" s="7"/>
      <c r="GV66" s="7"/>
      <c r="GW66" s="7"/>
      <c r="GX66" s="7"/>
      <c r="GY66" s="7"/>
      <c r="GZ66" s="6"/>
    </row>
    <row r="67" spans="17:208" x14ac:dyDescent="0.2">
      <c r="Q67" s="8">
        <v>28</v>
      </c>
      <c r="R67" s="112"/>
      <c r="S67" s="113"/>
      <c r="T67" s="113"/>
      <c r="U67" s="156"/>
      <c r="V67" s="156"/>
      <c r="W67" s="156"/>
      <c r="X67" s="116"/>
      <c r="Y67" s="7"/>
      <c r="Z67" s="7"/>
      <c r="AA67" s="7"/>
      <c r="AB67" s="7"/>
      <c r="AC67" s="7"/>
      <c r="AD67" s="7"/>
      <c r="AE67" s="7"/>
      <c r="AF67" s="6"/>
      <c r="AG67" s="8">
        <v>28</v>
      </c>
      <c r="AH67" s="210" t="s">
        <v>121</v>
      </c>
      <c r="AI67" s="211"/>
      <c r="AJ67" s="212"/>
      <c r="AK67" s="115">
        <v>208</v>
      </c>
      <c r="AL67" s="116"/>
      <c r="AM67" s="115">
        <v>230</v>
      </c>
      <c r="AN67" s="116"/>
      <c r="AO67" s="7"/>
      <c r="AP67" s="7"/>
      <c r="AQ67" s="7"/>
      <c r="AR67" s="7"/>
      <c r="AS67" s="7"/>
      <c r="AT67" s="7"/>
      <c r="AU67" s="7"/>
      <c r="AV67" s="6"/>
      <c r="AW67" s="8">
        <v>28</v>
      </c>
      <c r="AX67" s="219" t="s">
        <v>72</v>
      </c>
      <c r="AY67" s="220"/>
      <c r="AZ67" s="221"/>
      <c r="BA67" s="115">
        <v>240</v>
      </c>
      <c r="BB67" s="116"/>
      <c r="BC67" s="115">
        <v>233</v>
      </c>
      <c r="BD67" s="116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71"/>
      <c r="BO67" s="72"/>
      <c r="BP67" s="73"/>
      <c r="BQ67" s="67"/>
      <c r="BR67" s="67"/>
      <c r="BS67" s="122"/>
      <c r="BT67" s="122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210" t="s">
        <v>86</v>
      </c>
      <c r="CE67" s="211"/>
      <c r="CF67" s="212"/>
      <c r="CG67" s="67">
        <v>320</v>
      </c>
      <c r="CH67" s="67"/>
      <c r="CI67" s="122"/>
      <c r="CJ67" s="122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123"/>
      <c r="CU67" s="123"/>
      <c r="CV67" s="123"/>
      <c r="CW67" s="122"/>
      <c r="CX67" s="122"/>
      <c r="CY67" s="122"/>
      <c r="CZ67" s="122"/>
      <c r="DA67" s="7"/>
      <c r="DB67" s="7"/>
      <c r="DC67" s="7"/>
      <c r="DD67" s="7"/>
      <c r="DE67" s="7"/>
      <c r="DF67" s="7"/>
      <c r="DG67" s="7"/>
      <c r="DH67" s="6"/>
      <c r="DI67" s="8">
        <v>28</v>
      </c>
      <c r="DJ67" s="123"/>
      <c r="DK67" s="123"/>
      <c r="DL67" s="123"/>
      <c r="DM67" s="122"/>
      <c r="DN67" s="122"/>
      <c r="DO67" s="122"/>
      <c r="DP67" s="122"/>
      <c r="DQ67" s="7"/>
      <c r="DR67" s="7"/>
      <c r="DS67" s="7"/>
      <c r="DT67" s="7"/>
      <c r="DU67" s="7"/>
      <c r="DV67" s="7"/>
      <c r="DW67" s="7"/>
      <c r="DX67" s="6"/>
      <c r="DY67" s="8">
        <v>28</v>
      </c>
      <c r="DZ67" s="123"/>
      <c r="EA67" s="123"/>
      <c r="EB67" s="123"/>
      <c r="EC67" s="122"/>
      <c r="ED67" s="122"/>
      <c r="EE67" s="122"/>
      <c r="EF67" s="122"/>
      <c r="EG67" s="7"/>
      <c r="EH67" s="7"/>
      <c r="EI67" s="7"/>
      <c r="EJ67" s="7"/>
      <c r="EK67" s="7"/>
      <c r="EL67" s="7"/>
      <c r="EM67" s="7"/>
      <c r="EN67" s="6"/>
      <c r="EO67" s="8">
        <v>28</v>
      </c>
      <c r="EP67" s="123"/>
      <c r="EQ67" s="123"/>
      <c r="ER67" s="123"/>
      <c r="ES67" s="122"/>
      <c r="ET67" s="122"/>
      <c r="EU67" s="122"/>
      <c r="EV67" s="122"/>
      <c r="EW67" s="7"/>
      <c r="EX67" s="7"/>
      <c r="EY67" s="7"/>
      <c r="EZ67" s="7"/>
      <c r="FA67" s="7"/>
      <c r="FB67" s="7"/>
      <c r="FC67" s="7"/>
      <c r="FD67" s="6"/>
      <c r="FE67" s="8">
        <v>28</v>
      </c>
      <c r="FF67" s="123"/>
      <c r="FG67" s="123"/>
      <c r="FH67" s="123"/>
      <c r="FI67" s="122"/>
      <c r="FJ67" s="122"/>
      <c r="FK67" s="122"/>
      <c r="FL67" s="122"/>
      <c r="FM67" s="7"/>
      <c r="FN67" s="7"/>
      <c r="FO67" s="7"/>
      <c r="FP67" s="7"/>
      <c r="FQ67" s="7"/>
      <c r="FR67" s="7"/>
      <c r="FS67" s="7"/>
      <c r="FT67" s="6"/>
      <c r="FU67" s="8">
        <v>28</v>
      </c>
      <c r="FV67" s="123"/>
      <c r="FW67" s="123"/>
      <c r="FX67" s="123"/>
      <c r="FY67" s="122"/>
      <c r="FZ67" s="122"/>
      <c r="GA67" s="122"/>
      <c r="GB67" s="122"/>
      <c r="GC67" s="7"/>
      <c r="GD67" s="7"/>
      <c r="GE67" s="7"/>
      <c r="GF67" s="7"/>
      <c r="GG67" s="7"/>
      <c r="GH67" s="7"/>
      <c r="GI67" s="7"/>
      <c r="GJ67" s="6"/>
      <c r="GK67" s="8">
        <v>28</v>
      </c>
      <c r="GL67" s="123"/>
      <c r="GM67" s="123"/>
      <c r="GN67" s="123"/>
      <c r="GO67" s="122"/>
      <c r="GP67" s="122"/>
      <c r="GQ67" s="122"/>
      <c r="GR67" s="122"/>
      <c r="GS67" s="7"/>
      <c r="GT67" s="7"/>
      <c r="GU67" s="7"/>
      <c r="GV67" s="7"/>
      <c r="GW67" s="7"/>
      <c r="GX67" s="7"/>
      <c r="GY67" s="7"/>
      <c r="GZ67" s="6"/>
    </row>
    <row r="68" spans="17:208" x14ac:dyDescent="0.2">
      <c r="Q68" s="8">
        <v>29</v>
      </c>
      <c r="R68" s="112"/>
      <c r="S68" s="113"/>
      <c r="T68" s="113"/>
      <c r="U68" s="156"/>
      <c r="V68" s="156"/>
      <c r="W68" s="156"/>
      <c r="X68" s="116"/>
      <c r="Y68" s="7"/>
      <c r="Z68" s="7"/>
      <c r="AA68" s="7"/>
      <c r="AB68" s="7"/>
      <c r="AC68" s="7"/>
      <c r="AD68" s="7"/>
      <c r="AE68" s="7"/>
      <c r="AF68" s="6"/>
      <c r="AG68" s="8">
        <v>29</v>
      </c>
      <c r="AH68" s="161"/>
      <c r="AI68" s="172"/>
      <c r="AJ68" s="172"/>
      <c r="AK68" s="156"/>
      <c r="AL68" s="156"/>
      <c r="AM68" s="156"/>
      <c r="AN68" s="116"/>
      <c r="AO68" s="7"/>
      <c r="AP68" s="7"/>
      <c r="AQ68" s="7"/>
      <c r="AR68" s="7"/>
      <c r="AS68" s="7"/>
      <c r="AT68" s="7"/>
      <c r="AU68" s="7"/>
      <c r="AV68" s="6"/>
      <c r="AW68" s="8">
        <v>29</v>
      </c>
      <c r="AX68" s="210" t="s">
        <v>122</v>
      </c>
      <c r="AY68" s="211"/>
      <c r="AZ68" s="212"/>
      <c r="BA68" s="152">
        <v>326</v>
      </c>
      <c r="BB68" s="124"/>
      <c r="BC68" s="362">
        <v>324</v>
      </c>
      <c r="BD68" s="116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71"/>
      <c r="BO68" s="72"/>
      <c r="BP68" s="73"/>
      <c r="BQ68" s="67"/>
      <c r="BR68" s="67"/>
      <c r="BS68" s="122"/>
      <c r="BT68" s="122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210" t="s">
        <v>75</v>
      </c>
      <c r="CE68" s="211"/>
      <c r="CF68" s="212"/>
      <c r="CG68" s="67">
        <v>240</v>
      </c>
      <c r="CH68" s="67"/>
      <c r="CI68" s="122"/>
      <c r="CJ68" s="122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123"/>
      <c r="CU68" s="123"/>
      <c r="CV68" s="123"/>
      <c r="CW68" s="122"/>
      <c r="CX68" s="122"/>
      <c r="CY68" s="122"/>
      <c r="CZ68" s="122"/>
      <c r="DA68" s="7"/>
      <c r="DB68" s="7"/>
      <c r="DC68" s="7"/>
      <c r="DD68" s="7"/>
      <c r="DE68" s="7"/>
      <c r="DF68" s="7"/>
      <c r="DG68" s="7"/>
      <c r="DH68" s="6"/>
      <c r="DI68" s="8">
        <v>29</v>
      </c>
      <c r="DJ68" s="123"/>
      <c r="DK68" s="123"/>
      <c r="DL68" s="123"/>
      <c r="DM68" s="122"/>
      <c r="DN68" s="122"/>
      <c r="DO68" s="122"/>
      <c r="DP68" s="122"/>
      <c r="DQ68" s="7"/>
      <c r="DR68" s="7"/>
      <c r="DS68" s="7"/>
      <c r="DT68" s="7"/>
      <c r="DU68" s="7"/>
      <c r="DV68" s="7"/>
      <c r="DW68" s="7"/>
      <c r="DX68" s="6"/>
      <c r="DY68" s="8">
        <v>29</v>
      </c>
      <c r="DZ68" s="123"/>
      <c r="EA68" s="123"/>
      <c r="EB68" s="123"/>
      <c r="EC68" s="122"/>
      <c r="ED68" s="122"/>
      <c r="EE68" s="122"/>
      <c r="EF68" s="122"/>
      <c r="EG68" s="7"/>
      <c r="EH68" s="7"/>
      <c r="EI68" s="7"/>
      <c r="EJ68" s="7"/>
      <c r="EK68" s="7"/>
      <c r="EL68" s="7"/>
      <c r="EM68" s="7"/>
      <c r="EN68" s="6"/>
      <c r="EO68" s="8">
        <v>29</v>
      </c>
      <c r="EP68" s="123"/>
      <c r="EQ68" s="123"/>
      <c r="ER68" s="123"/>
      <c r="ES68" s="122"/>
      <c r="ET68" s="122"/>
      <c r="EU68" s="122"/>
      <c r="EV68" s="122"/>
      <c r="EW68" s="7"/>
      <c r="EX68" s="7"/>
      <c r="EY68" s="7"/>
      <c r="EZ68" s="7"/>
      <c r="FA68" s="7"/>
      <c r="FB68" s="7"/>
      <c r="FC68" s="7"/>
      <c r="FD68" s="6"/>
      <c r="FE68" s="8">
        <v>29</v>
      </c>
      <c r="FF68" s="123"/>
      <c r="FG68" s="123"/>
      <c r="FH68" s="123"/>
      <c r="FI68" s="122"/>
      <c r="FJ68" s="122"/>
      <c r="FK68" s="122"/>
      <c r="FL68" s="122"/>
      <c r="FM68" s="7"/>
      <c r="FN68" s="7"/>
      <c r="FO68" s="7"/>
      <c r="FP68" s="7"/>
      <c r="FQ68" s="7"/>
      <c r="FR68" s="7"/>
      <c r="FS68" s="7"/>
      <c r="FT68" s="6"/>
      <c r="FU68" s="8">
        <v>29</v>
      </c>
      <c r="FV68" s="123"/>
      <c r="FW68" s="123"/>
      <c r="FX68" s="123"/>
      <c r="FY68" s="122"/>
      <c r="FZ68" s="122"/>
      <c r="GA68" s="122"/>
      <c r="GB68" s="122"/>
      <c r="GC68" s="7"/>
      <c r="GD68" s="7"/>
      <c r="GE68" s="7"/>
      <c r="GF68" s="7"/>
      <c r="GG68" s="7"/>
      <c r="GH68" s="7"/>
      <c r="GI68" s="7"/>
      <c r="GJ68" s="6"/>
      <c r="GK68" s="8">
        <v>29</v>
      </c>
      <c r="GL68" s="123"/>
      <c r="GM68" s="123"/>
      <c r="GN68" s="123"/>
      <c r="GO68" s="122"/>
      <c r="GP68" s="122"/>
      <c r="GQ68" s="122"/>
      <c r="GR68" s="122"/>
      <c r="GS68" s="7"/>
      <c r="GT68" s="7"/>
      <c r="GU68" s="7"/>
      <c r="GV68" s="7"/>
      <c r="GW68" s="7"/>
      <c r="GX68" s="7"/>
      <c r="GY68" s="7"/>
      <c r="GZ68" s="6"/>
    </row>
    <row r="69" spans="17:208" x14ac:dyDescent="0.2">
      <c r="Q69" s="8">
        <v>30</v>
      </c>
      <c r="R69" s="112"/>
      <c r="S69" s="113"/>
      <c r="T69" s="113"/>
      <c r="U69" s="156"/>
      <c r="V69" s="156"/>
      <c r="W69" s="156"/>
      <c r="X69" s="116"/>
      <c r="Y69" s="7"/>
      <c r="Z69" s="7"/>
      <c r="AA69" s="7"/>
      <c r="AB69" s="7"/>
      <c r="AC69" s="7"/>
      <c r="AD69" s="7"/>
      <c r="AE69" s="7"/>
      <c r="AF69" s="6"/>
      <c r="AG69" s="8">
        <v>30</v>
      </c>
      <c r="AH69" s="112"/>
      <c r="AI69" s="113"/>
      <c r="AJ69" s="113"/>
      <c r="AK69" s="156"/>
      <c r="AL69" s="156"/>
      <c r="AM69" s="156"/>
      <c r="AN69" s="116"/>
      <c r="AO69" s="7"/>
      <c r="AP69" s="7"/>
      <c r="AQ69" s="7"/>
      <c r="AR69" s="7"/>
      <c r="AS69" s="7"/>
      <c r="AT69" s="7"/>
      <c r="AU69" s="7"/>
      <c r="AV69" s="6"/>
      <c r="AW69" s="8">
        <v>30</v>
      </c>
      <c r="AX69" s="256" t="s">
        <v>78</v>
      </c>
      <c r="AY69" s="256"/>
      <c r="AZ69" s="256"/>
      <c r="BA69" s="178">
        <v>246</v>
      </c>
      <c r="BB69" s="156"/>
      <c r="BC69" s="154"/>
      <c r="BD69" s="155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71"/>
      <c r="BO69" s="72"/>
      <c r="BP69" s="73"/>
      <c r="BQ69" s="67"/>
      <c r="BR69" s="67"/>
      <c r="BS69" s="122"/>
      <c r="BT69" s="122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210" t="s">
        <v>129</v>
      </c>
      <c r="CE69" s="211"/>
      <c r="CF69" s="212"/>
      <c r="CG69" s="67">
        <v>225</v>
      </c>
      <c r="CH69" s="67"/>
      <c r="CI69" s="122"/>
      <c r="CJ69" s="122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123"/>
      <c r="CU69" s="123"/>
      <c r="CV69" s="123"/>
      <c r="CW69" s="122"/>
      <c r="CX69" s="122"/>
      <c r="CY69" s="122"/>
      <c r="CZ69" s="122"/>
      <c r="DA69" s="7"/>
      <c r="DB69" s="7"/>
      <c r="DC69" s="7"/>
      <c r="DD69" s="7"/>
      <c r="DE69" s="7"/>
      <c r="DF69" s="7"/>
      <c r="DG69" s="7"/>
      <c r="DH69" s="6"/>
      <c r="DI69" s="8">
        <v>30</v>
      </c>
      <c r="DJ69" s="123"/>
      <c r="DK69" s="123"/>
      <c r="DL69" s="123"/>
      <c r="DM69" s="122"/>
      <c r="DN69" s="122"/>
      <c r="DO69" s="122"/>
      <c r="DP69" s="122"/>
      <c r="DQ69" s="7"/>
      <c r="DR69" s="7"/>
      <c r="DS69" s="7"/>
      <c r="DT69" s="7"/>
      <c r="DU69" s="7"/>
      <c r="DV69" s="7"/>
      <c r="DW69" s="7"/>
      <c r="DX69" s="6"/>
      <c r="DY69" s="8">
        <v>30</v>
      </c>
      <c r="DZ69" s="123"/>
      <c r="EA69" s="123"/>
      <c r="EB69" s="123"/>
      <c r="EC69" s="122"/>
      <c r="ED69" s="122"/>
      <c r="EE69" s="122"/>
      <c r="EF69" s="122"/>
      <c r="EG69" s="7"/>
      <c r="EH69" s="7"/>
      <c r="EI69" s="7"/>
      <c r="EJ69" s="7"/>
      <c r="EK69" s="7"/>
      <c r="EL69" s="7"/>
      <c r="EM69" s="7"/>
      <c r="EN69" s="6"/>
      <c r="EO69" s="8">
        <v>30</v>
      </c>
      <c r="EP69" s="123"/>
      <c r="EQ69" s="123"/>
      <c r="ER69" s="123"/>
      <c r="ES69" s="122"/>
      <c r="ET69" s="122"/>
      <c r="EU69" s="122"/>
      <c r="EV69" s="122"/>
      <c r="EW69" s="7"/>
      <c r="EX69" s="7"/>
      <c r="EY69" s="7"/>
      <c r="EZ69" s="7"/>
      <c r="FA69" s="7"/>
      <c r="FB69" s="7"/>
      <c r="FC69" s="7"/>
      <c r="FD69" s="6"/>
      <c r="FE69" s="8">
        <v>30</v>
      </c>
      <c r="FF69" s="123"/>
      <c r="FG69" s="123"/>
      <c r="FH69" s="123"/>
      <c r="FI69" s="122"/>
      <c r="FJ69" s="122"/>
      <c r="FK69" s="122"/>
      <c r="FL69" s="122"/>
      <c r="FM69" s="7"/>
      <c r="FN69" s="7"/>
      <c r="FO69" s="7"/>
      <c r="FP69" s="7"/>
      <c r="FQ69" s="7"/>
      <c r="FR69" s="7"/>
      <c r="FS69" s="7"/>
      <c r="FT69" s="6"/>
      <c r="FU69" s="8">
        <v>30</v>
      </c>
      <c r="FV69" s="123"/>
      <c r="FW69" s="123"/>
      <c r="FX69" s="123"/>
      <c r="FY69" s="122"/>
      <c r="FZ69" s="122"/>
      <c r="GA69" s="122"/>
      <c r="GB69" s="122"/>
      <c r="GC69" s="7"/>
      <c r="GD69" s="7"/>
      <c r="GE69" s="7"/>
      <c r="GF69" s="7"/>
      <c r="GG69" s="7"/>
      <c r="GH69" s="7"/>
      <c r="GI69" s="7"/>
      <c r="GJ69" s="6"/>
      <c r="GK69" s="8">
        <v>30</v>
      </c>
      <c r="GL69" s="123"/>
      <c r="GM69" s="123"/>
      <c r="GN69" s="123"/>
      <c r="GO69" s="122"/>
      <c r="GP69" s="122"/>
      <c r="GQ69" s="122"/>
      <c r="GR69" s="122"/>
      <c r="GS69" s="7"/>
      <c r="GT69" s="7"/>
      <c r="GU69" s="7"/>
      <c r="GV69" s="7"/>
      <c r="GW69" s="7"/>
      <c r="GX69" s="7"/>
      <c r="GY69" s="7"/>
      <c r="GZ69" s="6"/>
    </row>
    <row r="70" spans="17:208" x14ac:dyDescent="0.2">
      <c r="Q70" s="8">
        <v>31</v>
      </c>
      <c r="R70" s="112"/>
      <c r="S70" s="113"/>
      <c r="T70" s="113"/>
      <c r="U70" s="156"/>
      <c r="V70" s="156"/>
      <c r="W70" s="156"/>
      <c r="X70" s="116"/>
      <c r="Y70" s="7"/>
      <c r="Z70" s="7"/>
      <c r="AA70" s="7"/>
      <c r="AB70" s="7"/>
      <c r="AC70" s="7"/>
      <c r="AD70" s="7"/>
      <c r="AE70" s="7"/>
      <c r="AF70" s="6"/>
      <c r="AG70" s="8">
        <v>31</v>
      </c>
      <c r="AH70" s="112"/>
      <c r="AI70" s="113"/>
      <c r="AJ70" s="113"/>
      <c r="AK70" s="156"/>
      <c r="AL70" s="156"/>
      <c r="AM70" s="156"/>
      <c r="AN70" s="116"/>
      <c r="AO70" s="7"/>
      <c r="AP70" s="7"/>
      <c r="AQ70" s="7"/>
      <c r="AR70" s="7"/>
      <c r="AS70" s="7"/>
      <c r="AT70" s="7"/>
      <c r="AU70" s="7"/>
      <c r="AV70" s="6"/>
      <c r="AW70" s="8">
        <v>31</v>
      </c>
      <c r="AX70" s="210" t="s">
        <v>163</v>
      </c>
      <c r="AY70" s="211"/>
      <c r="AZ70" s="212"/>
      <c r="BA70" s="154">
        <v>307</v>
      </c>
      <c r="BB70" s="177"/>
      <c r="BC70" s="361">
        <v>298</v>
      </c>
      <c r="BD70" s="116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89"/>
      <c r="BO70" s="89"/>
      <c r="BP70" s="89"/>
      <c r="BQ70" s="67"/>
      <c r="BR70" s="67"/>
      <c r="BS70" s="122"/>
      <c r="BT70" s="122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210" t="s">
        <v>76</v>
      </c>
      <c r="CE70" s="211"/>
      <c r="CF70" s="212"/>
      <c r="CG70" s="67">
        <v>315</v>
      </c>
      <c r="CH70" s="67"/>
      <c r="CI70" s="122"/>
      <c r="CJ70" s="122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123"/>
      <c r="CU70" s="123"/>
      <c r="CV70" s="123"/>
      <c r="CW70" s="122"/>
      <c r="CX70" s="122"/>
      <c r="CY70" s="122"/>
      <c r="CZ70" s="122"/>
      <c r="DA70" s="7"/>
      <c r="DB70" s="7"/>
      <c r="DC70" s="7"/>
      <c r="DD70" s="7"/>
      <c r="DE70" s="7"/>
      <c r="DF70" s="7"/>
      <c r="DG70" s="7"/>
      <c r="DH70" s="6"/>
      <c r="DI70" s="8">
        <v>31</v>
      </c>
      <c r="DJ70" s="123"/>
      <c r="DK70" s="123"/>
      <c r="DL70" s="123"/>
      <c r="DM70" s="122"/>
      <c r="DN70" s="122"/>
      <c r="DO70" s="122"/>
      <c r="DP70" s="122"/>
      <c r="DQ70" s="7"/>
      <c r="DR70" s="7"/>
      <c r="DS70" s="7"/>
      <c r="DT70" s="7"/>
      <c r="DU70" s="7"/>
      <c r="DV70" s="7"/>
      <c r="DW70" s="7"/>
      <c r="DX70" s="6"/>
      <c r="DY70" s="8">
        <v>31</v>
      </c>
      <c r="DZ70" s="123"/>
      <c r="EA70" s="123"/>
      <c r="EB70" s="123"/>
      <c r="EC70" s="122"/>
      <c r="ED70" s="122"/>
      <c r="EE70" s="122"/>
      <c r="EF70" s="122"/>
      <c r="EG70" s="7"/>
      <c r="EH70" s="7"/>
      <c r="EI70" s="7"/>
      <c r="EJ70" s="7"/>
      <c r="EK70" s="7"/>
      <c r="EL70" s="7"/>
      <c r="EM70" s="7"/>
      <c r="EN70" s="6"/>
      <c r="EO70" s="8">
        <v>31</v>
      </c>
      <c r="EP70" s="123"/>
      <c r="EQ70" s="123"/>
      <c r="ER70" s="123"/>
      <c r="ES70" s="122"/>
      <c r="ET70" s="122"/>
      <c r="EU70" s="122"/>
      <c r="EV70" s="122"/>
      <c r="EW70" s="7"/>
      <c r="EX70" s="7"/>
      <c r="EY70" s="7"/>
      <c r="EZ70" s="7"/>
      <c r="FA70" s="7"/>
      <c r="FB70" s="7"/>
      <c r="FC70" s="7"/>
      <c r="FD70" s="6"/>
      <c r="FE70" s="8">
        <v>31</v>
      </c>
      <c r="FF70" s="123"/>
      <c r="FG70" s="123"/>
      <c r="FH70" s="123"/>
      <c r="FI70" s="122"/>
      <c r="FJ70" s="122"/>
      <c r="FK70" s="122"/>
      <c r="FL70" s="122"/>
      <c r="FM70" s="7"/>
      <c r="FN70" s="7"/>
      <c r="FO70" s="7"/>
      <c r="FP70" s="7"/>
      <c r="FQ70" s="7"/>
      <c r="FR70" s="7"/>
      <c r="FS70" s="7"/>
      <c r="FT70" s="6"/>
      <c r="FU70" s="8">
        <v>31</v>
      </c>
      <c r="FV70" s="123"/>
      <c r="FW70" s="123"/>
      <c r="FX70" s="123"/>
      <c r="FY70" s="122"/>
      <c r="FZ70" s="122"/>
      <c r="GA70" s="122"/>
      <c r="GB70" s="122"/>
      <c r="GC70" s="7"/>
      <c r="GD70" s="7"/>
      <c r="GE70" s="7"/>
      <c r="GF70" s="7"/>
      <c r="GG70" s="7"/>
      <c r="GH70" s="7"/>
      <c r="GI70" s="7"/>
      <c r="GJ70" s="6"/>
      <c r="GK70" s="8">
        <v>31</v>
      </c>
      <c r="GL70" s="123"/>
      <c r="GM70" s="123"/>
      <c r="GN70" s="123"/>
      <c r="GO70" s="122"/>
      <c r="GP70" s="122"/>
      <c r="GQ70" s="122"/>
      <c r="GR70" s="122"/>
      <c r="GS70" s="7"/>
      <c r="GT70" s="7"/>
      <c r="GU70" s="7"/>
      <c r="GV70" s="7"/>
      <c r="GW70" s="7"/>
      <c r="GX70" s="7"/>
      <c r="GY70" s="7"/>
      <c r="GZ70" s="6"/>
    </row>
    <row r="71" spans="17:208" x14ac:dyDescent="0.2">
      <c r="Q71" s="8">
        <v>32</v>
      </c>
      <c r="R71" s="112"/>
      <c r="S71" s="113"/>
      <c r="T71" s="113"/>
      <c r="U71" s="156"/>
      <c r="V71" s="156"/>
      <c r="W71" s="156"/>
      <c r="X71" s="116"/>
      <c r="Y71" s="7"/>
      <c r="Z71" s="7"/>
      <c r="AA71" s="7"/>
      <c r="AB71" s="7"/>
      <c r="AC71" s="7"/>
      <c r="AD71" s="7"/>
      <c r="AE71" s="7"/>
      <c r="AF71" s="6"/>
      <c r="AG71" s="8">
        <v>32</v>
      </c>
      <c r="AH71" s="112"/>
      <c r="AI71" s="113"/>
      <c r="AJ71" s="113"/>
      <c r="AK71" s="156"/>
      <c r="AL71" s="156"/>
      <c r="AM71" s="156"/>
      <c r="AN71" s="116"/>
      <c r="AO71" s="7"/>
      <c r="AP71" s="7"/>
      <c r="AQ71" s="7"/>
      <c r="AR71" s="7"/>
      <c r="AS71" s="7"/>
      <c r="AT71" s="7"/>
      <c r="AU71" s="7"/>
      <c r="AV71" s="6"/>
      <c r="AW71" s="8">
        <v>32</v>
      </c>
      <c r="AX71" s="210" t="s">
        <v>161</v>
      </c>
      <c r="AY71" s="211"/>
      <c r="AZ71" s="212"/>
      <c r="BA71" s="115">
        <v>301</v>
      </c>
      <c r="BB71" s="116"/>
      <c r="BC71" s="115">
        <v>288</v>
      </c>
      <c r="BD71" s="116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89"/>
      <c r="BO71" s="89"/>
      <c r="BP71" s="89"/>
      <c r="BQ71" s="67"/>
      <c r="BR71" s="67"/>
      <c r="BS71" s="122"/>
      <c r="BT71" s="122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210" t="s">
        <v>123</v>
      </c>
      <c r="CE71" s="211"/>
      <c r="CF71" s="212"/>
      <c r="CG71" s="67">
        <v>250</v>
      </c>
      <c r="CH71" s="67"/>
      <c r="CI71" s="122"/>
      <c r="CJ71" s="122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123"/>
      <c r="CU71" s="123"/>
      <c r="CV71" s="123"/>
      <c r="CW71" s="122"/>
      <c r="CX71" s="122"/>
      <c r="CY71" s="122"/>
      <c r="CZ71" s="122"/>
      <c r="DA71" s="7"/>
      <c r="DB71" s="7"/>
      <c r="DC71" s="7"/>
      <c r="DD71" s="7"/>
      <c r="DE71" s="7"/>
      <c r="DF71" s="7"/>
      <c r="DG71" s="7"/>
      <c r="DH71" s="6"/>
      <c r="DI71" s="8">
        <v>32</v>
      </c>
      <c r="DJ71" s="123"/>
      <c r="DK71" s="123"/>
      <c r="DL71" s="123"/>
      <c r="DM71" s="122"/>
      <c r="DN71" s="122"/>
      <c r="DO71" s="122"/>
      <c r="DP71" s="122"/>
      <c r="DQ71" s="7"/>
      <c r="DR71" s="7"/>
      <c r="DS71" s="7"/>
      <c r="DT71" s="7"/>
      <c r="DU71" s="7"/>
      <c r="DV71" s="7"/>
      <c r="DW71" s="7"/>
      <c r="DX71" s="6"/>
      <c r="DY71" s="8">
        <v>32</v>
      </c>
      <c r="DZ71" s="123"/>
      <c r="EA71" s="123"/>
      <c r="EB71" s="123"/>
      <c r="EC71" s="122"/>
      <c r="ED71" s="122"/>
      <c r="EE71" s="122"/>
      <c r="EF71" s="122"/>
      <c r="EG71" s="7"/>
      <c r="EH71" s="7"/>
      <c r="EI71" s="7"/>
      <c r="EJ71" s="7"/>
      <c r="EK71" s="7"/>
      <c r="EL71" s="7"/>
      <c r="EM71" s="7"/>
      <c r="EN71" s="6"/>
      <c r="EO71" s="8">
        <v>32</v>
      </c>
      <c r="EP71" s="123"/>
      <c r="EQ71" s="123"/>
      <c r="ER71" s="123"/>
      <c r="ES71" s="122"/>
      <c r="ET71" s="122"/>
      <c r="EU71" s="122"/>
      <c r="EV71" s="122"/>
      <c r="EW71" s="7"/>
      <c r="EX71" s="7"/>
      <c r="EY71" s="7"/>
      <c r="EZ71" s="7"/>
      <c r="FA71" s="7"/>
      <c r="FB71" s="7"/>
      <c r="FC71" s="7"/>
      <c r="FD71" s="6"/>
      <c r="FE71" s="8">
        <v>32</v>
      </c>
      <c r="FF71" s="123"/>
      <c r="FG71" s="123"/>
      <c r="FH71" s="123"/>
      <c r="FI71" s="122"/>
      <c r="FJ71" s="122"/>
      <c r="FK71" s="122"/>
      <c r="FL71" s="122"/>
      <c r="FM71" s="7"/>
      <c r="FN71" s="7"/>
      <c r="FO71" s="7"/>
      <c r="FP71" s="7"/>
      <c r="FQ71" s="7"/>
      <c r="FR71" s="7"/>
      <c r="FS71" s="7"/>
      <c r="FT71" s="6"/>
      <c r="FU71" s="8">
        <v>32</v>
      </c>
      <c r="FV71" s="123"/>
      <c r="FW71" s="123"/>
      <c r="FX71" s="123"/>
      <c r="FY71" s="122"/>
      <c r="FZ71" s="122"/>
      <c r="GA71" s="122"/>
      <c r="GB71" s="122"/>
      <c r="GC71" s="7"/>
      <c r="GD71" s="7"/>
      <c r="GE71" s="7"/>
      <c r="GF71" s="7"/>
      <c r="GG71" s="7"/>
      <c r="GH71" s="7"/>
      <c r="GI71" s="7"/>
      <c r="GJ71" s="6"/>
      <c r="GK71" s="8">
        <v>32</v>
      </c>
      <c r="GL71" s="123"/>
      <c r="GM71" s="123"/>
      <c r="GN71" s="123"/>
      <c r="GO71" s="122"/>
      <c r="GP71" s="122"/>
      <c r="GQ71" s="122"/>
      <c r="GR71" s="122"/>
      <c r="GS71" s="7"/>
      <c r="GT71" s="7"/>
      <c r="GU71" s="7"/>
      <c r="GV71" s="7"/>
      <c r="GW71" s="7"/>
      <c r="GX71" s="7"/>
      <c r="GY71" s="7"/>
      <c r="GZ71" s="6"/>
    </row>
    <row r="72" spans="17:208" x14ac:dyDescent="0.2">
      <c r="Q72" s="8">
        <v>33</v>
      </c>
      <c r="R72" s="112"/>
      <c r="S72" s="113"/>
      <c r="T72" s="113"/>
      <c r="U72" s="156"/>
      <c r="V72" s="156"/>
      <c r="W72" s="156"/>
      <c r="X72" s="116"/>
      <c r="Y72" s="7"/>
      <c r="Z72" s="7"/>
      <c r="AA72" s="7"/>
      <c r="AB72" s="7"/>
      <c r="AC72" s="7"/>
      <c r="AD72" s="7"/>
      <c r="AE72" s="7"/>
      <c r="AF72" s="6"/>
      <c r="AG72" s="8">
        <v>33</v>
      </c>
      <c r="AH72" s="112"/>
      <c r="AI72" s="113"/>
      <c r="AJ72" s="113"/>
      <c r="AK72" s="156"/>
      <c r="AL72" s="156"/>
      <c r="AM72" s="156"/>
      <c r="AN72" s="116"/>
      <c r="AO72" s="7"/>
      <c r="AP72" s="7"/>
      <c r="AQ72" s="7"/>
      <c r="AR72" s="7"/>
      <c r="AS72" s="7"/>
      <c r="AT72" s="7"/>
      <c r="AU72" s="7"/>
      <c r="AV72" s="6"/>
      <c r="AW72" s="8">
        <v>33</v>
      </c>
      <c r="AX72" s="227" t="s">
        <v>79</v>
      </c>
      <c r="AY72" s="228"/>
      <c r="AZ72" s="229"/>
      <c r="BA72" s="115">
        <v>261</v>
      </c>
      <c r="BB72" s="116"/>
      <c r="BC72" s="115">
        <v>256</v>
      </c>
      <c r="BD72" s="116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89"/>
      <c r="BO72" s="89"/>
      <c r="BP72" s="89"/>
      <c r="BQ72" s="67"/>
      <c r="BR72" s="67"/>
      <c r="BS72" s="122"/>
      <c r="BT72" s="122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210" t="s">
        <v>77</v>
      </c>
      <c r="CE72" s="211"/>
      <c r="CF72" s="212"/>
      <c r="CG72" s="67">
        <v>227</v>
      </c>
      <c r="CH72" s="67"/>
      <c r="CI72" s="122"/>
      <c r="CJ72" s="122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123"/>
      <c r="CU72" s="123"/>
      <c r="CV72" s="123"/>
      <c r="CW72" s="122"/>
      <c r="CX72" s="122"/>
      <c r="CY72" s="122"/>
      <c r="CZ72" s="122"/>
      <c r="DA72" s="7"/>
      <c r="DB72" s="7"/>
      <c r="DC72" s="7"/>
      <c r="DD72" s="7"/>
      <c r="DE72" s="7"/>
      <c r="DF72" s="7"/>
      <c r="DG72" s="7"/>
      <c r="DH72" s="6"/>
      <c r="DI72" s="8">
        <v>33</v>
      </c>
      <c r="DJ72" s="123"/>
      <c r="DK72" s="123"/>
      <c r="DL72" s="123"/>
      <c r="DM72" s="122"/>
      <c r="DN72" s="122"/>
      <c r="DO72" s="122"/>
      <c r="DP72" s="122"/>
      <c r="DQ72" s="7"/>
      <c r="DR72" s="7"/>
      <c r="DS72" s="7"/>
      <c r="DT72" s="7"/>
      <c r="DU72" s="7"/>
      <c r="DV72" s="7"/>
      <c r="DW72" s="7"/>
      <c r="DX72" s="6"/>
      <c r="DY72" s="8">
        <v>33</v>
      </c>
      <c r="DZ72" s="123"/>
      <c r="EA72" s="123"/>
      <c r="EB72" s="123"/>
      <c r="EC72" s="122"/>
      <c r="ED72" s="122"/>
      <c r="EE72" s="122"/>
      <c r="EF72" s="122"/>
      <c r="EG72" s="7"/>
      <c r="EH72" s="7"/>
      <c r="EI72" s="7"/>
      <c r="EJ72" s="7"/>
      <c r="EK72" s="7"/>
      <c r="EL72" s="7"/>
      <c r="EM72" s="7"/>
      <c r="EN72" s="6"/>
      <c r="EO72" s="8">
        <v>33</v>
      </c>
      <c r="EP72" s="123"/>
      <c r="EQ72" s="123"/>
      <c r="ER72" s="123"/>
      <c r="ES72" s="122"/>
      <c r="ET72" s="122"/>
      <c r="EU72" s="122"/>
      <c r="EV72" s="122"/>
      <c r="EW72" s="7"/>
      <c r="EX72" s="7"/>
      <c r="EY72" s="7"/>
      <c r="EZ72" s="7"/>
      <c r="FA72" s="7"/>
      <c r="FB72" s="7"/>
      <c r="FC72" s="7"/>
      <c r="FD72" s="6"/>
      <c r="FE72" s="8">
        <v>33</v>
      </c>
      <c r="FF72" s="123"/>
      <c r="FG72" s="123"/>
      <c r="FH72" s="123"/>
      <c r="FI72" s="122"/>
      <c r="FJ72" s="122"/>
      <c r="FK72" s="122"/>
      <c r="FL72" s="122"/>
      <c r="FM72" s="7"/>
      <c r="FN72" s="7"/>
      <c r="FO72" s="7"/>
      <c r="FP72" s="7"/>
      <c r="FQ72" s="7"/>
      <c r="FR72" s="7"/>
      <c r="FS72" s="7"/>
      <c r="FT72" s="6"/>
      <c r="FU72" s="8">
        <v>33</v>
      </c>
      <c r="FV72" s="123"/>
      <c r="FW72" s="123"/>
      <c r="FX72" s="123"/>
      <c r="FY72" s="122"/>
      <c r="FZ72" s="122"/>
      <c r="GA72" s="122"/>
      <c r="GB72" s="122"/>
      <c r="GC72" s="7"/>
      <c r="GD72" s="7"/>
      <c r="GE72" s="7"/>
      <c r="GF72" s="7"/>
      <c r="GG72" s="7"/>
      <c r="GH72" s="7"/>
      <c r="GI72" s="7"/>
      <c r="GJ72" s="6"/>
      <c r="GK72" s="8">
        <v>33</v>
      </c>
      <c r="GL72" s="123"/>
      <c r="GM72" s="123"/>
      <c r="GN72" s="123"/>
      <c r="GO72" s="122"/>
      <c r="GP72" s="122"/>
      <c r="GQ72" s="122"/>
      <c r="GR72" s="122"/>
      <c r="GS72" s="7"/>
      <c r="GT72" s="7"/>
      <c r="GU72" s="7"/>
      <c r="GV72" s="7"/>
      <c r="GW72" s="7"/>
      <c r="GX72" s="7"/>
      <c r="GY72" s="7"/>
      <c r="GZ72" s="6"/>
    </row>
    <row r="73" spans="17:208" x14ac:dyDescent="0.2">
      <c r="Q73" s="8">
        <v>34</v>
      </c>
      <c r="R73" s="112"/>
      <c r="S73" s="113"/>
      <c r="T73" s="113"/>
      <c r="U73" s="156"/>
      <c r="V73" s="156"/>
      <c r="W73" s="156"/>
      <c r="X73" s="116"/>
      <c r="Y73" s="7"/>
      <c r="Z73" s="7"/>
      <c r="AA73" s="7"/>
      <c r="AB73" s="7"/>
      <c r="AC73" s="7"/>
      <c r="AD73" s="7"/>
      <c r="AE73" s="7"/>
      <c r="AF73" s="6"/>
      <c r="AG73" s="8">
        <v>34</v>
      </c>
      <c r="AH73" s="112"/>
      <c r="AI73" s="113"/>
      <c r="AJ73" s="113"/>
      <c r="AK73" s="156"/>
      <c r="AL73" s="156"/>
      <c r="AM73" s="156"/>
      <c r="AN73" s="116"/>
      <c r="AO73" s="7"/>
      <c r="AP73" s="7"/>
      <c r="AQ73" s="7"/>
      <c r="AR73" s="7"/>
      <c r="AS73" s="7"/>
      <c r="AT73" s="7"/>
      <c r="AU73" s="7"/>
      <c r="AV73" s="6"/>
      <c r="AW73" s="8">
        <v>34</v>
      </c>
      <c r="AX73" s="230" t="s">
        <v>127</v>
      </c>
      <c r="AY73" s="231"/>
      <c r="AZ73" s="232"/>
      <c r="BA73" s="115">
        <v>248</v>
      </c>
      <c r="BB73" s="116"/>
      <c r="BC73" s="115">
        <v>235</v>
      </c>
      <c r="BD73" s="116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89"/>
      <c r="BO73" s="89"/>
      <c r="BP73" s="89"/>
      <c r="BQ73" s="67"/>
      <c r="BR73" s="67"/>
      <c r="BS73" s="122"/>
      <c r="BT73" s="122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210" t="s">
        <v>128</v>
      </c>
      <c r="CE73" s="211"/>
      <c r="CF73" s="212"/>
      <c r="CG73" s="67">
        <v>363</v>
      </c>
      <c r="CH73" s="67"/>
      <c r="CI73" s="122"/>
      <c r="CJ73" s="122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123"/>
      <c r="CU73" s="123"/>
      <c r="CV73" s="123"/>
      <c r="CW73" s="122"/>
      <c r="CX73" s="122"/>
      <c r="CY73" s="122"/>
      <c r="CZ73" s="122"/>
      <c r="DA73" s="7"/>
      <c r="DB73" s="7"/>
      <c r="DC73" s="7"/>
      <c r="DD73" s="7"/>
      <c r="DE73" s="7"/>
      <c r="DF73" s="7"/>
      <c r="DG73" s="7"/>
      <c r="DH73" s="6"/>
      <c r="DI73" s="8">
        <v>34</v>
      </c>
      <c r="DJ73" s="123"/>
      <c r="DK73" s="123"/>
      <c r="DL73" s="123"/>
      <c r="DM73" s="122"/>
      <c r="DN73" s="122"/>
      <c r="DO73" s="122"/>
      <c r="DP73" s="122"/>
      <c r="DQ73" s="7"/>
      <c r="DR73" s="7"/>
      <c r="DS73" s="7"/>
      <c r="DT73" s="7"/>
      <c r="DU73" s="7"/>
      <c r="DV73" s="7"/>
      <c r="DW73" s="7"/>
      <c r="DX73" s="6"/>
      <c r="DY73" s="8">
        <v>34</v>
      </c>
      <c r="DZ73" s="123"/>
      <c r="EA73" s="123"/>
      <c r="EB73" s="123"/>
      <c r="EC73" s="122"/>
      <c r="ED73" s="122"/>
      <c r="EE73" s="122"/>
      <c r="EF73" s="122"/>
      <c r="EG73" s="7"/>
      <c r="EH73" s="7"/>
      <c r="EI73" s="7"/>
      <c r="EJ73" s="7"/>
      <c r="EK73" s="7"/>
      <c r="EL73" s="7"/>
      <c r="EM73" s="7"/>
      <c r="EN73" s="6"/>
      <c r="EO73" s="8">
        <v>34</v>
      </c>
      <c r="EP73" s="123"/>
      <c r="EQ73" s="123"/>
      <c r="ER73" s="123"/>
      <c r="ES73" s="122"/>
      <c r="ET73" s="122"/>
      <c r="EU73" s="122"/>
      <c r="EV73" s="122"/>
      <c r="EW73" s="7"/>
      <c r="EX73" s="7"/>
      <c r="EY73" s="7"/>
      <c r="EZ73" s="7"/>
      <c r="FA73" s="7"/>
      <c r="FB73" s="7"/>
      <c r="FC73" s="7"/>
      <c r="FD73" s="6"/>
      <c r="FE73" s="8">
        <v>34</v>
      </c>
      <c r="FF73" s="123"/>
      <c r="FG73" s="123"/>
      <c r="FH73" s="123"/>
      <c r="FI73" s="122"/>
      <c r="FJ73" s="122"/>
      <c r="FK73" s="122"/>
      <c r="FL73" s="122"/>
      <c r="FM73" s="7"/>
      <c r="FN73" s="7"/>
      <c r="FO73" s="7"/>
      <c r="FP73" s="7"/>
      <c r="FQ73" s="7"/>
      <c r="FR73" s="7"/>
      <c r="FS73" s="7"/>
      <c r="FT73" s="6"/>
      <c r="FU73" s="8">
        <v>34</v>
      </c>
      <c r="FV73" s="123"/>
      <c r="FW73" s="123"/>
      <c r="FX73" s="123"/>
      <c r="FY73" s="122"/>
      <c r="FZ73" s="122"/>
      <c r="GA73" s="122"/>
      <c r="GB73" s="122"/>
      <c r="GC73" s="7"/>
      <c r="GD73" s="7"/>
      <c r="GE73" s="7"/>
      <c r="GF73" s="7"/>
      <c r="GG73" s="7"/>
      <c r="GH73" s="7"/>
      <c r="GI73" s="7"/>
      <c r="GJ73" s="6"/>
      <c r="GK73" s="8">
        <v>34</v>
      </c>
      <c r="GL73" s="123"/>
      <c r="GM73" s="123"/>
      <c r="GN73" s="123"/>
      <c r="GO73" s="122"/>
      <c r="GP73" s="122"/>
      <c r="GQ73" s="122"/>
      <c r="GR73" s="122"/>
      <c r="GS73" s="7"/>
      <c r="GT73" s="7"/>
      <c r="GU73" s="7"/>
      <c r="GV73" s="7"/>
      <c r="GW73" s="7"/>
      <c r="GX73" s="7"/>
      <c r="GY73" s="7"/>
      <c r="GZ73" s="6"/>
    </row>
    <row r="74" spans="17:208" x14ac:dyDescent="0.2">
      <c r="Q74" s="8">
        <v>35</v>
      </c>
      <c r="R74" s="112"/>
      <c r="S74" s="113"/>
      <c r="T74" s="113"/>
      <c r="U74" s="156"/>
      <c r="V74" s="156"/>
      <c r="W74" s="156"/>
      <c r="X74" s="116"/>
      <c r="Y74" s="7"/>
      <c r="Z74" s="7"/>
      <c r="AA74" s="7"/>
      <c r="AB74" s="7"/>
      <c r="AC74" s="7"/>
      <c r="AD74" s="7"/>
      <c r="AE74" s="7"/>
      <c r="AF74" s="6"/>
      <c r="AG74" s="8">
        <v>35</v>
      </c>
      <c r="AH74" s="112"/>
      <c r="AI74" s="113"/>
      <c r="AJ74" s="113"/>
      <c r="AK74" s="156"/>
      <c r="AL74" s="156"/>
      <c r="AM74" s="156"/>
      <c r="AN74" s="116"/>
      <c r="AO74" s="7"/>
      <c r="AP74" s="7"/>
      <c r="AQ74" s="7"/>
      <c r="AR74" s="7"/>
      <c r="AS74" s="7"/>
      <c r="AT74" s="7"/>
      <c r="AU74" s="7"/>
      <c r="AV74" s="6"/>
      <c r="AW74" s="8">
        <v>35</v>
      </c>
      <c r="AX74" s="230" t="s">
        <v>74</v>
      </c>
      <c r="AY74" s="231"/>
      <c r="AZ74" s="232"/>
      <c r="BA74" s="115">
        <v>280</v>
      </c>
      <c r="BB74" s="116"/>
      <c r="BC74" s="115">
        <v>270</v>
      </c>
      <c r="BD74" s="116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89"/>
      <c r="BO74" s="89"/>
      <c r="BP74" s="89"/>
      <c r="BQ74" s="67"/>
      <c r="BR74" s="67"/>
      <c r="BS74" s="122"/>
      <c r="BT74" s="122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210" t="s">
        <v>125</v>
      </c>
      <c r="CE74" s="211"/>
      <c r="CF74" s="212"/>
      <c r="CG74" s="67">
        <v>206</v>
      </c>
      <c r="CH74" s="67"/>
      <c r="CI74" s="122"/>
      <c r="CJ74" s="122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123"/>
      <c r="CU74" s="123"/>
      <c r="CV74" s="123"/>
      <c r="CW74" s="122"/>
      <c r="CX74" s="122"/>
      <c r="CY74" s="122"/>
      <c r="CZ74" s="122"/>
      <c r="DA74" s="7"/>
      <c r="DB74" s="7"/>
      <c r="DC74" s="7"/>
      <c r="DD74" s="7"/>
      <c r="DE74" s="7"/>
      <c r="DF74" s="7"/>
      <c r="DG74" s="7"/>
      <c r="DH74" s="6"/>
      <c r="DI74" s="8">
        <v>35</v>
      </c>
      <c r="DJ74" s="123"/>
      <c r="DK74" s="123"/>
      <c r="DL74" s="123"/>
      <c r="DM74" s="122"/>
      <c r="DN74" s="122"/>
      <c r="DO74" s="122"/>
      <c r="DP74" s="122"/>
      <c r="DQ74" s="7"/>
      <c r="DR74" s="7"/>
      <c r="DS74" s="7"/>
      <c r="DT74" s="7"/>
      <c r="DU74" s="7"/>
      <c r="DV74" s="7"/>
      <c r="DW74" s="7"/>
      <c r="DX74" s="6"/>
      <c r="DY74" s="8">
        <v>35</v>
      </c>
      <c r="DZ74" s="123"/>
      <c r="EA74" s="123"/>
      <c r="EB74" s="123"/>
      <c r="EC74" s="122"/>
      <c r="ED74" s="122"/>
      <c r="EE74" s="122"/>
      <c r="EF74" s="122"/>
      <c r="EG74" s="7"/>
      <c r="EH74" s="7"/>
      <c r="EI74" s="7"/>
      <c r="EJ74" s="7"/>
      <c r="EK74" s="7"/>
      <c r="EL74" s="7"/>
      <c r="EM74" s="7"/>
      <c r="EN74" s="6"/>
      <c r="EO74" s="8">
        <v>35</v>
      </c>
      <c r="EP74" s="123"/>
      <c r="EQ74" s="123"/>
      <c r="ER74" s="123"/>
      <c r="ES74" s="122"/>
      <c r="ET74" s="122"/>
      <c r="EU74" s="122"/>
      <c r="EV74" s="122"/>
      <c r="EW74" s="7"/>
      <c r="EX74" s="7"/>
      <c r="EY74" s="7"/>
      <c r="EZ74" s="7"/>
      <c r="FA74" s="7"/>
      <c r="FB74" s="7"/>
      <c r="FC74" s="7"/>
      <c r="FD74" s="6"/>
      <c r="FE74" s="8">
        <v>35</v>
      </c>
      <c r="FF74" s="123"/>
      <c r="FG74" s="123"/>
      <c r="FH74" s="123"/>
      <c r="FI74" s="122"/>
      <c r="FJ74" s="122"/>
      <c r="FK74" s="122"/>
      <c r="FL74" s="122"/>
      <c r="FM74" s="7"/>
      <c r="FN74" s="7"/>
      <c r="FO74" s="7"/>
      <c r="FP74" s="7"/>
      <c r="FQ74" s="7"/>
      <c r="FR74" s="7"/>
      <c r="FS74" s="7"/>
      <c r="FT74" s="6"/>
      <c r="FU74" s="8">
        <v>35</v>
      </c>
      <c r="FV74" s="123"/>
      <c r="FW74" s="123"/>
      <c r="FX74" s="123"/>
      <c r="FY74" s="122"/>
      <c r="FZ74" s="122"/>
      <c r="GA74" s="122"/>
      <c r="GB74" s="122"/>
      <c r="GC74" s="7"/>
      <c r="GD74" s="7"/>
      <c r="GE74" s="7"/>
      <c r="GF74" s="7"/>
      <c r="GG74" s="7"/>
      <c r="GH74" s="7"/>
      <c r="GI74" s="7"/>
      <c r="GJ74" s="6"/>
      <c r="GK74" s="8">
        <v>35</v>
      </c>
      <c r="GL74" s="123"/>
      <c r="GM74" s="123"/>
      <c r="GN74" s="123"/>
      <c r="GO74" s="122"/>
      <c r="GP74" s="122"/>
      <c r="GQ74" s="122"/>
      <c r="GR74" s="122"/>
      <c r="GS74" s="7"/>
      <c r="GT74" s="7"/>
      <c r="GU74" s="7"/>
      <c r="GV74" s="7"/>
      <c r="GW74" s="7"/>
      <c r="GX74" s="7"/>
      <c r="GY74" s="7"/>
      <c r="GZ74" s="6"/>
    </row>
    <row r="75" spans="17:208" x14ac:dyDescent="0.2">
      <c r="Q75" s="8">
        <v>36</v>
      </c>
      <c r="R75" s="112"/>
      <c r="S75" s="113"/>
      <c r="T75" s="113"/>
      <c r="U75" s="156"/>
      <c r="V75" s="156"/>
      <c r="W75" s="156"/>
      <c r="X75" s="116"/>
      <c r="Y75" s="7"/>
      <c r="Z75" s="7"/>
      <c r="AA75" s="7"/>
      <c r="AB75" s="7"/>
      <c r="AC75" s="7"/>
      <c r="AD75" s="7"/>
      <c r="AE75" s="7"/>
      <c r="AF75" s="6"/>
      <c r="AG75" s="8">
        <v>36</v>
      </c>
      <c r="AH75" s="112"/>
      <c r="AI75" s="113"/>
      <c r="AJ75" s="113"/>
      <c r="AK75" s="156"/>
      <c r="AL75" s="156"/>
      <c r="AM75" s="156"/>
      <c r="AN75" s="116"/>
      <c r="AO75" s="7"/>
      <c r="AP75" s="7"/>
      <c r="AQ75" s="7"/>
      <c r="AR75" s="7"/>
      <c r="AS75" s="7"/>
      <c r="AT75" s="7"/>
      <c r="AU75" s="7"/>
      <c r="AV75" s="6"/>
      <c r="AW75" s="8">
        <v>36</v>
      </c>
      <c r="AX75" s="233" t="s">
        <v>126</v>
      </c>
      <c r="AY75" s="234"/>
      <c r="AZ75" s="235"/>
      <c r="BA75" s="115">
        <v>222</v>
      </c>
      <c r="BB75" s="116"/>
      <c r="BC75" s="115">
        <v>236</v>
      </c>
      <c r="BD75" s="116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89"/>
      <c r="BO75" s="89"/>
      <c r="BP75" s="89"/>
      <c r="BQ75" s="122"/>
      <c r="BR75" s="122"/>
      <c r="BS75" s="122"/>
      <c r="BT75" s="122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210" t="s">
        <v>120</v>
      </c>
      <c r="CE75" s="211"/>
      <c r="CF75" s="212"/>
      <c r="CG75" s="67">
        <v>234</v>
      </c>
      <c r="CH75" s="67"/>
      <c r="CI75" s="122"/>
      <c r="CJ75" s="122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123"/>
      <c r="CU75" s="123"/>
      <c r="CV75" s="123"/>
      <c r="CW75" s="122"/>
      <c r="CX75" s="122"/>
      <c r="CY75" s="122"/>
      <c r="CZ75" s="122"/>
      <c r="DA75" s="7"/>
      <c r="DB75" s="7"/>
      <c r="DC75" s="7"/>
      <c r="DD75" s="7"/>
      <c r="DE75" s="7"/>
      <c r="DF75" s="7"/>
      <c r="DG75" s="7"/>
      <c r="DH75" s="6"/>
      <c r="DI75" s="8">
        <v>36</v>
      </c>
      <c r="DJ75" s="123"/>
      <c r="DK75" s="123"/>
      <c r="DL75" s="123"/>
      <c r="DM75" s="122"/>
      <c r="DN75" s="122"/>
      <c r="DO75" s="122"/>
      <c r="DP75" s="122"/>
      <c r="DQ75" s="7"/>
      <c r="DR75" s="7"/>
      <c r="DS75" s="7"/>
      <c r="DT75" s="7"/>
      <c r="DU75" s="7"/>
      <c r="DV75" s="7"/>
      <c r="DW75" s="7"/>
      <c r="DX75" s="6"/>
      <c r="DY75" s="8">
        <v>36</v>
      </c>
      <c r="DZ75" s="123"/>
      <c r="EA75" s="123"/>
      <c r="EB75" s="123"/>
      <c r="EC75" s="122"/>
      <c r="ED75" s="122"/>
      <c r="EE75" s="122"/>
      <c r="EF75" s="122"/>
      <c r="EG75" s="7"/>
      <c r="EH75" s="7"/>
      <c r="EI75" s="7"/>
      <c r="EJ75" s="7"/>
      <c r="EK75" s="7"/>
      <c r="EL75" s="7"/>
      <c r="EM75" s="7"/>
      <c r="EN75" s="6"/>
      <c r="EO75" s="8">
        <v>36</v>
      </c>
      <c r="EP75" s="123"/>
      <c r="EQ75" s="123"/>
      <c r="ER75" s="123"/>
      <c r="ES75" s="122"/>
      <c r="ET75" s="122"/>
      <c r="EU75" s="122"/>
      <c r="EV75" s="122"/>
      <c r="EW75" s="7"/>
      <c r="EX75" s="7"/>
      <c r="EY75" s="7"/>
      <c r="EZ75" s="7"/>
      <c r="FA75" s="7"/>
      <c r="FB75" s="7"/>
      <c r="FC75" s="7"/>
      <c r="FD75" s="6"/>
      <c r="FE75" s="8">
        <v>36</v>
      </c>
      <c r="FF75" s="123"/>
      <c r="FG75" s="123"/>
      <c r="FH75" s="123"/>
      <c r="FI75" s="122"/>
      <c r="FJ75" s="122"/>
      <c r="FK75" s="122"/>
      <c r="FL75" s="122"/>
      <c r="FM75" s="7"/>
      <c r="FN75" s="7"/>
      <c r="FO75" s="7"/>
      <c r="FP75" s="7"/>
      <c r="FQ75" s="7"/>
      <c r="FR75" s="7"/>
      <c r="FS75" s="7"/>
      <c r="FT75" s="6"/>
      <c r="FU75" s="8">
        <v>36</v>
      </c>
      <c r="FV75" s="123"/>
      <c r="FW75" s="123"/>
      <c r="FX75" s="123"/>
      <c r="FY75" s="122"/>
      <c r="FZ75" s="122"/>
      <c r="GA75" s="122"/>
      <c r="GB75" s="122"/>
      <c r="GC75" s="7"/>
      <c r="GD75" s="7"/>
      <c r="GE75" s="7"/>
      <c r="GF75" s="7"/>
      <c r="GG75" s="7"/>
      <c r="GH75" s="7"/>
      <c r="GI75" s="7"/>
      <c r="GJ75" s="6"/>
      <c r="GK75" s="8">
        <v>36</v>
      </c>
      <c r="GL75" s="123"/>
      <c r="GM75" s="123"/>
      <c r="GN75" s="123"/>
      <c r="GO75" s="122"/>
      <c r="GP75" s="122"/>
      <c r="GQ75" s="122"/>
      <c r="GR75" s="122"/>
      <c r="GS75" s="7"/>
      <c r="GT75" s="7"/>
      <c r="GU75" s="7"/>
      <c r="GV75" s="7"/>
      <c r="GW75" s="7"/>
      <c r="GX75" s="7"/>
      <c r="GY75" s="7"/>
      <c r="GZ75" s="6"/>
    </row>
    <row r="76" spans="17:208" x14ac:dyDescent="0.2">
      <c r="Q76" s="8">
        <v>37</v>
      </c>
      <c r="R76" s="112"/>
      <c r="S76" s="113"/>
      <c r="T76" s="113"/>
      <c r="U76" s="156"/>
      <c r="V76" s="156"/>
      <c r="W76" s="156"/>
      <c r="X76" s="116"/>
      <c r="Y76" s="7"/>
      <c r="Z76" s="7"/>
      <c r="AA76" s="7"/>
      <c r="AB76" s="7"/>
      <c r="AC76" s="7"/>
      <c r="AD76" s="7"/>
      <c r="AE76" s="7"/>
      <c r="AF76" s="6"/>
      <c r="AG76" s="8">
        <v>37</v>
      </c>
      <c r="AH76" s="112"/>
      <c r="AI76" s="113"/>
      <c r="AJ76" s="113"/>
      <c r="AK76" s="156"/>
      <c r="AL76" s="156"/>
      <c r="AM76" s="156"/>
      <c r="AN76" s="116"/>
      <c r="AO76" s="7"/>
      <c r="AP76" s="7"/>
      <c r="AQ76" s="7"/>
      <c r="AR76" s="7"/>
      <c r="AS76" s="7"/>
      <c r="AT76" s="7"/>
      <c r="AU76" s="7"/>
      <c r="AV76" s="6"/>
      <c r="AW76" s="8">
        <v>37</v>
      </c>
      <c r="AX76" s="210" t="s">
        <v>170</v>
      </c>
      <c r="AY76" s="211"/>
      <c r="AZ76" s="212"/>
      <c r="BA76" s="115">
        <v>233</v>
      </c>
      <c r="BB76" s="116"/>
      <c r="BC76" s="115">
        <v>221</v>
      </c>
      <c r="BD76" s="116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89"/>
      <c r="BO76" s="89"/>
      <c r="BP76" s="89"/>
      <c r="BQ76" s="122"/>
      <c r="BR76" s="122"/>
      <c r="BS76" s="122"/>
      <c r="BT76" s="122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210" t="s">
        <v>135</v>
      </c>
      <c r="CE76" s="211"/>
      <c r="CF76" s="212"/>
      <c r="CG76" s="67">
        <v>285</v>
      </c>
      <c r="CH76" s="67"/>
      <c r="CI76" s="122"/>
      <c r="CJ76" s="122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123"/>
      <c r="CU76" s="123"/>
      <c r="CV76" s="123"/>
      <c r="CW76" s="122"/>
      <c r="CX76" s="122"/>
      <c r="CY76" s="122"/>
      <c r="CZ76" s="122"/>
      <c r="DA76" s="7"/>
      <c r="DB76" s="7"/>
      <c r="DC76" s="7"/>
      <c r="DD76" s="7"/>
      <c r="DE76" s="7"/>
      <c r="DF76" s="7"/>
      <c r="DG76" s="7"/>
      <c r="DH76" s="6"/>
      <c r="DI76" s="8">
        <v>37</v>
      </c>
      <c r="DJ76" s="123"/>
      <c r="DK76" s="123"/>
      <c r="DL76" s="123"/>
      <c r="DM76" s="122"/>
      <c r="DN76" s="122"/>
      <c r="DO76" s="122"/>
      <c r="DP76" s="122"/>
      <c r="DQ76" s="7"/>
      <c r="DR76" s="7"/>
      <c r="DS76" s="7"/>
      <c r="DT76" s="7"/>
      <c r="DU76" s="7"/>
      <c r="DV76" s="7"/>
      <c r="DW76" s="7"/>
      <c r="DX76" s="6"/>
      <c r="DY76" s="8">
        <v>37</v>
      </c>
      <c r="DZ76" s="123"/>
      <c r="EA76" s="123"/>
      <c r="EB76" s="123"/>
      <c r="EC76" s="122"/>
      <c r="ED76" s="122"/>
      <c r="EE76" s="122"/>
      <c r="EF76" s="122"/>
      <c r="EG76" s="7"/>
      <c r="EH76" s="7"/>
      <c r="EI76" s="7"/>
      <c r="EJ76" s="7"/>
      <c r="EK76" s="7"/>
      <c r="EL76" s="7"/>
      <c r="EM76" s="7"/>
      <c r="EN76" s="6"/>
      <c r="EO76" s="8">
        <v>37</v>
      </c>
      <c r="EP76" s="123"/>
      <c r="EQ76" s="123"/>
      <c r="ER76" s="123"/>
      <c r="ES76" s="122"/>
      <c r="ET76" s="122"/>
      <c r="EU76" s="122"/>
      <c r="EV76" s="122"/>
      <c r="EW76" s="7"/>
      <c r="EX76" s="7"/>
      <c r="EY76" s="7"/>
      <c r="EZ76" s="7"/>
      <c r="FA76" s="7"/>
      <c r="FB76" s="7"/>
      <c r="FC76" s="7"/>
      <c r="FD76" s="6"/>
      <c r="FE76" s="8">
        <v>37</v>
      </c>
      <c r="FF76" s="123"/>
      <c r="FG76" s="123"/>
      <c r="FH76" s="123"/>
      <c r="FI76" s="122"/>
      <c r="FJ76" s="122"/>
      <c r="FK76" s="122"/>
      <c r="FL76" s="122"/>
      <c r="FM76" s="7"/>
      <c r="FN76" s="7"/>
      <c r="FO76" s="7"/>
      <c r="FP76" s="7"/>
      <c r="FQ76" s="7"/>
      <c r="FR76" s="7"/>
      <c r="FS76" s="7"/>
      <c r="FT76" s="6"/>
      <c r="FU76" s="8">
        <v>37</v>
      </c>
      <c r="FV76" s="123"/>
      <c r="FW76" s="123"/>
      <c r="FX76" s="123"/>
      <c r="FY76" s="122"/>
      <c r="FZ76" s="122"/>
      <c r="GA76" s="122"/>
      <c r="GB76" s="122"/>
      <c r="GC76" s="7"/>
      <c r="GD76" s="7"/>
      <c r="GE76" s="7"/>
      <c r="GF76" s="7"/>
      <c r="GG76" s="7"/>
      <c r="GH76" s="7"/>
      <c r="GI76" s="7"/>
      <c r="GJ76" s="6"/>
      <c r="GK76" s="8">
        <v>37</v>
      </c>
      <c r="GL76" s="123"/>
      <c r="GM76" s="123"/>
      <c r="GN76" s="123"/>
      <c r="GO76" s="122"/>
      <c r="GP76" s="122"/>
      <c r="GQ76" s="122"/>
      <c r="GR76" s="122"/>
      <c r="GS76" s="7"/>
      <c r="GT76" s="7"/>
      <c r="GU76" s="7"/>
      <c r="GV76" s="7"/>
      <c r="GW76" s="7"/>
      <c r="GX76" s="7"/>
      <c r="GY76" s="7"/>
      <c r="GZ76" s="6"/>
    </row>
    <row r="77" spans="17:208" x14ac:dyDescent="0.2">
      <c r="Q77" s="8">
        <v>38</v>
      </c>
      <c r="R77" s="112"/>
      <c r="S77" s="113"/>
      <c r="T77" s="113"/>
      <c r="U77" s="156"/>
      <c r="V77" s="156"/>
      <c r="W77" s="156"/>
      <c r="X77" s="116"/>
      <c r="Y77" s="7"/>
      <c r="Z77" s="7"/>
      <c r="AA77" s="7"/>
      <c r="AB77" s="7"/>
      <c r="AC77" s="7"/>
      <c r="AD77" s="7"/>
      <c r="AE77" s="7"/>
      <c r="AF77" s="6"/>
      <c r="AG77" s="8">
        <v>38</v>
      </c>
      <c r="AH77" s="112"/>
      <c r="AI77" s="113"/>
      <c r="AJ77" s="113"/>
      <c r="AK77" s="156"/>
      <c r="AL77" s="156"/>
      <c r="AM77" s="156"/>
      <c r="AN77" s="116"/>
      <c r="AO77" s="7"/>
      <c r="AP77" s="7"/>
      <c r="AQ77" s="7"/>
      <c r="AR77" s="7"/>
      <c r="AS77" s="7"/>
      <c r="AT77" s="7"/>
      <c r="AU77" s="7"/>
      <c r="AV77" s="6"/>
      <c r="AW77" s="8">
        <v>38</v>
      </c>
      <c r="AX77" s="210" t="s">
        <v>86</v>
      </c>
      <c r="AY77" s="211"/>
      <c r="AZ77" s="212"/>
      <c r="BA77" s="115">
        <v>292</v>
      </c>
      <c r="BB77" s="116"/>
      <c r="BC77" s="115">
        <v>283</v>
      </c>
      <c r="BD77" s="116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123"/>
      <c r="BO77" s="123"/>
      <c r="BP77" s="123"/>
      <c r="BQ77" s="122"/>
      <c r="BR77" s="122"/>
      <c r="BS77" s="122"/>
      <c r="BT77" s="122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210" t="s">
        <v>149</v>
      </c>
      <c r="CE77" s="211"/>
      <c r="CF77" s="212"/>
      <c r="CG77" s="67">
        <v>240</v>
      </c>
      <c r="CH77" s="67"/>
      <c r="CI77" s="122"/>
      <c r="CJ77" s="122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123"/>
      <c r="CU77" s="123"/>
      <c r="CV77" s="123"/>
      <c r="CW77" s="122"/>
      <c r="CX77" s="122"/>
      <c r="CY77" s="122"/>
      <c r="CZ77" s="122"/>
      <c r="DA77" s="7"/>
      <c r="DB77" s="7"/>
      <c r="DC77" s="7"/>
      <c r="DD77" s="7"/>
      <c r="DE77" s="7"/>
      <c r="DF77" s="7"/>
      <c r="DG77" s="7"/>
      <c r="DH77" s="6"/>
      <c r="DI77" s="8">
        <v>38</v>
      </c>
      <c r="DJ77" s="123"/>
      <c r="DK77" s="123"/>
      <c r="DL77" s="123"/>
      <c r="DM77" s="122"/>
      <c r="DN77" s="122"/>
      <c r="DO77" s="122"/>
      <c r="DP77" s="122"/>
      <c r="DQ77" s="7"/>
      <c r="DR77" s="7"/>
      <c r="DS77" s="7"/>
      <c r="DT77" s="7"/>
      <c r="DU77" s="7"/>
      <c r="DV77" s="7"/>
      <c r="DW77" s="7"/>
      <c r="DX77" s="6"/>
      <c r="DY77" s="8">
        <v>38</v>
      </c>
      <c r="DZ77" s="123"/>
      <c r="EA77" s="123"/>
      <c r="EB77" s="123"/>
      <c r="EC77" s="122"/>
      <c r="ED77" s="122"/>
      <c r="EE77" s="122"/>
      <c r="EF77" s="122"/>
      <c r="EG77" s="7"/>
      <c r="EH77" s="7"/>
      <c r="EI77" s="7"/>
      <c r="EJ77" s="7"/>
      <c r="EK77" s="7"/>
      <c r="EL77" s="7"/>
      <c r="EM77" s="7"/>
      <c r="EN77" s="6"/>
      <c r="EO77" s="8">
        <v>38</v>
      </c>
      <c r="EP77" s="123"/>
      <c r="EQ77" s="123"/>
      <c r="ER77" s="123"/>
      <c r="ES77" s="122"/>
      <c r="ET77" s="122"/>
      <c r="EU77" s="122"/>
      <c r="EV77" s="122"/>
      <c r="EW77" s="7"/>
      <c r="EX77" s="7"/>
      <c r="EY77" s="7"/>
      <c r="EZ77" s="7"/>
      <c r="FA77" s="7"/>
      <c r="FB77" s="7"/>
      <c r="FC77" s="7"/>
      <c r="FD77" s="6"/>
      <c r="FE77" s="8">
        <v>38</v>
      </c>
      <c r="FF77" s="123"/>
      <c r="FG77" s="123"/>
      <c r="FH77" s="123"/>
      <c r="FI77" s="122"/>
      <c r="FJ77" s="122"/>
      <c r="FK77" s="122"/>
      <c r="FL77" s="122"/>
      <c r="FM77" s="7"/>
      <c r="FN77" s="7"/>
      <c r="FO77" s="7"/>
      <c r="FP77" s="7"/>
      <c r="FQ77" s="7"/>
      <c r="FR77" s="7"/>
      <c r="FS77" s="7"/>
      <c r="FT77" s="6"/>
      <c r="FU77" s="8">
        <v>38</v>
      </c>
      <c r="FV77" s="123"/>
      <c r="FW77" s="123"/>
      <c r="FX77" s="123"/>
      <c r="FY77" s="122"/>
      <c r="FZ77" s="122"/>
      <c r="GA77" s="122"/>
      <c r="GB77" s="122"/>
      <c r="GC77" s="7"/>
      <c r="GD77" s="7"/>
      <c r="GE77" s="7"/>
      <c r="GF77" s="7"/>
      <c r="GG77" s="7"/>
      <c r="GH77" s="7"/>
      <c r="GI77" s="7"/>
      <c r="GJ77" s="6"/>
      <c r="GK77" s="8">
        <v>38</v>
      </c>
      <c r="GL77" s="123"/>
      <c r="GM77" s="123"/>
      <c r="GN77" s="123"/>
      <c r="GO77" s="122"/>
      <c r="GP77" s="122"/>
      <c r="GQ77" s="122"/>
      <c r="GR77" s="122"/>
      <c r="GS77" s="7"/>
      <c r="GT77" s="7"/>
      <c r="GU77" s="7"/>
      <c r="GV77" s="7"/>
      <c r="GW77" s="7"/>
      <c r="GX77" s="7"/>
      <c r="GY77" s="7"/>
      <c r="GZ77" s="6"/>
    </row>
    <row r="78" spans="17:208" x14ac:dyDescent="0.2">
      <c r="Q78" s="8">
        <v>39</v>
      </c>
      <c r="R78" s="112"/>
      <c r="S78" s="113"/>
      <c r="T78" s="113"/>
      <c r="U78" s="156"/>
      <c r="V78" s="156"/>
      <c r="W78" s="156"/>
      <c r="X78" s="116"/>
      <c r="Y78" s="7"/>
      <c r="Z78" s="7"/>
      <c r="AA78" s="7"/>
      <c r="AB78" s="7"/>
      <c r="AC78" s="7"/>
      <c r="AD78" s="7"/>
      <c r="AE78" s="7"/>
      <c r="AF78" s="6"/>
      <c r="AG78" s="8">
        <v>39</v>
      </c>
      <c r="AH78" s="112"/>
      <c r="AI78" s="113"/>
      <c r="AJ78" s="113"/>
      <c r="AK78" s="156"/>
      <c r="AL78" s="156"/>
      <c r="AM78" s="156"/>
      <c r="AN78" s="116"/>
      <c r="AO78" s="7"/>
      <c r="AP78" s="7"/>
      <c r="AQ78" s="7"/>
      <c r="AR78" s="7"/>
      <c r="AS78" s="7"/>
      <c r="AT78" s="7"/>
      <c r="AU78" s="7"/>
      <c r="AV78" s="6"/>
      <c r="AW78" s="8">
        <v>39</v>
      </c>
      <c r="AX78" s="210" t="s">
        <v>129</v>
      </c>
      <c r="AY78" s="211"/>
      <c r="AZ78" s="212"/>
      <c r="BA78" s="115">
        <v>260</v>
      </c>
      <c r="BB78" s="116"/>
      <c r="BC78" s="115">
        <v>255</v>
      </c>
      <c r="BD78" s="116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123"/>
      <c r="BO78" s="123"/>
      <c r="BP78" s="123"/>
      <c r="BQ78" s="122"/>
      <c r="BR78" s="122"/>
      <c r="BS78" s="122"/>
      <c r="BT78" s="122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210" t="s">
        <v>121</v>
      </c>
      <c r="CE78" s="211"/>
      <c r="CF78" s="212"/>
      <c r="CG78" s="67">
        <v>223</v>
      </c>
      <c r="CH78" s="67"/>
      <c r="CI78" s="122"/>
      <c r="CJ78" s="122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123"/>
      <c r="CU78" s="123"/>
      <c r="CV78" s="123"/>
      <c r="CW78" s="122"/>
      <c r="CX78" s="122"/>
      <c r="CY78" s="122"/>
      <c r="CZ78" s="122"/>
      <c r="DA78" s="7"/>
      <c r="DB78" s="7"/>
      <c r="DC78" s="7"/>
      <c r="DD78" s="7"/>
      <c r="DE78" s="7"/>
      <c r="DF78" s="7"/>
      <c r="DG78" s="7"/>
      <c r="DH78" s="6"/>
      <c r="DI78" s="8">
        <v>39</v>
      </c>
      <c r="DJ78" s="123"/>
      <c r="DK78" s="123"/>
      <c r="DL78" s="123"/>
      <c r="DM78" s="122"/>
      <c r="DN78" s="122"/>
      <c r="DO78" s="122"/>
      <c r="DP78" s="122"/>
      <c r="DQ78" s="7"/>
      <c r="DR78" s="7"/>
      <c r="DS78" s="7"/>
      <c r="DT78" s="7"/>
      <c r="DU78" s="7"/>
      <c r="DV78" s="7"/>
      <c r="DW78" s="7"/>
      <c r="DX78" s="6"/>
      <c r="DY78" s="8">
        <v>39</v>
      </c>
      <c r="DZ78" s="123"/>
      <c r="EA78" s="123"/>
      <c r="EB78" s="123"/>
      <c r="EC78" s="122"/>
      <c r="ED78" s="122"/>
      <c r="EE78" s="122"/>
      <c r="EF78" s="122"/>
      <c r="EG78" s="7"/>
      <c r="EH78" s="7"/>
      <c r="EI78" s="7"/>
      <c r="EJ78" s="7"/>
      <c r="EK78" s="7"/>
      <c r="EL78" s="7"/>
      <c r="EM78" s="7"/>
      <c r="EN78" s="6"/>
      <c r="EO78" s="8">
        <v>39</v>
      </c>
      <c r="EP78" s="123"/>
      <c r="EQ78" s="123"/>
      <c r="ER78" s="123"/>
      <c r="ES78" s="122"/>
      <c r="ET78" s="122"/>
      <c r="EU78" s="122"/>
      <c r="EV78" s="122"/>
      <c r="EW78" s="7"/>
      <c r="EX78" s="7"/>
      <c r="EY78" s="7"/>
      <c r="EZ78" s="7"/>
      <c r="FA78" s="7"/>
      <c r="FB78" s="7"/>
      <c r="FC78" s="7"/>
      <c r="FD78" s="6"/>
      <c r="FE78" s="8">
        <v>39</v>
      </c>
      <c r="FF78" s="123"/>
      <c r="FG78" s="123"/>
      <c r="FH78" s="123"/>
      <c r="FI78" s="122"/>
      <c r="FJ78" s="122"/>
      <c r="FK78" s="122"/>
      <c r="FL78" s="122"/>
      <c r="FM78" s="7"/>
      <c r="FN78" s="7"/>
      <c r="FO78" s="7"/>
      <c r="FP78" s="7"/>
      <c r="FQ78" s="7"/>
      <c r="FR78" s="7"/>
      <c r="FS78" s="7"/>
      <c r="FT78" s="6"/>
      <c r="FU78" s="8">
        <v>39</v>
      </c>
      <c r="FV78" s="123"/>
      <c r="FW78" s="123"/>
      <c r="FX78" s="123"/>
      <c r="FY78" s="122"/>
      <c r="FZ78" s="122"/>
      <c r="GA78" s="122"/>
      <c r="GB78" s="122"/>
      <c r="GC78" s="7"/>
      <c r="GD78" s="7"/>
      <c r="GE78" s="7"/>
      <c r="GF78" s="7"/>
      <c r="GG78" s="7"/>
      <c r="GH78" s="7"/>
      <c r="GI78" s="7"/>
      <c r="GJ78" s="6"/>
      <c r="GK78" s="8">
        <v>39</v>
      </c>
      <c r="GL78" s="123"/>
      <c r="GM78" s="123"/>
      <c r="GN78" s="123"/>
      <c r="GO78" s="122"/>
      <c r="GP78" s="122"/>
      <c r="GQ78" s="122"/>
      <c r="GR78" s="122"/>
      <c r="GS78" s="7"/>
      <c r="GT78" s="7"/>
      <c r="GU78" s="7"/>
      <c r="GV78" s="7"/>
      <c r="GW78" s="7"/>
      <c r="GX78" s="7"/>
      <c r="GY78" s="7"/>
      <c r="GZ78" s="6"/>
    </row>
    <row r="79" spans="17:208" x14ac:dyDescent="0.2">
      <c r="Q79" s="8">
        <v>40</v>
      </c>
      <c r="R79" s="112"/>
      <c r="S79" s="113"/>
      <c r="T79" s="113"/>
      <c r="U79" s="156"/>
      <c r="V79" s="156"/>
      <c r="W79" s="156"/>
      <c r="X79" s="116"/>
      <c r="Y79" s="7"/>
      <c r="Z79" s="7"/>
      <c r="AA79" s="7"/>
      <c r="AB79" s="7"/>
      <c r="AC79" s="7"/>
      <c r="AD79" s="7"/>
      <c r="AE79" s="7"/>
      <c r="AF79" s="6"/>
      <c r="AG79" s="8">
        <v>40</v>
      </c>
      <c r="AH79" s="112"/>
      <c r="AI79" s="113"/>
      <c r="AJ79" s="113"/>
      <c r="AK79" s="156"/>
      <c r="AL79" s="156"/>
      <c r="AM79" s="156"/>
      <c r="AN79" s="116"/>
      <c r="AO79" s="7"/>
      <c r="AP79" s="7"/>
      <c r="AQ79" s="7"/>
      <c r="AR79" s="7"/>
      <c r="AS79" s="7"/>
      <c r="AT79" s="7"/>
      <c r="AU79" s="7"/>
      <c r="AV79" s="6"/>
      <c r="AW79" s="8">
        <v>40</v>
      </c>
      <c r="AX79" s="210" t="s">
        <v>76</v>
      </c>
      <c r="AY79" s="211"/>
      <c r="AZ79" s="212"/>
      <c r="BA79" s="115">
        <v>249</v>
      </c>
      <c r="BB79" s="116"/>
      <c r="BC79" s="115">
        <v>241</v>
      </c>
      <c r="BD79" s="116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123"/>
      <c r="BO79" s="123"/>
      <c r="BP79" s="123"/>
      <c r="BQ79" s="122"/>
      <c r="BR79" s="122"/>
      <c r="BS79" s="122"/>
      <c r="BT79" s="122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123"/>
      <c r="CE79" s="123"/>
      <c r="CF79" s="123"/>
      <c r="CG79" s="122"/>
      <c r="CH79" s="122"/>
      <c r="CI79" s="122"/>
      <c r="CJ79" s="122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123"/>
      <c r="CU79" s="123"/>
      <c r="CV79" s="123"/>
      <c r="CW79" s="122"/>
      <c r="CX79" s="122"/>
      <c r="CY79" s="122"/>
      <c r="CZ79" s="122"/>
      <c r="DA79" s="7"/>
      <c r="DB79" s="7"/>
      <c r="DC79" s="7"/>
      <c r="DD79" s="7"/>
      <c r="DE79" s="7"/>
      <c r="DF79" s="7"/>
      <c r="DG79" s="7"/>
      <c r="DH79" s="6"/>
      <c r="DI79" s="8">
        <v>40</v>
      </c>
      <c r="DJ79" s="123"/>
      <c r="DK79" s="123"/>
      <c r="DL79" s="123"/>
      <c r="DM79" s="122"/>
      <c r="DN79" s="122"/>
      <c r="DO79" s="122"/>
      <c r="DP79" s="122"/>
      <c r="DQ79" s="7"/>
      <c r="DR79" s="7"/>
      <c r="DS79" s="7"/>
      <c r="DT79" s="7"/>
      <c r="DU79" s="7"/>
      <c r="DV79" s="7"/>
      <c r="DW79" s="7"/>
      <c r="DX79" s="6"/>
      <c r="DY79" s="8">
        <v>40</v>
      </c>
      <c r="DZ79" s="123"/>
      <c r="EA79" s="123"/>
      <c r="EB79" s="123"/>
      <c r="EC79" s="122"/>
      <c r="ED79" s="122"/>
      <c r="EE79" s="122"/>
      <c r="EF79" s="122"/>
      <c r="EG79" s="7"/>
      <c r="EH79" s="7"/>
      <c r="EI79" s="7"/>
      <c r="EJ79" s="7"/>
      <c r="EK79" s="7"/>
      <c r="EL79" s="7"/>
      <c r="EM79" s="7"/>
      <c r="EN79" s="6"/>
      <c r="EO79" s="8">
        <v>40</v>
      </c>
      <c r="EP79" s="123"/>
      <c r="EQ79" s="123"/>
      <c r="ER79" s="123"/>
      <c r="ES79" s="122"/>
      <c r="ET79" s="122"/>
      <c r="EU79" s="122"/>
      <c r="EV79" s="122"/>
      <c r="EW79" s="7"/>
      <c r="EX79" s="7"/>
      <c r="EY79" s="7"/>
      <c r="EZ79" s="7"/>
      <c r="FA79" s="7"/>
      <c r="FB79" s="7"/>
      <c r="FC79" s="7"/>
      <c r="FD79" s="6"/>
      <c r="FE79" s="8">
        <v>40</v>
      </c>
      <c r="FF79" s="123"/>
      <c r="FG79" s="123"/>
      <c r="FH79" s="123"/>
      <c r="FI79" s="122"/>
      <c r="FJ79" s="122"/>
      <c r="FK79" s="122"/>
      <c r="FL79" s="122"/>
      <c r="FM79" s="7"/>
      <c r="FN79" s="7"/>
      <c r="FO79" s="7"/>
      <c r="FP79" s="7"/>
      <c r="FQ79" s="7"/>
      <c r="FR79" s="7"/>
      <c r="FS79" s="7"/>
      <c r="FT79" s="6"/>
      <c r="FU79" s="8">
        <v>40</v>
      </c>
      <c r="FV79" s="123"/>
      <c r="FW79" s="123"/>
      <c r="FX79" s="123"/>
      <c r="FY79" s="122"/>
      <c r="FZ79" s="122"/>
      <c r="GA79" s="122"/>
      <c r="GB79" s="122"/>
      <c r="GC79" s="7"/>
      <c r="GD79" s="7"/>
      <c r="GE79" s="7"/>
      <c r="GF79" s="7"/>
      <c r="GG79" s="7"/>
      <c r="GH79" s="7"/>
      <c r="GI79" s="7"/>
      <c r="GJ79" s="6"/>
      <c r="GK79" s="8">
        <v>40</v>
      </c>
      <c r="GL79" s="123"/>
      <c r="GM79" s="123"/>
      <c r="GN79" s="123"/>
      <c r="GO79" s="122"/>
      <c r="GP79" s="122"/>
      <c r="GQ79" s="122"/>
      <c r="GR79" s="122"/>
      <c r="GS79" s="7"/>
      <c r="GT79" s="7"/>
      <c r="GU79" s="7"/>
      <c r="GV79" s="7"/>
      <c r="GW79" s="7"/>
      <c r="GX79" s="7"/>
      <c r="GY79" s="7"/>
      <c r="GZ79" s="6"/>
    </row>
    <row r="80" spans="17:208" x14ac:dyDescent="0.2">
      <c r="Q80" s="8">
        <v>41</v>
      </c>
      <c r="R80" s="112"/>
      <c r="S80" s="113"/>
      <c r="T80" s="113"/>
      <c r="U80" s="156"/>
      <c r="V80" s="156"/>
      <c r="W80" s="156"/>
      <c r="X80" s="116"/>
      <c r="Y80" s="7"/>
      <c r="Z80" s="7"/>
      <c r="AA80" s="7"/>
      <c r="AB80" s="7"/>
      <c r="AC80" s="7"/>
      <c r="AD80" s="7"/>
      <c r="AE80" s="7"/>
      <c r="AF80" s="6"/>
      <c r="AG80" s="8">
        <v>41</v>
      </c>
      <c r="AH80" s="112"/>
      <c r="AI80" s="113"/>
      <c r="AJ80" s="113"/>
      <c r="AK80" s="156"/>
      <c r="AL80" s="156"/>
      <c r="AM80" s="156"/>
      <c r="AN80" s="116"/>
      <c r="AO80" s="7"/>
      <c r="AP80" s="7"/>
      <c r="AQ80" s="7"/>
      <c r="AR80" s="7"/>
      <c r="AS80" s="7"/>
      <c r="AT80" s="7"/>
      <c r="AU80" s="7"/>
      <c r="AV80" s="6"/>
      <c r="AW80" s="8">
        <v>41</v>
      </c>
      <c r="AX80" s="210" t="s">
        <v>123</v>
      </c>
      <c r="AY80" s="211"/>
      <c r="AZ80" s="212"/>
      <c r="BA80" s="115">
        <v>276</v>
      </c>
      <c r="BB80" s="116"/>
      <c r="BC80" s="115">
        <v>269</v>
      </c>
      <c r="BD80" s="116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123"/>
      <c r="BO80" s="123"/>
      <c r="BP80" s="123"/>
      <c r="BQ80" s="122"/>
      <c r="BR80" s="122"/>
      <c r="BS80" s="122"/>
      <c r="BT80" s="122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123"/>
      <c r="CE80" s="123"/>
      <c r="CF80" s="123"/>
      <c r="CG80" s="122"/>
      <c r="CH80" s="122"/>
      <c r="CI80" s="122"/>
      <c r="CJ80" s="122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123"/>
      <c r="CU80" s="123"/>
      <c r="CV80" s="123"/>
      <c r="CW80" s="122"/>
      <c r="CX80" s="122"/>
      <c r="CY80" s="122"/>
      <c r="CZ80" s="122"/>
      <c r="DA80" s="7"/>
      <c r="DB80" s="7"/>
      <c r="DC80" s="7"/>
      <c r="DD80" s="7"/>
      <c r="DE80" s="7"/>
      <c r="DF80" s="7"/>
      <c r="DG80" s="7"/>
      <c r="DH80" s="6"/>
      <c r="DI80" s="8">
        <v>41</v>
      </c>
      <c r="DJ80" s="123"/>
      <c r="DK80" s="123"/>
      <c r="DL80" s="123"/>
      <c r="DM80" s="122"/>
      <c r="DN80" s="122"/>
      <c r="DO80" s="122"/>
      <c r="DP80" s="122"/>
      <c r="DQ80" s="7"/>
      <c r="DR80" s="7"/>
      <c r="DS80" s="7"/>
      <c r="DT80" s="7"/>
      <c r="DU80" s="7"/>
      <c r="DV80" s="7"/>
      <c r="DW80" s="7"/>
      <c r="DX80" s="6"/>
      <c r="DY80" s="8">
        <v>41</v>
      </c>
      <c r="DZ80" s="123"/>
      <c r="EA80" s="123"/>
      <c r="EB80" s="123"/>
      <c r="EC80" s="122"/>
      <c r="ED80" s="122"/>
      <c r="EE80" s="122"/>
      <c r="EF80" s="122"/>
      <c r="EG80" s="7"/>
      <c r="EH80" s="7"/>
      <c r="EI80" s="7"/>
      <c r="EJ80" s="7"/>
      <c r="EK80" s="7"/>
      <c r="EL80" s="7"/>
      <c r="EM80" s="7"/>
      <c r="EN80" s="6"/>
      <c r="EO80" s="8">
        <v>41</v>
      </c>
      <c r="EP80" s="123"/>
      <c r="EQ80" s="123"/>
      <c r="ER80" s="123"/>
      <c r="ES80" s="122"/>
      <c r="ET80" s="122"/>
      <c r="EU80" s="122"/>
      <c r="EV80" s="122"/>
      <c r="EW80" s="7"/>
      <c r="EX80" s="7"/>
      <c r="EY80" s="7"/>
      <c r="EZ80" s="7"/>
      <c r="FA80" s="7"/>
      <c r="FB80" s="7"/>
      <c r="FC80" s="7"/>
      <c r="FD80" s="6"/>
      <c r="FE80" s="8">
        <v>41</v>
      </c>
      <c r="FF80" s="123"/>
      <c r="FG80" s="123"/>
      <c r="FH80" s="123"/>
      <c r="FI80" s="122"/>
      <c r="FJ80" s="122"/>
      <c r="FK80" s="122"/>
      <c r="FL80" s="122"/>
      <c r="FM80" s="7"/>
      <c r="FN80" s="7"/>
      <c r="FO80" s="7"/>
      <c r="FP80" s="7"/>
      <c r="FQ80" s="7"/>
      <c r="FR80" s="7"/>
      <c r="FS80" s="7"/>
      <c r="FT80" s="6"/>
      <c r="FU80" s="8">
        <v>41</v>
      </c>
      <c r="FV80" s="123"/>
      <c r="FW80" s="123"/>
      <c r="FX80" s="123"/>
      <c r="FY80" s="122"/>
      <c r="FZ80" s="122"/>
      <c r="GA80" s="122"/>
      <c r="GB80" s="122"/>
      <c r="GC80" s="7"/>
      <c r="GD80" s="7"/>
      <c r="GE80" s="7"/>
      <c r="GF80" s="7"/>
      <c r="GG80" s="7"/>
      <c r="GH80" s="7"/>
      <c r="GI80" s="7"/>
      <c r="GJ80" s="6"/>
      <c r="GK80" s="8">
        <v>41</v>
      </c>
      <c r="GL80" s="123"/>
      <c r="GM80" s="123"/>
      <c r="GN80" s="123"/>
      <c r="GO80" s="122"/>
      <c r="GP80" s="122"/>
      <c r="GQ80" s="122"/>
      <c r="GR80" s="122"/>
      <c r="GS80" s="7"/>
      <c r="GT80" s="7"/>
      <c r="GU80" s="7"/>
      <c r="GV80" s="7"/>
      <c r="GW80" s="7"/>
      <c r="GX80" s="7"/>
      <c r="GY80" s="7"/>
      <c r="GZ80" s="6"/>
    </row>
    <row r="81" spans="17:208" x14ac:dyDescent="0.2">
      <c r="Q81" s="8">
        <v>42</v>
      </c>
      <c r="R81" s="112"/>
      <c r="S81" s="113"/>
      <c r="T81" s="113"/>
      <c r="U81" s="156"/>
      <c r="V81" s="156"/>
      <c r="W81" s="156"/>
      <c r="X81" s="116"/>
      <c r="Y81" s="7"/>
      <c r="Z81" s="7"/>
      <c r="AA81" s="7"/>
      <c r="AB81" s="7"/>
      <c r="AC81" s="7"/>
      <c r="AD81" s="7"/>
      <c r="AE81" s="7"/>
      <c r="AF81" s="6"/>
      <c r="AG81" s="8">
        <v>42</v>
      </c>
      <c r="AH81" s="112"/>
      <c r="AI81" s="113"/>
      <c r="AJ81" s="113"/>
      <c r="AK81" s="156"/>
      <c r="AL81" s="156"/>
      <c r="AM81" s="156"/>
      <c r="AN81" s="116"/>
      <c r="AO81" s="7"/>
      <c r="AP81" s="7"/>
      <c r="AQ81" s="7"/>
      <c r="AR81" s="7"/>
      <c r="AS81" s="7"/>
      <c r="AT81" s="7"/>
      <c r="AU81" s="7"/>
      <c r="AV81" s="6"/>
      <c r="AW81" s="8">
        <v>42</v>
      </c>
      <c r="AX81" s="210" t="s">
        <v>128</v>
      </c>
      <c r="AY81" s="211"/>
      <c r="AZ81" s="212"/>
      <c r="BA81" s="115">
        <v>309</v>
      </c>
      <c r="BB81" s="116"/>
      <c r="BC81" s="115">
        <v>298</v>
      </c>
      <c r="BD81" s="116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123"/>
      <c r="BO81" s="123"/>
      <c r="BP81" s="123"/>
      <c r="BQ81" s="122"/>
      <c r="BR81" s="122"/>
      <c r="BS81" s="122"/>
      <c r="BT81" s="122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123"/>
      <c r="CE81" s="123"/>
      <c r="CF81" s="123"/>
      <c r="CG81" s="122"/>
      <c r="CH81" s="122"/>
      <c r="CI81" s="122"/>
      <c r="CJ81" s="122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123"/>
      <c r="CU81" s="123"/>
      <c r="CV81" s="123"/>
      <c r="CW81" s="122"/>
      <c r="CX81" s="122"/>
      <c r="CY81" s="122"/>
      <c r="CZ81" s="122"/>
      <c r="DA81" s="7"/>
      <c r="DB81" s="7"/>
      <c r="DC81" s="7"/>
      <c r="DD81" s="7"/>
      <c r="DE81" s="7"/>
      <c r="DF81" s="7"/>
      <c r="DG81" s="7"/>
      <c r="DH81" s="6"/>
      <c r="DI81" s="8">
        <v>42</v>
      </c>
      <c r="DJ81" s="123"/>
      <c r="DK81" s="123"/>
      <c r="DL81" s="123"/>
      <c r="DM81" s="122"/>
      <c r="DN81" s="122"/>
      <c r="DO81" s="122"/>
      <c r="DP81" s="122"/>
      <c r="DQ81" s="7"/>
      <c r="DR81" s="7"/>
      <c r="DS81" s="7"/>
      <c r="DT81" s="7"/>
      <c r="DU81" s="7"/>
      <c r="DV81" s="7"/>
      <c r="DW81" s="7"/>
      <c r="DX81" s="6"/>
      <c r="DY81" s="8">
        <v>42</v>
      </c>
      <c r="DZ81" s="123"/>
      <c r="EA81" s="123"/>
      <c r="EB81" s="123"/>
      <c r="EC81" s="122"/>
      <c r="ED81" s="122"/>
      <c r="EE81" s="122"/>
      <c r="EF81" s="122"/>
      <c r="EG81" s="7"/>
      <c r="EH81" s="7"/>
      <c r="EI81" s="7"/>
      <c r="EJ81" s="7"/>
      <c r="EK81" s="7"/>
      <c r="EL81" s="7"/>
      <c r="EM81" s="7"/>
      <c r="EN81" s="6"/>
      <c r="EO81" s="8">
        <v>42</v>
      </c>
      <c r="EP81" s="123"/>
      <c r="EQ81" s="123"/>
      <c r="ER81" s="123"/>
      <c r="ES81" s="122"/>
      <c r="ET81" s="122"/>
      <c r="EU81" s="122"/>
      <c r="EV81" s="122"/>
      <c r="EW81" s="7"/>
      <c r="EX81" s="7"/>
      <c r="EY81" s="7"/>
      <c r="EZ81" s="7"/>
      <c r="FA81" s="7"/>
      <c r="FB81" s="7"/>
      <c r="FC81" s="7"/>
      <c r="FD81" s="6"/>
      <c r="FE81" s="8">
        <v>42</v>
      </c>
      <c r="FF81" s="123"/>
      <c r="FG81" s="123"/>
      <c r="FH81" s="123"/>
      <c r="FI81" s="122"/>
      <c r="FJ81" s="122"/>
      <c r="FK81" s="122"/>
      <c r="FL81" s="122"/>
      <c r="FM81" s="7"/>
      <c r="FN81" s="7"/>
      <c r="FO81" s="7"/>
      <c r="FP81" s="7"/>
      <c r="FQ81" s="7"/>
      <c r="FR81" s="7"/>
      <c r="FS81" s="7"/>
      <c r="FT81" s="6"/>
      <c r="FU81" s="8">
        <v>42</v>
      </c>
      <c r="FV81" s="123"/>
      <c r="FW81" s="123"/>
      <c r="FX81" s="123"/>
      <c r="FY81" s="122"/>
      <c r="FZ81" s="122"/>
      <c r="GA81" s="122"/>
      <c r="GB81" s="122"/>
      <c r="GC81" s="7"/>
      <c r="GD81" s="7"/>
      <c r="GE81" s="7"/>
      <c r="GF81" s="7"/>
      <c r="GG81" s="7"/>
      <c r="GH81" s="7"/>
      <c r="GI81" s="7"/>
      <c r="GJ81" s="6"/>
      <c r="GK81" s="8">
        <v>42</v>
      </c>
      <c r="GL81" s="123"/>
      <c r="GM81" s="123"/>
      <c r="GN81" s="123"/>
      <c r="GO81" s="122"/>
      <c r="GP81" s="122"/>
      <c r="GQ81" s="122"/>
      <c r="GR81" s="122"/>
      <c r="GS81" s="7"/>
      <c r="GT81" s="7"/>
      <c r="GU81" s="7"/>
      <c r="GV81" s="7"/>
      <c r="GW81" s="7"/>
      <c r="GX81" s="7"/>
      <c r="GY81" s="7"/>
      <c r="GZ81" s="6"/>
    </row>
    <row r="82" spans="17:208" x14ac:dyDescent="0.2">
      <c r="Q82" s="8">
        <v>43</v>
      </c>
      <c r="R82" s="112"/>
      <c r="S82" s="113"/>
      <c r="T82" s="113"/>
      <c r="U82" s="156"/>
      <c r="V82" s="156"/>
      <c r="W82" s="156"/>
      <c r="X82" s="116"/>
      <c r="Y82" s="7"/>
      <c r="Z82" s="7"/>
      <c r="AA82" s="7"/>
      <c r="AB82" s="7"/>
      <c r="AC82" s="7"/>
      <c r="AD82" s="7"/>
      <c r="AE82" s="7"/>
      <c r="AF82" s="6"/>
      <c r="AG82" s="8">
        <v>43</v>
      </c>
      <c r="AH82" s="112"/>
      <c r="AI82" s="113"/>
      <c r="AJ82" s="113"/>
      <c r="AK82" s="156"/>
      <c r="AL82" s="156"/>
      <c r="AM82" s="156"/>
      <c r="AN82" s="116"/>
      <c r="AO82" s="7"/>
      <c r="AP82" s="7"/>
      <c r="AQ82" s="7"/>
      <c r="AR82" s="7"/>
      <c r="AS82" s="7"/>
      <c r="AT82" s="7"/>
      <c r="AU82" s="7"/>
      <c r="AV82" s="6"/>
      <c r="AW82" s="8">
        <v>43</v>
      </c>
      <c r="AX82" s="219" t="s">
        <v>125</v>
      </c>
      <c r="AY82" s="220"/>
      <c r="AZ82" s="221"/>
      <c r="BA82" s="115">
        <v>287</v>
      </c>
      <c r="BB82" s="116"/>
      <c r="BC82" s="115">
        <v>284</v>
      </c>
      <c r="BD82" s="116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123"/>
      <c r="BO82" s="123"/>
      <c r="BP82" s="123"/>
      <c r="BQ82" s="122"/>
      <c r="BR82" s="122"/>
      <c r="BS82" s="122"/>
      <c r="BT82" s="122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123"/>
      <c r="CE82" s="123"/>
      <c r="CF82" s="123"/>
      <c r="CG82" s="122"/>
      <c r="CH82" s="122"/>
      <c r="CI82" s="122"/>
      <c r="CJ82" s="122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123"/>
      <c r="CU82" s="123"/>
      <c r="CV82" s="123"/>
      <c r="CW82" s="122"/>
      <c r="CX82" s="122"/>
      <c r="CY82" s="122"/>
      <c r="CZ82" s="122"/>
      <c r="DA82" s="7"/>
      <c r="DB82" s="7"/>
      <c r="DC82" s="7"/>
      <c r="DD82" s="7"/>
      <c r="DE82" s="7"/>
      <c r="DF82" s="7"/>
      <c r="DG82" s="7"/>
      <c r="DH82" s="6"/>
      <c r="DI82" s="8">
        <v>43</v>
      </c>
      <c r="DJ82" s="123"/>
      <c r="DK82" s="123"/>
      <c r="DL82" s="123"/>
      <c r="DM82" s="122"/>
      <c r="DN82" s="122"/>
      <c r="DO82" s="122"/>
      <c r="DP82" s="122"/>
      <c r="DQ82" s="7"/>
      <c r="DR82" s="7"/>
      <c r="DS82" s="7"/>
      <c r="DT82" s="7"/>
      <c r="DU82" s="7"/>
      <c r="DV82" s="7"/>
      <c r="DW82" s="7"/>
      <c r="DX82" s="6"/>
      <c r="DY82" s="8">
        <v>43</v>
      </c>
      <c r="DZ82" s="123"/>
      <c r="EA82" s="123"/>
      <c r="EB82" s="123"/>
      <c r="EC82" s="122"/>
      <c r="ED82" s="122"/>
      <c r="EE82" s="122"/>
      <c r="EF82" s="122"/>
      <c r="EG82" s="7"/>
      <c r="EH82" s="7"/>
      <c r="EI82" s="7"/>
      <c r="EJ82" s="7"/>
      <c r="EK82" s="7"/>
      <c r="EL82" s="7"/>
      <c r="EM82" s="7"/>
      <c r="EN82" s="6"/>
      <c r="EO82" s="8">
        <v>43</v>
      </c>
      <c r="EP82" s="123"/>
      <c r="EQ82" s="123"/>
      <c r="ER82" s="123"/>
      <c r="ES82" s="122"/>
      <c r="ET82" s="122"/>
      <c r="EU82" s="122"/>
      <c r="EV82" s="122"/>
      <c r="EW82" s="7"/>
      <c r="EX82" s="7"/>
      <c r="EY82" s="7"/>
      <c r="EZ82" s="7"/>
      <c r="FA82" s="7"/>
      <c r="FB82" s="7"/>
      <c r="FC82" s="7"/>
      <c r="FD82" s="6"/>
      <c r="FE82" s="8">
        <v>43</v>
      </c>
      <c r="FF82" s="123"/>
      <c r="FG82" s="123"/>
      <c r="FH82" s="123"/>
      <c r="FI82" s="122"/>
      <c r="FJ82" s="122"/>
      <c r="FK82" s="122"/>
      <c r="FL82" s="122"/>
      <c r="FM82" s="7"/>
      <c r="FN82" s="7"/>
      <c r="FO82" s="7"/>
      <c r="FP82" s="7"/>
      <c r="FQ82" s="7"/>
      <c r="FR82" s="7"/>
      <c r="FS82" s="7"/>
      <c r="FT82" s="6"/>
      <c r="FU82" s="8">
        <v>43</v>
      </c>
      <c r="FV82" s="123"/>
      <c r="FW82" s="123"/>
      <c r="FX82" s="123"/>
      <c r="FY82" s="122"/>
      <c r="FZ82" s="122"/>
      <c r="GA82" s="122"/>
      <c r="GB82" s="122"/>
      <c r="GC82" s="7"/>
      <c r="GD82" s="7"/>
      <c r="GE82" s="7"/>
      <c r="GF82" s="7"/>
      <c r="GG82" s="7"/>
      <c r="GH82" s="7"/>
      <c r="GI82" s="7"/>
      <c r="GJ82" s="6"/>
      <c r="GK82" s="8">
        <v>43</v>
      </c>
      <c r="GL82" s="123"/>
      <c r="GM82" s="123"/>
      <c r="GN82" s="123"/>
      <c r="GO82" s="122"/>
      <c r="GP82" s="122"/>
      <c r="GQ82" s="122"/>
      <c r="GR82" s="122"/>
      <c r="GS82" s="7"/>
      <c r="GT82" s="7"/>
      <c r="GU82" s="7"/>
      <c r="GV82" s="7"/>
      <c r="GW82" s="7"/>
      <c r="GX82" s="7"/>
      <c r="GY82" s="7"/>
      <c r="GZ82" s="6"/>
    </row>
    <row r="83" spans="17:208" x14ac:dyDescent="0.2">
      <c r="Q83" s="8">
        <v>44</v>
      </c>
      <c r="R83" s="112"/>
      <c r="S83" s="113"/>
      <c r="T83" s="113"/>
      <c r="U83" s="156"/>
      <c r="V83" s="156"/>
      <c r="W83" s="156"/>
      <c r="X83" s="116"/>
      <c r="Y83" s="7"/>
      <c r="Z83" s="7"/>
      <c r="AA83" s="7"/>
      <c r="AB83" s="7"/>
      <c r="AC83" s="7"/>
      <c r="AD83" s="7"/>
      <c r="AE83" s="7"/>
      <c r="AF83" s="6"/>
      <c r="AG83" s="8">
        <v>44</v>
      </c>
      <c r="AH83" s="112"/>
      <c r="AI83" s="113"/>
      <c r="AJ83" s="113"/>
      <c r="AK83" s="156"/>
      <c r="AL83" s="156"/>
      <c r="AM83" s="156"/>
      <c r="AN83" s="116"/>
      <c r="AO83" s="7"/>
      <c r="AP83" s="7"/>
      <c r="AQ83" s="7"/>
      <c r="AR83" s="7"/>
      <c r="AS83" s="7"/>
      <c r="AT83" s="7"/>
      <c r="AU83" s="7"/>
      <c r="AV83" s="6"/>
      <c r="AW83" s="8">
        <v>44</v>
      </c>
      <c r="AX83" s="210" t="s">
        <v>120</v>
      </c>
      <c r="AY83" s="211"/>
      <c r="AZ83" s="212"/>
      <c r="BA83" s="115">
        <v>231</v>
      </c>
      <c r="BB83" s="116"/>
      <c r="BC83" s="115">
        <v>223</v>
      </c>
      <c r="BD83" s="116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123"/>
      <c r="BO83" s="123"/>
      <c r="BP83" s="123"/>
      <c r="BQ83" s="122"/>
      <c r="BR83" s="122"/>
      <c r="BS83" s="122"/>
      <c r="BT83" s="122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123"/>
      <c r="CE83" s="123"/>
      <c r="CF83" s="123"/>
      <c r="CG83" s="122"/>
      <c r="CH83" s="122"/>
      <c r="CI83" s="122"/>
      <c r="CJ83" s="122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123"/>
      <c r="CU83" s="123"/>
      <c r="CV83" s="123"/>
      <c r="CW83" s="122"/>
      <c r="CX83" s="122"/>
      <c r="CY83" s="122"/>
      <c r="CZ83" s="122"/>
      <c r="DA83" s="7"/>
      <c r="DB83" s="7"/>
      <c r="DC83" s="7"/>
      <c r="DD83" s="7"/>
      <c r="DE83" s="7"/>
      <c r="DF83" s="7"/>
      <c r="DG83" s="7"/>
      <c r="DH83" s="6"/>
      <c r="DI83" s="8">
        <v>44</v>
      </c>
      <c r="DJ83" s="123"/>
      <c r="DK83" s="123"/>
      <c r="DL83" s="123"/>
      <c r="DM83" s="122"/>
      <c r="DN83" s="122"/>
      <c r="DO83" s="122"/>
      <c r="DP83" s="122"/>
      <c r="DQ83" s="7"/>
      <c r="DR83" s="7"/>
      <c r="DS83" s="7"/>
      <c r="DT83" s="7"/>
      <c r="DU83" s="7"/>
      <c r="DV83" s="7"/>
      <c r="DW83" s="7"/>
      <c r="DX83" s="6"/>
      <c r="DY83" s="8">
        <v>44</v>
      </c>
      <c r="DZ83" s="123"/>
      <c r="EA83" s="123"/>
      <c r="EB83" s="123"/>
      <c r="EC83" s="122"/>
      <c r="ED83" s="122"/>
      <c r="EE83" s="122"/>
      <c r="EF83" s="122"/>
      <c r="EG83" s="7"/>
      <c r="EH83" s="7"/>
      <c r="EI83" s="7"/>
      <c r="EJ83" s="7"/>
      <c r="EK83" s="7"/>
      <c r="EL83" s="7"/>
      <c r="EM83" s="7"/>
      <c r="EN83" s="6"/>
      <c r="EO83" s="8">
        <v>44</v>
      </c>
      <c r="EP83" s="123"/>
      <c r="EQ83" s="123"/>
      <c r="ER83" s="123"/>
      <c r="ES83" s="122"/>
      <c r="ET83" s="122"/>
      <c r="EU83" s="122"/>
      <c r="EV83" s="122"/>
      <c r="EW83" s="7"/>
      <c r="EX83" s="7"/>
      <c r="EY83" s="7"/>
      <c r="EZ83" s="7"/>
      <c r="FA83" s="7"/>
      <c r="FB83" s="7"/>
      <c r="FC83" s="7"/>
      <c r="FD83" s="6"/>
      <c r="FE83" s="8">
        <v>44</v>
      </c>
      <c r="FF83" s="123"/>
      <c r="FG83" s="123"/>
      <c r="FH83" s="123"/>
      <c r="FI83" s="122"/>
      <c r="FJ83" s="122"/>
      <c r="FK83" s="122"/>
      <c r="FL83" s="122"/>
      <c r="FM83" s="7"/>
      <c r="FN83" s="7"/>
      <c r="FO83" s="7"/>
      <c r="FP83" s="7"/>
      <c r="FQ83" s="7"/>
      <c r="FR83" s="7"/>
      <c r="FS83" s="7"/>
      <c r="FT83" s="6"/>
      <c r="FU83" s="8">
        <v>44</v>
      </c>
      <c r="FV83" s="123"/>
      <c r="FW83" s="123"/>
      <c r="FX83" s="123"/>
      <c r="FY83" s="122"/>
      <c r="FZ83" s="122"/>
      <c r="GA83" s="122"/>
      <c r="GB83" s="122"/>
      <c r="GC83" s="7"/>
      <c r="GD83" s="7"/>
      <c r="GE83" s="7"/>
      <c r="GF83" s="7"/>
      <c r="GG83" s="7"/>
      <c r="GH83" s="7"/>
      <c r="GI83" s="7"/>
      <c r="GJ83" s="6"/>
      <c r="GK83" s="8">
        <v>44</v>
      </c>
      <c r="GL83" s="123"/>
      <c r="GM83" s="123"/>
      <c r="GN83" s="123"/>
      <c r="GO83" s="122"/>
      <c r="GP83" s="122"/>
      <c r="GQ83" s="122"/>
      <c r="GR83" s="122"/>
      <c r="GS83" s="7"/>
      <c r="GT83" s="7"/>
      <c r="GU83" s="7"/>
      <c r="GV83" s="7"/>
      <c r="GW83" s="7"/>
      <c r="GX83" s="7"/>
      <c r="GY83" s="7"/>
      <c r="GZ83" s="6"/>
    </row>
    <row r="84" spans="17:208" x14ac:dyDescent="0.2">
      <c r="Q84" s="8">
        <v>45</v>
      </c>
      <c r="R84" s="112"/>
      <c r="S84" s="113"/>
      <c r="T84" s="113"/>
      <c r="U84" s="156"/>
      <c r="V84" s="156"/>
      <c r="W84" s="156"/>
      <c r="X84" s="116"/>
      <c r="Y84" s="7"/>
      <c r="Z84" s="7"/>
      <c r="AA84" s="7"/>
      <c r="AB84" s="7"/>
      <c r="AC84" s="7"/>
      <c r="AD84" s="7"/>
      <c r="AE84" s="7"/>
      <c r="AF84" s="6"/>
      <c r="AG84" s="8">
        <v>45</v>
      </c>
      <c r="AH84" s="112"/>
      <c r="AI84" s="113"/>
      <c r="AJ84" s="113"/>
      <c r="AK84" s="156"/>
      <c r="AL84" s="156"/>
      <c r="AM84" s="156"/>
      <c r="AN84" s="116"/>
      <c r="AO84" s="7"/>
      <c r="AP84" s="7"/>
      <c r="AQ84" s="7"/>
      <c r="AR84" s="7"/>
      <c r="AS84" s="7"/>
      <c r="AT84" s="7"/>
      <c r="AU84" s="7"/>
      <c r="AV84" s="6"/>
      <c r="AW84" s="8">
        <v>45</v>
      </c>
      <c r="AX84" s="210" t="s">
        <v>135</v>
      </c>
      <c r="AY84" s="211"/>
      <c r="AZ84" s="212"/>
      <c r="BA84" s="115">
        <v>274</v>
      </c>
      <c r="BB84" s="116"/>
      <c r="BC84" s="115">
        <v>259</v>
      </c>
      <c r="BD84" s="116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123"/>
      <c r="BO84" s="123"/>
      <c r="BP84" s="123"/>
      <c r="BQ84" s="122"/>
      <c r="BR84" s="122"/>
      <c r="BS84" s="122"/>
      <c r="BT84" s="122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123"/>
      <c r="CE84" s="123"/>
      <c r="CF84" s="123"/>
      <c r="CG84" s="122"/>
      <c r="CH84" s="122"/>
      <c r="CI84" s="122"/>
      <c r="CJ84" s="122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123"/>
      <c r="CU84" s="123"/>
      <c r="CV84" s="123"/>
      <c r="CW84" s="122"/>
      <c r="CX84" s="122"/>
      <c r="CY84" s="122"/>
      <c r="CZ84" s="122"/>
      <c r="DA84" s="7"/>
      <c r="DB84" s="7"/>
      <c r="DC84" s="7"/>
      <c r="DD84" s="7"/>
      <c r="DE84" s="7"/>
      <c r="DF84" s="7"/>
      <c r="DG84" s="7"/>
      <c r="DH84" s="6"/>
      <c r="DI84" s="8">
        <v>45</v>
      </c>
      <c r="DJ84" s="123"/>
      <c r="DK84" s="123"/>
      <c r="DL84" s="123"/>
      <c r="DM84" s="122"/>
      <c r="DN84" s="122"/>
      <c r="DO84" s="122"/>
      <c r="DP84" s="122"/>
      <c r="DQ84" s="7"/>
      <c r="DR84" s="7"/>
      <c r="DS84" s="7"/>
      <c r="DT84" s="7"/>
      <c r="DU84" s="7"/>
      <c r="DV84" s="7"/>
      <c r="DW84" s="7"/>
      <c r="DX84" s="6"/>
      <c r="DY84" s="8">
        <v>45</v>
      </c>
      <c r="DZ84" s="123"/>
      <c r="EA84" s="123"/>
      <c r="EB84" s="123"/>
      <c r="EC84" s="122"/>
      <c r="ED84" s="122"/>
      <c r="EE84" s="122"/>
      <c r="EF84" s="122"/>
      <c r="EG84" s="7"/>
      <c r="EH84" s="7"/>
      <c r="EI84" s="7"/>
      <c r="EJ84" s="7"/>
      <c r="EK84" s="7"/>
      <c r="EL84" s="7"/>
      <c r="EM84" s="7"/>
      <c r="EN84" s="6"/>
      <c r="EO84" s="8">
        <v>45</v>
      </c>
      <c r="EP84" s="123"/>
      <c r="EQ84" s="123"/>
      <c r="ER84" s="123"/>
      <c r="ES84" s="122"/>
      <c r="ET84" s="122"/>
      <c r="EU84" s="122"/>
      <c r="EV84" s="122"/>
      <c r="EW84" s="7"/>
      <c r="EX84" s="7"/>
      <c r="EY84" s="7"/>
      <c r="EZ84" s="7"/>
      <c r="FA84" s="7"/>
      <c r="FB84" s="7"/>
      <c r="FC84" s="7"/>
      <c r="FD84" s="6"/>
      <c r="FE84" s="8">
        <v>45</v>
      </c>
      <c r="FF84" s="123"/>
      <c r="FG84" s="123"/>
      <c r="FH84" s="123"/>
      <c r="FI84" s="122"/>
      <c r="FJ84" s="122"/>
      <c r="FK84" s="122"/>
      <c r="FL84" s="122"/>
      <c r="FM84" s="7"/>
      <c r="FN84" s="7"/>
      <c r="FO84" s="7"/>
      <c r="FP84" s="7"/>
      <c r="FQ84" s="7"/>
      <c r="FR84" s="7"/>
      <c r="FS84" s="7"/>
      <c r="FT84" s="6"/>
      <c r="FU84" s="8">
        <v>45</v>
      </c>
      <c r="FV84" s="123"/>
      <c r="FW84" s="123"/>
      <c r="FX84" s="123"/>
      <c r="FY84" s="122"/>
      <c r="FZ84" s="122"/>
      <c r="GA84" s="122"/>
      <c r="GB84" s="122"/>
      <c r="GC84" s="7"/>
      <c r="GD84" s="7"/>
      <c r="GE84" s="7"/>
      <c r="GF84" s="7"/>
      <c r="GG84" s="7"/>
      <c r="GH84" s="7"/>
      <c r="GI84" s="7"/>
      <c r="GJ84" s="6"/>
      <c r="GK84" s="8">
        <v>45</v>
      </c>
      <c r="GL84" s="123"/>
      <c r="GM84" s="123"/>
      <c r="GN84" s="123"/>
      <c r="GO84" s="122"/>
      <c r="GP84" s="122"/>
      <c r="GQ84" s="122"/>
      <c r="GR84" s="122"/>
      <c r="GS84" s="7"/>
      <c r="GT84" s="7"/>
      <c r="GU84" s="7"/>
      <c r="GV84" s="7"/>
      <c r="GW84" s="7"/>
      <c r="GX84" s="7"/>
      <c r="GY84" s="7"/>
      <c r="GZ84" s="6"/>
    </row>
    <row r="85" spans="17:208" x14ac:dyDescent="0.2">
      <c r="Q85" s="8">
        <v>46</v>
      </c>
      <c r="R85" s="112"/>
      <c r="S85" s="113"/>
      <c r="T85" s="113"/>
      <c r="U85" s="156"/>
      <c r="V85" s="156"/>
      <c r="W85" s="156"/>
      <c r="X85" s="116"/>
      <c r="Y85" s="7"/>
      <c r="Z85" s="7"/>
      <c r="AA85" s="7"/>
      <c r="AB85" s="7"/>
      <c r="AC85" s="7"/>
      <c r="AD85" s="7"/>
      <c r="AE85" s="7"/>
      <c r="AF85" s="6"/>
      <c r="AG85" s="8">
        <v>46</v>
      </c>
      <c r="AH85" s="112"/>
      <c r="AI85" s="113"/>
      <c r="AJ85" s="113"/>
      <c r="AK85" s="156"/>
      <c r="AL85" s="156"/>
      <c r="AM85" s="156"/>
      <c r="AN85" s="116"/>
      <c r="AO85" s="7"/>
      <c r="AP85" s="7"/>
      <c r="AQ85" s="7"/>
      <c r="AR85" s="7"/>
      <c r="AS85" s="7"/>
      <c r="AT85" s="7"/>
      <c r="AU85" s="7"/>
      <c r="AV85" s="6"/>
      <c r="AW85" s="8">
        <v>46</v>
      </c>
      <c r="AX85" s="210" t="s">
        <v>149</v>
      </c>
      <c r="AY85" s="211"/>
      <c r="AZ85" s="212"/>
      <c r="BA85" s="115">
        <v>256</v>
      </c>
      <c r="BB85" s="116"/>
      <c r="BC85" s="115">
        <v>245</v>
      </c>
      <c r="BD85" s="116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123"/>
      <c r="BO85" s="123"/>
      <c r="BP85" s="123"/>
      <c r="BQ85" s="122"/>
      <c r="BR85" s="122"/>
      <c r="BS85" s="122"/>
      <c r="BT85" s="122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123"/>
      <c r="CE85" s="123"/>
      <c r="CF85" s="123"/>
      <c r="CG85" s="122"/>
      <c r="CH85" s="122"/>
      <c r="CI85" s="122"/>
      <c r="CJ85" s="122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123"/>
      <c r="CU85" s="123"/>
      <c r="CV85" s="123"/>
      <c r="CW85" s="122"/>
      <c r="CX85" s="122"/>
      <c r="CY85" s="122"/>
      <c r="CZ85" s="122"/>
      <c r="DA85" s="7"/>
      <c r="DB85" s="7"/>
      <c r="DC85" s="7"/>
      <c r="DD85" s="7"/>
      <c r="DE85" s="7"/>
      <c r="DF85" s="7"/>
      <c r="DG85" s="7"/>
      <c r="DH85" s="6"/>
      <c r="DI85" s="8">
        <v>46</v>
      </c>
      <c r="DJ85" s="123"/>
      <c r="DK85" s="123"/>
      <c r="DL85" s="123"/>
      <c r="DM85" s="122"/>
      <c r="DN85" s="122"/>
      <c r="DO85" s="122"/>
      <c r="DP85" s="122"/>
      <c r="DQ85" s="7"/>
      <c r="DR85" s="7"/>
      <c r="DS85" s="7"/>
      <c r="DT85" s="7"/>
      <c r="DU85" s="7"/>
      <c r="DV85" s="7"/>
      <c r="DW85" s="7"/>
      <c r="DX85" s="6"/>
      <c r="DY85" s="8">
        <v>46</v>
      </c>
      <c r="DZ85" s="123"/>
      <c r="EA85" s="123"/>
      <c r="EB85" s="123"/>
      <c r="EC85" s="122"/>
      <c r="ED85" s="122"/>
      <c r="EE85" s="122"/>
      <c r="EF85" s="122"/>
      <c r="EG85" s="7"/>
      <c r="EH85" s="7"/>
      <c r="EI85" s="7"/>
      <c r="EJ85" s="7"/>
      <c r="EK85" s="7"/>
      <c r="EL85" s="7"/>
      <c r="EM85" s="7"/>
      <c r="EN85" s="6"/>
      <c r="EO85" s="8">
        <v>46</v>
      </c>
      <c r="EP85" s="123"/>
      <c r="EQ85" s="123"/>
      <c r="ER85" s="123"/>
      <c r="ES85" s="122"/>
      <c r="ET85" s="122"/>
      <c r="EU85" s="122"/>
      <c r="EV85" s="122"/>
      <c r="EW85" s="7"/>
      <c r="EX85" s="7"/>
      <c r="EY85" s="7"/>
      <c r="EZ85" s="7"/>
      <c r="FA85" s="7"/>
      <c r="FB85" s="7"/>
      <c r="FC85" s="7"/>
      <c r="FD85" s="6"/>
      <c r="FE85" s="8">
        <v>46</v>
      </c>
      <c r="FF85" s="123"/>
      <c r="FG85" s="123"/>
      <c r="FH85" s="123"/>
      <c r="FI85" s="122"/>
      <c r="FJ85" s="122"/>
      <c r="FK85" s="122"/>
      <c r="FL85" s="122"/>
      <c r="FM85" s="7"/>
      <c r="FN85" s="7"/>
      <c r="FO85" s="7"/>
      <c r="FP85" s="7"/>
      <c r="FQ85" s="7"/>
      <c r="FR85" s="7"/>
      <c r="FS85" s="7"/>
      <c r="FT85" s="6"/>
      <c r="FU85" s="8">
        <v>46</v>
      </c>
      <c r="FV85" s="123"/>
      <c r="FW85" s="123"/>
      <c r="FX85" s="123"/>
      <c r="FY85" s="122"/>
      <c r="FZ85" s="122"/>
      <c r="GA85" s="122"/>
      <c r="GB85" s="122"/>
      <c r="GC85" s="7"/>
      <c r="GD85" s="7"/>
      <c r="GE85" s="7"/>
      <c r="GF85" s="7"/>
      <c r="GG85" s="7"/>
      <c r="GH85" s="7"/>
      <c r="GI85" s="7"/>
      <c r="GJ85" s="6"/>
      <c r="GK85" s="8">
        <v>46</v>
      </c>
      <c r="GL85" s="123"/>
      <c r="GM85" s="123"/>
      <c r="GN85" s="123"/>
      <c r="GO85" s="122"/>
      <c r="GP85" s="122"/>
      <c r="GQ85" s="122"/>
      <c r="GR85" s="122"/>
      <c r="GS85" s="7"/>
      <c r="GT85" s="7"/>
      <c r="GU85" s="7"/>
      <c r="GV85" s="7"/>
      <c r="GW85" s="7"/>
      <c r="GX85" s="7"/>
      <c r="GY85" s="7"/>
      <c r="GZ85" s="6"/>
    </row>
    <row r="86" spans="17:208" x14ac:dyDescent="0.2">
      <c r="Q86" s="8">
        <v>47</v>
      </c>
      <c r="R86" s="112"/>
      <c r="S86" s="113"/>
      <c r="T86" s="113"/>
      <c r="U86" s="156"/>
      <c r="V86" s="156"/>
      <c r="W86" s="156"/>
      <c r="X86" s="116"/>
      <c r="Y86" s="7"/>
      <c r="Z86" s="7"/>
      <c r="AA86" s="7"/>
      <c r="AB86" s="7"/>
      <c r="AC86" s="7"/>
      <c r="AD86" s="7"/>
      <c r="AE86" s="7"/>
      <c r="AF86" s="6"/>
      <c r="AG86" s="8">
        <v>47</v>
      </c>
      <c r="AH86" s="112"/>
      <c r="AI86" s="113"/>
      <c r="AJ86" s="113"/>
      <c r="AK86" s="156"/>
      <c r="AL86" s="156"/>
      <c r="AM86" s="156"/>
      <c r="AN86" s="116"/>
      <c r="AO86" s="7"/>
      <c r="AP86" s="7"/>
      <c r="AQ86" s="7"/>
      <c r="AR86" s="7"/>
      <c r="AS86" s="7"/>
      <c r="AT86" s="7"/>
      <c r="AU86" s="7"/>
      <c r="AV86" s="6"/>
      <c r="AW86" s="8">
        <v>47</v>
      </c>
      <c r="AX86" s="210" t="s">
        <v>121</v>
      </c>
      <c r="AY86" s="211"/>
      <c r="AZ86" s="212"/>
      <c r="BA86" s="115">
        <v>230</v>
      </c>
      <c r="BB86" s="116"/>
      <c r="BC86" s="115">
        <v>224</v>
      </c>
      <c r="BD86" s="116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123"/>
      <c r="BO86" s="123"/>
      <c r="BP86" s="123"/>
      <c r="BQ86" s="122"/>
      <c r="BR86" s="122"/>
      <c r="BS86" s="122"/>
      <c r="BT86" s="122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123"/>
      <c r="CE86" s="123"/>
      <c r="CF86" s="123"/>
      <c r="CG86" s="122"/>
      <c r="CH86" s="122"/>
      <c r="CI86" s="122"/>
      <c r="CJ86" s="122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123"/>
      <c r="CU86" s="123"/>
      <c r="CV86" s="123"/>
      <c r="CW86" s="122"/>
      <c r="CX86" s="122"/>
      <c r="CY86" s="122"/>
      <c r="CZ86" s="122"/>
      <c r="DA86" s="7"/>
      <c r="DB86" s="7"/>
      <c r="DC86" s="7"/>
      <c r="DD86" s="7"/>
      <c r="DE86" s="7"/>
      <c r="DF86" s="7"/>
      <c r="DG86" s="7"/>
      <c r="DH86" s="6"/>
      <c r="DI86" s="8">
        <v>47</v>
      </c>
      <c r="DJ86" s="123"/>
      <c r="DK86" s="123"/>
      <c r="DL86" s="123"/>
      <c r="DM86" s="122"/>
      <c r="DN86" s="122"/>
      <c r="DO86" s="122"/>
      <c r="DP86" s="122"/>
      <c r="DQ86" s="7"/>
      <c r="DR86" s="7"/>
      <c r="DS86" s="7"/>
      <c r="DT86" s="7"/>
      <c r="DU86" s="7"/>
      <c r="DV86" s="7"/>
      <c r="DW86" s="7"/>
      <c r="DX86" s="6"/>
      <c r="DY86" s="8">
        <v>47</v>
      </c>
      <c r="DZ86" s="123"/>
      <c r="EA86" s="123"/>
      <c r="EB86" s="123"/>
      <c r="EC86" s="122"/>
      <c r="ED86" s="122"/>
      <c r="EE86" s="122"/>
      <c r="EF86" s="122"/>
      <c r="EG86" s="7"/>
      <c r="EH86" s="7"/>
      <c r="EI86" s="7"/>
      <c r="EJ86" s="7"/>
      <c r="EK86" s="7"/>
      <c r="EL86" s="7"/>
      <c r="EM86" s="7"/>
      <c r="EN86" s="6"/>
      <c r="EO86" s="8">
        <v>47</v>
      </c>
      <c r="EP86" s="123"/>
      <c r="EQ86" s="123"/>
      <c r="ER86" s="123"/>
      <c r="ES86" s="122"/>
      <c r="ET86" s="122"/>
      <c r="EU86" s="122"/>
      <c r="EV86" s="122"/>
      <c r="EW86" s="7"/>
      <c r="EX86" s="7"/>
      <c r="EY86" s="7"/>
      <c r="EZ86" s="7"/>
      <c r="FA86" s="7"/>
      <c r="FB86" s="7"/>
      <c r="FC86" s="7"/>
      <c r="FD86" s="6"/>
      <c r="FE86" s="8">
        <v>47</v>
      </c>
      <c r="FF86" s="123"/>
      <c r="FG86" s="123"/>
      <c r="FH86" s="123"/>
      <c r="FI86" s="122"/>
      <c r="FJ86" s="122"/>
      <c r="FK86" s="122"/>
      <c r="FL86" s="122"/>
      <c r="FM86" s="7"/>
      <c r="FN86" s="7"/>
      <c r="FO86" s="7"/>
      <c r="FP86" s="7"/>
      <c r="FQ86" s="7"/>
      <c r="FR86" s="7"/>
      <c r="FS86" s="7"/>
      <c r="FT86" s="6"/>
      <c r="FU86" s="8">
        <v>47</v>
      </c>
      <c r="FV86" s="123"/>
      <c r="FW86" s="123"/>
      <c r="FX86" s="123"/>
      <c r="FY86" s="122"/>
      <c r="FZ86" s="122"/>
      <c r="GA86" s="122"/>
      <c r="GB86" s="122"/>
      <c r="GC86" s="7"/>
      <c r="GD86" s="7"/>
      <c r="GE86" s="7"/>
      <c r="GF86" s="7"/>
      <c r="GG86" s="7"/>
      <c r="GH86" s="7"/>
      <c r="GI86" s="7"/>
      <c r="GJ86" s="6"/>
      <c r="GK86" s="8">
        <v>47</v>
      </c>
      <c r="GL86" s="123"/>
      <c r="GM86" s="123"/>
      <c r="GN86" s="123"/>
      <c r="GO86" s="122"/>
      <c r="GP86" s="122"/>
      <c r="GQ86" s="122"/>
      <c r="GR86" s="122"/>
      <c r="GS86" s="7"/>
      <c r="GT86" s="7"/>
      <c r="GU86" s="7"/>
      <c r="GV86" s="7"/>
      <c r="GW86" s="7"/>
      <c r="GX86" s="7"/>
      <c r="GY86" s="7"/>
      <c r="GZ86" s="6"/>
    </row>
    <row r="87" spans="17:208" x14ac:dyDescent="0.2">
      <c r="Q87" s="8">
        <v>48</v>
      </c>
      <c r="R87" s="112"/>
      <c r="S87" s="113"/>
      <c r="T87" s="113"/>
      <c r="U87" s="156"/>
      <c r="V87" s="156"/>
      <c r="W87" s="156"/>
      <c r="X87" s="116"/>
      <c r="Y87" s="7"/>
      <c r="Z87" s="7"/>
      <c r="AA87" s="7"/>
      <c r="AB87" s="7"/>
      <c r="AC87" s="7"/>
      <c r="AD87" s="7"/>
      <c r="AE87" s="7"/>
      <c r="AF87" s="6"/>
      <c r="AG87" s="8">
        <v>48</v>
      </c>
      <c r="AH87" s="112"/>
      <c r="AI87" s="113"/>
      <c r="AJ87" s="113"/>
      <c r="AK87" s="156"/>
      <c r="AL87" s="156"/>
      <c r="AM87" s="156"/>
      <c r="AN87" s="116"/>
      <c r="AO87" s="7"/>
      <c r="AP87" s="7"/>
      <c r="AQ87" s="7"/>
      <c r="AR87" s="7"/>
      <c r="AS87" s="7"/>
      <c r="AT87" s="7"/>
      <c r="AU87" s="7"/>
      <c r="AV87" s="6"/>
      <c r="AW87" s="8">
        <v>48</v>
      </c>
      <c r="AX87" s="210" t="s">
        <v>162</v>
      </c>
      <c r="AY87" s="211"/>
      <c r="AZ87" s="212"/>
      <c r="BA87" s="115">
        <v>252</v>
      </c>
      <c r="BB87" s="116"/>
      <c r="BC87" s="115">
        <v>244</v>
      </c>
      <c r="BD87" s="116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123"/>
      <c r="BO87" s="123"/>
      <c r="BP87" s="123"/>
      <c r="BQ87" s="122"/>
      <c r="BR87" s="122"/>
      <c r="BS87" s="122"/>
      <c r="BT87" s="122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123"/>
      <c r="CE87" s="123"/>
      <c r="CF87" s="123"/>
      <c r="CG87" s="122"/>
      <c r="CH87" s="122"/>
      <c r="CI87" s="122"/>
      <c r="CJ87" s="122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123"/>
      <c r="CU87" s="123"/>
      <c r="CV87" s="123"/>
      <c r="CW87" s="122"/>
      <c r="CX87" s="122"/>
      <c r="CY87" s="122"/>
      <c r="CZ87" s="122"/>
      <c r="DA87" s="7"/>
      <c r="DB87" s="7"/>
      <c r="DC87" s="7"/>
      <c r="DD87" s="7"/>
      <c r="DE87" s="7"/>
      <c r="DF87" s="7"/>
      <c r="DG87" s="7"/>
      <c r="DH87" s="6"/>
      <c r="DI87" s="8">
        <v>48</v>
      </c>
      <c r="DJ87" s="123"/>
      <c r="DK87" s="123"/>
      <c r="DL87" s="123"/>
      <c r="DM87" s="122"/>
      <c r="DN87" s="122"/>
      <c r="DO87" s="122"/>
      <c r="DP87" s="122"/>
      <c r="DQ87" s="7"/>
      <c r="DR87" s="7"/>
      <c r="DS87" s="7"/>
      <c r="DT87" s="7"/>
      <c r="DU87" s="7"/>
      <c r="DV87" s="7"/>
      <c r="DW87" s="7"/>
      <c r="DX87" s="6"/>
      <c r="DY87" s="8">
        <v>48</v>
      </c>
      <c r="DZ87" s="123"/>
      <c r="EA87" s="123"/>
      <c r="EB87" s="123"/>
      <c r="EC87" s="122"/>
      <c r="ED87" s="122"/>
      <c r="EE87" s="122"/>
      <c r="EF87" s="122"/>
      <c r="EG87" s="7"/>
      <c r="EH87" s="7"/>
      <c r="EI87" s="7"/>
      <c r="EJ87" s="7"/>
      <c r="EK87" s="7"/>
      <c r="EL87" s="7"/>
      <c r="EM87" s="7"/>
      <c r="EN87" s="6"/>
      <c r="EO87" s="8">
        <v>48</v>
      </c>
      <c r="EP87" s="123"/>
      <c r="EQ87" s="123"/>
      <c r="ER87" s="123"/>
      <c r="ES87" s="122"/>
      <c r="ET87" s="122"/>
      <c r="EU87" s="122"/>
      <c r="EV87" s="122"/>
      <c r="EW87" s="7"/>
      <c r="EX87" s="7"/>
      <c r="EY87" s="7"/>
      <c r="EZ87" s="7"/>
      <c r="FA87" s="7"/>
      <c r="FB87" s="7"/>
      <c r="FC87" s="7"/>
      <c r="FD87" s="6"/>
      <c r="FE87" s="8">
        <v>48</v>
      </c>
      <c r="FF87" s="123"/>
      <c r="FG87" s="123"/>
      <c r="FH87" s="123"/>
      <c r="FI87" s="122"/>
      <c r="FJ87" s="122"/>
      <c r="FK87" s="122"/>
      <c r="FL87" s="122"/>
      <c r="FM87" s="7"/>
      <c r="FN87" s="7"/>
      <c r="FO87" s="7"/>
      <c r="FP87" s="7"/>
      <c r="FQ87" s="7"/>
      <c r="FR87" s="7"/>
      <c r="FS87" s="7"/>
      <c r="FT87" s="6"/>
      <c r="FU87" s="8">
        <v>48</v>
      </c>
      <c r="FV87" s="123"/>
      <c r="FW87" s="123"/>
      <c r="FX87" s="123"/>
      <c r="FY87" s="122"/>
      <c r="FZ87" s="122"/>
      <c r="GA87" s="122"/>
      <c r="GB87" s="122"/>
      <c r="GC87" s="7"/>
      <c r="GD87" s="7"/>
      <c r="GE87" s="7"/>
      <c r="GF87" s="7"/>
      <c r="GG87" s="7"/>
      <c r="GH87" s="7"/>
      <c r="GI87" s="7"/>
      <c r="GJ87" s="6"/>
      <c r="GK87" s="8">
        <v>48</v>
      </c>
      <c r="GL87" s="123"/>
      <c r="GM87" s="123"/>
      <c r="GN87" s="123"/>
      <c r="GO87" s="122"/>
      <c r="GP87" s="122"/>
      <c r="GQ87" s="122"/>
      <c r="GR87" s="122"/>
      <c r="GS87" s="7"/>
      <c r="GT87" s="7"/>
      <c r="GU87" s="7"/>
      <c r="GV87" s="7"/>
      <c r="GW87" s="7"/>
      <c r="GX87" s="7"/>
      <c r="GY87" s="7"/>
      <c r="GZ87" s="6"/>
    </row>
    <row r="88" spans="17:208" x14ac:dyDescent="0.2">
      <c r="Q88" s="8">
        <v>49</v>
      </c>
      <c r="R88" s="112"/>
      <c r="S88" s="113"/>
      <c r="T88" s="113"/>
      <c r="U88" s="156"/>
      <c r="V88" s="156"/>
      <c r="W88" s="156"/>
      <c r="X88" s="116"/>
      <c r="Y88" s="7"/>
      <c r="Z88" s="7"/>
      <c r="AA88" s="7"/>
      <c r="AB88" s="7"/>
      <c r="AC88" s="7"/>
      <c r="AD88" s="7"/>
      <c r="AE88" s="7"/>
      <c r="AF88" s="6"/>
      <c r="AG88" s="8">
        <v>49</v>
      </c>
      <c r="AH88" s="112"/>
      <c r="AI88" s="113"/>
      <c r="AJ88" s="113"/>
      <c r="AK88" s="156"/>
      <c r="AL88" s="156"/>
      <c r="AM88" s="156"/>
      <c r="AN88" s="116"/>
      <c r="AO88" s="7"/>
      <c r="AP88" s="7"/>
      <c r="AQ88" s="7"/>
      <c r="AR88" s="7"/>
      <c r="AS88" s="7"/>
      <c r="AT88" s="7"/>
      <c r="AU88" s="7"/>
      <c r="AV88" s="6"/>
      <c r="AW88" s="8">
        <v>49</v>
      </c>
      <c r="AX88" s="89"/>
      <c r="AY88" s="89"/>
      <c r="AZ88" s="89"/>
      <c r="BA88" s="122"/>
      <c r="BB88" s="122"/>
      <c r="BC88" s="122"/>
      <c r="BD88" s="122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123"/>
      <c r="BO88" s="123"/>
      <c r="BP88" s="123"/>
      <c r="BQ88" s="122"/>
      <c r="BR88" s="122"/>
      <c r="BS88" s="122"/>
      <c r="BT88" s="122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123"/>
      <c r="CE88" s="123"/>
      <c r="CF88" s="123"/>
      <c r="CG88" s="122"/>
      <c r="CH88" s="122"/>
      <c r="CI88" s="122"/>
      <c r="CJ88" s="122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123"/>
      <c r="CU88" s="123"/>
      <c r="CV88" s="123"/>
      <c r="CW88" s="122"/>
      <c r="CX88" s="122"/>
      <c r="CY88" s="122"/>
      <c r="CZ88" s="122"/>
      <c r="DA88" s="7"/>
      <c r="DB88" s="7"/>
      <c r="DC88" s="7"/>
      <c r="DD88" s="7"/>
      <c r="DE88" s="7"/>
      <c r="DF88" s="7"/>
      <c r="DG88" s="7"/>
      <c r="DH88" s="6"/>
      <c r="DI88" s="8">
        <v>49</v>
      </c>
      <c r="DJ88" s="123"/>
      <c r="DK88" s="123"/>
      <c r="DL88" s="123"/>
      <c r="DM88" s="122"/>
      <c r="DN88" s="122"/>
      <c r="DO88" s="122"/>
      <c r="DP88" s="122"/>
      <c r="DQ88" s="7"/>
      <c r="DR88" s="7"/>
      <c r="DS88" s="7"/>
      <c r="DT88" s="7"/>
      <c r="DU88" s="7"/>
      <c r="DV88" s="7"/>
      <c r="DW88" s="7"/>
      <c r="DX88" s="6"/>
      <c r="DY88" s="8">
        <v>49</v>
      </c>
      <c r="DZ88" s="123"/>
      <c r="EA88" s="123"/>
      <c r="EB88" s="123"/>
      <c r="EC88" s="122"/>
      <c r="ED88" s="122"/>
      <c r="EE88" s="122"/>
      <c r="EF88" s="122"/>
      <c r="EG88" s="7"/>
      <c r="EH88" s="7"/>
      <c r="EI88" s="7"/>
      <c r="EJ88" s="7"/>
      <c r="EK88" s="7"/>
      <c r="EL88" s="7"/>
      <c r="EM88" s="7"/>
      <c r="EN88" s="6"/>
      <c r="EO88" s="8">
        <v>49</v>
      </c>
      <c r="EP88" s="123"/>
      <c r="EQ88" s="123"/>
      <c r="ER88" s="123"/>
      <c r="ES88" s="122"/>
      <c r="ET88" s="122"/>
      <c r="EU88" s="122"/>
      <c r="EV88" s="122"/>
      <c r="EW88" s="7"/>
      <c r="EX88" s="7"/>
      <c r="EY88" s="7"/>
      <c r="EZ88" s="7"/>
      <c r="FA88" s="7"/>
      <c r="FB88" s="7"/>
      <c r="FC88" s="7"/>
      <c r="FD88" s="6"/>
      <c r="FE88" s="8">
        <v>49</v>
      </c>
      <c r="FF88" s="123"/>
      <c r="FG88" s="123"/>
      <c r="FH88" s="123"/>
      <c r="FI88" s="122"/>
      <c r="FJ88" s="122"/>
      <c r="FK88" s="122"/>
      <c r="FL88" s="122"/>
      <c r="FM88" s="7"/>
      <c r="FN88" s="7"/>
      <c r="FO88" s="7"/>
      <c r="FP88" s="7"/>
      <c r="FQ88" s="7"/>
      <c r="FR88" s="7"/>
      <c r="FS88" s="7"/>
      <c r="FT88" s="6"/>
      <c r="FU88" s="8">
        <v>49</v>
      </c>
      <c r="FV88" s="123"/>
      <c r="FW88" s="123"/>
      <c r="FX88" s="123"/>
      <c r="FY88" s="122"/>
      <c r="FZ88" s="122"/>
      <c r="GA88" s="122"/>
      <c r="GB88" s="122"/>
      <c r="GC88" s="7"/>
      <c r="GD88" s="7"/>
      <c r="GE88" s="7"/>
      <c r="GF88" s="7"/>
      <c r="GG88" s="7"/>
      <c r="GH88" s="7"/>
      <c r="GI88" s="7"/>
      <c r="GJ88" s="6"/>
      <c r="GK88" s="8">
        <v>49</v>
      </c>
      <c r="GL88" s="123"/>
      <c r="GM88" s="123"/>
      <c r="GN88" s="123"/>
      <c r="GO88" s="122"/>
      <c r="GP88" s="122"/>
      <c r="GQ88" s="122"/>
      <c r="GR88" s="122"/>
      <c r="GS88" s="7"/>
      <c r="GT88" s="7"/>
      <c r="GU88" s="7"/>
      <c r="GV88" s="7"/>
      <c r="GW88" s="7"/>
      <c r="GX88" s="7"/>
      <c r="GY88" s="7"/>
      <c r="GZ88" s="6"/>
    </row>
    <row r="89" spans="17:208" x14ac:dyDescent="0.2">
      <c r="Q89" s="8">
        <v>50</v>
      </c>
      <c r="R89" s="112"/>
      <c r="S89" s="113"/>
      <c r="T89" s="113"/>
      <c r="U89" s="156"/>
      <c r="V89" s="156"/>
      <c r="W89" s="156"/>
      <c r="X89" s="116"/>
      <c r="Y89" s="7"/>
      <c r="Z89" s="7"/>
      <c r="AA89" s="7"/>
      <c r="AB89" s="7"/>
      <c r="AC89" s="7"/>
      <c r="AD89" s="7"/>
      <c r="AE89" s="7"/>
      <c r="AF89" s="6"/>
      <c r="AG89" s="8">
        <v>50</v>
      </c>
      <c r="AH89" s="112"/>
      <c r="AI89" s="113"/>
      <c r="AJ89" s="113"/>
      <c r="AK89" s="156"/>
      <c r="AL89" s="156"/>
      <c r="AM89" s="156"/>
      <c r="AN89" s="116"/>
      <c r="AO89" s="7"/>
      <c r="AP89" s="7"/>
      <c r="AQ89" s="7"/>
      <c r="AR89" s="7"/>
      <c r="AS89" s="7"/>
      <c r="AT89" s="7"/>
      <c r="AU89" s="7"/>
      <c r="AV89" s="6"/>
      <c r="AW89" s="8">
        <v>50</v>
      </c>
      <c r="AX89" s="123"/>
      <c r="AY89" s="123"/>
      <c r="AZ89" s="123"/>
      <c r="BA89" s="122"/>
      <c r="BB89" s="122"/>
      <c r="BC89" s="122"/>
      <c r="BD89" s="122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123"/>
      <c r="BO89" s="123"/>
      <c r="BP89" s="123"/>
      <c r="BQ89" s="122"/>
      <c r="BR89" s="122"/>
      <c r="BS89" s="122"/>
      <c r="BT89" s="122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123"/>
      <c r="CE89" s="123"/>
      <c r="CF89" s="123"/>
      <c r="CG89" s="122"/>
      <c r="CH89" s="122"/>
      <c r="CI89" s="122"/>
      <c r="CJ89" s="122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123"/>
      <c r="CU89" s="123"/>
      <c r="CV89" s="123"/>
      <c r="CW89" s="122"/>
      <c r="CX89" s="122"/>
      <c r="CY89" s="122"/>
      <c r="CZ89" s="122"/>
      <c r="DA89" s="7"/>
      <c r="DB89" s="7"/>
      <c r="DC89" s="7"/>
      <c r="DD89" s="7"/>
      <c r="DE89" s="7"/>
      <c r="DF89" s="7"/>
      <c r="DG89" s="7"/>
      <c r="DH89" s="6"/>
      <c r="DI89" s="8">
        <v>50</v>
      </c>
      <c r="DJ89" s="123"/>
      <c r="DK89" s="123"/>
      <c r="DL89" s="123"/>
      <c r="DM89" s="122"/>
      <c r="DN89" s="122"/>
      <c r="DO89" s="122"/>
      <c r="DP89" s="122"/>
      <c r="DQ89" s="7"/>
      <c r="DR89" s="7"/>
      <c r="DS89" s="7"/>
      <c r="DT89" s="7"/>
      <c r="DU89" s="7"/>
      <c r="DV89" s="7"/>
      <c r="DW89" s="7"/>
      <c r="DX89" s="6"/>
      <c r="DY89" s="8">
        <v>50</v>
      </c>
      <c r="DZ89" s="123"/>
      <c r="EA89" s="123"/>
      <c r="EB89" s="123"/>
      <c r="EC89" s="122"/>
      <c r="ED89" s="122"/>
      <c r="EE89" s="122"/>
      <c r="EF89" s="122"/>
      <c r="EG89" s="7"/>
      <c r="EH89" s="7"/>
      <c r="EI89" s="7"/>
      <c r="EJ89" s="7"/>
      <c r="EK89" s="7"/>
      <c r="EL89" s="7"/>
      <c r="EM89" s="7"/>
      <c r="EN89" s="6"/>
      <c r="EO89" s="8">
        <v>50</v>
      </c>
      <c r="EP89" s="123"/>
      <c r="EQ89" s="123"/>
      <c r="ER89" s="123"/>
      <c r="ES89" s="122"/>
      <c r="ET89" s="122"/>
      <c r="EU89" s="122"/>
      <c r="EV89" s="122"/>
      <c r="EW89" s="7"/>
      <c r="EX89" s="7"/>
      <c r="EY89" s="7"/>
      <c r="EZ89" s="7"/>
      <c r="FA89" s="7"/>
      <c r="FB89" s="7"/>
      <c r="FC89" s="7"/>
      <c r="FD89" s="6"/>
      <c r="FE89" s="8">
        <v>50</v>
      </c>
      <c r="FF89" s="123"/>
      <c r="FG89" s="123"/>
      <c r="FH89" s="123"/>
      <c r="FI89" s="122"/>
      <c r="FJ89" s="122"/>
      <c r="FK89" s="122"/>
      <c r="FL89" s="122"/>
      <c r="FM89" s="7"/>
      <c r="FN89" s="7"/>
      <c r="FO89" s="7"/>
      <c r="FP89" s="7"/>
      <c r="FQ89" s="7"/>
      <c r="FR89" s="7"/>
      <c r="FS89" s="7"/>
      <c r="FT89" s="6"/>
      <c r="FU89" s="8">
        <v>50</v>
      </c>
      <c r="FV89" s="123"/>
      <c r="FW89" s="123"/>
      <c r="FX89" s="123"/>
      <c r="FY89" s="122"/>
      <c r="FZ89" s="122"/>
      <c r="GA89" s="122"/>
      <c r="GB89" s="122"/>
      <c r="GC89" s="7"/>
      <c r="GD89" s="7"/>
      <c r="GE89" s="7"/>
      <c r="GF89" s="7"/>
      <c r="GG89" s="7"/>
      <c r="GH89" s="7"/>
      <c r="GI89" s="7"/>
      <c r="GJ89" s="6"/>
      <c r="GK89" s="8">
        <v>50</v>
      </c>
      <c r="GL89" s="123"/>
      <c r="GM89" s="123"/>
      <c r="GN89" s="123"/>
      <c r="GO89" s="122"/>
      <c r="GP89" s="122"/>
      <c r="GQ89" s="122"/>
      <c r="GR89" s="122"/>
      <c r="GS89" s="7"/>
      <c r="GT89" s="7"/>
      <c r="GU89" s="7"/>
      <c r="GV89" s="7"/>
      <c r="GW89" s="7"/>
      <c r="GX89" s="7"/>
      <c r="GY89" s="7"/>
      <c r="GZ89" s="6"/>
    </row>
    <row r="90" spans="17:208" x14ac:dyDescent="0.2">
      <c r="Q90" s="8">
        <v>51</v>
      </c>
      <c r="R90" s="112"/>
      <c r="S90" s="113"/>
      <c r="T90" s="113"/>
      <c r="U90" s="156"/>
      <c r="V90" s="156"/>
      <c r="W90" s="156"/>
      <c r="X90" s="116"/>
      <c r="Y90" s="7"/>
      <c r="Z90" s="7"/>
      <c r="AA90" s="7"/>
      <c r="AB90" s="7"/>
      <c r="AC90" s="7"/>
      <c r="AD90" s="7"/>
      <c r="AE90" s="7"/>
      <c r="AF90" s="6"/>
      <c r="AG90" s="8">
        <v>51</v>
      </c>
      <c r="AH90" s="112"/>
      <c r="AI90" s="113"/>
      <c r="AJ90" s="113"/>
      <c r="AK90" s="156"/>
      <c r="AL90" s="156"/>
      <c r="AM90" s="156"/>
      <c r="AN90" s="116"/>
      <c r="AO90" s="7"/>
      <c r="AP90" s="7"/>
      <c r="AQ90" s="7"/>
      <c r="AR90" s="7"/>
      <c r="AS90" s="7"/>
      <c r="AT90" s="7"/>
      <c r="AU90" s="7"/>
      <c r="AV90" s="6"/>
      <c r="AW90" s="8">
        <v>51</v>
      </c>
      <c r="AX90" s="123"/>
      <c r="AY90" s="123"/>
      <c r="AZ90" s="123"/>
      <c r="BA90" s="122"/>
      <c r="BB90" s="122"/>
      <c r="BC90" s="122"/>
      <c r="BD90" s="122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123"/>
      <c r="BO90" s="123"/>
      <c r="BP90" s="123"/>
      <c r="BQ90" s="122"/>
      <c r="BR90" s="122"/>
      <c r="BS90" s="122"/>
      <c r="BT90" s="122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123"/>
      <c r="CE90" s="123"/>
      <c r="CF90" s="123"/>
      <c r="CG90" s="122"/>
      <c r="CH90" s="122"/>
      <c r="CI90" s="122"/>
      <c r="CJ90" s="122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123"/>
      <c r="CU90" s="123"/>
      <c r="CV90" s="123"/>
      <c r="CW90" s="122"/>
      <c r="CX90" s="122"/>
      <c r="CY90" s="122"/>
      <c r="CZ90" s="122"/>
      <c r="DA90" s="7"/>
      <c r="DB90" s="7"/>
      <c r="DC90" s="7"/>
      <c r="DD90" s="7"/>
      <c r="DE90" s="7"/>
      <c r="DF90" s="7"/>
      <c r="DG90" s="7"/>
      <c r="DH90" s="6"/>
      <c r="DI90" s="8">
        <v>51</v>
      </c>
      <c r="DJ90" s="123"/>
      <c r="DK90" s="123"/>
      <c r="DL90" s="123"/>
      <c r="DM90" s="122"/>
      <c r="DN90" s="122"/>
      <c r="DO90" s="122"/>
      <c r="DP90" s="122"/>
      <c r="DQ90" s="7"/>
      <c r="DR90" s="7"/>
      <c r="DS90" s="7"/>
      <c r="DT90" s="7"/>
      <c r="DU90" s="7"/>
      <c r="DV90" s="7"/>
      <c r="DW90" s="7"/>
      <c r="DX90" s="6"/>
      <c r="DY90" s="8">
        <v>51</v>
      </c>
      <c r="DZ90" s="123"/>
      <c r="EA90" s="123"/>
      <c r="EB90" s="123"/>
      <c r="EC90" s="122"/>
      <c r="ED90" s="122"/>
      <c r="EE90" s="122"/>
      <c r="EF90" s="122"/>
      <c r="EG90" s="7"/>
      <c r="EH90" s="7"/>
      <c r="EI90" s="7"/>
      <c r="EJ90" s="7"/>
      <c r="EK90" s="7"/>
      <c r="EL90" s="7"/>
      <c r="EM90" s="7"/>
      <c r="EN90" s="6"/>
      <c r="EO90" s="8">
        <v>51</v>
      </c>
      <c r="EP90" s="123"/>
      <c r="EQ90" s="123"/>
      <c r="ER90" s="123"/>
      <c r="ES90" s="122"/>
      <c r="ET90" s="122"/>
      <c r="EU90" s="122"/>
      <c r="EV90" s="122"/>
      <c r="EW90" s="7"/>
      <c r="EX90" s="7"/>
      <c r="EY90" s="7"/>
      <c r="EZ90" s="7"/>
      <c r="FA90" s="7"/>
      <c r="FB90" s="7"/>
      <c r="FC90" s="7"/>
      <c r="FD90" s="6"/>
      <c r="FE90" s="8">
        <v>51</v>
      </c>
      <c r="FF90" s="123"/>
      <c r="FG90" s="123"/>
      <c r="FH90" s="123"/>
      <c r="FI90" s="122"/>
      <c r="FJ90" s="122"/>
      <c r="FK90" s="122"/>
      <c r="FL90" s="122"/>
      <c r="FM90" s="7"/>
      <c r="FN90" s="7"/>
      <c r="FO90" s="7"/>
      <c r="FP90" s="7"/>
      <c r="FQ90" s="7"/>
      <c r="FR90" s="7"/>
      <c r="FS90" s="7"/>
      <c r="FT90" s="6"/>
      <c r="FU90" s="8">
        <v>51</v>
      </c>
      <c r="FV90" s="123"/>
      <c r="FW90" s="123"/>
      <c r="FX90" s="123"/>
      <c r="FY90" s="122"/>
      <c r="FZ90" s="122"/>
      <c r="GA90" s="122"/>
      <c r="GB90" s="122"/>
      <c r="GC90" s="7"/>
      <c r="GD90" s="7"/>
      <c r="GE90" s="7"/>
      <c r="GF90" s="7"/>
      <c r="GG90" s="7"/>
      <c r="GH90" s="7"/>
      <c r="GI90" s="7"/>
      <c r="GJ90" s="6"/>
      <c r="GK90" s="8">
        <v>51</v>
      </c>
      <c r="GL90" s="123"/>
      <c r="GM90" s="123"/>
      <c r="GN90" s="123"/>
      <c r="GO90" s="122"/>
      <c r="GP90" s="122"/>
      <c r="GQ90" s="122"/>
      <c r="GR90" s="122"/>
      <c r="GS90" s="7"/>
      <c r="GT90" s="7"/>
      <c r="GU90" s="7"/>
      <c r="GV90" s="7"/>
      <c r="GW90" s="7"/>
      <c r="GX90" s="7"/>
      <c r="GY90" s="7"/>
      <c r="GZ90" s="6"/>
    </row>
    <row r="91" spans="17:208" x14ac:dyDescent="0.2">
      <c r="Q91" s="8">
        <v>52</v>
      </c>
      <c r="R91" s="112"/>
      <c r="S91" s="113"/>
      <c r="T91" s="113"/>
      <c r="U91" s="156"/>
      <c r="V91" s="156"/>
      <c r="W91" s="156"/>
      <c r="X91" s="116"/>
      <c r="Y91" s="7"/>
      <c r="Z91" s="7"/>
      <c r="AA91" s="7"/>
      <c r="AB91" s="7"/>
      <c r="AC91" s="7"/>
      <c r="AD91" s="7"/>
      <c r="AE91" s="7"/>
      <c r="AF91" s="6"/>
      <c r="AG91" s="8">
        <v>52</v>
      </c>
      <c r="AH91" s="112"/>
      <c r="AI91" s="113"/>
      <c r="AJ91" s="113"/>
      <c r="AK91" s="156"/>
      <c r="AL91" s="156"/>
      <c r="AM91" s="156"/>
      <c r="AN91" s="116"/>
      <c r="AO91" s="7"/>
      <c r="AP91" s="7"/>
      <c r="AQ91" s="7"/>
      <c r="AR91" s="7"/>
      <c r="AS91" s="7"/>
      <c r="AT91" s="7"/>
      <c r="AU91" s="7"/>
      <c r="AV91" s="6"/>
      <c r="AW91" s="8">
        <v>52</v>
      </c>
      <c r="AX91" s="123"/>
      <c r="AY91" s="123"/>
      <c r="AZ91" s="123"/>
      <c r="BA91" s="122"/>
      <c r="BB91" s="122"/>
      <c r="BC91" s="122"/>
      <c r="BD91" s="122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123"/>
      <c r="BO91" s="123"/>
      <c r="BP91" s="123"/>
      <c r="BQ91" s="122"/>
      <c r="BR91" s="122"/>
      <c r="BS91" s="122"/>
      <c r="BT91" s="122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123"/>
      <c r="CE91" s="123"/>
      <c r="CF91" s="123"/>
      <c r="CG91" s="122"/>
      <c r="CH91" s="122"/>
      <c r="CI91" s="122"/>
      <c r="CJ91" s="122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123"/>
      <c r="CU91" s="123"/>
      <c r="CV91" s="123"/>
      <c r="CW91" s="122"/>
      <c r="CX91" s="122"/>
      <c r="CY91" s="122"/>
      <c r="CZ91" s="122"/>
      <c r="DA91" s="7"/>
      <c r="DB91" s="7"/>
      <c r="DC91" s="7"/>
      <c r="DD91" s="7"/>
      <c r="DE91" s="7"/>
      <c r="DF91" s="7"/>
      <c r="DG91" s="7"/>
      <c r="DH91" s="6"/>
      <c r="DI91" s="8">
        <v>52</v>
      </c>
      <c r="DJ91" s="123"/>
      <c r="DK91" s="123"/>
      <c r="DL91" s="123"/>
      <c r="DM91" s="122"/>
      <c r="DN91" s="122"/>
      <c r="DO91" s="122"/>
      <c r="DP91" s="122"/>
      <c r="DQ91" s="7"/>
      <c r="DR91" s="7"/>
      <c r="DS91" s="7"/>
      <c r="DT91" s="7"/>
      <c r="DU91" s="7"/>
      <c r="DV91" s="7"/>
      <c r="DW91" s="7"/>
      <c r="DX91" s="6"/>
      <c r="DY91" s="8">
        <v>52</v>
      </c>
      <c r="DZ91" s="123"/>
      <c r="EA91" s="123"/>
      <c r="EB91" s="123"/>
      <c r="EC91" s="122"/>
      <c r="ED91" s="122"/>
      <c r="EE91" s="122"/>
      <c r="EF91" s="122"/>
      <c r="EG91" s="7"/>
      <c r="EH91" s="7"/>
      <c r="EI91" s="7"/>
      <c r="EJ91" s="7"/>
      <c r="EK91" s="7"/>
      <c r="EL91" s="7"/>
      <c r="EM91" s="7"/>
      <c r="EN91" s="6"/>
      <c r="EO91" s="8">
        <v>52</v>
      </c>
      <c r="EP91" s="123"/>
      <c r="EQ91" s="123"/>
      <c r="ER91" s="123"/>
      <c r="ES91" s="122"/>
      <c r="ET91" s="122"/>
      <c r="EU91" s="122"/>
      <c r="EV91" s="122"/>
      <c r="EW91" s="7"/>
      <c r="EX91" s="7"/>
      <c r="EY91" s="7"/>
      <c r="EZ91" s="7"/>
      <c r="FA91" s="7"/>
      <c r="FB91" s="7"/>
      <c r="FC91" s="7"/>
      <c r="FD91" s="6"/>
      <c r="FE91" s="8">
        <v>52</v>
      </c>
      <c r="FF91" s="123"/>
      <c r="FG91" s="123"/>
      <c r="FH91" s="123"/>
      <c r="FI91" s="122"/>
      <c r="FJ91" s="122"/>
      <c r="FK91" s="122"/>
      <c r="FL91" s="122"/>
      <c r="FM91" s="7"/>
      <c r="FN91" s="7"/>
      <c r="FO91" s="7"/>
      <c r="FP91" s="7"/>
      <c r="FQ91" s="7"/>
      <c r="FR91" s="7"/>
      <c r="FS91" s="7"/>
      <c r="FT91" s="6"/>
      <c r="FU91" s="8">
        <v>52</v>
      </c>
      <c r="FV91" s="123"/>
      <c r="FW91" s="123"/>
      <c r="FX91" s="123"/>
      <c r="FY91" s="122"/>
      <c r="FZ91" s="122"/>
      <c r="GA91" s="122"/>
      <c r="GB91" s="122"/>
      <c r="GC91" s="7"/>
      <c r="GD91" s="7"/>
      <c r="GE91" s="7"/>
      <c r="GF91" s="7"/>
      <c r="GG91" s="7"/>
      <c r="GH91" s="7"/>
      <c r="GI91" s="7"/>
      <c r="GJ91" s="6"/>
      <c r="GK91" s="8">
        <v>52</v>
      </c>
      <c r="GL91" s="123"/>
      <c r="GM91" s="123"/>
      <c r="GN91" s="123"/>
      <c r="GO91" s="122"/>
      <c r="GP91" s="122"/>
      <c r="GQ91" s="122"/>
      <c r="GR91" s="122"/>
      <c r="GS91" s="7"/>
      <c r="GT91" s="7"/>
      <c r="GU91" s="7"/>
      <c r="GV91" s="7"/>
      <c r="GW91" s="7"/>
      <c r="GX91" s="7"/>
      <c r="GY91" s="7"/>
      <c r="GZ91" s="6"/>
    </row>
    <row r="92" spans="17:208" x14ac:dyDescent="0.2">
      <c r="Q92" s="8">
        <v>53</v>
      </c>
      <c r="R92" s="112"/>
      <c r="S92" s="113"/>
      <c r="T92" s="113"/>
      <c r="U92" s="156"/>
      <c r="V92" s="156"/>
      <c r="W92" s="156"/>
      <c r="X92" s="116"/>
      <c r="Y92" s="7"/>
      <c r="Z92" s="7"/>
      <c r="AA92" s="7"/>
      <c r="AB92" s="7"/>
      <c r="AC92" s="7"/>
      <c r="AD92" s="7"/>
      <c r="AE92" s="7"/>
      <c r="AF92" s="6"/>
      <c r="AG92" s="8">
        <v>53</v>
      </c>
      <c r="AH92" s="112"/>
      <c r="AI92" s="113"/>
      <c r="AJ92" s="113"/>
      <c r="AK92" s="156"/>
      <c r="AL92" s="156"/>
      <c r="AM92" s="156"/>
      <c r="AN92" s="116"/>
      <c r="AO92" s="7"/>
      <c r="AP92" s="7"/>
      <c r="AQ92" s="7"/>
      <c r="AR92" s="7"/>
      <c r="AS92" s="7"/>
      <c r="AT92" s="7"/>
      <c r="AU92" s="7"/>
      <c r="AV92" s="6"/>
      <c r="AW92" s="8">
        <v>53</v>
      </c>
      <c r="AX92" s="123"/>
      <c r="AY92" s="123"/>
      <c r="AZ92" s="123"/>
      <c r="BA92" s="122"/>
      <c r="BB92" s="122"/>
      <c r="BC92" s="122"/>
      <c r="BD92" s="122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123"/>
      <c r="BO92" s="123"/>
      <c r="BP92" s="123"/>
      <c r="BQ92" s="122"/>
      <c r="BR92" s="122"/>
      <c r="BS92" s="122"/>
      <c r="BT92" s="122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123"/>
      <c r="CE92" s="123"/>
      <c r="CF92" s="123"/>
      <c r="CG92" s="122"/>
      <c r="CH92" s="122"/>
      <c r="CI92" s="122"/>
      <c r="CJ92" s="122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123"/>
      <c r="CU92" s="123"/>
      <c r="CV92" s="123"/>
      <c r="CW92" s="122"/>
      <c r="CX92" s="122"/>
      <c r="CY92" s="122"/>
      <c r="CZ92" s="122"/>
      <c r="DA92" s="7"/>
      <c r="DB92" s="7"/>
      <c r="DC92" s="7"/>
      <c r="DD92" s="7"/>
      <c r="DE92" s="7"/>
      <c r="DF92" s="7"/>
      <c r="DG92" s="7"/>
      <c r="DH92" s="6"/>
      <c r="DI92" s="8">
        <v>53</v>
      </c>
      <c r="DJ92" s="123"/>
      <c r="DK92" s="123"/>
      <c r="DL92" s="123"/>
      <c r="DM92" s="122"/>
      <c r="DN92" s="122"/>
      <c r="DO92" s="122"/>
      <c r="DP92" s="122"/>
      <c r="DQ92" s="7"/>
      <c r="DR92" s="7"/>
      <c r="DS92" s="7"/>
      <c r="DT92" s="7"/>
      <c r="DU92" s="7"/>
      <c r="DV92" s="7"/>
      <c r="DW92" s="7"/>
      <c r="DX92" s="6"/>
      <c r="DY92" s="8">
        <v>53</v>
      </c>
      <c r="DZ92" s="123"/>
      <c r="EA92" s="123"/>
      <c r="EB92" s="123"/>
      <c r="EC92" s="122"/>
      <c r="ED92" s="122"/>
      <c r="EE92" s="122"/>
      <c r="EF92" s="122"/>
      <c r="EG92" s="7"/>
      <c r="EH92" s="7"/>
      <c r="EI92" s="7"/>
      <c r="EJ92" s="7"/>
      <c r="EK92" s="7"/>
      <c r="EL92" s="7"/>
      <c r="EM92" s="7"/>
      <c r="EN92" s="6"/>
      <c r="EO92" s="8">
        <v>53</v>
      </c>
      <c r="EP92" s="123"/>
      <c r="EQ92" s="123"/>
      <c r="ER92" s="123"/>
      <c r="ES92" s="122"/>
      <c r="ET92" s="122"/>
      <c r="EU92" s="122"/>
      <c r="EV92" s="122"/>
      <c r="EW92" s="7"/>
      <c r="EX92" s="7"/>
      <c r="EY92" s="7"/>
      <c r="EZ92" s="7"/>
      <c r="FA92" s="7"/>
      <c r="FB92" s="7"/>
      <c r="FC92" s="7"/>
      <c r="FD92" s="6"/>
      <c r="FE92" s="8">
        <v>53</v>
      </c>
      <c r="FF92" s="123"/>
      <c r="FG92" s="123"/>
      <c r="FH92" s="123"/>
      <c r="FI92" s="122"/>
      <c r="FJ92" s="122"/>
      <c r="FK92" s="122"/>
      <c r="FL92" s="122"/>
      <c r="FM92" s="7"/>
      <c r="FN92" s="7"/>
      <c r="FO92" s="7"/>
      <c r="FP92" s="7"/>
      <c r="FQ92" s="7"/>
      <c r="FR92" s="7"/>
      <c r="FS92" s="7"/>
      <c r="FT92" s="6"/>
      <c r="FU92" s="8">
        <v>53</v>
      </c>
      <c r="FV92" s="123"/>
      <c r="FW92" s="123"/>
      <c r="FX92" s="123"/>
      <c r="FY92" s="122"/>
      <c r="FZ92" s="122"/>
      <c r="GA92" s="122"/>
      <c r="GB92" s="122"/>
      <c r="GC92" s="7"/>
      <c r="GD92" s="7"/>
      <c r="GE92" s="7"/>
      <c r="GF92" s="7"/>
      <c r="GG92" s="7"/>
      <c r="GH92" s="7"/>
      <c r="GI92" s="7"/>
      <c r="GJ92" s="6"/>
      <c r="GK92" s="8">
        <v>53</v>
      </c>
      <c r="GL92" s="123"/>
      <c r="GM92" s="123"/>
      <c r="GN92" s="123"/>
      <c r="GO92" s="122"/>
      <c r="GP92" s="122"/>
      <c r="GQ92" s="122"/>
      <c r="GR92" s="122"/>
      <c r="GS92" s="7"/>
      <c r="GT92" s="7"/>
      <c r="GU92" s="7"/>
      <c r="GV92" s="7"/>
      <c r="GW92" s="7"/>
      <c r="GX92" s="7"/>
      <c r="GY92" s="7"/>
      <c r="GZ92" s="6"/>
    </row>
    <row r="93" spans="17:208" x14ac:dyDescent="0.2">
      <c r="Q93" s="8">
        <v>54</v>
      </c>
      <c r="R93" s="112"/>
      <c r="S93" s="113"/>
      <c r="T93" s="113"/>
      <c r="U93" s="156"/>
      <c r="V93" s="156"/>
      <c r="W93" s="156"/>
      <c r="X93" s="116"/>
      <c r="Y93" s="7"/>
      <c r="Z93" s="7"/>
      <c r="AA93" s="7"/>
      <c r="AB93" s="7"/>
      <c r="AC93" s="7"/>
      <c r="AD93" s="7"/>
      <c r="AE93" s="7"/>
      <c r="AF93" s="6"/>
      <c r="AG93" s="8">
        <v>54</v>
      </c>
      <c r="AH93" s="112"/>
      <c r="AI93" s="113"/>
      <c r="AJ93" s="113"/>
      <c r="AK93" s="156"/>
      <c r="AL93" s="156"/>
      <c r="AM93" s="156"/>
      <c r="AN93" s="116"/>
      <c r="AO93" s="7"/>
      <c r="AP93" s="7"/>
      <c r="AQ93" s="7"/>
      <c r="AR93" s="7"/>
      <c r="AS93" s="7"/>
      <c r="AT93" s="7"/>
      <c r="AU93" s="7"/>
      <c r="AV93" s="6"/>
      <c r="AW93" s="8">
        <v>54</v>
      </c>
      <c r="AX93" s="123"/>
      <c r="AY93" s="123"/>
      <c r="AZ93" s="123"/>
      <c r="BA93" s="122"/>
      <c r="BB93" s="122"/>
      <c r="BC93" s="122"/>
      <c r="BD93" s="122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123"/>
      <c r="BO93" s="123"/>
      <c r="BP93" s="123"/>
      <c r="BQ93" s="122"/>
      <c r="BR93" s="122"/>
      <c r="BS93" s="122"/>
      <c r="BT93" s="122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123"/>
      <c r="CE93" s="123"/>
      <c r="CF93" s="123"/>
      <c r="CG93" s="122"/>
      <c r="CH93" s="122"/>
      <c r="CI93" s="122"/>
      <c r="CJ93" s="122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123"/>
      <c r="CU93" s="123"/>
      <c r="CV93" s="123"/>
      <c r="CW93" s="122"/>
      <c r="CX93" s="122"/>
      <c r="CY93" s="122"/>
      <c r="CZ93" s="122"/>
      <c r="DA93" s="7"/>
      <c r="DB93" s="7"/>
      <c r="DC93" s="7"/>
      <c r="DD93" s="7"/>
      <c r="DE93" s="7"/>
      <c r="DF93" s="7"/>
      <c r="DG93" s="7"/>
      <c r="DH93" s="6"/>
      <c r="DI93" s="8">
        <v>54</v>
      </c>
      <c r="DJ93" s="123"/>
      <c r="DK93" s="123"/>
      <c r="DL93" s="123"/>
      <c r="DM93" s="122"/>
      <c r="DN93" s="122"/>
      <c r="DO93" s="122"/>
      <c r="DP93" s="122"/>
      <c r="DQ93" s="7"/>
      <c r="DR93" s="7"/>
      <c r="DS93" s="7"/>
      <c r="DT93" s="7"/>
      <c r="DU93" s="7"/>
      <c r="DV93" s="7"/>
      <c r="DW93" s="7"/>
      <c r="DX93" s="6"/>
      <c r="DY93" s="8">
        <v>54</v>
      </c>
      <c r="DZ93" s="123"/>
      <c r="EA93" s="123"/>
      <c r="EB93" s="123"/>
      <c r="EC93" s="122"/>
      <c r="ED93" s="122"/>
      <c r="EE93" s="122"/>
      <c r="EF93" s="122"/>
      <c r="EG93" s="7"/>
      <c r="EH93" s="7"/>
      <c r="EI93" s="7"/>
      <c r="EJ93" s="7"/>
      <c r="EK93" s="7"/>
      <c r="EL93" s="7"/>
      <c r="EM93" s="7"/>
      <c r="EN93" s="6"/>
      <c r="EO93" s="8">
        <v>54</v>
      </c>
      <c r="EP93" s="123"/>
      <c r="EQ93" s="123"/>
      <c r="ER93" s="123"/>
      <c r="ES93" s="122"/>
      <c r="ET93" s="122"/>
      <c r="EU93" s="122"/>
      <c r="EV93" s="122"/>
      <c r="EW93" s="7"/>
      <c r="EX93" s="7"/>
      <c r="EY93" s="7"/>
      <c r="EZ93" s="7"/>
      <c r="FA93" s="7"/>
      <c r="FB93" s="7"/>
      <c r="FC93" s="7"/>
      <c r="FD93" s="6"/>
      <c r="FE93" s="8">
        <v>54</v>
      </c>
      <c r="FF93" s="123"/>
      <c r="FG93" s="123"/>
      <c r="FH93" s="123"/>
      <c r="FI93" s="122"/>
      <c r="FJ93" s="122"/>
      <c r="FK93" s="122"/>
      <c r="FL93" s="122"/>
      <c r="FM93" s="7"/>
      <c r="FN93" s="7"/>
      <c r="FO93" s="7"/>
      <c r="FP93" s="7"/>
      <c r="FQ93" s="7"/>
      <c r="FR93" s="7"/>
      <c r="FS93" s="7"/>
      <c r="FT93" s="6"/>
      <c r="FU93" s="8">
        <v>54</v>
      </c>
      <c r="FV93" s="123"/>
      <c r="FW93" s="123"/>
      <c r="FX93" s="123"/>
      <c r="FY93" s="122"/>
      <c r="FZ93" s="122"/>
      <c r="GA93" s="122"/>
      <c r="GB93" s="122"/>
      <c r="GC93" s="7"/>
      <c r="GD93" s="7"/>
      <c r="GE93" s="7"/>
      <c r="GF93" s="7"/>
      <c r="GG93" s="7"/>
      <c r="GH93" s="7"/>
      <c r="GI93" s="7"/>
      <c r="GJ93" s="6"/>
      <c r="GK93" s="8">
        <v>54</v>
      </c>
      <c r="GL93" s="123"/>
      <c r="GM93" s="123"/>
      <c r="GN93" s="123"/>
      <c r="GO93" s="122"/>
      <c r="GP93" s="122"/>
      <c r="GQ93" s="122"/>
      <c r="GR93" s="122"/>
      <c r="GS93" s="7"/>
      <c r="GT93" s="7"/>
      <c r="GU93" s="7"/>
      <c r="GV93" s="7"/>
      <c r="GW93" s="7"/>
      <c r="GX93" s="7"/>
      <c r="GY93" s="7"/>
      <c r="GZ93" s="6"/>
    </row>
    <row r="94" spans="17:208" x14ac:dyDescent="0.2">
      <c r="Q94" s="8">
        <v>55</v>
      </c>
      <c r="R94" s="112"/>
      <c r="S94" s="113"/>
      <c r="T94" s="113"/>
      <c r="U94" s="156"/>
      <c r="V94" s="156"/>
      <c r="W94" s="156"/>
      <c r="X94" s="116"/>
      <c r="Y94" s="7"/>
      <c r="Z94" s="7"/>
      <c r="AA94" s="7"/>
      <c r="AB94" s="7"/>
      <c r="AC94" s="7"/>
      <c r="AD94" s="7"/>
      <c r="AE94" s="7"/>
      <c r="AF94" s="6"/>
      <c r="AG94" s="8">
        <v>55</v>
      </c>
      <c r="AH94" s="112"/>
      <c r="AI94" s="113"/>
      <c r="AJ94" s="113"/>
      <c r="AK94" s="156"/>
      <c r="AL94" s="156"/>
      <c r="AM94" s="156"/>
      <c r="AN94" s="116"/>
      <c r="AO94" s="7"/>
      <c r="AP94" s="7"/>
      <c r="AQ94" s="7"/>
      <c r="AR94" s="7"/>
      <c r="AS94" s="7"/>
      <c r="AT94" s="7"/>
      <c r="AU94" s="7"/>
      <c r="AV94" s="6"/>
      <c r="AW94" s="8">
        <v>55</v>
      </c>
      <c r="AX94" s="123"/>
      <c r="AY94" s="123"/>
      <c r="AZ94" s="123"/>
      <c r="BA94" s="122"/>
      <c r="BB94" s="122"/>
      <c r="BC94" s="122"/>
      <c r="BD94" s="122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123"/>
      <c r="BO94" s="123"/>
      <c r="BP94" s="123"/>
      <c r="BQ94" s="122"/>
      <c r="BR94" s="122"/>
      <c r="BS94" s="122"/>
      <c r="BT94" s="122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123"/>
      <c r="CE94" s="123"/>
      <c r="CF94" s="123"/>
      <c r="CG94" s="122"/>
      <c r="CH94" s="122"/>
      <c r="CI94" s="122"/>
      <c r="CJ94" s="122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123"/>
      <c r="CU94" s="123"/>
      <c r="CV94" s="123"/>
      <c r="CW94" s="122"/>
      <c r="CX94" s="122"/>
      <c r="CY94" s="122"/>
      <c r="CZ94" s="122"/>
      <c r="DA94" s="7"/>
      <c r="DB94" s="7"/>
      <c r="DC94" s="7"/>
      <c r="DD94" s="7"/>
      <c r="DE94" s="7"/>
      <c r="DF94" s="7"/>
      <c r="DG94" s="7"/>
      <c r="DH94" s="6"/>
      <c r="DI94" s="8">
        <v>55</v>
      </c>
      <c r="DJ94" s="123"/>
      <c r="DK94" s="123"/>
      <c r="DL94" s="123"/>
      <c r="DM94" s="122"/>
      <c r="DN94" s="122"/>
      <c r="DO94" s="122"/>
      <c r="DP94" s="122"/>
      <c r="DQ94" s="7"/>
      <c r="DR94" s="7"/>
      <c r="DS94" s="7"/>
      <c r="DT94" s="7"/>
      <c r="DU94" s="7"/>
      <c r="DV94" s="7"/>
      <c r="DW94" s="7"/>
      <c r="DX94" s="6"/>
      <c r="DY94" s="8">
        <v>55</v>
      </c>
      <c r="DZ94" s="123"/>
      <c r="EA94" s="123"/>
      <c r="EB94" s="123"/>
      <c r="EC94" s="122"/>
      <c r="ED94" s="122"/>
      <c r="EE94" s="122"/>
      <c r="EF94" s="122"/>
      <c r="EG94" s="7"/>
      <c r="EH94" s="7"/>
      <c r="EI94" s="7"/>
      <c r="EJ94" s="7"/>
      <c r="EK94" s="7"/>
      <c r="EL94" s="7"/>
      <c r="EM94" s="7"/>
      <c r="EN94" s="6"/>
      <c r="EO94" s="8">
        <v>55</v>
      </c>
      <c r="EP94" s="123"/>
      <c r="EQ94" s="123"/>
      <c r="ER94" s="123"/>
      <c r="ES94" s="122"/>
      <c r="ET94" s="122"/>
      <c r="EU94" s="122"/>
      <c r="EV94" s="122"/>
      <c r="EW94" s="7"/>
      <c r="EX94" s="7"/>
      <c r="EY94" s="7"/>
      <c r="EZ94" s="7"/>
      <c r="FA94" s="7"/>
      <c r="FB94" s="7"/>
      <c r="FC94" s="7"/>
      <c r="FD94" s="6"/>
      <c r="FE94" s="8">
        <v>55</v>
      </c>
      <c r="FF94" s="123"/>
      <c r="FG94" s="123"/>
      <c r="FH94" s="123"/>
      <c r="FI94" s="122"/>
      <c r="FJ94" s="122"/>
      <c r="FK94" s="122"/>
      <c r="FL94" s="122"/>
      <c r="FM94" s="7"/>
      <c r="FN94" s="7"/>
      <c r="FO94" s="7"/>
      <c r="FP94" s="7"/>
      <c r="FQ94" s="7"/>
      <c r="FR94" s="7"/>
      <c r="FS94" s="7"/>
      <c r="FT94" s="6"/>
      <c r="FU94" s="8">
        <v>55</v>
      </c>
      <c r="FV94" s="123"/>
      <c r="FW94" s="123"/>
      <c r="FX94" s="123"/>
      <c r="FY94" s="122"/>
      <c r="FZ94" s="122"/>
      <c r="GA94" s="122"/>
      <c r="GB94" s="122"/>
      <c r="GC94" s="7"/>
      <c r="GD94" s="7"/>
      <c r="GE94" s="7"/>
      <c r="GF94" s="7"/>
      <c r="GG94" s="7"/>
      <c r="GH94" s="7"/>
      <c r="GI94" s="7"/>
      <c r="GJ94" s="6"/>
      <c r="GK94" s="8">
        <v>55</v>
      </c>
      <c r="GL94" s="123"/>
      <c r="GM94" s="123"/>
      <c r="GN94" s="123"/>
      <c r="GO94" s="122"/>
      <c r="GP94" s="122"/>
      <c r="GQ94" s="122"/>
      <c r="GR94" s="122"/>
      <c r="GS94" s="7"/>
      <c r="GT94" s="7"/>
      <c r="GU94" s="7"/>
      <c r="GV94" s="7"/>
      <c r="GW94" s="7"/>
      <c r="GX94" s="7"/>
      <c r="GY94" s="7"/>
      <c r="GZ94" s="6"/>
    </row>
    <row r="95" spans="17:208" x14ac:dyDescent="0.2">
      <c r="Q95" s="8">
        <v>56</v>
      </c>
      <c r="R95" s="112"/>
      <c r="S95" s="113"/>
      <c r="T95" s="113"/>
      <c r="U95" s="156"/>
      <c r="V95" s="156"/>
      <c r="W95" s="156"/>
      <c r="X95" s="116"/>
      <c r="Y95" s="7"/>
      <c r="Z95" s="7"/>
      <c r="AA95" s="7"/>
      <c r="AB95" s="7"/>
      <c r="AC95" s="7"/>
      <c r="AD95" s="7"/>
      <c r="AE95" s="7"/>
      <c r="AF95" s="6"/>
      <c r="AG95" s="8">
        <v>56</v>
      </c>
      <c r="AH95" s="112"/>
      <c r="AI95" s="113"/>
      <c r="AJ95" s="113"/>
      <c r="AK95" s="156"/>
      <c r="AL95" s="156"/>
      <c r="AM95" s="156"/>
      <c r="AN95" s="116"/>
      <c r="AO95" s="7"/>
      <c r="AP95" s="7"/>
      <c r="AQ95" s="7"/>
      <c r="AR95" s="7"/>
      <c r="AS95" s="7"/>
      <c r="AT95" s="7"/>
      <c r="AU95" s="7"/>
      <c r="AV95" s="6"/>
      <c r="AW95" s="8">
        <v>56</v>
      </c>
      <c r="AX95" s="123"/>
      <c r="AY95" s="123"/>
      <c r="AZ95" s="123"/>
      <c r="BA95" s="122"/>
      <c r="BB95" s="122"/>
      <c r="BC95" s="122"/>
      <c r="BD95" s="122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123"/>
      <c r="BO95" s="123"/>
      <c r="BP95" s="123"/>
      <c r="BQ95" s="122"/>
      <c r="BR95" s="122"/>
      <c r="BS95" s="122"/>
      <c r="BT95" s="122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123"/>
      <c r="CE95" s="123"/>
      <c r="CF95" s="123"/>
      <c r="CG95" s="122"/>
      <c r="CH95" s="122"/>
      <c r="CI95" s="122"/>
      <c r="CJ95" s="122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123"/>
      <c r="CU95" s="123"/>
      <c r="CV95" s="123"/>
      <c r="CW95" s="122"/>
      <c r="CX95" s="122"/>
      <c r="CY95" s="122"/>
      <c r="CZ95" s="122"/>
      <c r="DA95" s="7"/>
      <c r="DB95" s="7"/>
      <c r="DC95" s="7"/>
      <c r="DD95" s="7"/>
      <c r="DE95" s="7"/>
      <c r="DF95" s="7"/>
      <c r="DG95" s="7"/>
      <c r="DH95" s="6"/>
      <c r="DI95" s="8">
        <v>56</v>
      </c>
      <c r="DJ95" s="123"/>
      <c r="DK95" s="123"/>
      <c r="DL95" s="123"/>
      <c r="DM95" s="122"/>
      <c r="DN95" s="122"/>
      <c r="DO95" s="122"/>
      <c r="DP95" s="122"/>
      <c r="DQ95" s="7"/>
      <c r="DR95" s="7"/>
      <c r="DS95" s="7"/>
      <c r="DT95" s="7"/>
      <c r="DU95" s="7"/>
      <c r="DV95" s="7"/>
      <c r="DW95" s="7"/>
      <c r="DX95" s="6"/>
      <c r="DY95" s="8">
        <v>56</v>
      </c>
      <c r="DZ95" s="123"/>
      <c r="EA95" s="123"/>
      <c r="EB95" s="123"/>
      <c r="EC95" s="122"/>
      <c r="ED95" s="122"/>
      <c r="EE95" s="122"/>
      <c r="EF95" s="122"/>
      <c r="EG95" s="7"/>
      <c r="EH95" s="7"/>
      <c r="EI95" s="7"/>
      <c r="EJ95" s="7"/>
      <c r="EK95" s="7"/>
      <c r="EL95" s="7"/>
      <c r="EM95" s="7"/>
      <c r="EN95" s="6"/>
      <c r="EO95" s="8">
        <v>56</v>
      </c>
      <c r="EP95" s="123"/>
      <c r="EQ95" s="123"/>
      <c r="ER95" s="123"/>
      <c r="ES95" s="122"/>
      <c r="ET95" s="122"/>
      <c r="EU95" s="122"/>
      <c r="EV95" s="122"/>
      <c r="EW95" s="7"/>
      <c r="EX95" s="7"/>
      <c r="EY95" s="7"/>
      <c r="EZ95" s="7"/>
      <c r="FA95" s="7"/>
      <c r="FB95" s="7"/>
      <c r="FC95" s="7"/>
      <c r="FD95" s="6"/>
      <c r="FE95" s="8">
        <v>56</v>
      </c>
      <c r="FF95" s="123"/>
      <c r="FG95" s="123"/>
      <c r="FH95" s="123"/>
      <c r="FI95" s="122"/>
      <c r="FJ95" s="122"/>
      <c r="FK95" s="122"/>
      <c r="FL95" s="122"/>
      <c r="FM95" s="7"/>
      <c r="FN95" s="7"/>
      <c r="FO95" s="7"/>
      <c r="FP95" s="7"/>
      <c r="FQ95" s="7"/>
      <c r="FR95" s="7"/>
      <c r="FS95" s="7"/>
      <c r="FT95" s="6"/>
      <c r="FU95" s="8">
        <v>56</v>
      </c>
      <c r="FV95" s="123"/>
      <c r="FW95" s="123"/>
      <c r="FX95" s="123"/>
      <c r="FY95" s="122"/>
      <c r="FZ95" s="122"/>
      <c r="GA95" s="122"/>
      <c r="GB95" s="122"/>
      <c r="GC95" s="7"/>
      <c r="GD95" s="7"/>
      <c r="GE95" s="7"/>
      <c r="GF95" s="7"/>
      <c r="GG95" s="7"/>
      <c r="GH95" s="7"/>
      <c r="GI95" s="7"/>
      <c r="GJ95" s="6"/>
      <c r="GK95" s="8">
        <v>56</v>
      </c>
      <c r="GL95" s="123"/>
      <c r="GM95" s="123"/>
      <c r="GN95" s="123"/>
      <c r="GO95" s="122"/>
      <c r="GP95" s="122"/>
      <c r="GQ95" s="122"/>
      <c r="GR95" s="122"/>
      <c r="GS95" s="7"/>
      <c r="GT95" s="7"/>
      <c r="GU95" s="7"/>
      <c r="GV95" s="7"/>
      <c r="GW95" s="7"/>
      <c r="GX95" s="7"/>
      <c r="GY95" s="7"/>
      <c r="GZ95" s="6"/>
    </row>
    <row r="96" spans="17:208" x14ac:dyDescent="0.2">
      <c r="Q96" s="8">
        <v>57</v>
      </c>
      <c r="R96" s="112"/>
      <c r="S96" s="113"/>
      <c r="T96" s="113"/>
      <c r="U96" s="156"/>
      <c r="V96" s="156"/>
      <c r="W96" s="156"/>
      <c r="X96" s="116"/>
      <c r="Y96" s="7"/>
      <c r="Z96" s="7"/>
      <c r="AA96" s="7"/>
      <c r="AB96" s="7"/>
      <c r="AC96" s="7"/>
      <c r="AD96" s="7"/>
      <c r="AE96" s="7"/>
      <c r="AF96" s="6"/>
      <c r="AG96" s="8">
        <v>57</v>
      </c>
      <c r="AH96" s="112"/>
      <c r="AI96" s="113"/>
      <c r="AJ96" s="113"/>
      <c r="AK96" s="156"/>
      <c r="AL96" s="156"/>
      <c r="AM96" s="156"/>
      <c r="AN96" s="116"/>
      <c r="AO96" s="7"/>
      <c r="AP96" s="7"/>
      <c r="AQ96" s="7"/>
      <c r="AR96" s="7"/>
      <c r="AS96" s="7"/>
      <c r="AT96" s="7"/>
      <c r="AU96" s="7"/>
      <c r="AV96" s="6"/>
      <c r="AW96" s="8">
        <v>57</v>
      </c>
      <c r="AX96" s="123"/>
      <c r="AY96" s="123"/>
      <c r="AZ96" s="123"/>
      <c r="BA96" s="122"/>
      <c r="BB96" s="122"/>
      <c r="BC96" s="122"/>
      <c r="BD96" s="122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123"/>
      <c r="BO96" s="123"/>
      <c r="BP96" s="123"/>
      <c r="BQ96" s="122"/>
      <c r="BR96" s="122"/>
      <c r="BS96" s="122"/>
      <c r="BT96" s="122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123"/>
      <c r="CE96" s="123"/>
      <c r="CF96" s="123"/>
      <c r="CG96" s="122"/>
      <c r="CH96" s="122"/>
      <c r="CI96" s="122"/>
      <c r="CJ96" s="122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123"/>
      <c r="CU96" s="123"/>
      <c r="CV96" s="123"/>
      <c r="CW96" s="122"/>
      <c r="CX96" s="122"/>
      <c r="CY96" s="122"/>
      <c r="CZ96" s="122"/>
      <c r="DA96" s="7"/>
      <c r="DB96" s="7"/>
      <c r="DC96" s="7"/>
      <c r="DD96" s="7"/>
      <c r="DE96" s="7"/>
      <c r="DF96" s="7"/>
      <c r="DG96" s="7"/>
      <c r="DH96" s="6"/>
      <c r="DI96" s="8">
        <v>57</v>
      </c>
      <c r="DJ96" s="123"/>
      <c r="DK96" s="123"/>
      <c r="DL96" s="123"/>
      <c r="DM96" s="122"/>
      <c r="DN96" s="122"/>
      <c r="DO96" s="122"/>
      <c r="DP96" s="122"/>
      <c r="DQ96" s="7"/>
      <c r="DR96" s="7"/>
      <c r="DS96" s="7"/>
      <c r="DT96" s="7"/>
      <c r="DU96" s="7"/>
      <c r="DV96" s="7"/>
      <c r="DW96" s="7"/>
      <c r="DX96" s="6"/>
      <c r="DY96" s="8">
        <v>57</v>
      </c>
      <c r="DZ96" s="123"/>
      <c r="EA96" s="123"/>
      <c r="EB96" s="123"/>
      <c r="EC96" s="122"/>
      <c r="ED96" s="122"/>
      <c r="EE96" s="122"/>
      <c r="EF96" s="122"/>
      <c r="EG96" s="7"/>
      <c r="EH96" s="7"/>
      <c r="EI96" s="7"/>
      <c r="EJ96" s="7"/>
      <c r="EK96" s="7"/>
      <c r="EL96" s="7"/>
      <c r="EM96" s="7"/>
      <c r="EN96" s="6"/>
      <c r="EO96" s="8">
        <v>57</v>
      </c>
      <c r="EP96" s="123"/>
      <c r="EQ96" s="123"/>
      <c r="ER96" s="123"/>
      <c r="ES96" s="122"/>
      <c r="ET96" s="122"/>
      <c r="EU96" s="122"/>
      <c r="EV96" s="122"/>
      <c r="EW96" s="7"/>
      <c r="EX96" s="7"/>
      <c r="EY96" s="7"/>
      <c r="EZ96" s="7"/>
      <c r="FA96" s="7"/>
      <c r="FB96" s="7"/>
      <c r="FC96" s="7"/>
      <c r="FD96" s="6"/>
      <c r="FE96" s="8">
        <v>57</v>
      </c>
      <c r="FF96" s="123"/>
      <c r="FG96" s="123"/>
      <c r="FH96" s="123"/>
      <c r="FI96" s="122"/>
      <c r="FJ96" s="122"/>
      <c r="FK96" s="122"/>
      <c r="FL96" s="122"/>
      <c r="FM96" s="7"/>
      <c r="FN96" s="7"/>
      <c r="FO96" s="7"/>
      <c r="FP96" s="7"/>
      <c r="FQ96" s="7"/>
      <c r="FR96" s="7"/>
      <c r="FS96" s="7"/>
      <c r="FT96" s="6"/>
      <c r="FU96" s="8">
        <v>57</v>
      </c>
      <c r="FV96" s="123"/>
      <c r="FW96" s="123"/>
      <c r="FX96" s="123"/>
      <c r="FY96" s="122"/>
      <c r="FZ96" s="122"/>
      <c r="GA96" s="122"/>
      <c r="GB96" s="122"/>
      <c r="GC96" s="7"/>
      <c r="GD96" s="7"/>
      <c r="GE96" s="7"/>
      <c r="GF96" s="7"/>
      <c r="GG96" s="7"/>
      <c r="GH96" s="7"/>
      <c r="GI96" s="7"/>
      <c r="GJ96" s="6"/>
      <c r="GK96" s="8">
        <v>57</v>
      </c>
      <c r="GL96" s="123"/>
      <c r="GM96" s="123"/>
      <c r="GN96" s="123"/>
      <c r="GO96" s="122"/>
      <c r="GP96" s="122"/>
      <c r="GQ96" s="122"/>
      <c r="GR96" s="122"/>
      <c r="GS96" s="7"/>
      <c r="GT96" s="7"/>
      <c r="GU96" s="7"/>
      <c r="GV96" s="7"/>
      <c r="GW96" s="7"/>
      <c r="GX96" s="7"/>
      <c r="GY96" s="7"/>
      <c r="GZ96" s="6"/>
    </row>
    <row r="97" spans="17:208" x14ac:dyDescent="0.2">
      <c r="Q97" s="8">
        <v>58</v>
      </c>
      <c r="R97" s="112"/>
      <c r="S97" s="113"/>
      <c r="T97" s="113"/>
      <c r="U97" s="156"/>
      <c r="V97" s="156"/>
      <c r="W97" s="156"/>
      <c r="X97" s="116"/>
      <c r="Y97" s="7"/>
      <c r="Z97" s="7"/>
      <c r="AA97" s="7"/>
      <c r="AB97" s="7"/>
      <c r="AC97" s="7"/>
      <c r="AD97" s="7"/>
      <c r="AE97" s="7"/>
      <c r="AF97" s="6"/>
      <c r="AG97" s="8">
        <v>58</v>
      </c>
      <c r="AH97" s="112"/>
      <c r="AI97" s="113"/>
      <c r="AJ97" s="113"/>
      <c r="AK97" s="156"/>
      <c r="AL97" s="156"/>
      <c r="AM97" s="156"/>
      <c r="AN97" s="116"/>
      <c r="AO97" s="7"/>
      <c r="AP97" s="7"/>
      <c r="AQ97" s="7"/>
      <c r="AR97" s="7"/>
      <c r="AS97" s="7"/>
      <c r="AT97" s="7"/>
      <c r="AU97" s="7"/>
      <c r="AV97" s="6"/>
      <c r="AW97" s="8">
        <v>58</v>
      </c>
      <c r="AX97" s="123"/>
      <c r="AY97" s="123"/>
      <c r="AZ97" s="123"/>
      <c r="BA97" s="122"/>
      <c r="BB97" s="122"/>
      <c r="BC97" s="122"/>
      <c r="BD97" s="122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123"/>
      <c r="BO97" s="123"/>
      <c r="BP97" s="123"/>
      <c r="BQ97" s="122"/>
      <c r="BR97" s="122"/>
      <c r="BS97" s="122"/>
      <c r="BT97" s="122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123"/>
      <c r="CE97" s="123"/>
      <c r="CF97" s="123"/>
      <c r="CG97" s="122"/>
      <c r="CH97" s="122"/>
      <c r="CI97" s="122"/>
      <c r="CJ97" s="122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123"/>
      <c r="CU97" s="123"/>
      <c r="CV97" s="123"/>
      <c r="CW97" s="122"/>
      <c r="CX97" s="122"/>
      <c r="CY97" s="122"/>
      <c r="CZ97" s="122"/>
      <c r="DA97" s="7"/>
      <c r="DB97" s="7"/>
      <c r="DC97" s="7"/>
      <c r="DD97" s="7"/>
      <c r="DE97" s="7"/>
      <c r="DF97" s="7"/>
      <c r="DG97" s="7"/>
      <c r="DH97" s="6"/>
      <c r="DI97" s="8">
        <v>58</v>
      </c>
      <c r="DJ97" s="123"/>
      <c r="DK97" s="123"/>
      <c r="DL97" s="123"/>
      <c r="DM97" s="122"/>
      <c r="DN97" s="122"/>
      <c r="DO97" s="122"/>
      <c r="DP97" s="122"/>
      <c r="DQ97" s="7"/>
      <c r="DR97" s="7"/>
      <c r="DS97" s="7"/>
      <c r="DT97" s="7"/>
      <c r="DU97" s="7"/>
      <c r="DV97" s="7"/>
      <c r="DW97" s="7"/>
      <c r="DX97" s="6"/>
      <c r="DY97" s="8">
        <v>58</v>
      </c>
      <c r="DZ97" s="123"/>
      <c r="EA97" s="123"/>
      <c r="EB97" s="123"/>
      <c r="EC97" s="122"/>
      <c r="ED97" s="122"/>
      <c r="EE97" s="122"/>
      <c r="EF97" s="122"/>
      <c r="EG97" s="7"/>
      <c r="EH97" s="7"/>
      <c r="EI97" s="7"/>
      <c r="EJ97" s="7"/>
      <c r="EK97" s="7"/>
      <c r="EL97" s="7"/>
      <c r="EM97" s="7"/>
      <c r="EN97" s="6"/>
      <c r="EO97" s="8">
        <v>58</v>
      </c>
      <c r="EP97" s="123"/>
      <c r="EQ97" s="123"/>
      <c r="ER97" s="123"/>
      <c r="ES97" s="122"/>
      <c r="ET97" s="122"/>
      <c r="EU97" s="122"/>
      <c r="EV97" s="122"/>
      <c r="EW97" s="7"/>
      <c r="EX97" s="7"/>
      <c r="EY97" s="7"/>
      <c r="EZ97" s="7"/>
      <c r="FA97" s="7"/>
      <c r="FB97" s="7"/>
      <c r="FC97" s="7"/>
      <c r="FD97" s="6"/>
      <c r="FE97" s="8">
        <v>58</v>
      </c>
      <c r="FF97" s="123"/>
      <c r="FG97" s="123"/>
      <c r="FH97" s="123"/>
      <c r="FI97" s="122"/>
      <c r="FJ97" s="122"/>
      <c r="FK97" s="122"/>
      <c r="FL97" s="122"/>
      <c r="FM97" s="7"/>
      <c r="FN97" s="7"/>
      <c r="FO97" s="7"/>
      <c r="FP97" s="7"/>
      <c r="FQ97" s="7"/>
      <c r="FR97" s="7"/>
      <c r="FS97" s="7"/>
      <c r="FT97" s="6"/>
      <c r="FU97" s="8">
        <v>58</v>
      </c>
      <c r="FV97" s="123"/>
      <c r="FW97" s="123"/>
      <c r="FX97" s="123"/>
      <c r="FY97" s="122"/>
      <c r="FZ97" s="122"/>
      <c r="GA97" s="122"/>
      <c r="GB97" s="122"/>
      <c r="GC97" s="7"/>
      <c r="GD97" s="7"/>
      <c r="GE97" s="7"/>
      <c r="GF97" s="7"/>
      <c r="GG97" s="7"/>
      <c r="GH97" s="7"/>
      <c r="GI97" s="7"/>
      <c r="GJ97" s="6"/>
      <c r="GK97" s="8">
        <v>58</v>
      </c>
      <c r="GL97" s="123"/>
      <c r="GM97" s="123"/>
      <c r="GN97" s="123"/>
      <c r="GO97" s="122"/>
      <c r="GP97" s="122"/>
      <c r="GQ97" s="122"/>
      <c r="GR97" s="122"/>
      <c r="GS97" s="7"/>
      <c r="GT97" s="7"/>
      <c r="GU97" s="7"/>
      <c r="GV97" s="7"/>
      <c r="GW97" s="7"/>
      <c r="GX97" s="7"/>
      <c r="GY97" s="7"/>
      <c r="GZ97" s="6"/>
    </row>
    <row r="98" spans="17:208" x14ac:dyDescent="0.2">
      <c r="Q98" s="8">
        <v>59</v>
      </c>
      <c r="R98" s="112"/>
      <c r="S98" s="113"/>
      <c r="T98" s="113"/>
      <c r="U98" s="156"/>
      <c r="V98" s="156"/>
      <c r="W98" s="156"/>
      <c r="X98" s="116"/>
      <c r="Y98" s="7"/>
      <c r="Z98" s="7"/>
      <c r="AA98" s="7"/>
      <c r="AB98" s="7"/>
      <c r="AC98" s="7"/>
      <c r="AD98" s="7"/>
      <c r="AE98" s="7"/>
      <c r="AF98" s="6"/>
      <c r="AG98" s="8">
        <v>59</v>
      </c>
      <c r="AH98" s="112"/>
      <c r="AI98" s="113"/>
      <c r="AJ98" s="113"/>
      <c r="AK98" s="156"/>
      <c r="AL98" s="156"/>
      <c r="AM98" s="156"/>
      <c r="AN98" s="116"/>
      <c r="AO98" s="7"/>
      <c r="AP98" s="7"/>
      <c r="AQ98" s="7"/>
      <c r="AR98" s="7"/>
      <c r="AS98" s="7"/>
      <c r="AT98" s="7"/>
      <c r="AU98" s="7"/>
      <c r="AV98" s="6"/>
      <c r="AW98" s="8">
        <v>59</v>
      </c>
      <c r="AX98" s="123"/>
      <c r="AY98" s="123"/>
      <c r="AZ98" s="123"/>
      <c r="BA98" s="122"/>
      <c r="BB98" s="122"/>
      <c r="BC98" s="122"/>
      <c r="BD98" s="122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123"/>
      <c r="BO98" s="123"/>
      <c r="BP98" s="123"/>
      <c r="BQ98" s="122"/>
      <c r="BR98" s="122"/>
      <c r="BS98" s="122"/>
      <c r="BT98" s="122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123"/>
      <c r="CE98" s="123"/>
      <c r="CF98" s="123"/>
      <c r="CG98" s="122"/>
      <c r="CH98" s="122"/>
      <c r="CI98" s="122"/>
      <c r="CJ98" s="122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123"/>
      <c r="CU98" s="123"/>
      <c r="CV98" s="123"/>
      <c r="CW98" s="122"/>
      <c r="CX98" s="122"/>
      <c r="CY98" s="122"/>
      <c r="CZ98" s="122"/>
      <c r="DA98" s="7"/>
      <c r="DB98" s="7"/>
      <c r="DC98" s="7"/>
      <c r="DD98" s="7"/>
      <c r="DE98" s="7"/>
      <c r="DF98" s="7"/>
      <c r="DG98" s="7"/>
      <c r="DH98" s="6"/>
      <c r="DI98" s="8">
        <v>59</v>
      </c>
      <c r="DJ98" s="123"/>
      <c r="DK98" s="123"/>
      <c r="DL98" s="123"/>
      <c r="DM98" s="122"/>
      <c r="DN98" s="122"/>
      <c r="DO98" s="122"/>
      <c r="DP98" s="122"/>
      <c r="DQ98" s="7"/>
      <c r="DR98" s="7"/>
      <c r="DS98" s="7"/>
      <c r="DT98" s="7"/>
      <c r="DU98" s="7"/>
      <c r="DV98" s="7"/>
      <c r="DW98" s="7"/>
      <c r="DX98" s="6"/>
      <c r="DY98" s="8">
        <v>59</v>
      </c>
      <c r="DZ98" s="123"/>
      <c r="EA98" s="123"/>
      <c r="EB98" s="123"/>
      <c r="EC98" s="122"/>
      <c r="ED98" s="122"/>
      <c r="EE98" s="122"/>
      <c r="EF98" s="122"/>
      <c r="EG98" s="7"/>
      <c r="EH98" s="7"/>
      <c r="EI98" s="7"/>
      <c r="EJ98" s="7"/>
      <c r="EK98" s="7"/>
      <c r="EL98" s="7"/>
      <c r="EM98" s="7"/>
      <c r="EN98" s="6"/>
      <c r="EO98" s="8">
        <v>59</v>
      </c>
      <c r="EP98" s="123"/>
      <c r="EQ98" s="123"/>
      <c r="ER98" s="123"/>
      <c r="ES98" s="122"/>
      <c r="ET98" s="122"/>
      <c r="EU98" s="122"/>
      <c r="EV98" s="122"/>
      <c r="EW98" s="7"/>
      <c r="EX98" s="7"/>
      <c r="EY98" s="7"/>
      <c r="EZ98" s="7"/>
      <c r="FA98" s="7"/>
      <c r="FB98" s="7"/>
      <c r="FC98" s="7"/>
      <c r="FD98" s="6"/>
      <c r="FE98" s="8">
        <v>59</v>
      </c>
      <c r="FF98" s="123"/>
      <c r="FG98" s="123"/>
      <c r="FH98" s="123"/>
      <c r="FI98" s="122"/>
      <c r="FJ98" s="122"/>
      <c r="FK98" s="122"/>
      <c r="FL98" s="122"/>
      <c r="FM98" s="7"/>
      <c r="FN98" s="7"/>
      <c r="FO98" s="7"/>
      <c r="FP98" s="7"/>
      <c r="FQ98" s="7"/>
      <c r="FR98" s="7"/>
      <c r="FS98" s="7"/>
      <c r="FT98" s="6"/>
      <c r="FU98" s="8">
        <v>59</v>
      </c>
      <c r="FV98" s="123"/>
      <c r="FW98" s="123"/>
      <c r="FX98" s="123"/>
      <c r="FY98" s="122"/>
      <c r="FZ98" s="122"/>
      <c r="GA98" s="122"/>
      <c r="GB98" s="122"/>
      <c r="GC98" s="7"/>
      <c r="GD98" s="7"/>
      <c r="GE98" s="7"/>
      <c r="GF98" s="7"/>
      <c r="GG98" s="7"/>
      <c r="GH98" s="7"/>
      <c r="GI98" s="7"/>
      <c r="GJ98" s="6"/>
      <c r="GK98" s="8">
        <v>59</v>
      </c>
      <c r="GL98" s="123"/>
      <c r="GM98" s="123"/>
      <c r="GN98" s="123"/>
      <c r="GO98" s="122"/>
      <c r="GP98" s="122"/>
      <c r="GQ98" s="122"/>
      <c r="GR98" s="122"/>
      <c r="GS98" s="7"/>
      <c r="GT98" s="7"/>
      <c r="GU98" s="7"/>
      <c r="GV98" s="7"/>
      <c r="GW98" s="7"/>
      <c r="GX98" s="7"/>
      <c r="GY98" s="7"/>
      <c r="GZ98" s="6"/>
    </row>
    <row r="99" spans="17:208" x14ac:dyDescent="0.2">
      <c r="Q99" s="8">
        <v>60</v>
      </c>
      <c r="R99" s="112"/>
      <c r="S99" s="113"/>
      <c r="T99" s="113"/>
      <c r="U99" s="156"/>
      <c r="V99" s="156"/>
      <c r="W99" s="156"/>
      <c r="X99" s="116"/>
      <c r="Y99" s="7"/>
      <c r="Z99" s="7"/>
      <c r="AA99" s="7"/>
      <c r="AB99" s="7"/>
      <c r="AC99" s="7"/>
      <c r="AD99" s="7"/>
      <c r="AE99" s="7"/>
      <c r="AF99" s="6"/>
      <c r="AG99" s="8">
        <v>60</v>
      </c>
      <c r="AH99" s="112"/>
      <c r="AI99" s="113"/>
      <c r="AJ99" s="113"/>
      <c r="AK99" s="156"/>
      <c r="AL99" s="156"/>
      <c r="AM99" s="156"/>
      <c r="AN99" s="116"/>
      <c r="AO99" s="7"/>
      <c r="AP99" s="7"/>
      <c r="AQ99" s="7"/>
      <c r="AR99" s="7"/>
      <c r="AS99" s="7"/>
      <c r="AT99" s="7"/>
      <c r="AU99" s="7"/>
      <c r="AV99" s="6"/>
      <c r="AW99" s="8">
        <v>60</v>
      </c>
      <c r="AX99" s="123"/>
      <c r="AY99" s="123"/>
      <c r="AZ99" s="123"/>
      <c r="BA99" s="122"/>
      <c r="BB99" s="122"/>
      <c r="BC99" s="122"/>
      <c r="BD99" s="122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123"/>
      <c r="BO99" s="123"/>
      <c r="BP99" s="123"/>
      <c r="BQ99" s="122"/>
      <c r="BR99" s="122"/>
      <c r="BS99" s="122"/>
      <c r="BT99" s="122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123"/>
      <c r="CE99" s="123"/>
      <c r="CF99" s="123"/>
      <c r="CG99" s="122"/>
      <c r="CH99" s="122"/>
      <c r="CI99" s="122"/>
      <c r="CJ99" s="122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123"/>
      <c r="CU99" s="123"/>
      <c r="CV99" s="123"/>
      <c r="CW99" s="122"/>
      <c r="CX99" s="122"/>
      <c r="CY99" s="122"/>
      <c r="CZ99" s="122"/>
      <c r="DA99" s="7"/>
      <c r="DB99" s="7"/>
      <c r="DC99" s="7"/>
      <c r="DD99" s="7"/>
      <c r="DE99" s="7"/>
      <c r="DF99" s="7"/>
      <c r="DG99" s="7"/>
      <c r="DH99" s="6"/>
      <c r="DI99" s="8">
        <v>60</v>
      </c>
      <c r="DJ99" s="123"/>
      <c r="DK99" s="123"/>
      <c r="DL99" s="123"/>
      <c r="DM99" s="122"/>
      <c r="DN99" s="122"/>
      <c r="DO99" s="122"/>
      <c r="DP99" s="122"/>
      <c r="DQ99" s="7"/>
      <c r="DR99" s="7"/>
      <c r="DS99" s="7"/>
      <c r="DT99" s="7"/>
      <c r="DU99" s="7"/>
      <c r="DV99" s="7"/>
      <c r="DW99" s="7"/>
      <c r="DX99" s="6"/>
      <c r="DY99" s="8">
        <v>60</v>
      </c>
      <c r="DZ99" s="123"/>
      <c r="EA99" s="123"/>
      <c r="EB99" s="123"/>
      <c r="EC99" s="122"/>
      <c r="ED99" s="122"/>
      <c r="EE99" s="122"/>
      <c r="EF99" s="122"/>
      <c r="EG99" s="7"/>
      <c r="EH99" s="7"/>
      <c r="EI99" s="7"/>
      <c r="EJ99" s="7"/>
      <c r="EK99" s="7"/>
      <c r="EL99" s="7"/>
      <c r="EM99" s="7"/>
      <c r="EN99" s="6"/>
      <c r="EO99" s="8">
        <v>60</v>
      </c>
      <c r="EP99" s="123"/>
      <c r="EQ99" s="123"/>
      <c r="ER99" s="123"/>
      <c r="ES99" s="122"/>
      <c r="ET99" s="122"/>
      <c r="EU99" s="122"/>
      <c r="EV99" s="122"/>
      <c r="EW99" s="7"/>
      <c r="EX99" s="7"/>
      <c r="EY99" s="7"/>
      <c r="EZ99" s="7"/>
      <c r="FA99" s="7"/>
      <c r="FB99" s="7"/>
      <c r="FC99" s="7"/>
      <c r="FD99" s="6"/>
      <c r="FE99" s="8">
        <v>60</v>
      </c>
      <c r="FF99" s="123"/>
      <c r="FG99" s="123"/>
      <c r="FH99" s="123"/>
      <c r="FI99" s="122"/>
      <c r="FJ99" s="122"/>
      <c r="FK99" s="122"/>
      <c r="FL99" s="122"/>
      <c r="FM99" s="7"/>
      <c r="FN99" s="7"/>
      <c r="FO99" s="7"/>
      <c r="FP99" s="7"/>
      <c r="FQ99" s="7"/>
      <c r="FR99" s="7"/>
      <c r="FS99" s="7"/>
      <c r="FT99" s="6"/>
      <c r="FU99" s="8">
        <v>60</v>
      </c>
      <c r="FV99" s="123"/>
      <c r="FW99" s="123"/>
      <c r="FX99" s="123"/>
      <c r="FY99" s="122"/>
      <c r="FZ99" s="122"/>
      <c r="GA99" s="122"/>
      <c r="GB99" s="122"/>
      <c r="GC99" s="7"/>
      <c r="GD99" s="7"/>
      <c r="GE99" s="7"/>
      <c r="GF99" s="7"/>
      <c r="GG99" s="7"/>
      <c r="GH99" s="7"/>
      <c r="GI99" s="7"/>
      <c r="GJ99" s="6"/>
      <c r="GK99" s="8">
        <v>60</v>
      </c>
      <c r="GL99" s="123"/>
      <c r="GM99" s="123"/>
      <c r="GN99" s="123"/>
      <c r="GO99" s="122"/>
      <c r="GP99" s="122"/>
      <c r="GQ99" s="122"/>
      <c r="GR99" s="122"/>
      <c r="GS99" s="7"/>
      <c r="GT99" s="7"/>
      <c r="GU99" s="7"/>
      <c r="GV99" s="7"/>
      <c r="GW99" s="7"/>
      <c r="GX99" s="7"/>
      <c r="GY99" s="7"/>
      <c r="GZ99" s="6"/>
    </row>
    <row r="100" spans="17:208" x14ac:dyDescent="0.2">
      <c r="Q100" s="8">
        <v>61</v>
      </c>
      <c r="R100" s="112"/>
      <c r="S100" s="113"/>
      <c r="T100" s="113"/>
      <c r="U100" s="156"/>
      <c r="V100" s="156"/>
      <c r="W100" s="156"/>
      <c r="X100" s="116"/>
      <c r="Y100" s="7"/>
      <c r="Z100" s="7"/>
      <c r="AA100" s="7"/>
      <c r="AB100" s="7"/>
      <c r="AC100" s="7"/>
      <c r="AD100" s="7"/>
      <c r="AE100" s="7"/>
      <c r="AF100" s="6"/>
      <c r="AG100" s="8">
        <v>61</v>
      </c>
      <c r="AH100" s="112"/>
      <c r="AI100" s="113"/>
      <c r="AJ100" s="113"/>
      <c r="AK100" s="156"/>
      <c r="AL100" s="156"/>
      <c r="AM100" s="156"/>
      <c r="AN100" s="116"/>
      <c r="AO100" s="7"/>
      <c r="AP100" s="7"/>
      <c r="AQ100" s="7"/>
      <c r="AR100" s="7"/>
      <c r="AS100" s="7"/>
      <c r="AT100" s="7"/>
      <c r="AU100" s="7"/>
      <c r="AV100" s="6"/>
      <c r="AW100" s="8">
        <v>61</v>
      </c>
      <c r="AX100" s="123"/>
      <c r="AY100" s="123"/>
      <c r="AZ100" s="123"/>
      <c r="BA100" s="122"/>
      <c r="BB100" s="122"/>
      <c r="BC100" s="122"/>
      <c r="BD100" s="122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123"/>
      <c r="BO100" s="123"/>
      <c r="BP100" s="123"/>
      <c r="BQ100" s="122"/>
      <c r="BR100" s="122"/>
      <c r="BS100" s="122"/>
      <c r="BT100" s="122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123"/>
      <c r="CE100" s="123"/>
      <c r="CF100" s="123"/>
      <c r="CG100" s="122"/>
      <c r="CH100" s="122"/>
      <c r="CI100" s="122"/>
      <c r="CJ100" s="122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123"/>
      <c r="CU100" s="123"/>
      <c r="CV100" s="123"/>
      <c r="CW100" s="122"/>
      <c r="CX100" s="122"/>
      <c r="CY100" s="122"/>
      <c r="CZ100" s="122"/>
      <c r="DA100" s="7"/>
      <c r="DB100" s="7"/>
      <c r="DC100" s="7"/>
      <c r="DD100" s="7"/>
      <c r="DE100" s="7"/>
      <c r="DF100" s="7"/>
      <c r="DG100" s="7"/>
      <c r="DH100" s="6"/>
      <c r="DI100" s="8">
        <v>61</v>
      </c>
      <c r="DJ100" s="123"/>
      <c r="DK100" s="123"/>
      <c r="DL100" s="123"/>
      <c r="DM100" s="122"/>
      <c r="DN100" s="122"/>
      <c r="DO100" s="122"/>
      <c r="DP100" s="122"/>
      <c r="DQ100" s="7"/>
      <c r="DR100" s="7"/>
      <c r="DS100" s="7"/>
      <c r="DT100" s="7"/>
      <c r="DU100" s="7"/>
      <c r="DV100" s="7"/>
      <c r="DW100" s="7"/>
      <c r="DX100" s="6"/>
      <c r="DY100" s="8">
        <v>61</v>
      </c>
      <c r="DZ100" s="123"/>
      <c r="EA100" s="123"/>
      <c r="EB100" s="123"/>
      <c r="EC100" s="122"/>
      <c r="ED100" s="122"/>
      <c r="EE100" s="122"/>
      <c r="EF100" s="122"/>
      <c r="EG100" s="7"/>
      <c r="EH100" s="7"/>
      <c r="EI100" s="7"/>
      <c r="EJ100" s="7"/>
      <c r="EK100" s="7"/>
      <c r="EL100" s="7"/>
      <c r="EM100" s="7"/>
      <c r="EN100" s="6"/>
      <c r="EO100" s="8">
        <v>61</v>
      </c>
      <c r="EP100" s="123"/>
      <c r="EQ100" s="123"/>
      <c r="ER100" s="123"/>
      <c r="ES100" s="122"/>
      <c r="ET100" s="122"/>
      <c r="EU100" s="122"/>
      <c r="EV100" s="122"/>
      <c r="EW100" s="7"/>
      <c r="EX100" s="7"/>
      <c r="EY100" s="7"/>
      <c r="EZ100" s="7"/>
      <c r="FA100" s="7"/>
      <c r="FB100" s="7"/>
      <c r="FC100" s="7"/>
      <c r="FD100" s="6"/>
      <c r="FE100" s="8">
        <v>61</v>
      </c>
      <c r="FF100" s="123"/>
      <c r="FG100" s="123"/>
      <c r="FH100" s="123"/>
      <c r="FI100" s="122"/>
      <c r="FJ100" s="122"/>
      <c r="FK100" s="122"/>
      <c r="FL100" s="122"/>
      <c r="FM100" s="7"/>
      <c r="FN100" s="7"/>
      <c r="FO100" s="7"/>
      <c r="FP100" s="7"/>
      <c r="FQ100" s="7"/>
      <c r="FR100" s="7"/>
      <c r="FS100" s="7"/>
      <c r="FT100" s="6"/>
      <c r="FU100" s="8">
        <v>61</v>
      </c>
      <c r="FV100" s="123"/>
      <c r="FW100" s="123"/>
      <c r="FX100" s="123"/>
      <c r="FY100" s="122"/>
      <c r="FZ100" s="122"/>
      <c r="GA100" s="122"/>
      <c r="GB100" s="122"/>
      <c r="GC100" s="7"/>
      <c r="GD100" s="7"/>
      <c r="GE100" s="7"/>
      <c r="GF100" s="7"/>
      <c r="GG100" s="7"/>
      <c r="GH100" s="7"/>
      <c r="GI100" s="7"/>
      <c r="GJ100" s="6"/>
      <c r="GK100" s="8">
        <v>61</v>
      </c>
      <c r="GL100" s="123"/>
      <c r="GM100" s="123"/>
      <c r="GN100" s="123"/>
      <c r="GO100" s="122"/>
      <c r="GP100" s="122"/>
      <c r="GQ100" s="122"/>
      <c r="GR100" s="122"/>
      <c r="GS100" s="7"/>
      <c r="GT100" s="7"/>
      <c r="GU100" s="7"/>
      <c r="GV100" s="7"/>
      <c r="GW100" s="7"/>
      <c r="GX100" s="7"/>
      <c r="GY100" s="7"/>
      <c r="GZ100" s="6"/>
    </row>
    <row r="101" spans="17:208" x14ac:dyDescent="0.2">
      <c r="Q101" s="8">
        <v>62</v>
      </c>
      <c r="R101" s="112"/>
      <c r="S101" s="113"/>
      <c r="T101" s="113"/>
      <c r="U101" s="156"/>
      <c r="V101" s="156"/>
      <c r="W101" s="156"/>
      <c r="X101" s="116"/>
      <c r="Y101" s="7"/>
      <c r="Z101" s="7"/>
      <c r="AA101" s="7"/>
      <c r="AB101" s="7"/>
      <c r="AC101" s="7"/>
      <c r="AD101" s="7"/>
      <c r="AE101" s="7"/>
      <c r="AF101" s="6"/>
      <c r="AG101" s="8">
        <v>62</v>
      </c>
      <c r="AH101" s="112"/>
      <c r="AI101" s="113"/>
      <c r="AJ101" s="113"/>
      <c r="AK101" s="156"/>
      <c r="AL101" s="156"/>
      <c r="AM101" s="156"/>
      <c r="AN101" s="116"/>
      <c r="AO101" s="7"/>
      <c r="AP101" s="7"/>
      <c r="AQ101" s="7"/>
      <c r="AR101" s="7"/>
      <c r="AS101" s="7"/>
      <c r="AT101" s="7"/>
      <c r="AU101" s="7"/>
      <c r="AV101" s="6"/>
      <c r="AW101" s="8">
        <v>62</v>
      </c>
      <c r="AX101" s="123"/>
      <c r="AY101" s="123"/>
      <c r="AZ101" s="123"/>
      <c r="BA101" s="122"/>
      <c r="BB101" s="122"/>
      <c r="BC101" s="122"/>
      <c r="BD101" s="122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123"/>
      <c r="BO101" s="123"/>
      <c r="BP101" s="123"/>
      <c r="BQ101" s="122"/>
      <c r="BR101" s="122"/>
      <c r="BS101" s="122"/>
      <c r="BT101" s="122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123"/>
      <c r="CE101" s="123"/>
      <c r="CF101" s="123"/>
      <c r="CG101" s="122"/>
      <c r="CH101" s="122"/>
      <c r="CI101" s="122"/>
      <c r="CJ101" s="122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123"/>
      <c r="CU101" s="123"/>
      <c r="CV101" s="123"/>
      <c r="CW101" s="122"/>
      <c r="CX101" s="122"/>
      <c r="CY101" s="122"/>
      <c r="CZ101" s="122"/>
      <c r="DA101" s="7"/>
      <c r="DB101" s="7"/>
      <c r="DC101" s="7"/>
      <c r="DD101" s="7"/>
      <c r="DE101" s="7"/>
      <c r="DF101" s="7"/>
      <c r="DG101" s="7"/>
      <c r="DH101" s="6"/>
      <c r="DI101" s="8">
        <v>62</v>
      </c>
      <c r="DJ101" s="123"/>
      <c r="DK101" s="123"/>
      <c r="DL101" s="123"/>
      <c r="DM101" s="122"/>
      <c r="DN101" s="122"/>
      <c r="DO101" s="122"/>
      <c r="DP101" s="122"/>
      <c r="DQ101" s="7"/>
      <c r="DR101" s="7"/>
      <c r="DS101" s="7"/>
      <c r="DT101" s="7"/>
      <c r="DU101" s="7"/>
      <c r="DV101" s="7"/>
      <c r="DW101" s="7"/>
      <c r="DX101" s="6"/>
      <c r="DY101" s="8">
        <v>62</v>
      </c>
      <c r="DZ101" s="123"/>
      <c r="EA101" s="123"/>
      <c r="EB101" s="123"/>
      <c r="EC101" s="122"/>
      <c r="ED101" s="122"/>
      <c r="EE101" s="122"/>
      <c r="EF101" s="122"/>
      <c r="EG101" s="7"/>
      <c r="EH101" s="7"/>
      <c r="EI101" s="7"/>
      <c r="EJ101" s="7"/>
      <c r="EK101" s="7"/>
      <c r="EL101" s="7"/>
      <c r="EM101" s="7"/>
      <c r="EN101" s="6"/>
      <c r="EO101" s="8">
        <v>62</v>
      </c>
      <c r="EP101" s="123"/>
      <c r="EQ101" s="123"/>
      <c r="ER101" s="123"/>
      <c r="ES101" s="122"/>
      <c r="ET101" s="122"/>
      <c r="EU101" s="122"/>
      <c r="EV101" s="122"/>
      <c r="EW101" s="7"/>
      <c r="EX101" s="7"/>
      <c r="EY101" s="7"/>
      <c r="EZ101" s="7"/>
      <c r="FA101" s="7"/>
      <c r="FB101" s="7"/>
      <c r="FC101" s="7"/>
      <c r="FD101" s="6"/>
      <c r="FE101" s="8">
        <v>62</v>
      </c>
      <c r="FF101" s="123"/>
      <c r="FG101" s="123"/>
      <c r="FH101" s="123"/>
      <c r="FI101" s="122"/>
      <c r="FJ101" s="122"/>
      <c r="FK101" s="122"/>
      <c r="FL101" s="122"/>
      <c r="FM101" s="7"/>
      <c r="FN101" s="7"/>
      <c r="FO101" s="7"/>
      <c r="FP101" s="7"/>
      <c r="FQ101" s="7"/>
      <c r="FR101" s="7"/>
      <c r="FS101" s="7"/>
      <c r="FT101" s="6"/>
      <c r="FU101" s="8">
        <v>62</v>
      </c>
      <c r="FV101" s="123"/>
      <c r="FW101" s="123"/>
      <c r="FX101" s="123"/>
      <c r="FY101" s="122"/>
      <c r="FZ101" s="122"/>
      <c r="GA101" s="122"/>
      <c r="GB101" s="122"/>
      <c r="GC101" s="7"/>
      <c r="GD101" s="7"/>
      <c r="GE101" s="7"/>
      <c r="GF101" s="7"/>
      <c r="GG101" s="7"/>
      <c r="GH101" s="7"/>
      <c r="GI101" s="7"/>
      <c r="GJ101" s="6"/>
      <c r="GK101" s="8">
        <v>62</v>
      </c>
      <c r="GL101" s="123"/>
      <c r="GM101" s="123"/>
      <c r="GN101" s="123"/>
      <c r="GO101" s="122"/>
      <c r="GP101" s="122"/>
      <c r="GQ101" s="122"/>
      <c r="GR101" s="122"/>
      <c r="GS101" s="7"/>
      <c r="GT101" s="7"/>
      <c r="GU101" s="7"/>
      <c r="GV101" s="7"/>
      <c r="GW101" s="7"/>
      <c r="GX101" s="7"/>
      <c r="GY101" s="7"/>
      <c r="GZ101" s="6"/>
    </row>
    <row r="102" spans="17:208" x14ac:dyDescent="0.2">
      <c r="Q102" s="8">
        <v>63</v>
      </c>
      <c r="R102" s="112"/>
      <c r="S102" s="113"/>
      <c r="T102" s="113"/>
      <c r="U102" s="156"/>
      <c r="V102" s="156"/>
      <c r="W102" s="156"/>
      <c r="X102" s="116"/>
      <c r="Y102" s="7"/>
      <c r="Z102" s="7"/>
      <c r="AA102" s="7"/>
      <c r="AB102" s="7"/>
      <c r="AC102" s="7"/>
      <c r="AD102" s="7"/>
      <c r="AE102" s="7"/>
      <c r="AF102" s="6"/>
      <c r="AG102" s="8">
        <v>63</v>
      </c>
      <c r="AH102" s="112"/>
      <c r="AI102" s="113"/>
      <c r="AJ102" s="113"/>
      <c r="AK102" s="156"/>
      <c r="AL102" s="156"/>
      <c r="AM102" s="156"/>
      <c r="AN102" s="116"/>
      <c r="AO102" s="7"/>
      <c r="AP102" s="7"/>
      <c r="AQ102" s="7"/>
      <c r="AR102" s="7"/>
      <c r="AS102" s="7"/>
      <c r="AT102" s="7"/>
      <c r="AU102" s="7"/>
      <c r="AV102" s="6"/>
      <c r="AW102" s="8">
        <v>63</v>
      </c>
      <c r="AX102" s="123"/>
      <c r="AY102" s="123"/>
      <c r="AZ102" s="123"/>
      <c r="BA102" s="122"/>
      <c r="BB102" s="122"/>
      <c r="BC102" s="122"/>
      <c r="BD102" s="122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123"/>
      <c r="BO102" s="123"/>
      <c r="BP102" s="123"/>
      <c r="BQ102" s="122"/>
      <c r="BR102" s="122"/>
      <c r="BS102" s="122"/>
      <c r="BT102" s="122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123"/>
      <c r="CE102" s="123"/>
      <c r="CF102" s="123"/>
      <c r="CG102" s="122"/>
      <c r="CH102" s="122"/>
      <c r="CI102" s="122"/>
      <c r="CJ102" s="122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123"/>
      <c r="CU102" s="123"/>
      <c r="CV102" s="123"/>
      <c r="CW102" s="122"/>
      <c r="CX102" s="122"/>
      <c r="CY102" s="122"/>
      <c r="CZ102" s="122"/>
      <c r="DA102" s="7"/>
      <c r="DB102" s="7"/>
      <c r="DC102" s="7"/>
      <c r="DD102" s="7"/>
      <c r="DE102" s="7"/>
      <c r="DF102" s="7"/>
      <c r="DG102" s="7"/>
      <c r="DH102" s="6"/>
      <c r="DI102" s="8">
        <v>63</v>
      </c>
      <c r="DJ102" s="123"/>
      <c r="DK102" s="123"/>
      <c r="DL102" s="123"/>
      <c r="DM102" s="122"/>
      <c r="DN102" s="122"/>
      <c r="DO102" s="122"/>
      <c r="DP102" s="122"/>
      <c r="DQ102" s="7"/>
      <c r="DR102" s="7"/>
      <c r="DS102" s="7"/>
      <c r="DT102" s="7"/>
      <c r="DU102" s="7"/>
      <c r="DV102" s="7"/>
      <c r="DW102" s="7"/>
      <c r="DX102" s="6"/>
      <c r="DY102" s="8">
        <v>63</v>
      </c>
      <c r="DZ102" s="123"/>
      <c r="EA102" s="123"/>
      <c r="EB102" s="123"/>
      <c r="EC102" s="122"/>
      <c r="ED102" s="122"/>
      <c r="EE102" s="122"/>
      <c r="EF102" s="122"/>
      <c r="EG102" s="7"/>
      <c r="EH102" s="7"/>
      <c r="EI102" s="7"/>
      <c r="EJ102" s="7"/>
      <c r="EK102" s="7"/>
      <c r="EL102" s="7"/>
      <c r="EM102" s="7"/>
      <c r="EN102" s="6"/>
      <c r="EO102" s="8">
        <v>63</v>
      </c>
      <c r="EP102" s="123"/>
      <c r="EQ102" s="123"/>
      <c r="ER102" s="123"/>
      <c r="ES102" s="122"/>
      <c r="ET102" s="122"/>
      <c r="EU102" s="122"/>
      <c r="EV102" s="122"/>
      <c r="EW102" s="7"/>
      <c r="EX102" s="7"/>
      <c r="EY102" s="7"/>
      <c r="EZ102" s="7"/>
      <c r="FA102" s="7"/>
      <c r="FB102" s="7"/>
      <c r="FC102" s="7"/>
      <c r="FD102" s="6"/>
      <c r="FE102" s="8">
        <v>63</v>
      </c>
      <c r="FF102" s="123"/>
      <c r="FG102" s="123"/>
      <c r="FH102" s="123"/>
      <c r="FI102" s="122"/>
      <c r="FJ102" s="122"/>
      <c r="FK102" s="122"/>
      <c r="FL102" s="122"/>
      <c r="FM102" s="7"/>
      <c r="FN102" s="7"/>
      <c r="FO102" s="7"/>
      <c r="FP102" s="7"/>
      <c r="FQ102" s="7"/>
      <c r="FR102" s="7"/>
      <c r="FS102" s="7"/>
      <c r="FT102" s="6"/>
      <c r="FU102" s="8">
        <v>63</v>
      </c>
      <c r="FV102" s="123"/>
      <c r="FW102" s="123"/>
      <c r="FX102" s="123"/>
      <c r="FY102" s="122"/>
      <c r="FZ102" s="122"/>
      <c r="GA102" s="122"/>
      <c r="GB102" s="122"/>
      <c r="GC102" s="7"/>
      <c r="GD102" s="7"/>
      <c r="GE102" s="7"/>
      <c r="GF102" s="7"/>
      <c r="GG102" s="7"/>
      <c r="GH102" s="7"/>
      <c r="GI102" s="7"/>
      <c r="GJ102" s="6"/>
      <c r="GK102" s="8">
        <v>63</v>
      </c>
      <c r="GL102" s="123"/>
      <c r="GM102" s="123"/>
      <c r="GN102" s="123"/>
      <c r="GO102" s="122"/>
      <c r="GP102" s="122"/>
      <c r="GQ102" s="122"/>
      <c r="GR102" s="122"/>
      <c r="GS102" s="7"/>
      <c r="GT102" s="7"/>
      <c r="GU102" s="7"/>
      <c r="GV102" s="7"/>
      <c r="GW102" s="7"/>
      <c r="GX102" s="7"/>
      <c r="GY102" s="7"/>
      <c r="GZ102" s="6"/>
    </row>
    <row r="103" spans="17:208" x14ac:dyDescent="0.2">
      <c r="Q103" s="8">
        <v>64</v>
      </c>
      <c r="R103" s="112"/>
      <c r="S103" s="113"/>
      <c r="T103" s="113"/>
      <c r="U103" s="156"/>
      <c r="V103" s="156"/>
      <c r="W103" s="156"/>
      <c r="X103" s="116"/>
      <c r="Y103" s="7"/>
      <c r="Z103" s="7"/>
      <c r="AA103" s="7"/>
      <c r="AB103" s="7"/>
      <c r="AC103" s="7"/>
      <c r="AD103" s="7"/>
      <c r="AE103" s="7"/>
      <c r="AF103" s="6"/>
      <c r="AG103" s="8">
        <v>64</v>
      </c>
      <c r="AH103" s="112"/>
      <c r="AI103" s="113"/>
      <c r="AJ103" s="113"/>
      <c r="AK103" s="156"/>
      <c r="AL103" s="156"/>
      <c r="AM103" s="156"/>
      <c r="AN103" s="116"/>
      <c r="AO103" s="7"/>
      <c r="AP103" s="7"/>
      <c r="AQ103" s="7"/>
      <c r="AR103" s="7"/>
      <c r="AS103" s="7"/>
      <c r="AT103" s="7"/>
      <c r="AU103" s="7"/>
      <c r="AV103" s="6"/>
      <c r="AW103" s="8">
        <v>64</v>
      </c>
      <c r="AX103" s="123"/>
      <c r="AY103" s="123"/>
      <c r="AZ103" s="123"/>
      <c r="BA103" s="122"/>
      <c r="BB103" s="122"/>
      <c r="BC103" s="122"/>
      <c r="BD103" s="122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123"/>
      <c r="BO103" s="123"/>
      <c r="BP103" s="123"/>
      <c r="BQ103" s="122"/>
      <c r="BR103" s="122"/>
      <c r="BS103" s="122"/>
      <c r="BT103" s="122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123"/>
      <c r="CE103" s="123"/>
      <c r="CF103" s="123"/>
      <c r="CG103" s="122"/>
      <c r="CH103" s="122"/>
      <c r="CI103" s="122"/>
      <c r="CJ103" s="122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123"/>
      <c r="CU103" s="123"/>
      <c r="CV103" s="123"/>
      <c r="CW103" s="122"/>
      <c r="CX103" s="122"/>
      <c r="CY103" s="122"/>
      <c r="CZ103" s="122"/>
      <c r="DA103" s="7"/>
      <c r="DB103" s="7"/>
      <c r="DC103" s="7"/>
      <c r="DD103" s="7"/>
      <c r="DE103" s="7"/>
      <c r="DF103" s="7"/>
      <c r="DG103" s="7"/>
      <c r="DH103" s="6"/>
      <c r="DI103" s="8">
        <v>64</v>
      </c>
      <c r="DJ103" s="123"/>
      <c r="DK103" s="123"/>
      <c r="DL103" s="123"/>
      <c r="DM103" s="122"/>
      <c r="DN103" s="122"/>
      <c r="DO103" s="122"/>
      <c r="DP103" s="122"/>
      <c r="DQ103" s="7"/>
      <c r="DR103" s="7"/>
      <c r="DS103" s="7"/>
      <c r="DT103" s="7"/>
      <c r="DU103" s="7"/>
      <c r="DV103" s="7"/>
      <c r="DW103" s="7"/>
      <c r="DX103" s="6"/>
      <c r="DY103" s="8">
        <v>64</v>
      </c>
      <c r="DZ103" s="123"/>
      <c r="EA103" s="123"/>
      <c r="EB103" s="123"/>
      <c r="EC103" s="122"/>
      <c r="ED103" s="122"/>
      <c r="EE103" s="122"/>
      <c r="EF103" s="122"/>
      <c r="EG103" s="7"/>
      <c r="EH103" s="7"/>
      <c r="EI103" s="7"/>
      <c r="EJ103" s="7"/>
      <c r="EK103" s="7"/>
      <c r="EL103" s="7"/>
      <c r="EM103" s="7"/>
      <c r="EN103" s="6"/>
      <c r="EO103" s="8">
        <v>64</v>
      </c>
      <c r="EP103" s="123"/>
      <c r="EQ103" s="123"/>
      <c r="ER103" s="123"/>
      <c r="ES103" s="122"/>
      <c r="ET103" s="122"/>
      <c r="EU103" s="122"/>
      <c r="EV103" s="122"/>
      <c r="EW103" s="7"/>
      <c r="EX103" s="7"/>
      <c r="EY103" s="7"/>
      <c r="EZ103" s="7"/>
      <c r="FA103" s="7"/>
      <c r="FB103" s="7"/>
      <c r="FC103" s="7"/>
      <c r="FD103" s="6"/>
      <c r="FE103" s="8">
        <v>64</v>
      </c>
      <c r="FF103" s="123"/>
      <c r="FG103" s="123"/>
      <c r="FH103" s="123"/>
      <c r="FI103" s="122"/>
      <c r="FJ103" s="122"/>
      <c r="FK103" s="122"/>
      <c r="FL103" s="122"/>
      <c r="FM103" s="7"/>
      <c r="FN103" s="7"/>
      <c r="FO103" s="7"/>
      <c r="FP103" s="7"/>
      <c r="FQ103" s="7"/>
      <c r="FR103" s="7"/>
      <c r="FS103" s="7"/>
      <c r="FT103" s="6"/>
      <c r="FU103" s="8">
        <v>64</v>
      </c>
      <c r="FV103" s="123"/>
      <c r="FW103" s="123"/>
      <c r="FX103" s="123"/>
      <c r="FY103" s="122"/>
      <c r="FZ103" s="122"/>
      <c r="GA103" s="122"/>
      <c r="GB103" s="122"/>
      <c r="GC103" s="7"/>
      <c r="GD103" s="7"/>
      <c r="GE103" s="7"/>
      <c r="GF103" s="7"/>
      <c r="GG103" s="7"/>
      <c r="GH103" s="7"/>
      <c r="GI103" s="7"/>
      <c r="GJ103" s="6"/>
      <c r="GK103" s="8">
        <v>64</v>
      </c>
      <c r="GL103" s="123"/>
      <c r="GM103" s="123"/>
      <c r="GN103" s="123"/>
      <c r="GO103" s="122"/>
      <c r="GP103" s="122"/>
      <c r="GQ103" s="122"/>
      <c r="GR103" s="122"/>
      <c r="GS103" s="7"/>
      <c r="GT103" s="7"/>
      <c r="GU103" s="7"/>
      <c r="GV103" s="7"/>
      <c r="GW103" s="7"/>
      <c r="GX103" s="7"/>
      <c r="GY103" s="7"/>
      <c r="GZ103" s="6"/>
    </row>
    <row r="104" spans="17:208" x14ac:dyDescent="0.2">
      <c r="Q104" s="8">
        <v>65</v>
      </c>
      <c r="R104" s="112"/>
      <c r="S104" s="113"/>
      <c r="T104" s="113"/>
      <c r="U104" s="156"/>
      <c r="V104" s="156"/>
      <c r="W104" s="156"/>
      <c r="X104" s="116"/>
      <c r="Y104" s="7"/>
      <c r="Z104" s="7"/>
      <c r="AA104" s="7"/>
      <c r="AB104" s="7"/>
      <c r="AC104" s="7"/>
      <c r="AD104" s="7"/>
      <c r="AE104" s="7"/>
      <c r="AF104" s="6"/>
      <c r="AG104" s="8">
        <v>65</v>
      </c>
      <c r="AH104" s="112"/>
      <c r="AI104" s="113"/>
      <c r="AJ104" s="113"/>
      <c r="AK104" s="156"/>
      <c r="AL104" s="156"/>
      <c r="AM104" s="156"/>
      <c r="AN104" s="116"/>
      <c r="AO104" s="7"/>
      <c r="AP104" s="7"/>
      <c r="AQ104" s="7"/>
      <c r="AR104" s="7"/>
      <c r="AS104" s="7"/>
      <c r="AT104" s="7"/>
      <c r="AU104" s="7"/>
      <c r="AV104" s="6"/>
      <c r="AW104" s="8">
        <v>65</v>
      </c>
      <c r="AX104" s="123"/>
      <c r="AY104" s="123"/>
      <c r="AZ104" s="123"/>
      <c r="BA104" s="122"/>
      <c r="BB104" s="122"/>
      <c r="BC104" s="122"/>
      <c r="BD104" s="122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123"/>
      <c r="BO104" s="123"/>
      <c r="BP104" s="123"/>
      <c r="BQ104" s="122"/>
      <c r="BR104" s="122"/>
      <c r="BS104" s="122"/>
      <c r="BT104" s="122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123"/>
      <c r="CE104" s="123"/>
      <c r="CF104" s="123"/>
      <c r="CG104" s="122"/>
      <c r="CH104" s="122"/>
      <c r="CI104" s="122"/>
      <c r="CJ104" s="122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123"/>
      <c r="CU104" s="123"/>
      <c r="CV104" s="123"/>
      <c r="CW104" s="122"/>
      <c r="CX104" s="122"/>
      <c r="CY104" s="122"/>
      <c r="CZ104" s="122"/>
      <c r="DA104" s="7"/>
      <c r="DB104" s="7"/>
      <c r="DC104" s="7"/>
      <c r="DD104" s="7"/>
      <c r="DE104" s="7"/>
      <c r="DF104" s="7"/>
      <c r="DG104" s="7"/>
      <c r="DH104" s="6"/>
      <c r="DI104" s="8">
        <v>65</v>
      </c>
      <c r="DJ104" s="123"/>
      <c r="DK104" s="123"/>
      <c r="DL104" s="123"/>
      <c r="DM104" s="122"/>
      <c r="DN104" s="122"/>
      <c r="DO104" s="122"/>
      <c r="DP104" s="122"/>
      <c r="DQ104" s="7"/>
      <c r="DR104" s="7"/>
      <c r="DS104" s="7"/>
      <c r="DT104" s="7"/>
      <c r="DU104" s="7"/>
      <c r="DV104" s="7"/>
      <c r="DW104" s="7"/>
      <c r="DX104" s="6"/>
      <c r="DY104" s="8">
        <v>65</v>
      </c>
      <c r="DZ104" s="123"/>
      <c r="EA104" s="123"/>
      <c r="EB104" s="123"/>
      <c r="EC104" s="122"/>
      <c r="ED104" s="122"/>
      <c r="EE104" s="122"/>
      <c r="EF104" s="122"/>
      <c r="EG104" s="7"/>
      <c r="EH104" s="7"/>
      <c r="EI104" s="7"/>
      <c r="EJ104" s="7"/>
      <c r="EK104" s="7"/>
      <c r="EL104" s="7"/>
      <c r="EM104" s="7"/>
      <c r="EN104" s="6"/>
      <c r="EO104" s="8">
        <v>65</v>
      </c>
      <c r="EP104" s="123"/>
      <c r="EQ104" s="123"/>
      <c r="ER104" s="123"/>
      <c r="ES104" s="122"/>
      <c r="ET104" s="122"/>
      <c r="EU104" s="122"/>
      <c r="EV104" s="122"/>
      <c r="EW104" s="7"/>
      <c r="EX104" s="7"/>
      <c r="EY104" s="7"/>
      <c r="EZ104" s="7"/>
      <c r="FA104" s="7"/>
      <c r="FB104" s="7"/>
      <c r="FC104" s="7"/>
      <c r="FD104" s="6"/>
      <c r="FE104" s="8">
        <v>65</v>
      </c>
      <c r="FF104" s="123"/>
      <c r="FG104" s="123"/>
      <c r="FH104" s="123"/>
      <c r="FI104" s="122"/>
      <c r="FJ104" s="122"/>
      <c r="FK104" s="122"/>
      <c r="FL104" s="122"/>
      <c r="FM104" s="7"/>
      <c r="FN104" s="7"/>
      <c r="FO104" s="7"/>
      <c r="FP104" s="7"/>
      <c r="FQ104" s="7"/>
      <c r="FR104" s="7"/>
      <c r="FS104" s="7"/>
      <c r="FT104" s="6"/>
      <c r="FU104" s="8">
        <v>65</v>
      </c>
      <c r="FV104" s="123"/>
      <c r="FW104" s="123"/>
      <c r="FX104" s="123"/>
      <c r="FY104" s="122"/>
      <c r="FZ104" s="122"/>
      <c r="GA104" s="122"/>
      <c r="GB104" s="122"/>
      <c r="GC104" s="7"/>
      <c r="GD104" s="7"/>
      <c r="GE104" s="7"/>
      <c r="GF104" s="7"/>
      <c r="GG104" s="7"/>
      <c r="GH104" s="7"/>
      <c r="GI104" s="7"/>
      <c r="GJ104" s="6"/>
      <c r="GK104" s="8">
        <v>65</v>
      </c>
      <c r="GL104" s="123"/>
      <c r="GM104" s="123"/>
      <c r="GN104" s="123"/>
      <c r="GO104" s="122"/>
      <c r="GP104" s="122"/>
      <c r="GQ104" s="122"/>
      <c r="GR104" s="122"/>
      <c r="GS104" s="7"/>
      <c r="GT104" s="7"/>
      <c r="GU104" s="7"/>
      <c r="GV104" s="7"/>
      <c r="GW104" s="7"/>
      <c r="GX104" s="7"/>
      <c r="GY104" s="7"/>
      <c r="GZ104" s="6"/>
    </row>
    <row r="105" spans="17:208" x14ac:dyDescent="0.2">
      <c r="Q105" s="8">
        <v>66</v>
      </c>
      <c r="R105" s="112"/>
      <c r="S105" s="113"/>
      <c r="T105" s="113"/>
      <c r="U105" s="156"/>
      <c r="V105" s="156"/>
      <c r="W105" s="156"/>
      <c r="X105" s="116"/>
      <c r="Y105" s="7"/>
      <c r="Z105" s="7"/>
      <c r="AA105" s="7"/>
      <c r="AB105" s="7"/>
      <c r="AC105" s="7"/>
      <c r="AD105" s="7"/>
      <c r="AE105" s="7"/>
      <c r="AF105" s="6"/>
      <c r="AG105" s="8">
        <v>66</v>
      </c>
      <c r="AH105" s="112"/>
      <c r="AI105" s="113"/>
      <c r="AJ105" s="113"/>
      <c r="AK105" s="156"/>
      <c r="AL105" s="156"/>
      <c r="AM105" s="156"/>
      <c r="AN105" s="116"/>
      <c r="AO105" s="7"/>
      <c r="AP105" s="7"/>
      <c r="AQ105" s="7"/>
      <c r="AR105" s="7"/>
      <c r="AS105" s="7"/>
      <c r="AT105" s="7"/>
      <c r="AU105" s="7"/>
      <c r="AV105" s="6"/>
      <c r="AW105" s="8">
        <v>66</v>
      </c>
      <c r="AX105" s="123"/>
      <c r="AY105" s="123"/>
      <c r="AZ105" s="123"/>
      <c r="BA105" s="122"/>
      <c r="BB105" s="122"/>
      <c r="BC105" s="122"/>
      <c r="BD105" s="122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123"/>
      <c r="BO105" s="123"/>
      <c r="BP105" s="123"/>
      <c r="BQ105" s="122"/>
      <c r="BR105" s="122"/>
      <c r="BS105" s="122"/>
      <c r="BT105" s="122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123"/>
      <c r="CE105" s="123"/>
      <c r="CF105" s="123"/>
      <c r="CG105" s="122"/>
      <c r="CH105" s="122"/>
      <c r="CI105" s="122"/>
      <c r="CJ105" s="122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123"/>
      <c r="CU105" s="123"/>
      <c r="CV105" s="123"/>
      <c r="CW105" s="122"/>
      <c r="CX105" s="122"/>
      <c r="CY105" s="122"/>
      <c r="CZ105" s="122"/>
      <c r="DA105" s="7"/>
      <c r="DB105" s="7"/>
      <c r="DC105" s="7"/>
      <c r="DD105" s="7"/>
      <c r="DE105" s="7"/>
      <c r="DF105" s="7"/>
      <c r="DG105" s="7"/>
      <c r="DH105" s="6"/>
      <c r="DI105" s="8">
        <v>66</v>
      </c>
      <c r="DJ105" s="123"/>
      <c r="DK105" s="123"/>
      <c r="DL105" s="123"/>
      <c r="DM105" s="122"/>
      <c r="DN105" s="122"/>
      <c r="DO105" s="122"/>
      <c r="DP105" s="122"/>
      <c r="DQ105" s="7"/>
      <c r="DR105" s="7"/>
      <c r="DS105" s="7"/>
      <c r="DT105" s="7"/>
      <c r="DU105" s="7"/>
      <c r="DV105" s="7"/>
      <c r="DW105" s="7"/>
      <c r="DX105" s="6"/>
      <c r="DY105" s="8">
        <v>66</v>
      </c>
      <c r="DZ105" s="123"/>
      <c r="EA105" s="123"/>
      <c r="EB105" s="123"/>
      <c r="EC105" s="122"/>
      <c r="ED105" s="122"/>
      <c r="EE105" s="122"/>
      <c r="EF105" s="122"/>
      <c r="EG105" s="7"/>
      <c r="EH105" s="7"/>
      <c r="EI105" s="7"/>
      <c r="EJ105" s="7"/>
      <c r="EK105" s="7"/>
      <c r="EL105" s="7"/>
      <c r="EM105" s="7"/>
      <c r="EN105" s="6"/>
      <c r="EO105" s="8">
        <v>66</v>
      </c>
      <c r="EP105" s="123"/>
      <c r="EQ105" s="123"/>
      <c r="ER105" s="123"/>
      <c r="ES105" s="122"/>
      <c r="ET105" s="122"/>
      <c r="EU105" s="122"/>
      <c r="EV105" s="122"/>
      <c r="EW105" s="7"/>
      <c r="EX105" s="7"/>
      <c r="EY105" s="7"/>
      <c r="EZ105" s="7"/>
      <c r="FA105" s="7"/>
      <c r="FB105" s="7"/>
      <c r="FC105" s="7"/>
      <c r="FD105" s="6"/>
      <c r="FE105" s="8">
        <v>66</v>
      </c>
      <c r="FF105" s="123"/>
      <c r="FG105" s="123"/>
      <c r="FH105" s="123"/>
      <c r="FI105" s="122"/>
      <c r="FJ105" s="122"/>
      <c r="FK105" s="122"/>
      <c r="FL105" s="122"/>
      <c r="FM105" s="7"/>
      <c r="FN105" s="7"/>
      <c r="FO105" s="7"/>
      <c r="FP105" s="7"/>
      <c r="FQ105" s="7"/>
      <c r="FR105" s="7"/>
      <c r="FS105" s="7"/>
      <c r="FT105" s="6"/>
      <c r="FU105" s="8">
        <v>66</v>
      </c>
      <c r="FV105" s="123"/>
      <c r="FW105" s="123"/>
      <c r="FX105" s="123"/>
      <c r="FY105" s="122"/>
      <c r="FZ105" s="122"/>
      <c r="GA105" s="122"/>
      <c r="GB105" s="122"/>
      <c r="GC105" s="7"/>
      <c r="GD105" s="7"/>
      <c r="GE105" s="7"/>
      <c r="GF105" s="7"/>
      <c r="GG105" s="7"/>
      <c r="GH105" s="7"/>
      <c r="GI105" s="7"/>
      <c r="GJ105" s="6"/>
      <c r="GK105" s="8">
        <v>66</v>
      </c>
      <c r="GL105" s="123"/>
      <c r="GM105" s="123"/>
      <c r="GN105" s="123"/>
      <c r="GO105" s="122"/>
      <c r="GP105" s="122"/>
      <c r="GQ105" s="122"/>
      <c r="GR105" s="122"/>
      <c r="GS105" s="7"/>
      <c r="GT105" s="7"/>
      <c r="GU105" s="7"/>
      <c r="GV105" s="7"/>
      <c r="GW105" s="7"/>
      <c r="GX105" s="7"/>
      <c r="GY105" s="7"/>
      <c r="GZ105" s="6"/>
    </row>
    <row r="106" spans="17:208" x14ac:dyDescent="0.2">
      <c r="Q106" s="8">
        <v>67</v>
      </c>
      <c r="R106" s="112"/>
      <c r="S106" s="113"/>
      <c r="T106" s="113"/>
      <c r="U106" s="156"/>
      <c r="V106" s="156"/>
      <c r="W106" s="156"/>
      <c r="X106" s="116"/>
      <c r="Y106" s="7"/>
      <c r="Z106" s="7"/>
      <c r="AA106" s="7"/>
      <c r="AB106" s="7"/>
      <c r="AC106" s="7"/>
      <c r="AD106" s="7"/>
      <c r="AE106" s="7"/>
      <c r="AF106" s="6"/>
      <c r="AG106" s="8">
        <v>67</v>
      </c>
      <c r="AH106" s="112"/>
      <c r="AI106" s="113"/>
      <c r="AJ106" s="113"/>
      <c r="AK106" s="156"/>
      <c r="AL106" s="156"/>
      <c r="AM106" s="156"/>
      <c r="AN106" s="116"/>
      <c r="AO106" s="7"/>
      <c r="AP106" s="7"/>
      <c r="AQ106" s="7"/>
      <c r="AR106" s="7"/>
      <c r="AS106" s="7"/>
      <c r="AT106" s="7"/>
      <c r="AU106" s="7"/>
      <c r="AV106" s="6"/>
      <c r="AW106" s="8">
        <v>67</v>
      </c>
      <c r="AX106" s="123"/>
      <c r="AY106" s="123"/>
      <c r="AZ106" s="123"/>
      <c r="BA106" s="122"/>
      <c r="BB106" s="122"/>
      <c r="BC106" s="122"/>
      <c r="BD106" s="122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123"/>
      <c r="BO106" s="123"/>
      <c r="BP106" s="123"/>
      <c r="BQ106" s="122"/>
      <c r="BR106" s="122"/>
      <c r="BS106" s="122"/>
      <c r="BT106" s="122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123"/>
      <c r="CE106" s="123"/>
      <c r="CF106" s="123"/>
      <c r="CG106" s="122"/>
      <c r="CH106" s="122"/>
      <c r="CI106" s="122"/>
      <c r="CJ106" s="122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123"/>
      <c r="CU106" s="123"/>
      <c r="CV106" s="123"/>
      <c r="CW106" s="122"/>
      <c r="CX106" s="122"/>
      <c r="CY106" s="122"/>
      <c r="CZ106" s="122"/>
      <c r="DA106" s="7"/>
      <c r="DB106" s="7"/>
      <c r="DC106" s="7"/>
      <c r="DD106" s="7"/>
      <c r="DE106" s="7"/>
      <c r="DF106" s="7"/>
      <c r="DG106" s="7"/>
      <c r="DH106" s="6"/>
      <c r="DI106" s="8">
        <v>67</v>
      </c>
      <c r="DJ106" s="123"/>
      <c r="DK106" s="123"/>
      <c r="DL106" s="123"/>
      <c r="DM106" s="122"/>
      <c r="DN106" s="122"/>
      <c r="DO106" s="122"/>
      <c r="DP106" s="122"/>
      <c r="DQ106" s="7"/>
      <c r="DR106" s="7"/>
      <c r="DS106" s="7"/>
      <c r="DT106" s="7"/>
      <c r="DU106" s="7"/>
      <c r="DV106" s="7"/>
      <c r="DW106" s="7"/>
      <c r="DX106" s="6"/>
      <c r="DY106" s="8">
        <v>67</v>
      </c>
      <c r="DZ106" s="123"/>
      <c r="EA106" s="123"/>
      <c r="EB106" s="123"/>
      <c r="EC106" s="122"/>
      <c r="ED106" s="122"/>
      <c r="EE106" s="122"/>
      <c r="EF106" s="122"/>
      <c r="EG106" s="7"/>
      <c r="EH106" s="7"/>
      <c r="EI106" s="7"/>
      <c r="EJ106" s="7"/>
      <c r="EK106" s="7"/>
      <c r="EL106" s="7"/>
      <c r="EM106" s="7"/>
      <c r="EN106" s="6"/>
      <c r="EO106" s="8">
        <v>67</v>
      </c>
      <c r="EP106" s="123"/>
      <c r="EQ106" s="123"/>
      <c r="ER106" s="123"/>
      <c r="ES106" s="122"/>
      <c r="ET106" s="122"/>
      <c r="EU106" s="122"/>
      <c r="EV106" s="122"/>
      <c r="EW106" s="7"/>
      <c r="EX106" s="7"/>
      <c r="EY106" s="7"/>
      <c r="EZ106" s="7"/>
      <c r="FA106" s="7"/>
      <c r="FB106" s="7"/>
      <c r="FC106" s="7"/>
      <c r="FD106" s="6"/>
      <c r="FE106" s="8">
        <v>67</v>
      </c>
      <c r="FF106" s="123"/>
      <c r="FG106" s="123"/>
      <c r="FH106" s="123"/>
      <c r="FI106" s="122"/>
      <c r="FJ106" s="122"/>
      <c r="FK106" s="122"/>
      <c r="FL106" s="122"/>
      <c r="FM106" s="7"/>
      <c r="FN106" s="7"/>
      <c r="FO106" s="7"/>
      <c r="FP106" s="7"/>
      <c r="FQ106" s="7"/>
      <c r="FR106" s="7"/>
      <c r="FS106" s="7"/>
      <c r="FT106" s="6"/>
      <c r="FU106" s="8">
        <v>67</v>
      </c>
      <c r="FV106" s="123"/>
      <c r="FW106" s="123"/>
      <c r="FX106" s="123"/>
      <c r="FY106" s="122"/>
      <c r="FZ106" s="122"/>
      <c r="GA106" s="122"/>
      <c r="GB106" s="122"/>
      <c r="GC106" s="7"/>
      <c r="GD106" s="7"/>
      <c r="GE106" s="7"/>
      <c r="GF106" s="7"/>
      <c r="GG106" s="7"/>
      <c r="GH106" s="7"/>
      <c r="GI106" s="7"/>
      <c r="GJ106" s="6"/>
      <c r="GK106" s="8">
        <v>67</v>
      </c>
      <c r="GL106" s="123"/>
      <c r="GM106" s="123"/>
      <c r="GN106" s="123"/>
      <c r="GO106" s="122"/>
      <c r="GP106" s="122"/>
      <c r="GQ106" s="122"/>
      <c r="GR106" s="122"/>
      <c r="GS106" s="7"/>
      <c r="GT106" s="7"/>
      <c r="GU106" s="7"/>
      <c r="GV106" s="7"/>
      <c r="GW106" s="7"/>
      <c r="GX106" s="7"/>
      <c r="GY106" s="7"/>
      <c r="GZ106" s="6"/>
    </row>
    <row r="107" spans="17:208" x14ac:dyDescent="0.2">
      <c r="Q107" s="8">
        <v>68</v>
      </c>
      <c r="R107" s="112"/>
      <c r="S107" s="113"/>
      <c r="T107" s="113"/>
      <c r="U107" s="156"/>
      <c r="V107" s="156"/>
      <c r="W107" s="156"/>
      <c r="X107" s="116"/>
      <c r="Y107" s="7"/>
      <c r="Z107" s="7"/>
      <c r="AA107" s="7"/>
      <c r="AB107" s="7"/>
      <c r="AC107" s="7"/>
      <c r="AD107" s="7"/>
      <c r="AE107" s="7"/>
      <c r="AF107" s="6"/>
      <c r="AG107" s="8">
        <v>68</v>
      </c>
      <c r="AH107" s="112"/>
      <c r="AI107" s="113"/>
      <c r="AJ107" s="113"/>
      <c r="AK107" s="156"/>
      <c r="AL107" s="156"/>
      <c r="AM107" s="156"/>
      <c r="AN107" s="116"/>
      <c r="AO107" s="7"/>
      <c r="AP107" s="7"/>
      <c r="AQ107" s="7"/>
      <c r="AR107" s="7"/>
      <c r="AS107" s="7"/>
      <c r="AT107" s="7"/>
      <c r="AU107" s="7"/>
      <c r="AV107" s="6"/>
      <c r="AW107" s="8">
        <v>68</v>
      </c>
      <c r="AX107" s="123"/>
      <c r="AY107" s="123"/>
      <c r="AZ107" s="123"/>
      <c r="BA107" s="122"/>
      <c r="BB107" s="122"/>
      <c r="BC107" s="122"/>
      <c r="BD107" s="122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123"/>
      <c r="BO107" s="123"/>
      <c r="BP107" s="123"/>
      <c r="BQ107" s="122"/>
      <c r="BR107" s="122"/>
      <c r="BS107" s="122"/>
      <c r="BT107" s="122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123"/>
      <c r="CE107" s="123"/>
      <c r="CF107" s="123"/>
      <c r="CG107" s="122"/>
      <c r="CH107" s="122"/>
      <c r="CI107" s="122"/>
      <c r="CJ107" s="122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123"/>
      <c r="CU107" s="123"/>
      <c r="CV107" s="123"/>
      <c r="CW107" s="122"/>
      <c r="CX107" s="122"/>
      <c r="CY107" s="122"/>
      <c r="CZ107" s="122"/>
      <c r="DA107" s="7"/>
      <c r="DB107" s="7"/>
      <c r="DC107" s="7"/>
      <c r="DD107" s="7"/>
      <c r="DE107" s="7"/>
      <c r="DF107" s="7"/>
      <c r="DG107" s="7"/>
      <c r="DH107" s="6"/>
      <c r="DI107" s="8">
        <v>68</v>
      </c>
      <c r="DJ107" s="123"/>
      <c r="DK107" s="123"/>
      <c r="DL107" s="123"/>
      <c r="DM107" s="122"/>
      <c r="DN107" s="122"/>
      <c r="DO107" s="122"/>
      <c r="DP107" s="122"/>
      <c r="DQ107" s="7"/>
      <c r="DR107" s="7"/>
      <c r="DS107" s="7"/>
      <c r="DT107" s="7"/>
      <c r="DU107" s="7"/>
      <c r="DV107" s="7"/>
      <c r="DW107" s="7"/>
      <c r="DX107" s="6"/>
      <c r="DY107" s="8">
        <v>68</v>
      </c>
      <c r="DZ107" s="123"/>
      <c r="EA107" s="123"/>
      <c r="EB107" s="123"/>
      <c r="EC107" s="122"/>
      <c r="ED107" s="122"/>
      <c r="EE107" s="122"/>
      <c r="EF107" s="122"/>
      <c r="EG107" s="7"/>
      <c r="EH107" s="7"/>
      <c r="EI107" s="7"/>
      <c r="EJ107" s="7"/>
      <c r="EK107" s="7"/>
      <c r="EL107" s="7"/>
      <c r="EM107" s="7"/>
      <c r="EN107" s="6"/>
      <c r="EO107" s="8">
        <v>68</v>
      </c>
      <c r="EP107" s="123"/>
      <c r="EQ107" s="123"/>
      <c r="ER107" s="123"/>
      <c r="ES107" s="122"/>
      <c r="ET107" s="122"/>
      <c r="EU107" s="122"/>
      <c r="EV107" s="122"/>
      <c r="EW107" s="7"/>
      <c r="EX107" s="7"/>
      <c r="EY107" s="7"/>
      <c r="EZ107" s="7"/>
      <c r="FA107" s="7"/>
      <c r="FB107" s="7"/>
      <c r="FC107" s="7"/>
      <c r="FD107" s="6"/>
      <c r="FE107" s="8">
        <v>68</v>
      </c>
      <c r="FF107" s="123"/>
      <c r="FG107" s="123"/>
      <c r="FH107" s="123"/>
      <c r="FI107" s="122"/>
      <c r="FJ107" s="122"/>
      <c r="FK107" s="122"/>
      <c r="FL107" s="122"/>
      <c r="FM107" s="7"/>
      <c r="FN107" s="7"/>
      <c r="FO107" s="7"/>
      <c r="FP107" s="7"/>
      <c r="FQ107" s="7"/>
      <c r="FR107" s="7"/>
      <c r="FS107" s="7"/>
      <c r="FT107" s="6"/>
      <c r="FU107" s="8">
        <v>68</v>
      </c>
      <c r="FV107" s="123"/>
      <c r="FW107" s="123"/>
      <c r="FX107" s="123"/>
      <c r="FY107" s="122"/>
      <c r="FZ107" s="122"/>
      <c r="GA107" s="122"/>
      <c r="GB107" s="122"/>
      <c r="GC107" s="7"/>
      <c r="GD107" s="7"/>
      <c r="GE107" s="7"/>
      <c r="GF107" s="7"/>
      <c r="GG107" s="7"/>
      <c r="GH107" s="7"/>
      <c r="GI107" s="7"/>
      <c r="GJ107" s="6"/>
      <c r="GK107" s="8">
        <v>68</v>
      </c>
      <c r="GL107" s="123"/>
      <c r="GM107" s="123"/>
      <c r="GN107" s="123"/>
      <c r="GO107" s="122"/>
      <c r="GP107" s="122"/>
      <c r="GQ107" s="122"/>
      <c r="GR107" s="122"/>
      <c r="GS107" s="7"/>
      <c r="GT107" s="7"/>
      <c r="GU107" s="7"/>
      <c r="GV107" s="7"/>
      <c r="GW107" s="7"/>
      <c r="GX107" s="7"/>
      <c r="GY107" s="7"/>
      <c r="GZ107" s="6"/>
    </row>
    <row r="108" spans="17:208" x14ac:dyDescent="0.2">
      <c r="Q108" s="8">
        <v>69</v>
      </c>
      <c r="R108" s="112"/>
      <c r="S108" s="113"/>
      <c r="T108" s="113"/>
      <c r="U108" s="156"/>
      <c r="V108" s="156"/>
      <c r="W108" s="156"/>
      <c r="X108" s="116"/>
      <c r="Y108" s="7"/>
      <c r="Z108" s="7"/>
      <c r="AA108" s="7"/>
      <c r="AB108" s="7"/>
      <c r="AC108" s="7"/>
      <c r="AD108" s="7"/>
      <c r="AE108" s="7"/>
      <c r="AF108" s="6"/>
      <c r="AG108" s="8">
        <v>69</v>
      </c>
      <c r="AH108" s="112"/>
      <c r="AI108" s="113"/>
      <c r="AJ108" s="113"/>
      <c r="AK108" s="156"/>
      <c r="AL108" s="156"/>
      <c r="AM108" s="156"/>
      <c r="AN108" s="116"/>
      <c r="AO108" s="7"/>
      <c r="AP108" s="7"/>
      <c r="AQ108" s="7"/>
      <c r="AR108" s="7"/>
      <c r="AS108" s="7"/>
      <c r="AT108" s="7"/>
      <c r="AU108" s="7"/>
      <c r="AV108" s="6"/>
      <c r="AW108" s="8">
        <v>69</v>
      </c>
      <c r="AX108" s="123"/>
      <c r="AY108" s="123"/>
      <c r="AZ108" s="123"/>
      <c r="BA108" s="122"/>
      <c r="BB108" s="122"/>
      <c r="BC108" s="122"/>
      <c r="BD108" s="122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123"/>
      <c r="BO108" s="123"/>
      <c r="BP108" s="123"/>
      <c r="BQ108" s="122"/>
      <c r="BR108" s="122"/>
      <c r="BS108" s="122"/>
      <c r="BT108" s="122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123"/>
      <c r="CE108" s="123"/>
      <c r="CF108" s="123"/>
      <c r="CG108" s="122"/>
      <c r="CH108" s="122"/>
      <c r="CI108" s="122"/>
      <c r="CJ108" s="122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123"/>
      <c r="CU108" s="123"/>
      <c r="CV108" s="123"/>
      <c r="CW108" s="122"/>
      <c r="CX108" s="122"/>
      <c r="CY108" s="122"/>
      <c r="CZ108" s="122"/>
      <c r="DA108" s="7"/>
      <c r="DB108" s="7"/>
      <c r="DC108" s="7"/>
      <c r="DD108" s="7"/>
      <c r="DE108" s="7"/>
      <c r="DF108" s="7"/>
      <c r="DG108" s="7"/>
      <c r="DH108" s="6"/>
      <c r="DI108" s="8">
        <v>69</v>
      </c>
      <c r="DJ108" s="123"/>
      <c r="DK108" s="123"/>
      <c r="DL108" s="123"/>
      <c r="DM108" s="122"/>
      <c r="DN108" s="122"/>
      <c r="DO108" s="122"/>
      <c r="DP108" s="122"/>
      <c r="DQ108" s="7"/>
      <c r="DR108" s="7"/>
      <c r="DS108" s="7"/>
      <c r="DT108" s="7"/>
      <c r="DU108" s="7"/>
      <c r="DV108" s="7"/>
      <c r="DW108" s="7"/>
      <c r="DX108" s="6"/>
      <c r="DY108" s="8">
        <v>69</v>
      </c>
      <c r="DZ108" s="123"/>
      <c r="EA108" s="123"/>
      <c r="EB108" s="123"/>
      <c r="EC108" s="122"/>
      <c r="ED108" s="122"/>
      <c r="EE108" s="122"/>
      <c r="EF108" s="122"/>
      <c r="EG108" s="7"/>
      <c r="EH108" s="7"/>
      <c r="EI108" s="7"/>
      <c r="EJ108" s="7"/>
      <c r="EK108" s="7"/>
      <c r="EL108" s="7"/>
      <c r="EM108" s="7"/>
      <c r="EN108" s="6"/>
      <c r="EO108" s="8">
        <v>69</v>
      </c>
      <c r="EP108" s="123"/>
      <c r="EQ108" s="123"/>
      <c r="ER108" s="123"/>
      <c r="ES108" s="122"/>
      <c r="ET108" s="122"/>
      <c r="EU108" s="122"/>
      <c r="EV108" s="122"/>
      <c r="EW108" s="7"/>
      <c r="EX108" s="7"/>
      <c r="EY108" s="7"/>
      <c r="EZ108" s="7"/>
      <c r="FA108" s="7"/>
      <c r="FB108" s="7"/>
      <c r="FC108" s="7"/>
      <c r="FD108" s="6"/>
      <c r="FE108" s="8">
        <v>69</v>
      </c>
      <c r="FF108" s="123"/>
      <c r="FG108" s="123"/>
      <c r="FH108" s="123"/>
      <c r="FI108" s="122"/>
      <c r="FJ108" s="122"/>
      <c r="FK108" s="122"/>
      <c r="FL108" s="122"/>
      <c r="FM108" s="7"/>
      <c r="FN108" s="7"/>
      <c r="FO108" s="7"/>
      <c r="FP108" s="7"/>
      <c r="FQ108" s="7"/>
      <c r="FR108" s="7"/>
      <c r="FS108" s="7"/>
      <c r="FT108" s="6"/>
      <c r="FU108" s="8">
        <v>69</v>
      </c>
      <c r="FV108" s="123"/>
      <c r="FW108" s="123"/>
      <c r="FX108" s="123"/>
      <c r="FY108" s="122"/>
      <c r="FZ108" s="122"/>
      <c r="GA108" s="122"/>
      <c r="GB108" s="122"/>
      <c r="GC108" s="7"/>
      <c r="GD108" s="7"/>
      <c r="GE108" s="7"/>
      <c r="GF108" s="7"/>
      <c r="GG108" s="7"/>
      <c r="GH108" s="7"/>
      <c r="GI108" s="7"/>
      <c r="GJ108" s="6"/>
      <c r="GK108" s="8">
        <v>69</v>
      </c>
      <c r="GL108" s="123"/>
      <c r="GM108" s="123"/>
      <c r="GN108" s="123"/>
      <c r="GO108" s="122"/>
      <c r="GP108" s="122"/>
      <c r="GQ108" s="122"/>
      <c r="GR108" s="122"/>
      <c r="GS108" s="7"/>
      <c r="GT108" s="7"/>
      <c r="GU108" s="7"/>
      <c r="GV108" s="7"/>
      <c r="GW108" s="7"/>
      <c r="GX108" s="7"/>
      <c r="GY108" s="7"/>
      <c r="GZ108" s="6"/>
    </row>
    <row r="109" spans="17:208" x14ac:dyDescent="0.2">
      <c r="Q109" s="8">
        <v>70</v>
      </c>
      <c r="R109" s="112"/>
      <c r="S109" s="113"/>
      <c r="T109" s="113"/>
      <c r="U109" s="156"/>
      <c r="V109" s="156"/>
      <c r="W109" s="156"/>
      <c r="X109" s="116"/>
      <c r="Y109" s="7"/>
      <c r="Z109" s="7"/>
      <c r="AA109" s="7"/>
      <c r="AB109" s="7"/>
      <c r="AC109" s="7"/>
      <c r="AD109" s="7"/>
      <c r="AE109" s="7"/>
      <c r="AF109" s="6"/>
      <c r="AG109" s="8">
        <v>70</v>
      </c>
      <c r="AH109" s="112"/>
      <c r="AI109" s="113"/>
      <c r="AJ109" s="113"/>
      <c r="AK109" s="156"/>
      <c r="AL109" s="156"/>
      <c r="AM109" s="156"/>
      <c r="AN109" s="116"/>
      <c r="AO109" s="7"/>
      <c r="AP109" s="7"/>
      <c r="AQ109" s="7"/>
      <c r="AR109" s="7"/>
      <c r="AS109" s="7"/>
      <c r="AT109" s="7"/>
      <c r="AU109" s="7"/>
      <c r="AV109" s="6"/>
      <c r="AW109" s="8">
        <v>70</v>
      </c>
      <c r="AX109" s="123"/>
      <c r="AY109" s="123"/>
      <c r="AZ109" s="123"/>
      <c r="BA109" s="122"/>
      <c r="BB109" s="122"/>
      <c r="BC109" s="122"/>
      <c r="BD109" s="122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123"/>
      <c r="BO109" s="123"/>
      <c r="BP109" s="123"/>
      <c r="BQ109" s="122"/>
      <c r="BR109" s="122"/>
      <c r="BS109" s="122"/>
      <c r="BT109" s="122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123"/>
      <c r="CE109" s="123"/>
      <c r="CF109" s="123"/>
      <c r="CG109" s="122"/>
      <c r="CH109" s="122"/>
      <c r="CI109" s="122"/>
      <c r="CJ109" s="122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123"/>
      <c r="CU109" s="123"/>
      <c r="CV109" s="123"/>
      <c r="CW109" s="122"/>
      <c r="CX109" s="122"/>
      <c r="CY109" s="122"/>
      <c r="CZ109" s="122"/>
      <c r="DA109" s="7"/>
      <c r="DB109" s="7"/>
      <c r="DC109" s="7"/>
      <c r="DD109" s="7"/>
      <c r="DE109" s="7"/>
      <c r="DF109" s="7"/>
      <c r="DG109" s="7"/>
      <c r="DH109" s="6"/>
      <c r="DI109" s="8">
        <v>70</v>
      </c>
      <c r="DJ109" s="123"/>
      <c r="DK109" s="123"/>
      <c r="DL109" s="123"/>
      <c r="DM109" s="122"/>
      <c r="DN109" s="122"/>
      <c r="DO109" s="122"/>
      <c r="DP109" s="122"/>
      <c r="DQ109" s="7"/>
      <c r="DR109" s="7"/>
      <c r="DS109" s="7"/>
      <c r="DT109" s="7"/>
      <c r="DU109" s="7"/>
      <c r="DV109" s="7"/>
      <c r="DW109" s="7"/>
      <c r="DX109" s="6"/>
      <c r="DY109" s="8">
        <v>70</v>
      </c>
      <c r="DZ109" s="123"/>
      <c r="EA109" s="123"/>
      <c r="EB109" s="123"/>
      <c r="EC109" s="122"/>
      <c r="ED109" s="122"/>
      <c r="EE109" s="122"/>
      <c r="EF109" s="122"/>
      <c r="EG109" s="7"/>
      <c r="EH109" s="7"/>
      <c r="EI109" s="7"/>
      <c r="EJ109" s="7"/>
      <c r="EK109" s="7"/>
      <c r="EL109" s="7"/>
      <c r="EM109" s="7"/>
      <c r="EN109" s="6"/>
      <c r="EO109" s="8">
        <v>70</v>
      </c>
      <c r="EP109" s="123"/>
      <c r="EQ109" s="123"/>
      <c r="ER109" s="123"/>
      <c r="ES109" s="122"/>
      <c r="ET109" s="122"/>
      <c r="EU109" s="122"/>
      <c r="EV109" s="122"/>
      <c r="EW109" s="7"/>
      <c r="EX109" s="7"/>
      <c r="EY109" s="7"/>
      <c r="EZ109" s="7"/>
      <c r="FA109" s="7"/>
      <c r="FB109" s="7"/>
      <c r="FC109" s="7"/>
      <c r="FD109" s="6"/>
      <c r="FE109" s="8">
        <v>70</v>
      </c>
      <c r="FF109" s="123"/>
      <c r="FG109" s="123"/>
      <c r="FH109" s="123"/>
      <c r="FI109" s="122"/>
      <c r="FJ109" s="122"/>
      <c r="FK109" s="122"/>
      <c r="FL109" s="122"/>
      <c r="FM109" s="7"/>
      <c r="FN109" s="7"/>
      <c r="FO109" s="7"/>
      <c r="FP109" s="7"/>
      <c r="FQ109" s="7"/>
      <c r="FR109" s="7"/>
      <c r="FS109" s="7"/>
      <c r="FT109" s="6"/>
      <c r="FU109" s="8">
        <v>70</v>
      </c>
      <c r="FV109" s="123"/>
      <c r="FW109" s="123"/>
      <c r="FX109" s="123"/>
      <c r="FY109" s="122"/>
      <c r="FZ109" s="122"/>
      <c r="GA109" s="122"/>
      <c r="GB109" s="122"/>
      <c r="GC109" s="7"/>
      <c r="GD109" s="7"/>
      <c r="GE109" s="7"/>
      <c r="GF109" s="7"/>
      <c r="GG109" s="7"/>
      <c r="GH109" s="7"/>
      <c r="GI109" s="7"/>
      <c r="GJ109" s="6"/>
      <c r="GK109" s="8">
        <v>70</v>
      </c>
      <c r="GL109" s="123"/>
      <c r="GM109" s="123"/>
      <c r="GN109" s="123"/>
      <c r="GO109" s="122"/>
      <c r="GP109" s="122"/>
      <c r="GQ109" s="122"/>
      <c r="GR109" s="122"/>
      <c r="GS109" s="7"/>
      <c r="GT109" s="7"/>
      <c r="GU109" s="7"/>
      <c r="GV109" s="7"/>
      <c r="GW109" s="7"/>
      <c r="GX109" s="7"/>
      <c r="GY109" s="7"/>
      <c r="GZ109" s="6"/>
    </row>
    <row r="110" spans="17:208" x14ac:dyDescent="0.2">
      <c r="Q110" s="8">
        <v>71</v>
      </c>
      <c r="R110" s="112"/>
      <c r="S110" s="113"/>
      <c r="T110" s="113"/>
      <c r="U110" s="156"/>
      <c r="V110" s="156"/>
      <c r="W110" s="156"/>
      <c r="X110" s="116"/>
      <c r="Y110" s="7"/>
      <c r="Z110" s="7"/>
      <c r="AA110" s="7"/>
      <c r="AB110" s="7"/>
      <c r="AC110" s="7"/>
      <c r="AD110" s="7"/>
      <c r="AE110" s="7"/>
      <c r="AF110" s="6"/>
      <c r="AG110" s="8">
        <v>71</v>
      </c>
      <c r="AH110" s="112"/>
      <c r="AI110" s="113"/>
      <c r="AJ110" s="113"/>
      <c r="AK110" s="156"/>
      <c r="AL110" s="156"/>
      <c r="AM110" s="156"/>
      <c r="AN110" s="116"/>
      <c r="AO110" s="7"/>
      <c r="AP110" s="7"/>
      <c r="AQ110" s="7"/>
      <c r="AR110" s="7"/>
      <c r="AS110" s="7"/>
      <c r="AT110" s="7"/>
      <c r="AU110" s="7"/>
      <c r="AV110" s="6"/>
      <c r="AW110" s="8">
        <v>71</v>
      </c>
      <c r="AX110" s="123"/>
      <c r="AY110" s="123"/>
      <c r="AZ110" s="123"/>
      <c r="BA110" s="122"/>
      <c r="BB110" s="122"/>
      <c r="BC110" s="122"/>
      <c r="BD110" s="122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123"/>
      <c r="BO110" s="123"/>
      <c r="BP110" s="123"/>
      <c r="BQ110" s="122"/>
      <c r="BR110" s="122"/>
      <c r="BS110" s="122"/>
      <c r="BT110" s="122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123"/>
      <c r="CE110" s="123"/>
      <c r="CF110" s="123"/>
      <c r="CG110" s="122"/>
      <c r="CH110" s="122"/>
      <c r="CI110" s="122"/>
      <c r="CJ110" s="122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123"/>
      <c r="CU110" s="123"/>
      <c r="CV110" s="123"/>
      <c r="CW110" s="122"/>
      <c r="CX110" s="122"/>
      <c r="CY110" s="122"/>
      <c r="CZ110" s="122"/>
      <c r="DA110" s="7"/>
      <c r="DB110" s="7"/>
      <c r="DC110" s="7"/>
      <c r="DD110" s="7"/>
      <c r="DE110" s="7"/>
      <c r="DF110" s="7"/>
      <c r="DG110" s="7"/>
      <c r="DH110" s="6"/>
      <c r="DI110" s="8">
        <v>71</v>
      </c>
      <c r="DJ110" s="123"/>
      <c r="DK110" s="123"/>
      <c r="DL110" s="123"/>
      <c r="DM110" s="122"/>
      <c r="DN110" s="122"/>
      <c r="DO110" s="122"/>
      <c r="DP110" s="122"/>
      <c r="DQ110" s="7"/>
      <c r="DR110" s="7"/>
      <c r="DS110" s="7"/>
      <c r="DT110" s="7"/>
      <c r="DU110" s="7"/>
      <c r="DV110" s="7"/>
      <c r="DW110" s="7"/>
      <c r="DX110" s="6"/>
      <c r="DY110" s="8">
        <v>71</v>
      </c>
      <c r="DZ110" s="123"/>
      <c r="EA110" s="123"/>
      <c r="EB110" s="123"/>
      <c r="EC110" s="122"/>
      <c r="ED110" s="122"/>
      <c r="EE110" s="122"/>
      <c r="EF110" s="122"/>
      <c r="EG110" s="7"/>
      <c r="EH110" s="7"/>
      <c r="EI110" s="7"/>
      <c r="EJ110" s="7"/>
      <c r="EK110" s="7"/>
      <c r="EL110" s="7"/>
      <c r="EM110" s="7"/>
      <c r="EN110" s="6"/>
      <c r="EO110" s="8">
        <v>71</v>
      </c>
      <c r="EP110" s="123"/>
      <c r="EQ110" s="123"/>
      <c r="ER110" s="123"/>
      <c r="ES110" s="122"/>
      <c r="ET110" s="122"/>
      <c r="EU110" s="122"/>
      <c r="EV110" s="122"/>
      <c r="EW110" s="7"/>
      <c r="EX110" s="7"/>
      <c r="EY110" s="7"/>
      <c r="EZ110" s="7"/>
      <c r="FA110" s="7"/>
      <c r="FB110" s="7"/>
      <c r="FC110" s="7"/>
      <c r="FD110" s="6"/>
      <c r="FE110" s="8">
        <v>71</v>
      </c>
      <c r="FF110" s="123"/>
      <c r="FG110" s="123"/>
      <c r="FH110" s="123"/>
      <c r="FI110" s="122"/>
      <c r="FJ110" s="122"/>
      <c r="FK110" s="122"/>
      <c r="FL110" s="122"/>
      <c r="FM110" s="7"/>
      <c r="FN110" s="7"/>
      <c r="FO110" s="7"/>
      <c r="FP110" s="7"/>
      <c r="FQ110" s="7"/>
      <c r="FR110" s="7"/>
      <c r="FS110" s="7"/>
      <c r="FT110" s="6"/>
      <c r="FU110" s="8">
        <v>71</v>
      </c>
      <c r="FV110" s="123"/>
      <c r="FW110" s="123"/>
      <c r="FX110" s="123"/>
      <c r="FY110" s="122"/>
      <c r="FZ110" s="122"/>
      <c r="GA110" s="122"/>
      <c r="GB110" s="122"/>
      <c r="GC110" s="7"/>
      <c r="GD110" s="7"/>
      <c r="GE110" s="7"/>
      <c r="GF110" s="7"/>
      <c r="GG110" s="7"/>
      <c r="GH110" s="7"/>
      <c r="GI110" s="7"/>
      <c r="GJ110" s="6"/>
      <c r="GK110" s="8">
        <v>71</v>
      </c>
      <c r="GL110" s="123"/>
      <c r="GM110" s="123"/>
      <c r="GN110" s="123"/>
      <c r="GO110" s="122"/>
      <c r="GP110" s="122"/>
      <c r="GQ110" s="122"/>
      <c r="GR110" s="122"/>
      <c r="GS110" s="7"/>
      <c r="GT110" s="7"/>
      <c r="GU110" s="7"/>
      <c r="GV110" s="7"/>
      <c r="GW110" s="7"/>
      <c r="GX110" s="7"/>
      <c r="GY110" s="7"/>
      <c r="GZ110" s="6"/>
    </row>
    <row r="111" spans="17:208" x14ac:dyDescent="0.2">
      <c r="Q111" s="8">
        <v>72</v>
      </c>
      <c r="R111" s="112"/>
      <c r="S111" s="113"/>
      <c r="T111" s="113"/>
      <c r="U111" s="156"/>
      <c r="V111" s="156"/>
      <c r="W111" s="156"/>
      <c r="X111" s="116"/>
      <c r="Y111" s="7"/>
      <c r="Z111" s="7"/>
      <c r="AA111" s="7"/>
      <c r="AB111" s="7"/>
      <c r="AC111" s="7"/>
      <c r="AD111" s="7"/>
      <c r="AE111" s="7"/>
      <c r="AF111" s="6"/>
      <c r="AG111" s="8">
        <v>72</v>
      </c>
      <c r="AH111" s="112"/>
      <c r="AI111" s="113"/>
      <c r="AJ111" s="113"/>
      <c r="AK111" s="156"/>
      <c r="AL111" s="156"/>
      <c r="AM111" s="156"/>
      <c r="AN111" s="116"/>
      <c r="AO111" s="7"/>
      <c r="AP111" s="7"/>
      <c r="AQ111" s="7"/>
      <c r="AR111" s="7"/>
      <c r="AS111" s="7"/>
      <c r="AT111" s="7"/>
      <c r="AU111" s="7"/>
      <c r="AV111" s="6"/>
      <c r="AW111" s="8">
        <v>72</v>
      </c>
      <c r="AX111" s="123"/>
      <c r="AY111" s="123"/>
      <c r="AZ111" s="123"/>
      <c r="BA111" s="122"/>
      <c r="BB111" s="122"/>
      <c r="BC111" s="122"/>
      <c r="BD111" s="122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123"/>
      <c r="BO111" s="123"/>
      <c r="BP111" s="123"/>
      <c r="BQ111" s="122"/>
      <c r="BR111" s="122"/>
      <c r="BS111" s="122"/>
      <c r="BT111" s="122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123"/>
      <c r="CE111" s="123"/>
      <c r="CF111" s="123"/>
      <c r="CG111" s="122"/>
      <c r="CH111" s="122"/>
      <c r="CI111" s="122"/>
      <c r="CJ111" s="122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123"/>
      <c r="CU111" s="123"/>
      <c r="CV111" s="123"/>
      <c r="CW111" s="122"/>
      <c r="CX111" s="122"/>
      <c r="CY111" s="122"/>
      <c r="CZ111" s="122"/>
      <c r="DA111" s="7"/>
      <c r="DB111" s="7"/>
      <c r="DC111" s="7"/>
      <c r="DD111" s="7"/>
      <c r="DE111" s="7"/>
      <c r="DF111" s="7"/>
      <c r="DG111" s="7"/>
      <c r="DH111" s="6"/>
      <c r="DI111" s="8">
        <v>72</v>
      </c>
      <c r="DJ111" s="123"/>
      <c r="DK111" s="123"/>
      <c r="DL111" s="123"/>
      <c r="DM111" s="122"/>
      <c r="DN111" s="122"/>
      <c r="DO111" s="122"/>
      <c r="DP111" s="122"/>
      <c r="DQ111" s="7"/>
      <c r="DR111" s="7"/>
      <c r="DS111" s="7"/>
      <c r="DT111" s="7"/>
      <c r="DU111" s="7"/>
      <c r="DV111" s="7"/>
      <c r="DW111" s="7"/>
      <c r="DX111" s="6"/>
      <c r="DY111" s="8">
        <v>72</v>
      </c>
      <c r="DZ111" s="123"/>
      <c r="EA111" s="123"/>
      <c r="EB111" s="123"/>
      <c r="EC111" s="122"/>
      <c r="ED111" s="122"/>
      <c r="EE111" s="122"/>
      <c r="EF111" s="122"/>
      <c r="EG111" s="7"/>
      <c r="EH111" s="7"/>
      <c r="EI111" s="7"/>
      <c r="EJ111" s="7"/>
      <c r="EK111" s="7"/>
      <c r="EL111" s="7"/>
      <c r="EM111" s="7"/>
      <c r="EN111" s="6"/>
      <c r="EO111" s="8">
        <v>72</v>
      </c>
      <c r="EP111" s="123"/>
      <c r="EQ111" s="123"/>
      <c r="ER111" s="123"/>
      <c r="ES111" s="122"/>
      <c r="ET111" s="122"/>
      <c r="EU111" s="122"/>
      <c r="EV111" s="122"/>
      <c r="EW111" s="7"/>
      <c r="EX111" s="7"/>
      <c r="EY111" s="7"/>
      <c r="EZ111" s="7"/>
      <c r="FA111" s="7"/>
      <c r="FB111" s="7"/>
      <c r="FC111" s="7"/>
      <c r="FD111" s="6"/>
      <c r="FE111" s="8">
        <v>72</v>
      </c>
      <c r="FF111" s="123"/>
      <c r="FG111" s="123"/>
      <c r="FH111" s="123"/>
      <c r="FI111" s="122"/>
      <c r="FJ111" s="122"/>
      <c r="FK111" s="122"/>
      <c r="FL111" s="122"/>
      <c r="FM111" s="7"/>
      <c r="FN111" s="7"/>
      <c r="FO111" s="7"/>
      <c r="FP111" s="7"/>
      <c r="FQ111" s="7"/>
      <c r="FR111" s="7"/>
      <c r="FS111" s="7"/>
      <c r="FT111" s="6"/>
      <c r="FU111" s="8">
        <v>72</v>
      </c>
      <c r="FV111" s="123"/>
      <c r="FW111" s="123"/>
      <c r="FX111" s="123"/>
      <c r="FY111" s="122"/>
      <c r="FZ111" s="122"/>
      <c r="GA111" s="122"/>
      <c r="GB111" s="122"/>
      <c r="GC111" s="7"/>
      <c r="GD111" s="7"/>
      <c r="GE111" s="7"/>
      <c r="GF111" s="7"/>
      <c r="GG111" s="7"/>
      <c r="GH111" s="7"/>
      <c r="GI111" s="7"/>
      <c r="GJ111" s="6"/>
      <c r="GK111" s="8">
        <v>72</v>
      </c>
      <c r="GL111" s="123"/>
      <c r="GM111" s="123"/>
      <c r="GN111" s="123"/>
      <c r="GO111" s="122"/>
      <c r="GP111" s="122"/>
      <c r="GQ111" s="122"/>
      <c r="GR111" s="122"/>
      <c r="GS111" s="7"/>
      <c r="GT111" s="7"/>
      <c r="GU111" s="7"/>
      <c r="GV111" s="7"/>
      <c r="GW111" s="7"/>
      <c r="GX111" s="7"/>
      <c r="GY111" s="7"/>
      <c r="GZ111" s="6"/>
    </row>
    <row r="112" spans="17:208" x14ac:dyDescent="0.2">
      <c r="Q112" s="8">
        <v>73</v>
      </c>
      <c r="R112" s="112"/>
      <c r="S112" s="113"/>
      <c r="T112" s="113"/>
      <c r="U112" s="156"/>
      <c r="V112" s="156"/>
      <c r="W112" s="156"/>
      <c r="X112" s="116"/>
      <c r="Y112" s="7"/>
      <c r="Z112" s="7"/>
      <c r="AA112" s="7"/>
      <c r="AB112" s="7"/>
      <c r="AC112" s="7"/>
      <c r="AD112" s="7"/>
      <c r="AE112" s="7"/>
      <c r="AF112" s="6"/>
      <c r="AG112" s="8">
        <v>73</v>
      </c>
      <c r="AH112" s="112"/>
      <c r="AI112" s="113"/>
      <c r="AJ112" s="113"/>
      <c r="AK112" s="156"/>
      <c r="AL112" s="156"/>
      <c r="AM112" s="156"/>
      <c r="AN112" s="116"/>
      <c r="AO112" s="7"/>
      <c r="AP112" s="7"/>
      <c r="AQ112" s="7"/>
      <c r="AR112" s="7"/>
      <c r="AS112" s="7"/>
      <c r="AT112" s="7"/>
      <c r="AU112" s="7"/>
      <c r="AV112" s="6"/>
      <c r="AW112" s="8">
        <v>73</v>
      </c>
      <c r="AX112" s="123"/>
      <c r="AY112" s="123"/>
      <c r="AZ112" s="123"/>
      <c r="BA112" s="122"/>
      <c r="BB112" s="122"/>
      <c r="BC112" s="122"/>
      <c r="BD112" s="122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123"/>
      <c r="BO112" s="123"/>
      <c r="BP112" s="123"/>
      <c r="BQ112" s="122"/>
      <c r="BR112" s="122"/>
      <c r="BS112" s="122"/>
      <c r="BT112" s="122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123"/>
      <c r="CE112" s="123"/>
      <c r="CF112" s="123"/>
      <c r="CG112" s="122"/>
      <c r="CH112" s="122"/>
      <c r="CI112" s="122"/>
      <c r="CJ112" s="122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123"/>
      <c r="CU112" s="123"/>
      <c r="CV112" s="123"/>
      <c r="CW112" s="122"/>
      <c r="CX112" s="122"/>
      <c r="CY112" s="122"/>
      <c r="CZ112" s="122"/>
      <c r="DA112" s="7"/>
      <c r="DB112" s="7"/>
      <c r="DC112" s="7"/>
      <c r="DD112" s="7"/>
      <c r="DE112" s="7"/>
      <c r="DF112" s="7"/>
      <c r="DG112" s="7"/>
      <c r="DH112" s="6"/>
      <c r="DI112" s="8">
        <v>73</v>
      </c>
      <c r="DJ112" s="123"/>
      <c r="DK112" s="123"/>
      <c r="DL112" s="123"/>
      <c r="DM112" s="122"/>
      <c r="DN112" s="122"/>
      <c r="DO112" s="122"/>
      <c r="DP112" s="122"/>
      <c r="DQ112" s="7"/>
      <c r="DR112" s="7"/>
      <c r="DS112" s="7"/>
      <c r="DT112" s="7"/>
      <c r="DU112" s="7"/>
      <c r="DV112" s="7"/>
      <c r="DW112" s="7"/>
      <c r="DX112" s="6"/>
      <c r="DY112" s="8">
        <v>73</v>
      </c>
      <c r="DZ112" s="123"/>
      <c r="EA112" s="123"/>
      <c r="EB112" s="123"/>
      <c r="EC112" s="122"/>
      <c r="ED112" s="122"/>
      <c r="EE112" s="122"/>
      <c r="EF112" s="122"/>
      <c r="EG112" s="7"/>
      <c r="EH112" s="7"/>
      <c r="EI112" s="7"/>
      <c r="EJ112" s="7"/>
      <c r="EK112" s="7"/>
      <c r="EL112" s="7"/>
      <c r="EM112" s="7"/>
      <c r="EN112" s="6"/>
      <c r="EO112" s="8">
        <v>73</v>
      </c>
      <c r="EP112" s="123"/>
      <c r="EQ112" s="123"/>
      <c r="ER112" s="123"/>
      <c r="ES112" s="122"/>
      <c r="ET112" s="122"/>
      <c r="EU112" s="122"/>
      <c r="EV112" s="122"/>
      <c r="EW112" s="7"/>
      <c r="EX112" s="7"/>
      <c r="EY112" s="7"/>
      <c r="EZ112" s="7"/>
      <c r="FA112" s="7"/>
      <c r="FB112" s="7"/>
      <c r="FC112" s="7"/>
      <c r="FD112" s="6"/>
      <c r="FE112" s="8">
        <v>73</v>
      </c>
      <c r="FF112" s="123"/>
      <c r="FG112" s="123"/>
      <c r="FH112" s="123"/>
      <c r="FI112" s="122"/>
      <c r="FJ112" s="122"/>
      <c r="FK112" s="122"/>
      <c r="FL112" s="122"/>
      <c r="FM112" s="7"/>
      <c r="FN112" s="7"/>
      <c r="FO112" s="7"/>
      <c r="FP112" s="7"/>
      <c r="FQ112" s="7"/>
      <c r="FR112" s="7"/>
      <c r="FS112" s="7"/>
      <c r="FT112" s="6"/>
      <c r="FU112" s="8">
        <v>73</v>
      </c>
      <c r="FV112" s="123"/>
      <c r="FW112" s="123"/>
      <c r="FX112" s="123"/>
      <c r="FY112" s="122"/>
      <c r="FZ112" s="122"/>
      <c r="GA112" s="122"/>
      <c r="GB112" s="122"/>
      <c r="GC112" s="7"/>
      <c r="GD112" s="7"/>
      <c r="GE112" s="7"/>
      <c r="GF112" s="7"/>
      <c r="GG112" s="7"/>
      <c r="GH112" s="7"/>
      <c r="GI112" s="7"/>
      <c r="GJ112" s="6"/>
      <c r="GK112" s="8">
        <v>73</v>
      </c>
      <c r="GL112" s="123"/>
      <c r="GM112" s="123"/>
      <c r="GN112" s="123"/>
      <c r="GO112" s="122"/>
      <c r="GP112" s="122"/>
      <c r="GQ112" s="122"/>
      <c r="GR112" s="122"/>
      <c r="GS112" s="7"/>
      <c r="GT112" s="7"/>
      <c r="GU112" s="7"/>
      <c r="GV112" s="7"/>
      <c r="GW112" s="7"/>
      <c r="GX112" s="7"/>
      <c r="GY112" s="7"/>
      <c r="GZ112" s="6"/>
    </row>
    <row r="113" spans="17:208" x14ac:dyDescent="0.2">
      <c r="Q113" s="8">
        <v>74</v>
      </c>
      <c r="R113" s="112"/>
      <c r="S113" s="113"/>
      <c r="T113" s="113"/>
      <c r="U113" s="156"/>
      <c r="V113" s="156"/>
      <c r="W113" s="156"/>
      <c r="X113" s="116"/>
      <c r="Y113" s="7"/>
      <c r="Z113" s="7"/>
      <c r="AA113" s="7"/>
      <c r="AB113" s="7"/>
      <c r="AC113" s="7"/>
      <c r="AD113" s="7"/>
      <c r="AE113" s="7"/>
      <c r="AF113" s="6"/>
      <c r="AG113" s="8">
        <v>74</v>
      </c>
      <c r="AH113" s="112"/>
      <c r="AI113" s="113"/>
      <c r="AJ113" s="113"/>
      <c r="AK113" s="156"/>
      <c r="AL113" s="156"/>
      <c r="AM113" s="156"/>
      <c r="AN113" s="116"/>
      <c r="AO113" s="7"/>
      <c r="AP113" s="7"/>
      <c r="AQ113" s="7"/>
      <c r="AR113" s="7"/>
      <c r="AS113" s="7"/>
      <c r="AT113" s="7"/>
      <c r="AU113" s="7"/>
      <c r="AV113" s="6"/>
      <c r="AW113" s="8">
        <v>74</v>
      </c>
      <c r="AX113" s="123"/>
      <c r="AY113" s="123"/>
      <c r="AZ113" s="123"/>
      <c r="BA113" s="122"/>
      <c r="BB113" s="122"/>
      <c r="BC113" s="122"/>
      <c r="BD113" s="122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123"/>
      <c r="BO113" s="123"/>
      <c r="BP113" s="123"/>
      <c r="BQ113" s="122"/>
      <c r="BR113" s="122"/>
      <c r="BS113" s="122"/>
      <c r="BT113" s="122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123"/>
      <c r="CE113" s="123"/>
      <c r="CF113" s="123"/>
      <c r="CG113" s="122"/>
      <c r="CH113" s="122"/>
      <c r="CI113" s="122"/>
      <c r="CJ113" s="122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123"/>
      <c r="CU113" s="123"/>
      <c r="CV113" s="123"/>
      <c r="CW113" s="122"/>
      <c r="CX113" s="122"/>
      <c r="CY113" s="122"/>
      <c r="CZ113" s="122"/>
      <c r="DA113" s="7"/>
      <c r="DB113" s="7"/>
      <c r="DC113" s="7"/>
      <c r="DD113" s="7"/>
      <c r="DE113" s="7"/>
      <c r="DF113" s="7"/>
      <c r="DG113" s="7"/>
      <c r="DH113" s="6"/>
      <c r="DI113" s="8">
        <v>74</v>
      </c>
      <c r="DJ113" s="123"/>
      <c r="DK113" s="123"/>
      <c r="DL113" s="123"/>
      <c r="DM113" s="122"/>
      <c r="DN113" s="122"/>
      <c r="DO113" s="122"/>
      <c r="DP113" s="122"/>
      <c r="DQ113" s="7"/>
      <c r="DR113" s="7"/>
      <c r="DS113" s="7"/>
      <c r="DT113" s="7"/>
      <c r="DU113" s="7"/>
      <c r="DV113" s="7"/>
      <c r="DW113" s="7"/>
      <c r="DX113" s="6"/>
      <c r="DY113" s="8">
        <v>74</v>
      </c>
      <c r="DZ113" s="123"/>
      <c r="EA113" s="123"/>
      <c r="EB113" s="123"/>
      <c r="EC113" s="122"/>
      <c r="ED113" s="122"/>
      <c r="EE113" s="122"/>
      <c r="EF113" s="122"/>
      <c r="EG113" s="7"/>
      <c r="EH113" s="7"/>
      <c r="EI113" s="7"/>
      <c r="EJ113" s="7"/>
      <c r="EK113" s="7"/>
      <c r="EL113" s="7"/>
      <c r="EM113" s="7"/>
      <c r="EN113" s="6"/>
      <c r="EO113" s="8">
        <v>74</v>
      </c>
      <c r="EP113" s="123"/>
      <c r="EQ113" s="123"/>
      <c r="ER113" s="123"/>
      <c r="ES113" s="122"/>
      <c r="ET113" s="122"/>
      <c r="EU113" s="122"/>
      <c r="EV113" s="122"/>
      <c r="EW113" s="7"/>
      <c r="EX113" s="7"/>
      <c r="EY113" s="7"/>
      <c r="EZ113" s="7"/>
      <c r="FA113" s="7"/>
      <c r="FB113" s="7"/>
      <c r="FC113" s="7"/>
      <c r="FD113" s="6"/>
      <c r="FE113" s="8">
        <v>74</v>
      </c>
      <c r="FF113" s="123"/>
      <c r="FG113" s="123"/>
      <c r="FH113" s="123"/>
      <c r="FI113" s="122"/>
      <c r="FJ113" s="122"/>
      <c r="FK113" s="122"/>
      <c r="FL113" s="122"/>
      <c r="FM113" s="7"/>
      <c r="FN113" s="7"/>
      <c r="FO113" s="7"/>
      <c r="FP113" s="7"/>
      <c r="FQ113" s="7"/>
      <c r="FR113" s="7"/>
      <c r="FS113" s="7"/>
      <c r="FT113" s="6"/>
      <c r="FU113" s="8">
        <v>74</v>
      </c>
      <c r="FV113" s="123"/>
      <c r="FW113" s="123"/>
      <c r="FX113" s="123"/>
      <c r="FY113" s="122"/>
      <c r="FZ113" s="122"/>
      <c r="GA113" s="122"/>
      <c r="GB113" s="122"/>
      <c r="GC113" s="7"/>
      <c r="GD113" s="7"/>
      <c r="GE113" s="7"/>
      <c r="GF113" s="7"/>
      <c r="GG113" s="7"/>
      <c r="GH113" s="7"/>
      <c r="GI113" s="7"/>
      <c r="GJ113" s="6"/>
      <c r="GK113" s="8">
        <v>74</v>
      </c>
      <c r="GL113" s="123"/>
      <c r="GM113" s="123"/>
      <c r="GN113" s="123"/>
      <c r="GO113" s="122"/>
      <c r="GP113" s="122"/>
      <c r="GQ113" s="122"/>
      <c r="GR113" s="122"/>
      <c r="GS113" s="7"/>
      <c r="GT113" s="7"/>
      <c r="GU113" s="7"/>
      <c r="GV113" s="7"/>
      <c r="GW113" s="7"/>
      <c r="GX113" s="7"/>
      <c r="GY113" s="7"/>
      <c r="GZ113" s="6"/>
    </row>
    <row r="114" spans="17:208" x14ac:dyDescent="0.2">
      <c r="Q114" s="8">
        <v>75</v>
      </c>
      <c r="R114" s="112"/>
      <c r="S114" s="113"/>
      <c r="T114" s="113"/>
      <c r="U114" s="156"/>
      <c r="V114" s="156"/>
      <c r="W114" s="156"/>
      <c r="X114" s="116"/>
      <c r="Y114" s="7"/>
      <c r="Z114" s="7"/>
      <c r="AA114" s="7"/>
      <c r="AB114" s="7"/>
      <c r="AC114" s="7"/>
      <c r="AD114" s="7"/>
      <c r="AE114" s="7"/>
      <c r="AF114" s="6"/>
      <c r="AG114" s="8">
        <v>75</v>
      </c>
      <c r="AH114" s="112"/>
      <c r="AI114" s="113"/>
      <c r="AJ114" s="113"/>
      <c r="AK114" s="156"/>
      <c r="AL114" s="156"/>
      <c r="AM114" s="156"/>
      <c r="AN114" s="116"/>
      <c r="AO114" s="7"/>
      <c r="AP114" s="7"/>
      <c r="AQ114" s="7"/>
      <c r="AR114" s="7"/>
      <c r="AS114" s="7"/>
      <c r="AT114" s="7"/>
      <c r="AU114" s="7"/>
      <c r="AV114" s="6"/>
      <c r="AW114" s="8">
        <v>75</v>
      </c>
      <c r="AX114" s="123"/>
      <c r="AY114" s="123"/>
      <c r="AZ114" s="123"/>
      <c r="BA114" s="122"/>
      <c r="BB114" s="122"/>
      <c r="BC114" s="122"/>
      <c r="BD114" s="122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123"/>
      <c r="BO114" s="123"/>
      <c r="BP114" s="123"/>
      <c r="BQ114" s="122"/>
      <c r="BR114" s="122"/>
      <c r="BS114" s="122"/>
      <c r="BT114" s="122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123"/>
      <c r="CE114" s="123"/>
      <c r="CF114" s="123"/>
      <c r="CG114" s="122"/>
      <c r="CH114" s="122"/>
      <c r="CI114" s="122"/>
      <c r="CJ114" s="122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123"/>
      <c r="CU114" s="123"/>
      <c r="CV114" s="123"/>
      <c r="CW114" s="122"/>
      <c r="CX114" s="122"/>
      <c r="CY114" s="122"/>
      <c r="CZ114" s="122"/>
      <c r="DA114" s="7"/>
      <c r="DB114" s="7"/>
      <c r="DC114" s="7"/>
      <c r="DD114" s="7"/>
      <c r="DE114" s="7"/>
      <c r="DF114" s="7"/>
      <c r="DG114" s="7"/>
      <c r="DH114" s="6"/>
      <c r="DI114" s="8">
        <v>75</v>
      </c>
      <c r="DJ114" s="123"/>
      <c r="DK114" s="123"/>
      <c r="DL114" s="123"/>
      <c r="DM114" s="122"/>
      <c r="DN114" s="122"/>
      <c r="DO114" s="122"/>
      <c r="DP114" s="122"/>
      <c r="DQ114" s="7"/>
      <c r="DR114" s="7"/>
      <c r="DS114" s="7"/>
      <c r="DT114" s="7"/>
      <c r="DU114" s="7"/>
      <c r="DV114" s="7"/>
      <c r="DW114" s="7"/>
      <c r="DX114" s="6"/>
      <c r="DY114" s="8">
        <v>75</v>
      </c>
      <c r="DZ114" s="123"/>
      <c r="EA114" s="123"/>
      <c r="EB114" s="123"/>
      <c r="EC114" s="122"/>
      <c r="ED114" s="122"/>
      <c r="EE114" s="122"/>
      <c r="EF114" s="122"/>
      <c r="EG114" s="7"/>
      <c r="EH114" s="7"/>
      <c r="EI114" s="7"/>
      <c r="EJ114" s="7"/>
      <c r="EK114" s="7"/>
      <c r="EL114" s="7"/>
      <c r="EM114" s="7"/>
      <c r="EN114" s="6"/>
      <c r="EO114" s="8">
        <v>75</v>
      </c>
      <c r="EP114" s="123"/>
      <c r="EQ114" s="123"/>
      <c r="ER114" s="123"/>
      <c r="ES114" s="122"/>
      <c r="ET114" s="122"/>
      <c r="EU114" s="122"/>
      <c r="EV114" s="122"/>
      <c r="EW114" s="7"/>
      <c r="EX114" s="7"/>
      <c r="EY114" s="7"/>
      <c r="EZ114" s="7"/>
      <c r="FA114" s="7"/>
      <c r="FB114" s="7"/>
      <c r="FC114" s="7"/>
      <c r="FD114" s="6"/>
      <c r="FE114" s="8">
        <v>75</v>
      </c>
      <c r="FF114" s="123"/>
      <c r="FG114" s="123"/>
      <c r="FH114" s="123"/>
      <c r="FI114" s="122"/>
      <c r="FJ114" s="122"/>
      <c r="FK114" s="122"/>
      <c r="FL114" s="122"/>
      <c r="FM114" s="7"/>
      <c r="FN114" s="7"/>
      <c r="FO114" s="7"/>
      <c r="FP114" s="7"/>
      <c r="FQ114" s="7"/>
      <c r="FR114" s="7"/>
      <c r="FS114" s="7"/>
      <c r="FT114" s="6"/>
      <c r="FU114" s="8">
        <v>75</v>
      </c>
      <c r="FV114" s="123"/>
      <c r="FW114" s="123"/>
      <c r="FX114" s="123"/>
      <c r="FY114" s="122"/>
      <c r="FZ114" s="122"/>
      <c r="GA114" s="122"/>
      <c r="GB114" s="122"/>
      <c r="GC114" s="7"/>
      <c r="GD114" s="7"/>
      <c r="GE114" s="7"/>
      <c r="GF114" s="7"/>
      <c r="GG114" s="7"/>
      <c r="GH114" s="7"/>
      <c r="GI114" s="7"/>
      <c r="GJ114" s="6"/>
      <c r="GK114" s="8">
        <v>75</v>
      </c>
      <c r="GL114" s="123"/>
      <c r="GM114" s="123"/>
      <c r="GN114" s="123"/>
      <c r="GO114" s="122"/>
      <c r="GP114" s="122"/>
      <c r="GQ114" s="122"/>
      <c r="GR114" s="122"/>
      <c r="GS114" s="7"/>
      <c r="GT114" s="7"/>
      <c r="GU114" s="7"/>
      <c r="GV114" s="7"/>
      <c r="GW114" s="7"/>
      <c r="GX114" s="7"/>
      <c r="GY114" s="7"/>
      <c r="GZ114" s="6"/>
    </row>
    <row r="115" spans="17:208" x14ac:dyDescent="0.2">
      <c r="Q115" s="8">
        <v>76</v>
      </c>
      <c r="R115" s="112"/>
      <c r="S115" s="113"/>
      <c r="T115" s="113"/>
      <c r="U115" s="156"/>
      <c r="V115" s="156"/>
      <c r="W115" s="156"/>
      <c r="X115" s="116"/>
      <c r="Y115" s="7"/>
      <c r="Z115" s="7"/>
      <c r="AA115" s="7"/>
      <c r="AB115" s="7"/>
      <c r="AC115" s="7"/>
      <c r="AD115" s="7"/>
      <c r="AE115" s="7"/>
      <c r="AF115" s="6"/>
      <c r="AG115" s="8">
        <v>76</v>
      </c>
      <c r="AH115" s="112"/>
      <c r="AI115" s="113"/>
      <c r="AJ115" s="113"/>
      <c r="AK115" s="156"/>
      <c r="AL115" s="156"/>
      <c r="AM115" s="156"/>
      <c r="AN115" s="116"/>
      <c r="AO115" s="7"/>
      <c r="AP115" s="7"/>
      <c r="AQ115" s="7"/>
      <c r="AR115" s="7"/>
      <c r="AS115" s="7"/>
      <c r="AT115" s="7"/>
      <c r="AU115" s="7"/>
      <c r="AV115" s="6"/>
      <c r="AW115" s="8">
        <v>76</v>
      </c>
      <c r="AX115" s="123"/>
      <c r="AY115" s="123"/>
      <c r="AZ115" s="123"/>
      <c r="BA115" s="122"/>
      <c r="BB115" s="122"/>
      <c r="BC115" s="122"/>
      <c r="BD115" s="122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123"/>
      <c r="BO115" s="123"/>
      <c r="BP115" s="123"/>
      <c r="BQ115" s="122"/>
      <c r="BR115" s="122"/>
      <c r="BS115" s="122"/>
      <c r="BT115" s="122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123"/>
      <c r="CE115" s="123"/>
      <c r="CF115" s="123"/>
      <c r="CG115" s="122"/>
      <c r="CH115" s="122"/>
      <c r="CI115" s="122"/>
      <c r="CJ115" s="122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123"/>
      <c r="CU115" s="123"/>
      <c r="CV115" s="123"/>
      <c r="CW115" s="122"/>
      <c r="CX115" s="122"/>
      <c r="CY115" s="122"/>
      <c r="CZ115" s="122"/>
      <c r="DA115" s="7"/>
      <c r="DB115" s="7"/>
      <c r="DC115" s="7"/>
      <c r="DD115" s="7"/>
      <c r="DE115" s="7"/>
      <c r="DF115" s="7"/>
      <c r="DG115" s="7"/>
      <c r="DH115" s="6"/>
      <c r="DI115" s="8">
        <v>76</v>
      </c>
      <c r="DJ115" s="123"/>
      <c r="DK115" s="123"/>
      <c r="DL115" s="123"/>
      <c r="DM115" s="122"/>
      <c r="DN115" s="122"/>
      <c r="DO115" s="122"/>
      <c r="DP115" s="122"/>
      <c r="DQ115" s="7"/>
      <c r="DR115" s="7"/>
      <c r="DS115" s="7"/>
      <c r="DT115" s="7"/>
      <c r="DU115" s="7"/>
      <c r="DV115" s="7"/>
      <c r="DW115" s="7"/>
      <c r="DX115" s="6"/>
      <c r="DY115" s="8">
        <v>76</v>
      </c>
      <c r="DZ115" s="123"/>
      <c r="EA115" s="123"/>
      <c r="EB115" s="123"/>
      <c r="EC115" s="122"/>
      <c r="ED115" s="122"/>
      <c r="EE115" s="122"/>
      <c r="EF115" s="122"/>
      <c r="EG115" s="7"/>
      <c r="EH115" s="7"/>
      <c r="EI115" s="7"/>
      <c r="EJ115" s="7"/>
      <c r="EK115" s="7"/>
      <c r="EL115" s="7"/>
      <c r="EM115" s="7"/>
      <c r="EN115" s="6"/>
      <c r="EO115" s="8">
        <v>76</v>
      </c>
      <c r="EP115" s="123"/>
      <c r="EQ115" s="123"/>
      <c r="ER115" s="123"/>
      <c r="ES115" s="122"/>
      <c r="ET115" s="122"/>
      <c r="EU115" s="122"/>
      <c r="EV115" s="122"/>
      <c r="EW115" s="7"/>
      <c r="EX115" s="7"/>
      <c r="EY115" s="7"/>
      <c r="EZ115" s="7"/>
      <c r="FA115" s="7"/>
      <c r="FB115" s="7"/>
      <c r="FC115" s="7"/>
      <c r="FD115" s="6"/>
      <c r="FE115" s="8">
        <v>76</v>
      </c>
      <c r="FF115" s="123"/>
      <c r="FG115" s="123"/>
      <c r="FH115" s="123"/>
      <c r="FI115" s="122"/>
      <c r="FJ115" s="122"/>
      <c r="FK115" s="122"/>
      <c r="FL115" s="122"/>
      <c r="FM115" s="7"/>
      <c r="FN115" s="7"/>
      <c r="FO115" s="7"/>
      <c r="FP115" s="7"/>
      <c r="FQ115" s="7"/>
      <c r="FR115" s="7"/>
      <c r="FS115" s="7"/>
      <c r="FT115" s="6"/>
      <c r="FU115" s="8">
        <v>76</v>
      </c>
      <c r="FV115" s="123"/>
      <c r="FW115" s="123"/>
      <c r="FX115" s="123"/>
      <c r="FY115" s="122"/>
      <c r="FZ115" s="122"/>
      <c r="GA115" s="122"/>
      <c r="GB115" s="122"/>
      <c r="GC115" s="7"/>
      <c r="GD115" s="7"/>
      <c r="GE115" s="7"/>
      <c r="GF115" s="7"/>
      <c r="GG115" s="7"/>
      <c r="GH115" s="7"/>
      <c r="GI115" s="7"/>
      <c r="GJ115" s="6"/>
      <c r="GK115" s="8">
        <v>76</v>
      </c>
      <c r="GL115" s="123"/>
      <c r="GM115" s="123"/>
      <c r="GN115" s="123"/>
      <c r="GO115" s="122"/>
      <c r="GP115" s="122"/>
      <c r="GQ115" s="122"/>
      <c r="GR115" s="122"/>
      <c r="GS115" s="7"/>
      <c r="GT115" s="7"/>
      <c r="GU115" s="7"/>
      <c r="GV115" s="7"/>
      <c r="GW115" s="7"/>
      <c r="GX115" s="7"/>
      <c r="GY115" s="7"/>
      <c r="GZ115" s="6"/>
    </row>
    <row r="116" spans="17:208" x14ac:dyDescent="0.2">
      <c r="Q116" s="8">
        <v>77</v>
      </c>
      <c r="R116" s="112"/>
      <c r="S116" s="113"/>
      <c r="T116" s="113"/>
      <c r="U116" s="156"/>
      <c r="V116" s="156"/>
      <c r="W116" s="156"/>
      <c r="X116" s="116"/>
      <c r="Y116" s="7"/>
      <c r="Z116" s="7"/>
      <c r="AA116" s="7"/>
      <c r="AB116" s="7"/>
      <c r="AC116" s="7"/>
      <c r="AD116" s="7"/>
      <c r="AE116" s="7"/>
      <c r="AF116" s="6"/>
      <c r="AG116" s="8">
        <v>77</v>
      </c>
      <c r="AH116" s="112"/>
      <c r="AI116" s="113"/>
      <c r="AJ116" s="113"/>
      <c r="AK116" s="156"/>
      <c r="AL116" s="156"/>
      <c r="AM116" s="156"/>
      <c r="AN116" s="116"/>
      <c r="AO116" s="7"/>
      <c r="AP116" s="7"/>
      <c r="AQ116" s="7"/>
      <c r="AR116" s="7"/>
      <c r="AS116" s="7"/>
      <c r="AT116" s="7"/>
      <c r="AU116" s="7"/>
      <c r="AV116" s="6"/>
      <c r="AW116" s="8">
        <v>77</v>
      </c>
      <c r="AX116" s="123"/>
      <c r="AY116" s="123"/>
      <c r="AZ116" s="123"/>
      <c r="BA116" s="122"/>
      <c r="BB116" s="122"/>
      <c r="BC116" s="122"/>
      <c r="BD116" s="122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123"/>
      <c r="BO116" s="123"/>
      <c r="BP116" s="123"/>
      <c r="BQ116" s="122"/>
      <c r="BR116" s="122"/>
      <c r="BS116" s="122"/>
      <c r="BT116" s="122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123"/>
      <c r="CE116" s="123"/>
      <c r="CF116" s="123"/>
      <c r="CG116" s="122"/>
      <c r="CH116" s="122"/>
      <c r="CI116" s="122"/>
      <c r="CJ116" s="122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123"/>
      <c r="CU116" s="123"/>
      <c r="CV116" s="123"/>
      <c r="CW116" s="122"/>
      <c r="CX116" s="122"/>
      <c r="CY116" s="122"/>
      <c r="CZ116" s="122"/>
      <c r="DA116" s="7"/>
      <c r="DB116" s="7"/>
      <c r="DC116" s="7"/>
      <c r="DD116" s="7"/>
      <c r="DE116" s="7"/>
      <c r="DF116" s="7"/>
      <c r="DG116" s="7"/>
      <c r="DH116" s="6"/>
      <c r="DI116" s="8">
        <v>77</v>
      </c>
      <c r="DJ116" s="123"/>
      <c r="DK116" s="123"/>
      <c r="DL116" s="123"/>
      <c r="DM116" s="122"/>
      <c r="DN116" s="122"/>
      <c r="DO116" s="122"/>
      <c r="DP116" s="122"/>
      <c r="DQ116" s="7"/>
      <c r="DR116" s="7"/>
      <c r="DS116" s="7"/>
      <c r="DT116" s="7"/>
      <c r="DU116" s="7"/>
      <c r="DV116" s="7"/>
      <c r="DW116" s="7"/>
      <c r="DX116" s="6"/>
      <c r="DY116" s="8">
        <v>77</v>
      </c>
      <c r="DZ116" s="123"/>
      <c r="EA116" s="123"/>
      <c r="EB116" s="123"/>
      <c r="EC116" s="122"/>
      <c r="ED116" s="122"/>
      <c r="EE116" s="122"/>
      <c r="EF116" s="122"/>
      <c r="EG116" s="7"/>
      <c r="EH116" s="7"/>
      <c r="EI116" s="7"/>
      <c r="EJ116" s="7"/>
      <c r="EK116" s="7"/>
      <c r="EL116" s="7"/>
      <c r="EM116" s="7"/>
      <c r="EN116" s="6"/>
      <c r="EO116" s="8">
        <v>77</v>
      </c>
      <c r="EP116" s="123"/>
      <c r="EQ116" s="123"/>
      <c r="ER116" s="123"/>
      <c r="ES116" s="122"/>
      <c r="ET116" s="122"/>
      <c r="EU116" s="122"/>
      <c r="EV116" s="122"/>
      <c r="EW116" s="7"/>
      <c r="EX116" s="7"/>
      <c r="EY116" s="7"/>
      <c r="EZ116" s="7"/>
      <c r="FA116" s="7"/>
      <c r="FB116" s="7"/>
      <c r="FC116" s="7"/>
      <c r="FD116" s="6"/>
      <c r="FE116" s="8">
        <v>77</v>
      </c>
      <c r="FF116" s="123"/>
      <c r="FG116" s="123"/>
      <c r="FH116" s="123"/>
      <c r="FI116" s="122"/>
      <c r="FJ116" s="122"/>
      <c r="FK116" s="122"/>
      <c r="FL116" s="122"/>
      <c r="FM116" s="7"/>
      <c r="FN116" s="7"/>
      <c r="FO116" s="7"/>
      <c r="FP116" s="7"/>
      <c r="FQ116" s="7"/>
      <c r="FR116" s="7"/>
      <c r="FS116" s="7"/>
      <c r="FT116" s="6"/>
      <c r="FU116" s="8">
        <v>77</v>
      </c>
      <c r="FV116" s="123"/>
      <c r="FW116" s="123"/>
      <c r="FX116" s="123"/>
      <c r="FY116" s="122"/>
      <c r="FZ116" s="122"/>
      <c r="GA116" s="122"/>
      <c r="GB116" s="122"/>
      <c r="GC116" s="7"/>
      <c r="GD116" s="7"/>
      <c r="GE116" s="7"/>
      <c r="GF116" s="7"/>
      <c r="GG116" s="7"/>
      <c r="GH116" s="7"/>
      <c r="GI116" s="7"/>
      <c r="GJ116" s="6"/>
      <c r="GK116" s="8">
        <v>77</v>
      </c>
      <c r="GL116" s="123"/>
      <c r="GM116" s="123"/>
      <c r="GN116" s="123"/>
      <c r="GO116" s="122"/>
      <c r="GP116" s="122"/>
      <c r="GQ116" s="122"/>
      <c r="GR116" s="122"/>
      <c r="GS116" s="7"/>
      <c r="GT116" s="7"/>
      <c r="GU116" s="7"/>
      <c r="GV116" s="7"/>
      <c r="GW116" s="7"/>
      <c r="GX116" s="7"/>
      <c r="GY116" s="7"/>
      <c r="GZ116" s="6"/>
    </row>
    <row r="117" spans="17:208" x14ac:dyDescent="0.2">
      <c r="Q117" s="8">
        <v>78</v>
      </c>
      <c r="R117" s="112"/>
      <c r="S117" s="113"/>
      <c r="T117" s="113"/>
      <c r="U117" s="156"/>
      <c r="V117" s="156"/>
      <c r="W117" s="156"/>
      <c r="X117" s="116"/>
      <c r="Y117" s="7"/>
      <c r="Z117" s="7"/>
      <c r="AA117" s="7"/>
      <c r="AB117" s="7"/>
      <c r="AC117" s="7"/>
      <c r="AD117" s="7"/>
      <c r="AE117" s="7"/>
      <c r="AF117" s="6"/>
      <c r="AG117" s="8">
        <v>78</v>
      </c>
      <c r="AH117" s="112"/>
      <c r="AI117" s="113"/>
      <c r="AJ117" s="113"/>
      <c r="AK117" s="156"/>
      <c r="AL117" s="156"/>
      <c r="AM117" s="156"/>
      <c r="AN117" s="116"/>
      <c r="AO117" s="7"/>
      <c r="AP117" s="7"/>
      <c r="AQ117" s="7"/>
      <c r="AR117" s="7"/>
      <c r="AS117" s="7"/>
      <c r="AT117" s="7"/>
      <c r="AU117" s="7"/>
      <c r="AV117" s="6"/>
      <c r="AW117" s="8">
        <v>78</v>
      </c>
      <c r="AX117" s="123"/>
      <c r="AY117" s="123"/>
      <c r="AZ117" s="123"/>
      <c r="BA117" s="122"/>
      <c r="BB117" s="122"/>
      <c r="BC117" s="122"/>
      <c r="BD117" s="122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123"/>
      <c r="BO117" s="123"/>
      <c r="BP117" s="123"/>
      <c r="BQ117" s="122"/>
      <c r="BR117" s="122"/>
      <c r="BS117" s="122"/>
      <c r="BT117" s="122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123"/>
      <c r="CE117" s="123"/>
      <c r="CF117" s="123"/>
      <c r="CG117" s="122"/>
      <c r="CH117" s="122"/>
      <c r="CI117" s="122"/>
      <c r="CJ117" s="122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123"/>
      <c r="CU117" s="123"/>
      <c r="CV117" s="123"/>
      <c r="CW117" s="122"/>
      <c r="CX117" s="122"/>
      <c r="CY117" s="122"/>
      <c r="CZ117" s="122"/>
      <c r="DA117" s="7"/>
      <c r="DB117" s="7"/>
      <c r="DC117" s="7"/>
      <c r="DD117" s="7"/>
      <c r="DE117" s="7"/>
      <c r="DF117" s="7"/>
      <c r="DG117" s="7"/>
      <c r="DH117" s="6"/>
      <c r="DI117" s="8">
        <v>78</v>
      </c>
      <c r="DJ117" s="123"/>
      <c r="DK117" s="123"/>
      <c r="DL117" s="123"/>
      <c r="DM117" s="122"/>
      <c r="DN117" s="122"/>
      <c r="DO117" s="122"/>
      <c r="DP117" s="122"/>
      <c r="DQ117" s="7"/>
      <c r="DR117" s="7"/>
      <c r="DS117" s="7"/>
      <c r="DT117" s="7"/>
      <c r="DU117" s="7"/>
      <c r="DV117" s="7"/>
      <c r="DW117" s="7"/>
      <c r="DX117" s="6"/>
      <c r="DY117" s="8">
        <v>78</v>
      </c>
      <c r="DZ117" s="123"/>
      <c r="EA117" s="123"/>
      <c r="EB117" s="123"/>
      <c r="EC117" s="122"/>
      <c r="ED117" s="122"/>
      <c r="EE117" s="122"/>
      <c r="EF117" s="122"/>
      <c r="EG117" s="7"/>
      <c r="EH117" s="7"/>
      <c r="EI117" s="7"/>
      <c r="EJ117" s="7"/>
      <c r="EK117" s="7"/>
      <c r="EL117" s="7"/>
      <c r="EM117" s="7"/>
      <c r="EN117" s="6"/>
      <c r="EO117" s="8">
        <v>78</v>
      </c>
      <c r="EP117" s="123"/>
      <c r="EQ117" s="123"/>
      <c r="ER117" s="123"/>
      <c r="ES117" s="122"/>
      <c r="ET117" s="122"/>
      <c r="EU117" s="122"/>
      <c r="EV117" s="122"/>
      <c r="EW117" s="7"/>
      <c r="EX117" s="7"/>
      <c r="EY117" s="7"/>
      <c r="EZ117" s="7"/>
      <c r="FA117" s="7"/>
      <c r="FB117" s="7"/>
      <c r="FC117" s="7"/>
      <c r="FD117" s="6"/>
      <c r="FE117" s="8">
        <v>78</v>
      </c>
      <c r="FF117" s="123"/>
      <c r="FG117" s="123"/>
      <c r="FH117" s="123"/>
      <c r="FI117" s="122"/>
      <c r="FJ117" s="122"/>
      <c r="FK117" s="122"/>
      <c r="FL117" s="122"/>
      <c r="FM117" s="7"/>
      <c r="FN117" s="7"/>
      <c r="FO117" s="7"/>
      <c r="FP117" s="7"/>
      <c r="FQ117" s="7"/>
      <c r="FR117" s="7"/>
      <c r="FS117" s="7"/>
      <c r="FT117" s="6"/>
      <c r="FU117" s="8">
        <v>78</v>
      </c>
      <c r="FV117" s="123"/>
      <c r="FW117" s="123"/>
      <c r="FX117" s="123"/>
      <c r="FY117" s="122"/>
      <c r="FZ117" s="122"/>
      <c r="GA117" s="122"/>
      <c r="GB117" s="122"/>
      <c r="GC117" s="7"/>
      <c r="GD117" s="7"/>
      <c r="GE117" s="7"/>
      <c r="GF117" s="7"/>
      <c r="GG117" s="7"/>
      <c r="GH117" s="7"/>
      <c r="GI117" s="7"/>
      <c r="GJ117" s="6"/>
      <c r="GK117" s="8">
        <v>78</v>
      </c>
      <c r="GL117" s="123"/>
      <c r="GM117" s="123"/>
      <c r="GN117" s="123"/>
      <c r="GO117" s="122"/>
      <c r="GP117" s="122"/>
      <c r="GQ117" s="122"/>
      <c r="GR117" s="122"/>
      <c r="GS117" s="7"/>
      <c r="GT117" s="7"/>
      <c r="GU117" s="7"/>
      <c r="GV117" s="7"/>
      <c r="GW117" s="7"/>
      <c r="GX117" s="7"/>
      <c r="GY117" s="7"/>
      <c r="GZ117" s="6"/>
    </row>
    <row r="118" spans="17:208" x14ac:dyDescent="0.2">
      <c r="Q118" s="8">
        <v>79</v>
      </c>
      <c r="R118" s="112"/>
      <c r="S118" s="113"/>
      <c r="T118" s="113"/>
      <c r="U118" s="156"/>
      <c r="V118" s="156"/>
      <c r="W118" s="156"/>
      <c r="X118" s="116"/>
      <c r="Y118" s="7"/>
      <c r="Z118" s="7"/>
      <c r="AA118" s="7"/>
      <c r="AB118" s="7"/>
      <c r="AC118" s="7"/>
      <c r="AD118" s="7"/>
      <c r="AE118" s="7"/>
      <c r="AF118" s="6"/>
      <c r="AG118" s="8">
        <v>79</v>
      </c>
      <c r="AH118" s="112"/>
      <c r="AI118" s="113"/>
      <c r="AJ118" s="113"/>
      <c r="AK118" s="156"/>
      <c r="AL118" s="156"/>
      <c r="AM118" s="156"/>
      <c r="AN118" s="116"/>
      <c r="AO118" s="7"/>
      <c r="AP118" s="7"/>
      <c r="AQ118" s="7"/>
      <c r="AR118" s="7"/>
      <c r="AS118" s="7"/>
      <c r="AT118" s="7"/>
      <c r="AU118" s="7"/>
      <c r="AV118" s="6"/>
      <c r="AW118" s="8">
        <v>79</v>
      </c>
      <c r="AX118" s="123"/>
      <c r="AY118" s="123"/>
      <c r="AZ118" s="123"/>
      <c r="BA118" s="122"/>
      <c r="BB118" s="122"/>
      <c r="BC118" s="122"/>
      <c r="BD118" s="122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123"/>
      <c r="BO118" s="123"/>
      <c r="BP118" s="123"/>
      <c r="BQ118" s="122"/>
      <c r="BR118" s="122"/>
      <c r="BS118" s="122"/>
      <c r="BT118" s="122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123"/>
      <c r="CE118" s="123"/>
      <c r="CF118" s="123"/>
      <c r="CG118" s="122"/>
      <c r="CH118" s="122"/>
      <c r="CI118" s="122"/>
      <c r="CJ118" s="122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123"/>
      <c r="CU118" s="123"/>
      <c r="CV118" s="123"/>
      <c r="CW118" s="122"/>
      <c r="CX118" s="122"/>
      <c r="CY118" s="122"/>
      <c r="CZ118" s="122"/>
      <c r="DA118" s="7"/>
      <c r="DB118" s="7"/>
      <c r="DC118" s="7"/>
      <c r="DD118" s="7"/>
      <c r="DE118" s="7"/>
      <c r="DF118" s="7"/>
      <c r="DG118" s="7"/>
      <c r="DH118" s="6"/>
      <c r="DI118" s="8">
        <v>79</v>
      </c>
      <c r="DJ118" s="123"/>
      <c r="DK118" s="123"/>
      <c r="DL118" s="123"/>
      <c r="DM118" s="122"/>
      <c r="DN118" s="122"/>
      <c r="DO118" s="122"/>
      <c r="DP118" s="122"/>
      <c r="DQ118" s="7"/>
      <c r="DR118" s="7"/>
      <c r="DS118" s="7"/>
      <c r="DT118" s="7"/>
      <c r="DU118" s="7"/>
      <c r="DV118" s="7"/>
      <c r="DW118" s="7"/>
      <c r="DX118" s="6"/>
      <c r="DY118" s="8">
        <v>79</v>
      </c>
      <c r="DZ118" s="123"/>
      <c r="EA118" s="123"/>
      <c r="EB118" s="123"/>
      <c r="EC118" s="122"/>
      <c r="ED118" s="122"/>
      <c r="EE118" s="122"/>
      <c r="EF118" s="122"/>
      <c r="EG118" s="7"/>
      <c r="EH118" s="7"/>
      <c r="EI118" s="7"/>
      <c r="EJ118" s="7"/>
      <c r="EK118" s="7"/>
      <c r="EL118" s="7"/>
      <c r="EM118" s="7"/>
      <c r="EN118" s="6"/>
      <c r="EO118" s="8">
        <v>79</v>
      </c>
      <c r="EP118" s="123"/>
      <c r="EQ118" s="123"/>
      <c r="ER118" s="123"/>
      <c r="ES118" s="122"/>
      <c r="ET118" s="122"/>
      <c r="EU118" s="122"/>
      <c r="EV118" s="122"/>
      <c r="EW118" s="7"/>
      <c r="EX118" s="7"/>
      <c r="EY118" s="7"/>
      <c r="EZ118" s="7"/>
      <c r="FA118" s="7"/>
      <c r="FB118" s="7"/>
      <c r="FC118" s="7"/>
      <c r="FD118" s="6"/>
      <c r="FE118" s="8">
        <v>79</v>
      </c>
      <c r="FF118" s="123"/>
      <c r="FG118" s="123"/>
      <c r="FH118" s="123"/>
      <c r="FI118" s="122"/>
      <c r="FJ118" s="122"/>
      <c r="FK118" s="122"/>
      <c r="FL118" s="122"/>
      <c r="FM118" s="7"/>
      <c r="FN118" s="7"/>
      <c r="FO118" s="7"/>
      <c r="FP118" s="7"/>
      <c r="FQ118" s="7"/>
      <c r="FR118" s="7"/>
      <c r="FS118" s="7"/>
      <c r="FT118" s="6"/>
      <c r="FU118" s="8">
        <v>79</v>
      </c>
      <c r="FV118" s="123"/>
      <c r="FW118" s="123"/>
      <c r="FX118" s="123"/>
      <c r="FY118" s="122"/>
      <c r="FZ118" s="122"/>
      <c r="GA118" s="122"/>
      <c r="GB118" s="122"/>
      <c r="GC118" s="7"/>
      <c r="GD118" s="7"/>
      <c r="GE118" s="7"/>
      <c r="GF118" s="7"/>
      <c r="GG118" s="7"/>
      <c r="GH118" s="7"/>
      <c r="GI118" s="7"/>
      <c r="GJ118" s="6"/>
      <c r="GK118" s="8">
        <v>79</v>
      </c>
      <c r="GL118" s="123"/>
      <c r="GM118" s="123"/>
      <c r="GN118" s="123"/>
      <c r="GO118" s="122"/>
      <c r="GP118" s="122"/>
      <c r="GQ118" s="122"/>
      <c r="GR118" s="122"/>
      <c r="GS118" s="7"/>
      <c r="GT118" s="7"/>
      <c r="GU118" s="7"/>
      <c r="GV118" s="7"/>
      <c r="GW118" s="7"/>
      <c r="GX118" s="7"/>
      <c r="GY118" s="7"/>
      <c r="GZ118" s="6"/>
    </row>
    <row r="119" spans="17:208" x14ac:dyDescent="0.2">
      <c r="Q119" s="8">
        <v>80</v>
      </c>
      <c r="R119" s="112"/>
      <c r="S119" s="113"/>
      <c r="T119" s="113"/>
      <c r="U119" s="156"/>
      <c r="V119" s="156"/>
      <c r="W119" s="156"/>
      <c r="X119" s="116"/>
      <c r="Y119" s="7"/>
      <c r="Z119" s="7"/>
      <c r="AA119" s="7"/>
      <c r="AB119" s="7"/>
      <c r="AC119" s="7"/>
      <c r="AD119" s="7"/>
      <c r="AE119" s="7"/>
      <c r="AF119" s="6"/>
      <c r="AG119" s="8">
        <v>80</v>
      </c>
      <c r="AH119" s="112"/>
      <c r="AI119" s="113"/>
      <c r="AJ119" s="113"/>
      <c r="AK119" s="156"/>
      <c r="AL119" s="156"/>
      <c r="AM119" s="156"/>
      <c r="AN119" s="116"/>
      <c r="AO119" s="7"/>
      <c r="AP119" s="7"/>
      <c r="AQ119" s="7"/>
      <c r="AR119" s="7"/>
      <c r="AS119" s="7"/>
      <c r="AT119" s="7"/>
      <c r="AU119" s="7"/>
      <c r="AV119" s="6"/>
      <c r="AW119" s="8">
        <v>80</v>
      </c>
      <c r="AX119" s="123"/>
      <c r="AY119" s="123"/>
      <c r="AZ119" s="123"/>
      <c r="BA119" s="122"/>
      <c r="BB119" s="122"/>
      <c r="BC119" s="122"/>
      <c r="BD119" s="122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123"/>
      <c r="BO119" s="123"/>
      <c r="BP119" s="123"/>
      <c r="BQ119" s="122"/>
      <c r="BR119" s="122"/>
      <c r="BS119" s="122"/>
      <c r="BT119" s="122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123"/>
      <c r="CE119" s="123"/>
      <c r="CF119" s="123"/>
      <c r="CG119" s="122"/>
      <c r="CH119" s="122"/>
      <c r="CI119" s="122"/>
      <c r="CJ119" s="122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123"/>
      <c r="CU119" s="123"/>
      <c r="CV119" s="123"/>
      <c r="CW119" s="122"/>
      <c r="CX119" s="122"/>
      <c r="CY119" s="122"/>
      <c r="CZ119" s="122"/>
      <c r="DA119" s="7"/>
      <c r="DB119" s="7"/>
      <c r="DC119" s="7"/>
      <c r="DD119" s="7"/>
      <c r="DE119" s="7"/>
      <c r="DF119" s="7"/>
      <c r="DG119" s="7"/>
      <c r="DH119" s="6"/>
      <c r="DI119" s="8">
        <v>80</v>
      </c>
      <c r="DJ119" s="123"/>
      <c r="DK119" s="123"/>
      <c r="DL119" s="123"/>
      <c r="DM119" s="122"/>
      <c r="DN119" s="122"/>
      <c r="DO119" s="122"/>
      <c r="DP119" s="122"/>
      <c r="DQ119" s="7"/>
      <c r="DR119" s="7"/>
      <c r="DS119" s="7"/>
      <c r="DT119" s="7"/>
      <c r="DU119" s="7"/>
      <c r="DV119" s="7"/>
      <c r="DW119" s="7"/>
      <c r="DX119" s="6"/>
      <c r="DY119" s="8">
        <v>80</v>
      </c>
      <c r="DZ119" s="123"/>
      <c r="EA119" s="123"/>
      <c r="EB119" s="123"/>
      <c r="EC119" s="122"/>
      <c r="ED119" s="122"/>
      <c r="EE119" s="122"/>
      <c r="EF119" s="122"/>
      <c r="EG119" s="7"/>
      <c r="EH119" s="7"/>
      <c r="EI119" s="7"/>
      <c r="EJ119" s="7"/>
      <c r="EK119" s="7"/>
      <c r="EL119" s="7"/>
      <c r="EM119" s="7"/>
      <c r="EN119" s="6"/>
      <c r="EO119" s="8">
        <v>80</v>
      </c>
      <c r="EP119" s="123"/>
      <c r="EQ119" s="123"/>
      <c r="ER119" s="123"/>
      <c r="ES119" s="122"/>
      <c r="ET119" s="122"/>
      <c r="EU119" s="122"/>
      <c r="EV119" s="122"/>
      <c r="EW119" s="7"/>
      <c r="EX119" s="7"/>
      <c r="EY119" s="7"/>
      <c r="EZ119" s="7"/>
      <c r="FA119" s="7"/>
      <c r="FB119" s="7"/>
      <c r="FC119" s="7"/>
      <c r="FD119" s="6"/>
      <c r="FE119" s="8">
        <v>80</v>
      </c>
      <c r="FF119" s="123"/>
      <c r="FG119" s="123"/>
      <c r="FH119" s="123"/>
      <c r="FI119" s="122"/>
      <c r="FJ119" s="122"/>
      <c r="FK119" s="122"/>
      <c r="FL119" s="122"/>
      <c r="FM119" s="7"/>
      <c r="FN119" s="7"/>
      <c r="FO119" s="7"/>
      <c r="FP119" s="7"/>
      <c r="FQ119" s="7"/>
      <c r="FR119" s="7"/>
      <c r="FS119" s="7"/>
      <c r="FT119" s="6"/>
      <c r="FU119" s="8">
        <v>80</v>
      </c>
      <c r="FV119" s="123"/>
      <c r="FW119" s="123"/>
      <c r="FX119" s="123"/>
      <c r="FY119" s="122"/>
      <c r="FZ119" s="122"/>
      <c r="GA119" s="122"/>
      <c r="GB119" s="122"/>
      <c r="GC119" s="7"/>
      <c r="GD119" s="7"/>
      <c r="GE119" s="7"/>
      <c r="GF119" s="7"/>
      <c r="GG119" s="7"/>
      <c r="GH119" s="7"/>
      <c r="GI119" s="7"/>
      <c r="GJ119" s="6"/>
      <c r="GK119" s="8">
        <v>80</v>
      </c>
      <c r="GL119" s="123"/>
      <c r="GM119" s="123"/>
      <c r="GN119" s="123"/>
      <c r="GO119" s="122"/>
      <c r="GP119" s="122"/>
      <c r="GQ119" s="122"/>
      <c r="GR119" s="122"/>
      <c r="GS119" s="7"/>
      <c r="GT119" s="7"/>
      <c r="GU119" s="7"/>
      <c r="GV119" s="7"/>
      <c r="GW119" s="7"/>
      <c r="GX119" s="7"/>
      <c r="GY119" s="7"/>
      <c r="GZ119" s="6"/>
    </row>
    <row r="120" spans="17:208" x14ac:dyDescent="0.2">
      <c r="Q120" s="8">
        <v>81</v>
      </c>
      <c r="R120" s="112"/>
      <c r="S120" s="113"/>
      <c r="T120" s="113"/>
      <c r="U120" s="156"/>
      <c r="V120" s="156"/>
      <c r="W120" s="156"/>
      <c r="X120" s="116"/>
      <c r="Y120" s="7"/>
      <c r="Z120" s="7"/>
      <c r="AA120" s="7"/>
      <c r="AB120" s="7"/>
      <c r="AC120" s="7"/>
      <c r="AD120" s="7"/>
      <c r="AE120" s="7"/>
      <c r="AF120" s="6"/>
      <c r="AG120" s="8">
        <v>81</v>
      </c>
      <c r="AH120" s="112"/>
      <c r="AI120" s="113"/>
      <c r="AJ120" s="113"/>
      <c r="AK120" s="156"/>
      <c r="AL120" s="156"/>
      <c r="AM120" s="156"/>
      <c r="AN120" s="116"/>
      <c r="AO120" s="7"/>
      <c r="AP120" s="7"/>
      <c r="AQ120" s="7"/>
      <c r="AR120" s="7"/>
      <c r="AS120" s="7"/>
      <c r="AT120" s="7"/>
      <c r="AU120" s="7"/>
      <c r="AV120" s="6"/>
      <c r="AW120" s="8">
        <v>81</v>
      </c>
      <c r="AX120" s="123"/>
      <c r="AY120" s="123"/>
      <c r="AZ120" s="123"/>
      <c r="BA120" s="122"/>
      <c r="BB120" s="122"/>
      <c r="BC120" s="122"/>
      <c r="BD120" s="122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123"/>
      <c r="BO120" s="123"/>
      <c r="BP120" s="123"/>
      <c r="BQ120" s="122"/>
      <c r="BR120" s="122"/>
      <c r="BS120" s="122"/>
      <c r="BT120" s="122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123"/>
      <c r="CE120" s="123"/>
      <c r="CF120" s="123"/>
      <c r="CG120" s="122"/>
      <c r="CH120" s="122"/>
      <c r="CI120" s="122"/>
      <c r="CJ120" s="122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123"/>
      <c r="CU120" s="123"/>
      <c r="CV120" s="123"/>
      <c r="CW120" s="122"/>
      <c r="CX120" s="122"/>
      <c r="CY120" s="122"/>
      <c r="CZ120" s="122"/>
      <c r="DA120" s="7"/>
      <c r="DB120" s="7"/>
      <c r="DC120" s="7"/>
      <c r="DD120" s="7"/>
      <c r="DE120" s="7"/>
      <c r="DF120" s="7"/>
      <c r="DG120" s="7"/>
      <c r="DH120" s="6"/>
      <c r="DI120" s="8">
        <v>81</v>
      </c>
      <c r="DJ120" s="123"/>
      <c r="DK120" s="123"/>
      <c r="DL120" s="123"/>
      <c r="DM120" s="122"/>
      <c r="DN120" s="122"/>
      <c r="DO120" s="122"/>
      <c r="DP120" s="122"/>
      <c r="DQ120" s="7"/>
      <c r="DR120" s="7"/>
      <c r="DS120" s="7"/>
      <c r="DT120" s="7"/>
      <c r="DU120" s="7"/>
      <c r="DV120" s="7"/>
      <c r="DW120" s="7"/>
      <c r="DX120" s="6"/>
      <c r="DY120" s="8">
        <v>81</v>
      </c>
      <c r="DZ120" s="123"/>
      <c r="EA120" s="123"/>
      <c r="EB120" s="123"/>
      <c r="EC120" s="122"/>
      <c r="ED120" s="122"/>
      <c r="EE120" s="122"/>
      <c r="EF120" s="122"/>
      <c r="EG120" s="7"/>
      <c r="EH120" s="7"/>
      <c r="EI120" s="7"/>
      <c r="EJ120" s="7"/>
      <c r="EK120" s="7"/>
      <c r="EL120" s="7"/>
      <c r="EM120" s="7"/>
      <c r="EN120" s="6"/>
      <c r="EO120" s="8">
        <v>81</v>
      </c>
      <c r="EP120" s="123"/>
      <c r="EQ120" s="123"/>
      <c r="ER120" s="123"/>
      <c r="ES120" s="122"/>
      <c r="ET120" s="122"/>
      <c r="EU120" s="122"/>
      <c r="EV120" s="122"/>
      <c r="EW120" s="7"/>
      <c r="EX120" s="7"/>
      <c r="EY120" s="7"/>
      <c r="EZ120" s="7"/>
      <c r="FA120" s="7"/>
      <c r="FB120" s="7"/>
      <c r="FC120" s="7"/>
      <c r="FD120" s="6"/>
      <c r="FE120" s="8">
        <v>81</v>
      </c>
      <c r="FF120" s="123"/>
      <c r="FG120" s="123"/>
      <c r="FH120" s="123"/>
      <c r="FI120" s="122"/>
      <c r="FJ120" s="122"/>
      <c r="FK120" s="122"/>
      <c r="FL120" s="122"/>
      <c r="FM120" s="7"/>
      <c r="FN120" s="7"/>
      <c r="FO120" s="7"/>
      <c r="FP120" s="7"/>
      <c r="FQ120" s="7"/>
      <c r="FR120" s="7"/>
      <c r="FS120" s="7"/>
      <c r="FT120" s="6"/>
      <c r="FU120" s="8">
        <v>81</v>
      </c>
      <c r="FV120" s="123"/>
      <c r="FW120" s="123"/>
      <c r="FX120" s="123"/>
      <c r="FY120" s="122"/>
      <c r="FZ120" s="122"/>
      <c r="GA120" s="122"/>
      <c r="GB120" s="122"/>
      <c r="GC120" s="7"/>
      <c r="GD120" s="7"/>
      <c r="GE120" s="7"/>
      <c r="GF120" s="7"/>
      <c r="GG120" s="7"/>
      <c r="GH120" s="7"/>
      <c r="GI120" s="7"/>
      <c r="GJ120" s="6"/>
      <c r="GK120" s="8">
        <v>81</v>
      </c>
      <c r="GL120" s="123"/>
      <c r="GM120" s="123"/>
      <c r="GN120" s="123"/>
      <c r="GO120" s="122"/>
      <c r="GP120" s="122"/>
      <c r="GQ120" s="122"/>
      <c r="GR120" s="122"/>
      <c r="GS120" s="7"/>
      <c r="GT120" s="7"/>
      <c r="GU120" s="7"/>
      <c r="GV120" s="7"/>
      <c r="GW120" s="7"/>
      <c r="GX120" s="7"/>
      <c r="GY120" s="7"/>
      <c r="GZ120" s="6"/>
    </row>
    <row r="121" spans="17:208" x14ac:dyDescent="0.2">
      <c r="Q121" s="8">
        <v>82</v>
      </c>
      <c r="R121" s="112"/>
      <c r="S121" s="113"/>
      <c r="T121" s="113"/>
      <c r="U121" s="156"/>
      <c r="V121" s="156"/>
      <c r="W121" s="156"/>
      <c r="X121" s="116"/>
      <c r="Y121" s="7"/>
      <c r="Z121" s="7"/>
      <c r="AA121" s="7"/>
      <c r="AB121" s="7"/>
      <c r="AC121" s="7"/>
      <c r="AD121" s="7"/>
      <c r="AE121" s="7"/>
      <c r="AF121" s="6"/>
      <c r="AG121" s="8">
        <v>82</v>
      </c>
      <c r="AH121" s="112"/>
      <c r="AI121" s="113"/>
      <c r="AJ121" s="113"/>
      <c r="AK121" s="156"/>
      <c r="AL121" s="156"/>
      <c r="AM121" s="156"/>
      <c r="AN121" s="116"/>
      <c r="AO121" s="7"/>
      <c r="AP121" s="7"/>
      <c r="AQ121" s="7"/>
      <c r="AR121" s="7"/>
      <c r="AS121" s="7"/>
      <c r="AT121" s="7"/>
      <c r="AU121" s="7"/>
      <c r="AV121" s="6"/>
      <c r="AW121" s="8">
        <v>82</v>
      </c>
      <c r="AX121" s="123"/>
      <c r="AY121" s="123"/>
      <c r="AZ121" s="123"/>
      <c r="BA121" s="122"/>
      <c r="BB121" s="122"/>
      <c r="BC121" s="122"/>
      <c r="BD121" s="122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123"/>
      <c r="BO121" s="123"/>
      <c r="BP121" s="123"/>
      <c r="BQ121" s="122"/>
      <c r="BR121" s="122"/>
      <c r="BS121" s="122"/>
      <c r="BT121" s="122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123"/>
      <c r="CE121" s="123"/>
      <c r="CF121" s="123"/>
      <c r="CG121" s="122"/>
      <c r="CH121" s="122"/>
      <c r="CI121" s="122"/>
      <c r="CJ121" s="122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123"/>
      <c r="CU121" s="123"/>
      <c r="CV121" s="123"/>
      <c r="CW121" s="122"/>
      <c r="CX121" s="122"/>
      <c r="CY121" s="122"/>
      <c r="CZ121" s="122"/>
      <c r="DA121" s="7"/>
      <c r="DB121" s="7"/>
      <c r="DC121" s="7"/>
      <c r="DD121" s="7"/>
      <c r="DE121" s="7"/>
      <c r="DF121" s="7"/>
      <c r="DG121" s="7"/>
      <c r="DH121" s="6"/>
      <c r="DI121" s="8">
        <v>82</v>
      </c>
      <c r="DJ121" s="123"/>
      <c r="DK121" s="123"/>
      <c r="DL121" s="123"/>
      <c r="DM121" s="122"/>
      <c r="DN121" s="122"/>
      <c r="DO121" s="122"/>
      <c r="DP121" s="122"/>
      <c r="DQ121" s="7"/>
      <c r="DR121" s="7"/>
      <c r="DS121" s="7"/>
      <c r="DT121" s="7"/>
      <c r="DU121" s="7"/>
      <c r="DV121" s="7"/>
      <c r="DW121" s="7"/>
      <c r="DX121" s="6"/>
      <c r="DY121" s="8">
        <v>82</v>
      </c>
      <c r="DZ121" s="123"/>
      <c r="EA121" s="123"/>
      <c r="EB121" s="123"/>
      <c r="EC121" s="122"/>
      <c r="ED121" s="122"/>
      <c r="EE121" s="122"/>
      <c r="EF121" s="122"/>
      <c r="EG121" s="7"/>
      <c r="EH121" s="7"/>
      <c r="EI121" s="7"/>
      <c r="EJ121" s="7"/>
      <c r="EK121" s="7"/>
      <c r="EL121" s="7"/>
      <c r="EM121" s="7"/>
      <c r="EN121" s="6"/>
      <c r="EO121" s="8">
        <v>82</v>
      </c>
      <c r="EP121" s="123"/>
      <c r="EQ121" s="123"/>
      <c r="ER121" s="123"/>
      <c r="ES121" s="122"/>
      <c r="ET121" s="122"/>
      <c r="EU121" s="122"/>
      <c r="EV121" s="122"/>
      <c r="EW121" s="7"/>
      <c r="EX121" s="7"/>
      <c r="EY121" s="7"/>
      <c r="EZ121" s="7"/>
      <c r="FA121" s="7"/>
      <c r="FB121" s="7"/>
      <c r="FC121" s="7"/>
      <c r="FD121" s="6"/>
      <c r="FE121" s="8">
        <v>82</v>
      </c>
      <c r="FF121" s="123"/>
      <c r="FG121" s="123"/>
      <c r="FH121" s="123"/>
      <c r="FI121" s="122"/>
      <c r="FJ121" s="122"/>
      <c r="FK121" s="122"/>
      <c r="FL121" s="122"/>
      <c r="FM121" s="7"/>
      <c r="FN121" s="7"/>
      <c r="FO121" s="7"/>
      <c r="FP121" s="7"/>
      <c r="FQ121" s="7"/>
      <c r="FR121" s="7"/>
      <c r="FS121" s="7"/>
      <c r="FT121" s="6"/>
      <c r="FU121" s="8">
        <v>82</v>
      </c>
      <c r="FV121" s="123"/>
      <c r="FW121" s="123"/>
      <c r="FX121" s="123"/>
      <c r="FY121" s="122"/>
      <c r="FZ121" s="122"/>
      <c r="GA121" s="122"/>
      <c r="GB121" s="122"/>
      <c r="GC121" s="7"/>
      <c r="GD121" s="7"/>
      <c r="GE121" s="7"/>
      <c r="GF121" s="7"/>
      <c r="GG121" s="7"/>
      <c r="GH121" s="7"/>
      <c r="GI121" s="7"/>
      <c r="GJ121" s="6"/>
      <c r="GK121" s="8">
        <v>82</v>
      </c>
      <c r="GL121" s="123"/>
      <c r="GM121" s="123"/>
      <c r="GN121" s="123"/>
      <c r="GO121" s="122"/>
      <c r="GP121" s="122"/>
      <c r="GQ121" s="122"/>
      <c r="GR121" s="122"/>
      <c r="GS121" s="7"/>
      <c r="GT121" s="7"/>
      <c r="GU121" s="7"/>
      <c r="GV121" s="7"/>
      <c r="GW121" s="7"/>
      <c r="GX121" s="7"/>
      <c r="GY121" s="7"/>
      <c r="GZ121" s="6"/>
    </row>
    <row r="122" spans="17:208" x14ac:dyDescent="0.2">
      <c r="Q122" s="8">
        <v>83</v>
      </c>
      <c r="R122" s="112"/>
      <c r="S122" s="113"/>
      <c r="T122" s="113"/>
      <c r="U122" s="156"/>
      <c r="V122" s="156"/>
      <c r="W122" s="156"/>
      <c r="X122" s="116"/>
      <c r="Y122" s="7"/>
      <c r="Z122" s="7"/>
      <c r="AA122" s="7"/>
      <c r="AB122" s="7"/>
      <c r="AC122" s="7"/>
      <c r="AD122" s="7"/>
      <c r="AE122" s="7"/>
      <c r="AF122" s="6"/>
      <c r="AG122" s="8">
        <v>83</v>
      </c>
      <c r="AH122" s="112"/>
      <c r="AI122" s="113"/>
      <c r="AJ122" s="113"/>
      <c r="AK122" s="156"/>
      <c r="AL122" s="156"/>
      <c r="AM122" s="156"/>
      <c r="AN122" s="116"/>
      <c r="AO122" s="7"/>
      <c r="AP122" s="7"/>
      <c r="AQ122" s="7"/>
      <c r="AR122" s="7"/>
      <c r="AS122" s="7"/>
      <c r="AT122" s="7"/>
      <c r="AU122" s="7"/>
      <c r="AV122" s="6"/>
      <c r="AW122" s="8">
        <v>83</v>
      </c>
      <c r="AX122" s="123"/>
      <c r="AY122" s="123"/>
      <c r="AZ122" s="123"/>
      <c r="BA122" s="122"/>
      <c r="BB122" s="122"/>
      <c r="BC122" s="122"/>
      <c r="BD122" s="122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123"/>
      <c r="BO122" s="123"/>
      <c r="BP122" s="123"/>
      <c r="BQ122" s="122"/>
      <c r="BR122" s="122"/>
      <c r="BS122" s="122"/>
      <c r="BT122" s="122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123"/>
      <c r="CE122" s="123"/>
      <c r="CF122" s="123"/>
      <c r="CG122" s="122"/>
      <c r="CH122" s="122"/>
      <c r="CI122" s="122"/>
      <c r="CJ122" s="122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123"/>
      <c r="CU122" s="123"/>
      <c r="CV122" s="123"/>
      <c r="CW122" s="122"/>
      <c r="CX122" s="122"/>
      <c r="CY122" s="122"/>
      <c r="CZ122" s="122"/>
      <c r="DA122" s="7"/>
      <c r="DB122" s="7"/>
      <c r="DC122" s="7"/>
      <c r="DD122" s="7"/>
      <c r="DE122" s="7"/>
      <c r="DF122" s="7"/>
      <c r="DG122" s="7"/>
      <c r="DH122" s="6"/>
      <c r="DI122" s="8">
        <v>83</v>
      </c>
      <c r="DJ122" s="123"/>
      <c r="DK122" s="123"/>
      <c r="DL122" s="123"/>
      <c r="DM122" s="122"/>
      <c r="DN122" s="122"/>
      <c r="DO122" s="122"/>
      <c r="DP122" s="122"/>
      <c r="DQ122" s="7"/>
      <c r="DR122" s="7"/>
      <c r="DS122" s="7"/>
      <c r="DT122" s="7"/>
      <c r="DU122" s="7"/>
      <c r="DV122" s="7"/>
      <c r="DW122" s="7"/>
      <c r="DX122" s="6"/>
      <c r="DY122" s="8">
        <v>83</v>
      </c>
      <c r="DZ122" s="123"/>
      <c r="EA122" s="123"/>
      <c r="EB122" s="123"/>
      <c r="EC122" s="122"/>
      <c r="ED122" s="122"/>
      <c r="EE122" s="122"/>
      <c r="EF122" s="122"/>
      <c r="EG122" s="7"/>
      <c r="EH122" s="7"/>
      <c r="EI122" s="7"/>
      <c r="EJ122" s="7"/>
      <c r="EK122" s="7"/>
      <c r="EL122" s="7"/>
      <c r="EM122" s="7"/>
      <c r="EN122" s="6"/>
      <c r="EO122" s="8">
        <v>83</v>
      </c>
      <c r="EP122" s="123"/>
      <c r="EQ122" s="123"/>
      <c r="ER122" s="123"/>
      <c r="ES122" s="122"/>
      <c r="ET122" s="122"/>
      <c r="EU122" s="122"/>
      <c r="EV122" s="122"/>
      <c r="EW122" s="7"/>
      <c r="EX122" s="7"/>
      <c r="EY122" s="7"/>
      <c r="EZ122" s="7"/>
      <c r="FA122" s="7"/>
      <c r="FB122" s="7"/>
      <c r="FC122" s="7"/>
      <c r="FD122" s="6"/>
      <c r="FE122" s="8">
        <v>83</v>
      </c>
      <c r="FF122" s="123"/>
      <c r="FG122" s="123"/>
      <c r="FH122" s="123"/>
      <c r="FI122" s="122"/>
      <c r="FJ122" s="122"/>
      <c r="FK122" s="122"/>
      <c r="FL122" s="122"/>
      <c r="FM122" s="7"/>
      <c r="FN122" s="7"/>
      <c r="FO122" s="7"/>
      <c r="FP122" s="7"/>
      <c r="FQ122" s="7"/>
      <c r="FR122" s="7"/>
      <c r="FS122" s="7"/>
      <c r="FT122" s="6"/>
      <c r="FU122" s="8">
        <v>83</v>
      </c>
      <c r="FV122" s="123"/>
      <c r="FW122" s="123"/>
      <c r="FX122" s="123"/>
      <c r="FY122" s="122"/>
      <c r="FZ122" s="122"/>
      <c r="GA122" s="122"/>
      <c r="GB122" s="122"/>
      <c r="GC122" s="7"/>
      <c r="GD122" s="7"/>
      <c r="GE122" s="7"/>
      <c r="GF122" s="7"/>
      <c r="GG122" s="7"/>
      <c r="GH122" s="7"/>
      <c r="GI122" s="7"/>
      <c r="GJ122" s="6"/>
      <c r="GK122" s="8">
        <v>83</v>
      </c>
      <c r="GL122" s="123"/>
      <c r="GM122" s="123"/>
      <c r="GN122" s="123"/>
      <c r="GO122" s="122"/>
      <c r="GP122" s="122"/>
      <c r="GQ122" s="122"/>
      <c r="GR122" s="122"/>
      <c r="GS122" s="7"/>
      <c r="GT122" s="7"/>
      <c r="GU122" s="7"/>
      <c r="GV122" s="7"/>
      <c r="GW122" s="7"/>
      <c r="GX122" s="7"/>
      <c r="GY122" s="7"/>
      <c r="GZ122" s="6"/>
    </row>
    <row r="123" spans="17:208" x14ac:dyDescent="0.2">
      <c r="Q123" s="8">
        <v>84</v>
      </c>
      <c r="R123" s="112"/>
      <c r="S123" s="113"/>
      <c r="T123" s="113"/>
      <c r="U123" s="156"/>
      <c r="V123" s="156"/>
      <c r="W123" s="156"/>
      <c r="X123" s="116"/>
      <c r="Y123" s="7"/>
      <c r="Z123" s="7"/>
      <c r="AA123" s="7"/>
      <c r="AB123" s="7"/>
      <c r="AC123" s="7"/>
      <c r="AD123" s="7"/>
      <c r="AE123" s="7"/>
      <c r="AF123" s="6"/>
      <c r="AG123" s="8">
        <v>84</v>
      </c>
      <c r="AH123" s="112"/>
      <c r="AI123" s="113"/>
      <c r="AJ123" s="113"/>
      <c r="AK123" s="156"/>
      <c r="AL123" s="156"/>
      <c r="AM123" s="156"/>
      <c r="AN123" s="116"/>
      <c r="AO123" s="7"/>
      <c r="AP123" s="7"/>
      <c r="AQ123" s="7"/>
      <c r="AR123" s="7"/>
      <c r="AS123" s="7"/>
      <c r="AT123" s="7"/>
      <c r="AU123" s="7"/>
      <c r="AV123" s="6"/>
      <c r="AW123" s="8">
        <v>84</v>
      </c>
      <c r="AX123" s="123"/>
      <c r="AY123" s="123"/>
      <c r="AZ123" s="123"/>
      <c r="BA123" s="122"/>
      <c r="BB123" s="122"/>
      <c r="BC123" s="122"/>
      <c r="BD123" s="122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123"/>
      <c r="BO123" s="123"/>
      <c r="BP123" s="123"/>
      <c r="BQ123" s="122"/>
      <c r="BR123" s="122"/>
      <c r="BS123" s="122"/>
      <c r="BT123" s="122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123"/>
      <c r="CE123" s="123"/>
      <c r="CF123" s="123"/>
      <c r="CG123" s="122"/>
      <c r="CH123" s="122"/>
      <c r="CI123" s="122"/>
      <c r="CJ123" s="122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123"/>
      <c r="CU123" s="123"/>
      <c r="CV123" s="123"/>
      <c r="CW123" s="122"/>
      <c r="CX123" s="122"/>
      <c r="CY123" s="122"/>
      <c r="CZ123" s="122"/>
      <c r="DA123" s="7"/>
      <c r="DB123" s="7"/>
      <c r="DC123" s="7"/>
      <c r="DD123" s="7"/>
      <c r="DE123" s="7"/>
      <c r="DF123" s="7"/>
      <c r="DG123" s="7"/>
      <c r="DH123" s="6"/>
      <c r="DI123" s="8">
        <v>84</v>
      </c>
      <c r="DJ123" s="123"/>
      <c r="DK123" s="123"/>
      <c r="DL123" s="123"/>
      <c r="DM123" s="122"/>
      <c r="DN123" s="122"/>
      <c r="DO123" s="122"/>
      <c r="DP123" s="122"/>
      <c r="DQ123" s="7"/>
      <c r="DR123" s="7"/>
      <c r="DS123" s="7"/>
      <c r="DT123" s="7"/>
      <c r="DU123" s="7"/>
      <c r="DV123" s="7"/>
      <c r="DW123" s="7"/>
      <c r="DX123" s="6"/>
      <c r="DY123" s="8">
        <v>84</v>
      </c>
      <c r="DZ123" s="123"/>
      <c r="EA123" s="123"/>
      <c r="EB123" s="123"/>
      <c r="EC123" s="122"/>
      <c r="ED123" s="122"/>
      <c r="EE123" s="122"/>
      <c r="EF123" s="122"/>
      <c r="EG123" s="7"/>
      <c r="EH123" s="7"/>
      <c r="EI123" s="7"/>
      <c r="EJ123" s="7"/>
      <c r="EK123" s="7"/>
      <c r="EL123" s="7"/>
      <c r="EM123" s="7"/>
      <c r="EN123" s="6"/>
      <c r="EO123" s="8">
        <v>84</v>
      </c>
      <c r="EP123" s="123"/>
      <c r="EQ123" s="123"/>
      <c r="ER123" s="123"/>
      <c r="ES123" s="122"/>
      <c r="ET123" s="122"/>
      <c r="EU123" s="122"/>
      <c r="EV123" s="122"/>
      <c r="EW123" s="7"/>
      <c r="EX123" s="7"/>
      <c r="EY123" s="7"/>
      <c r="EZ123" s="7"/>
      <c r="FA123" s="7"/>
      <c r="FB123" s="7"/>
      <c r="FC123" s="7"/>
      <c r="FD123" s="6"/>
      <c r="FE123" s="8">
        <v>84</v>
      </c>
      <c r="FF123" s="123"/>
      <c r="FG123" s="123"/>
      <c r="FH123" s="123"/>
      <c r="FI123" s="122"/>
      <c r="FJ123" s="122"/>
      <c r="FK123" s="122"/>
      <c r="FL123" s="122"/>
      <c r="FM123" s="7"/>
      <c r="FN123" s="7"/>
      <c r="FO123" s="7"/>
      <c r="FP123" s="7"/>
      <c r="FQ123" s="7"/>
      <c r="FR123" s="7"/>
      <c r="FS123" s="7"/>
      <c r="FT123" s="6"/>
      <c r="FU123" s="8">
        <v>84</v>
      </c>
      <c r="FV123" s="123"/>
      <c r="FW123" s="123"/>
      <c r="FX123" s="123"/>
      <c r="FY123" s="122"/>
      <c r="FZ123" s="122"/>
      <c r="GA123" s="122"/>
      <c r="GB123" s="122"/>
      <c r="GC123" s="7"/>
      <c r="GD123" s="7"/>
      <c r="GE123" s="7"/>
      <c r="GF123" s="7"/>
      <c r="GG123" s="7"/>
      <c r="GH123" s="7"/>
      <c r="GI123" s="7"/>
      <c r="GJ123" s="6"/>
      <c r="GK123" s="8">
        <v>84</v>
      </c>
      <c r="GL123" s="123"/>
      <c r="GM123" s="123"/>
      <c r="GN123" s="123"/>
      <c r="GO123" s="122"/>
      <c r="GP123" s="122"/>
      <c r="GQ123" s="122"/>
      <c r="GR123" s="122"/>
      <c r="GS123" s="7"/>
      <c r="GT123" s="7"/>
      <c r="GU123" s="7"/>
      <c r="GV123" s="7"/>
      <c r="GW123" s="7"/>
      <c r="GX123" s="7"/>
      <c r="GY123" s="7"/>
      <c r="GZ123" s="6"/>
    </row>
    <row r="124" spans="17:208" x14ac:dyDescent="0.2">
      <c r="Q124" s="8">
        <v>85</v>
      </c>
      <c r="R124" s="112"/>
      <c r="S124" s="113"/>
      <c r="T124" s="113"/>
      <c r="U124" s="156"/>
      <c r="V124" s="156"/>
      <c r="W124" s="156"/>
      <c r="X124" s="116"/>
      <c r="Y124" s="7"/>
      <c r="Z124" s="7"/>
      <c r="AA124" s="7"/>
      <c r="AB124" s="7"/>
      <c r="AC124" s="7"/>
      <c r="AD124" s="7"/>
      <c r="AE124" s="7"/>
      <c r="AF124" s="6"/>
      <c r="AG124" s="8">
        <v>85</v>
      </c>
      <c r="AH124" s="112"/>
      <c r="AI124" s="113"/>
      <c r="AJ124" s="113"/>
      <c r="AK124" s="156"/>
      <c r="AL124" s="156"/>
      <c r="AM124" s="156"/>
      <c r="AN124" s="116"/>
      <c r="AO124" s="7"/>
      <c r="AP124" s="7"/>
      <c r="AQ124" s="7"/>
      <c r="AR124" s="7"/>
      <c r="AS124" s="7"/>
      <c r="AT124" s="7"/>
      <c r="AU124" s="7"/>
      <c r="AV124" s="6"/>
      <c r="AW124" s="8">
        <v>85</v>
      </c>
      <c r="AX124" s="123"/>
      <c r="AY124" s="123"/>
      <c r="AZ124" s="123"/>
      <c r="BA124" s="122"/>
      <c r="BB124" s="122"/>
      <c r="BC124" s="122"/>
      <c r="BD124" s="122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123"/>
      <c r="BO124" s="123"/>
      <c r="BP124" s="123"/>
      <c r="BQ124" s="122"/>
      <c r="BR124" s="122"/>
      <c r="BS124" s="122"/>
      <c r="BT124" s="122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123"/>
      <c r="CE124" s="123"/>
      <c r="CF124" s="123"/>
      <c r="CG124" s="122"/>
      <c r="CH124" s="122"/>
      <c r="CI124" s="122"/>
      <c r="CJ124" s="122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123"/>
      <c r="CU124" s="123"/>
      <c r="CV124" s="123"/>
      <c r="CW124" s="122"/>
      <c r="CX124" s="122"/>
      <c r="CY124" s="122"/>
      <c r="CZ124" s="122"/>
      <c r="DA124" s="7"/>
      <c r="DB124" s="7"/>
      <c r="DC124" s="7"/>
      <c r="DD124" s="7"/>
      <c r="DE124" s="7"/>
      <c r="DF124" s="7"/>
      <c r="DG124" s="7"/>
      <c r="DH124" s="6"/>
      <c r="DI124" s="8">
        <v>85</v>
      </c>
      <c r="DJ124" s="123"/>
      <c r="DK124" s="123"/>
      <c r="DL124" s="123"/>
      <c r="DM124" s="122"/>
      <c r="DN124" s="122"/>
      <c r="DO124" s="122"/>
      <c r="DP124" s="122"/>
      <c r="DQ124" s="7"/>
      <c r="DR124" s="7"/>
      <c r="DS124" s="7"/>
      <c r="DT124" s="7"/>
      <c r="DU124" s="7"/>
      <c r="DV124" s="7"/>
      <c r="DW124" s="7"/>
      <c r="DX124" s="6"/>
      <c r="DY124" s="8">
        <v>85</v>
      </c>
      <c r="DZ124" s="123"/>
      <c r="EA124" s="123"/>
      <c r="EB124" s="123"/>
      <c r="EC124" s="122"/>
      <c r="ED124" s="122"/>
      <c r="EE124" s="122"/>
      <c r="EF124" s="122"/>
      <c r="EG124" s="7"/>
      <c r="EH124" s="7"/>
      <c r="EI124" s="7"/>
      <c r="EJ124" s="7"/>
      <c r="EK124" s="7"/>
      <c r="EL124" s="7"/>
      <c r="EM124" s="7"/>
      <c r="EN124" s="6"/>
      <c r="EO124" s="8">
        <v>85</v>
      </c>
      <c r="EP124" s="123"/>
      <c r="EQ124" s="123"/>
      <c r="ER124" s="123"/>
      <c r="ES124" s="122"/>
      <c r="ET124" s="122"/>
      <c r="EU124" s="122"/>
      <c r="EV124" s="122"/>
      <c r="EW124" s="7"/>
      <c r="EX124" s="7"/>
      <c r="EY124" s="7"/>
      <c r="EZ124" s="7"/>
      <c r="FA124" s="7"/>
      <c r="FB124" s="7"/>
      <c r="FC124" s="7"/>
      <c r="FD124" s="6"/>
      <c r="FE124" s="8">
        <v>85</v>
      </c>
      <c r="FF124" s="123"/>
      <c r="FG124" s="123"/>
      <c r="FH124" s="123"/>
      <c r="FI124" s="122"/>
      <c r="FJ124" s="122"/>
      <c r="FK124" s="122"/>
      <c r="FL124" s="122"/>
      <c r="FM124" s="7"/>
      <c r="FN124" s="7"/>
      <c r="FO124" s="7"/>
      <c r="FP124" s="7"/>
      <c r="FQ124" s="7"/>
      <c r="FR124" s="7"/>
      <c r="FS124" s="7"/>
      <c r="FT124" s="6"/>
      <c r="FU124" s="8">
        <v>85</v>
      </c>
      <c r="FV124" s="123"/>
      <c r="FW124" s="123"/>
      <c r="FX124" s="123"/>
      <c r="FY124" s="122"/>
      <c r="FZ124" s="122"/>
      <c r="GA124" s="122"/>
      <c r="GB124" s="122"/>
      <c r="GC124" s="7"/>
      <c r="GD124" s="7"/>
      <c r="GE124" s="7"/>
      <c r="GF124" s="7"/>
      <c r="GG124" s="7"/>
      <c r="GH124" s="7"/>
      <c r="GI124" s="7"/>
      <c r="GJ124" s="6"/>
      <c r="GK124" s="8">
        <v>85</v>
      </c>
      <c r="GL124" s="123"/>
      <c r="GM124" s="123"/>
      <c r="GN124" s="123"/>
      <c r="GO124" s="122"/>
      <c r="GP124" s="122"/>
      <c r="GQ124" s="122"/>
      <c r="GR124" s="122"/>
      <c r="GS124" s="7"/>
      <c r="GT124" s="7"/>
      <c r="GU124" s="7"/>
      <c r="GV124" s="7"/>
      <c r="GW124" s="7"/>
      <c r="GX124" s="7"/>
      <c r="GY124" s="7"/>
      <c r="GZ124" s="6"/>
    </row>
    <row r="125" spans="17:208" x14ac:dyDescent="0.2">
      <c r="Q125" s="8">
        <v>86</v>
      </c>
      <c r="R125" s="112"/>
      <c r="S125" s="113"/>
      <c r="T125" s="113"/>
      <c r="U125" s="156"/>
      <c r="V125" s="156"/>
      <c r="W125" s="156"/>
      <c r="X125" s="116"/>
      <c r="Y125" s="7"/>
      <c r="Z125" s="7"/>
      <c r="AA125" s="7"/>
      <c r="AB125" s="7"/>
      <c r="AC125" s="7"/>
      <c r="AD125" s="7"/>
      <c r="AE125" s="7"/>
      <c r="AF125" s="6"/>
      <c r="AG125" s="8">
        <v>86</v>
      </c>
      <c r="AH125" s="112"/>
      <c r="AI125" s="113"/>
      <c r="AJ125" s="113"/>
      <c r="AK125" s="156"/>
      <c r="AL125" s="156"/>
      <c r="AM125" s="156"/>
      <c r="AN125" s="116"/>
      <c r="AO125" s="7"/>
      <c r="AP125" s="7"/>
      <c r="AQ125" s="7"/>
      <c r="AR125" s="7"/>
      <c r="AS125" s="7"/>
      <c r="AT125" s="7"/>
      <c r="AU125" s="7"/>
      <c r="AV125" s="6"/>
      <c r="AW125" s="8">
        <v>86</v>
      </c>
      <c r="AX125" s="123"/>
      <c r="AY125" s="123"/>
      <c r="AZ125" s="123"/>
      <c r="BA125" s="122"/>
      <c r="BB125" s="122"/>
      <c r="BC125" s="122"/>
      <c r="BD125" s="122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123"/>
      <c r="BO125" s="123"/>
      <c r="BP125" s="123"/>
      <c r="BQ125" s="122"/>
      <c r="BR125" s="122"/>
      <c r="BS125" s="122"/>
      <c r="BT125" s="122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123"/>
      <c r="CE125" s="123"/>
      <c r="CF125" s="123"/>
      <c r="CG125" s="122"/>
      <c r="CH125" s="122"/>
      <c r="CI125" s="122"/>
      <c r="CJ125" s="122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123"/>
      <c r="CU125" s="123"/>
      <c r="CV125" s="123"/>
      <c r="CW125" s="122"/>
      <c r="CX125" s="122"/>
      <c r="CY125" s="122"/>
      <c r="CZ125" s="122"/>
      <c r="DA125" s="7"/>
      <c r="DB125" s="7"/>
      <c r="DC125" s="7"/>
      <c r="DD125" s="7"/>
      <c r="DE125" s="7"/>
      <c r="DF125" s="7"/>
      <c r="DG125" s="7"/>
      <c r="DH125" s="6"/>
      <c r="DI125" s="8">
        <v>86</v>
      </c>
      <c r="DJ125" s="123"/>
      <c r="DK125" s="123"/>
      <c r="DL125" s="123"/>
      <c r="DM125" s="122"/>
      <c r="DN125" s="122"/>
      <c r="DO125" s="122"/>
      <c r="DP125" s="122"/>
      <c r="DQ125" s="7"/>
      <c r="DR125" s="7"/>
      <c r="DS125" s="7"/>
      <c r="DT125" s="7"/>
      <c r="DU125" s="7"/>
      <c r="DV125" s="7"/>
      <c r="DW125" s="7"/>
      <c r="DX125" s="6"/>
      <c r="DY125" s="8">
        <v>86</v>
      </c>
      <c r="DZ125" s="123"/>
      <c r="EA125" s="123"/>
      <c r="EB125" s="123"/>
      <c r="EC125" s="122"/>
      <c r="ED125" s="122"/>
      <c r="EE125" s="122"/>
      <c r="EF125" s="122"/>
      <c r="EG125" s="7"/>
      <c r="EH125" s="7"/>
      <c r="EI125" s="7"/>
      <c r="EJ125" s="7"/>
      <c r="EK125" s="7"/>
      <c r="EL125" s="7"/>
      <c r="EM125" s="7"/>
      <c r="EN125" s="6"/>
      <c r="EO125" s="8">
        <v>86</v>
      </c>
      <c r="EP125" s="123"/>
      <c r="EQ125" s="123"/>
      <c r="ER125" s="123"/>
      <c r="ES125" s="122"/>
      <c r="ET125" s="122"/>
      <c r="EU125" s="122"/>
      <c r="EV125" s="122"/>
      <c r="EW125" s="7"/>
      <c r="EX125" s="7"/>
      <c r="EY125" s="7"/>
      <c r="EZ125" s="7"/>
      <c r="FA125" s="7"/>
      <c r="FB125" s="7"/>
      <c r="FC125" s="7"/>
      <c r="FD125" s="6"/>
      <c r="FE125" s="8">
        <v>86</v>
      </c>
      <c r="FF125" s="123"/>
      <c r="FG125" s="123"/>
      <c r="FH125" s="123"/>
      <c r="FI125" s="122"/>
      <c r="FJ125" s="122"/>
      <c r="FK125" s="122"/>
      <c r="FL125" s="122"/>
      <c r="FM125" s="7"/>
      <c r="FN125" s="7"/>
      <c r="FO125" s="7"/>
      <c r="FP125" s="7"/>
      <c r="FQ125" s="7"/>
      <c r="FR125" s="7"/>
      <c r="FS125" s="7"/>
      <c r="FT125" s="6"/>
      <c r="FU125" s="8">
        <v>86</v>
      </c>
      <c r="FV125" s="123"/>
      <c r="FW125" s="123"/>
      <c r="FX125" s="123"/>
      <c r="FY125" s="122"/>
      <c r="FZ125" s="122"/>
      <c r="GA125" s="122"/>
      <c r="GB125" s="122"/>
      <c r="GC125" s="7"/>
      <c r="GD125" s="7"/>
      <c r="GE125" s="7"/>
      <c r="GF125" s="7"/>
      <c r="GG125" s="7"/>
      <c r="GH125" s="7"/>
      <c r="GI125" s="7"/>
      <c r="GJ125" s="6"/>
      <c r="GK125" s="8">
        <v>86</v>
      </c>
      <c r="GL125" s="123"/>
      <c r="GM125" s="123"/>
      <c r="GN125" s="123"/>
      <c r="GO125" s="122"/>
      <c r="GP125" s="122"/>
      <c r="GQ125" s="122"/>
      <c r="GR125" s="122"/>
      <c r="GS125" s="7"/>
      <c r="GT125" s="7"/>
      <c r="GU125" s="7"/>
      <c r="GV125" s="7"/>
      <c r="GW125" s="7"/>
      <c r="GX125" s="7"/>
      <c r="GY125" s="7"/>
      <c r="GZ125" s="6"/>
    </row>
    <row r="126" spans="17:208" x14ac:dyDescent="0.2">
      <c r="Q126" s="8">
        <v>87</v>
      </c>
      <c r="R126" s="112"/>
      <c r="S126" s="113"/>
      <c r="T126" s="113"/>
      <c r="U126" s="156"/>
      <c r="V126" s="156"/>
      <c r="W126" s="156"/>
      <c r="X126" s="116"/>
      <c r="Y126" s="7"/>
      <c r="Z126" s="7"/>
      <c r="AA126" s="7"/>
      <c r="AB126" s="7"/>
      <c r="AC126" s="7"/>
      <c r="AD126" s="7"/>
      <c r="AE126" s="7"/>
      <c r="AF126" s="6"/>
      <c r="AG126" s="8">
        <v>87</v>
      </c>
      <c r="AH126" s="112"/>
      <c r="AI126" s="113"/>
      <c r="AJ126" s="113"/>
      <c r="AK126" s="156"/>
      <c r="AL126" s="156"/>
      <c r="AM126" s="156"/>
      <c r="AN126" s="116"/>
      <c r="AO126" s="7"/>
      <c r="AP126" s="7"/>
      <c r="AQ126" s="7"/>
      <c r="AR126" s="7"/>
      <c r="AS126" s="7"/>
      <c r="AT126" s="7"/>
      <c r="AU126" s="7"/>
      <c r="AV126" s="6"/>
      <c r="AW126" s="8">
        <v>87</v>
      </c>
      <c r="AX126" s="123"/>
      <c r="AY126" s="123"/>
      <c r="AZ126" s="123"/>
      <c r="BA126" s="122"/>
      <c r="BB126" s="122"/>
      <c r="BC126" s="122"/>
      <c r="BD126" s="122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123"/>
      <c r="BO126" s="123"/>
      <c r="BP126" s="123"/>
      <c r="BQ126" s="122"/>
      <c r="BR126" s="122"/>
      <c r="BS126" s="122"/>
      <c r="BT126" s="122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123"/>
      <c r="CE126" s="123"/>
      <c r="CF126" s="123"/>
      <c r="CG126" s="122"/>
      <c r="CH126" s="122"/>
      <c r="CI126" s="122"/>
      <c r="CJ126" s="122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123"/>
      <c r="CU126" s="123"/>
      <c r="CV126" s="123"/>
      <c r="CW126" s="122"/>
      <c r="CX126" s="122"/>
      <c r="CY126" s="122"/>
      <c r="CZ126" s="122"/>
      <c r="DA126" s="7"/>
      <c r="DB126" s="7"/>
      <c r="DC126" s="7"/>
      <c r="DD126" s="7"/>
      <c r="DE126" s="7"/>
      <c r="DF126" s="7"/>
      <c r="DG126" s="7"/>
      <c r="DH126" s="6"/>
      <c r="DI126" s="8">
        <v>87</v>
      </c>
      <c r="DJ126" s="123"/>
      <c r="DK126" s="123"/>
      <c r="DL126" s="123"/>
      <c r="DM126" s="122"/>
      <c r="DN126" s="122"/>
      <c r="DO126" s="122"/>
      <c r="DP126" s="122"/>
      <c r="DQ126" s="7"/>
      <c r="DR126" s="7"/>
      <c r="DS126" s="7"/>
      <c r="DT126" s="7"/>
      <c r="DU126" s="7"/>
      <c r="DV126" s="7"/>
      <c r="DW126" s="7"/>
      <c r="DX126" s="6"/>
      <c r="DY126" s="8">
        <v>87</v>
      </c>
      <c r="DZ126" s="123"/>
      <c r="EA126" s="123"/>
      <c r="EB126" s="123"/>
      <c r="EC126" s="122"/>
      <c r="ED126" s="122"/>
      <c r="EE126" s="122"/>
      <c r="EF126" s="122"/>
      <c r="EG126" s="7"/>
      <c r="EH126" s="7"/>
      <c r="EI126" s="7"/>
      <c r="EJ126" s="7"/>
      <c r="EK126" s="7"/>
      <c r="EL126" s="7"/>
      <c r="EM126" s="7"/>
      <c r="EN126" s="6"/>
      <c r="EO126" s="8">
        <v>87</v>
      </c>
      <c r="EP126" s="123"/>
      <c r="EQ126" s="123"/>
      <c r="ER126" s="123"/>
      <c r="ES126" s="122"/>
      <c r="ET126" s="122"/>
      <c r="EU126" s="122"/>
      <c r="EV126" s="122"/>
      <c r="EW126" s="7"/>
      <c r="EX126" s="7"/>
      <c r="EY126" s="7"/>
      <c r="EZ126" s="7"/>
      <c r="FA126" s="7"/>
      <c r="FB126" s="7"/>
      <c r="FC126" s="7"/>
      <c r="FD126" s="6"/>
      <c r="FE126" s="8">
        <v>87</v>
      </c>
      <c r="FF126" s="123"/>
      <c r="FG126" s="123"/>
      <c r="FH126" s="123"/>
      <c r="FI126" s="122"/>
      <c r="FJ126" s="122"/>
      <c r="FK126" s="122"/>
      <c r="FL126" s="122"/>
      <c r="FM126" s="7"/>
      <c r="FN126" s="7"/>
      <c r="FO126" s="7"/>
      <c r="FP126" s="7"/>
      <c r="FQ126" s="7"/>
      <c r="FR126" s="7"/>
      <c r="FS126" s="7"/>
      <c r="FT126" s="6"/>
      <c r="FU126" s="8">
        <v>87</v>
      </c>
      <c r="FV126" s="123"/>
      <c r="FW126" s="123"/>
      <c r="FX126" s="123"/>
      <c r="FY126" s="122"/>
      <c r="FZ126" s="122"/>
      <c r="GA126" s="122"/>
      <c r="GB126" s="122"/>
      <c r="GC126" s="7"/>
      <c r="GD126" s="7"/>
      <c r="GE126" s="7"/>
      <c r="GF126" s="7"/>
      <c r="GG126" s="7"/>
      <c r="GH126" s="7"/>
      <c r="GI126" s="7"/>
      <c r="GJ126" s="6"/>
      <c r="GK126" s="8">
        <v>87</v>
      </c>
      <c r="GL126" s="123"/>
      <c r="GM126" s="123"/>
      <c r="GN126" s="123"/>
      <c r="GO126" s="122"/>
      <c r="GP126" s="122"/>
      <c r="GQ126" s="122"/>
      <c r="GR126" s="122"/>
      <c r="GS126" s="7"/>
      <c r="GT126" s="7"/>
      <c r="GU126" s="7"/>
      <c r="GV126" s="7"/>
      <c r="GW126" s="7"/>
      <c r="GX126" s="7"/>
      <c r="GY126" s="7"/>
      <c r="GZ126" s="6"/>
    </row>
    <row r="127" spans="17:208" x14ac:dyDescent="0.2">
      <c r="Q127" s="8">
        <v>88</v>
      </c>
      <c r="R127" s="112"/>
      <c r="S127" s="113"/>
      <c r="T127" s="113"/>
      <c r="U127" s="156"/>
      <c r="V127" s="156"/>
      <c r="W127" s="156"/>
      <c r="X127" s="116"/>
      <c r="Y127" s="7"/>
      <c r="Z127" s="7"/>
      <c r="AA127" s="7"/>
      <c r="AB127" s="7"/>
      <c r="AC127" s="7"/>
      <c r="AD127" s="7"/>
      <c r="AE127" s="7"/>
      <c r="AF127" s="6"/>
      <c r="AG127" s="8">
        <v>88</v>
      </c>
      <c r="AH127" s="112"/>
      <c r="AI127" s="113"/>
      <c r="AJ127" s="113"/>
      <c r="AK127" s="156"/>
      <c r="AL127" s="156"/>
      <c r="AM127" s="156"/>
      <c r="AN127" s="116"/>
      <c r="AO127" s="7"/>
      <c r="AP127" s="7"/>
      <c r="AQ127" s="7"/>
      <c r="AR127" s="7"/>
      <c r="AS127" s="7"/>
      <c r="AT127" s="7"/>
      <c r="AU127" s="7"/>
      <c r="AV127" s="6"/>
      <c r="AW127" s="8">
        <v>88</v>
      </c>
      <c r="AX127" s="123"/>
      <c r="AY127" s="123"/>
      <c r="AZ127" s="123"/>
      <c r="BA127" s="122"/>
      <c r="BB127" s="122"/>
      <c r="BC127" s="122"/>
      <c r="BD127" s="122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123"/>
      <c r="BO127" s="123"/>
      <c r="BP127" s="123"/>
      <c r="BQ127" s="122"/>
      <c r="BR127" s="122"/>
      <c r="BS127" s="122"/>
      <c r="BT127" s="122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123"/>
      <c r="CE127" s="123"/>
      <c r="CF127" s="123"/>
      <c r="CG127" s="122"/>
      <c r="CH127" s="122"/>
      <c r="CI127" s="122"/>
      <c r="CJ127" s="122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123"/>
      <c r="CU127" s="123"/>
      <c r="CV127" s="123"/>
      <c r="CW127" s="122"/>
      <c r="CX127" s="122"/>
      <c r="CY127" s="122"/>
      <c r="CZ127" s="122"/>
      <c r="DA127" s="7"/>
      <c r="DB127" s="7"/>
      <c r="DC127" s="7"/>
      <c r="DD127" s="7"/>
      <c r="DE127" s="7"/>
      <c r="DF127" s="7"/>
      <c r="DG127" s="7"/>
      <c r="DH127" s="6"/>
      <c r="DI127" s="8">
        <v>88</v>
      </c>
      <c r="DJ127" s="123"/>
      <c r="DK127" s="123"/>
      <c r="DL127" s="123"/>
      <c r="DM127" s="122"/>
      <c r="DN127" s="122"/>
      <c r="DO127" s="122"/>
      <c r="DP127" s="122"/>
      <c r="DQ127" s="7"/>
      <c r="DR127" s="7"/>
      <c r="DS127" s="7"/>
      <c r="DT127" s="7"/>
      <c r="DU127" s="7"/>
      <c r="DV127" s="7"/>
      <c r="DW127" s="7"/>
      <c r="DX127" s="6"/>
      <c r="DY127" s="8">
        <v>88</v>
      </c>
      <c r="DZ127" s="123"/>
      <c r="EA127" s="123"/>
      <c r="EB127" s="123"/>
      <c r="EC127" s="122"/>
      <c r="ED127" s="122"/>
      <c r="EE127" s="122"/>
      <c r="EF127" s="122"/>
      <c r="EG127" s="7"/>
      <c r="EH127" s="7"/>
      <c r="EI127" s="7"/>
      <c r="EJ127" s="7"/>
      <c r="EK127" s="7"/>
      <c r="EL127" s="7"/>
      <c r="EM127" s="7"/>
      <c r="EN127" s="6"/>
      <c r="EO127" s="8">
        <v>88</v>
      </c>
      <c r="EP127" s="123"/>
      <c r="EQ127" s="123"/>
      <c r="ER127" s="123"/>
      <c r="ES127" s="122"/>
      <c r="ET127" s="122"/>
      <c r="EU127" s="122"/>
      <c r="EV127" s="122"/>
      <c r="EW127" s="7"/>
      <c r="EX127" s="7"/>
      <c r="EY127" s="7"/>
      <c r="EZ127" s="7"/>
      <c r="FA127" s="7"/>
      <c r="FB127" s="7"/>
      <c r="FC127" s="7"/>
      <c r="FD127" s="6"/>
      <c r="FE127" s="8">
        <v>88</v>
      </c>
      <c r="FF127" s="123"/>
      <c r="FG127" s="123"/>
      <c r="FH127" s="123"/>
      <c r="FI127" s="122"/>
      <c r="FJ127" s="122"/>
      <c r="FK127" s="122"/>
      <c r="FL127" s="122"/>
      <c r="FM127" s="7"/>
      <c r="FN127" s="7"/>
      <c r="FO127" s="7"/>
      <c r="FP127" s="7"/>
      <c r="FQ127" s="7"/>
      <c r="FR127" s="7"/>
      <c r="FS127" s="7"/>
      <c r="FT127" s="6"/>
      <c r="FU127" s="8">
        <v>88</v>
      </c>
      <c r="FV127" s="123"/>
      <c r="FW127" s="123"/>
      <c r="FX127" s="123"/>
      <c r="FY127" s="122"/>
      <c r="FZ127" s="122"/>
      <c r="GA127" s="122"/>
      <c r="GB127" s="122"/>
      <c r="GC127" s="7"/>
      <c r="GD127" s="7"/>
      <c r="GE127" s="7"/>
      <c r="GF127" s="7"/>
      <c r="GG127" s="7"/>
      <c r="GH127" s="7"/>
      <c r="GI127" s="7"/>
      <c r="GJ127" s="6"/>
      <c r="GK127" s="8">
        <v>88</v>
      </c>
      <c r="GL127" s="123"/>
      <c r="GM127" s="123"/>
      <c r="GN127" s="123"/>
      <c r="GO127" s="122"/>
      <c r="GP127" s="122"/>
      <c r="GQ127" s="122"/>
      <c r="GR127" s="122"/>
      <c r="GS127" s="7"/>
      <c r="GT127" s="7"/>
      <c r="GU127" s="7"/>
      <c r="GV127" s="7"/>
      <c r="GW127" s="7"/>
      <c r="GX127" s="7"/>
      <c r="GY127" s="7"/>
      <c r="GZ127" s="6"/>
    </row>
    <row r="128" spans="17:208" x14ac:dyDescent="0.2">
      <c r="Q128" s="8">
        <v>89</v>
      </c>
      <c r="R128" s="112"/>
      <c r="S128" s="113"/>
      <c r="T128" s="113"/>
      <c r="U128" s="156"/>
      <c r="V128" s="156"/>
      <c r="W128" s="156"/>
      <c r="X128" s="116"/>
      <c r="Y128" s="7"/>
      <c r="Z128" s="7"/>
      <c r="AA128" s="7"/>
      <c r="AB128" s="7"/>
      <c r="AC128" s="7"/>
      <c r="AD128" s="7"/>
      <c r="AE128" s="7"/>
      <c r="AF128" s="6"/>
      <c r="AG128" s="8">
        <v>89</v>
      </c>
      <c r="AH128" s="112"/>
      <c r="AI128" s="113"/>
      <c r="AJ128" s="113"/>
      <c r="AK128" s="156"/>
      <c r="AL128" s="156"/>
      <c r="AM128" s="156"/>
      <c r="AN128" s="116"/>
      <c r="AO128" s="7"/>
      <c r="AP128" s="7"/>
      <c r="AQ128" s="7"/>
      <c r="AR128" s="7"/>
      <c r="AS128" s="7"/>
      <c r="AT128" s="7"/>
      <c r="AU128" s="7"/>
      <c r="AV128" s="6"/>
      <c r="AW128" s="8">
        <v>89</v>
      </c>
      <c r="AX128" s="123"/>
      <c r="AY128" s="123"/>
      <c r="AZ128" s="123"/>
      <c r="BA128" s="122"/>
      <c r="BB128" s="122"/>
      <c r="BC128" s="122"/>
      <c r="BD128" s="122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123"/>
      <c r="BO128" s="123"/>
      <c r="BP128" s="123"/>
      <c r="BQ128" s="122"/>
      <c r="BR128" s="122"/>
      <c r="BS128" s="122"/>
      <c r="BT128" s="122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123"/>
      <c r="CE128" s="123"/>
      <c r="CF128" s="123"/>
      <c r="CG128" s="122"/>
      <c r="CH128" s="122"/>
      <c r="CI128" s="122"/>
      <c r="CJ128" s="122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123"/>
      <c r="CU128" s="123"/>
      <c r="CV128" s="123"/>
      <c r="CW128" s="122"/>
      <c r="CX128" s="122"/>
      <c r="CY128" s="122"/>
      <c r="CZ128" s="122"/>
      <c r="DA128" s="7"/>
      <c r="DB128" s="7"/>
      <c r="DC128" s="7"/>
      <c r="DD128" s="7"/>
      <c r="DE128" s="7"/>
      <c r="DF128" s="7"/>
      <c r="DG128" s="7"/>
      <c r="DH128" s="6"/>
      <c r="DI128" s="8">
        <v>89</v>
      </c>
      <c r="DJ128" s="123"/>
      <c r="DK128" s="123"/>
      <c r="DL128" s="123"/>
      <c r="DM128" s="122"/>
      <c r="DN128" s="122"/>
      <c r="DO128" s="122"/>
      <c r="DP128" s="122"/>
      <c r="DQ128" s="7"/>
      <c r="DR128" s="7"/>
      <c r="DS128" s="7"/>
      <c r="DT128" s="7"/>
      <c r="DU128" s="7"/>
      <c r="DV128" s="7"/>
      <c r="DW128" s="7"/>
      <c r="DX128" s="6"/>
      <c r="DY128" s="8">
        <v>89</v>
      </c>
      <c r="DZ128" s="123"/>
      <c r="EA128" s="123"/>
      <c r="EB128" s="123"/>
      <c r="EC128" s="122"/>
      <c r="ED128" s="122"/>
      <c r="EE128" s="122"/>
      <c r="EF128" s="122"/>
      <c r="EG128" s="7"/>
      <c r="EH128" s="7"/>
      <c r="EI128" s="7"/>
      <c r="EJ128" s="7"/>
      <c r="EK128" s="7"/>
      <c r="EL128" s="7"/>
      <c r="EM128" s="7"/>
      <c r="EN128" s="6"/>
      <c r="EO128" s="8">
        <v>89</v>
      </c>
      <c r="EP128" s="123"/>
      <c r="EQ128" s="123"/>
      <c r="ER128" s="123"/>
      <c r="ES128" s="122"/>
      <c r="ET128" s="122"/>
      <c r="EU128" s="122"/>
      <c r="EV128" s="122"/>
      <c r="EW128" s="7"/>
      <c r="EX128" s="7"/>
      <c r="EY128" s="7"/>
      <c r="EZ128" s="7"/>
      <c r="FA128" s="7"/>
      <c r="FB128" s="7"/>
      <c r="FC128" s="7"/>
      <c r="FD128" s="6"/>
      <c r="FE128" s="8">
        <v>89</v>
      </c>
      <c r="FF128" s="123"/>
      <c r="FG128" s="123"/>
      <c r="FH128" s="123"/>
      <c r="FI128" s="122"/>
      <c r="FJ128" s="122"/>
      <c r="FK128" s="122"/>
      <c r="FL128" s="122"/>
      <c r="FM128" s="7"/>
      <c r="FN128" s="7"/>
      <c r="FO128" s="7"/>
      <c r="FP128" s="7"/>
      <c r="FQ128" s="7"/>
      <c r="FR128" s="7"/>
      <c r="FS128" s="7"/>
      <c r="FT128" s="6"/>
      <c r="FU128" s="8">
        <v>89</v>
      </c>
      <c r="FV128" s="123"/>
      <c r="FW128" s="123"/>
      <c r="FX128" s="123"/>
      <c r="FY128" s="122"/>
      <c r="FZ128" s="122"/>
      <c r="GA128" s="122"/>
      <c r="GB128" s="122"/>
      <c r="GC128" s="7"/>
      <c r="GD128" s="7"/>
      <c r="GE128" s="7"/>
      <c r="GF128" s="7"/>
      <c r="GG128" s="7"/>
      <c r="GH128" s="7"/>
      <c r="GI128" s="7"/>
      <c r="GJ128" s="6"/>
      <c r="GK128" s="8">
        <v>89</v>
      </c>
      <c r="GL128" s="123"/>
      <c r="GM128" s="123"/>
      <c r="GN128" s="123"/>
      <c r="GO128" s="122"/>
      <c r="GP128" s="122"/>
      <c r="GQ128" s="122"/>
      <c r="GR128" s="122"/>
      <c r="GS128" s="7"/>
      <c r="GT128" s="7"/>
      <c r="GU128" s="7"/>
      <c r="GV128" s="7"/>
      <c r="GW128" s="7"/>
      <c r="GX128" s="7"/>
      <c r="GY128" s="7"/>
      <c r="GZ128" s="6"/>
    </row>
    <row r="129" spans="17:208" x14ac:dyDescent="0.2">
      <c r="Q129" s="8">
        <v>90</v>
      </c>
      <c r="R129" s="112"/>
      <c r="S129" s="113"/>
      <c r="T129" s="113"/>
      <c r="U129" s="156"/>
      <c r="V129" s="156"/>
      <c r="W129" s="156"/>
      <c r="X129" s="116"/>
      <c r="Y129" s="7"/>
      <c r="Z129" s="7"/>
      <c r="AA129" s="7"/>
      <c r="AB129" s="7"/>
      <c r="AC129" s="7"/>
      <c r="AD129" s="7"/>
      <c r="AE129" s="7"/>
      <c r="AF129" s="6"/>
      <c r="AG129" s="8">
        <v>90</v>
      </c>
      <c r="AH129" s="112"/>
      <c r="AI129" s="113"/>
      <c r="AJ129" s="113"/>
      <c r="AK129" s="156"/>
      <c r="AL129" s="156"/>
      <c r="AM129" s="156"/>
      <c r="AN129" s="116"/>
      <c r="AO129" s="7"/>
      <c r="AP129" s="7"/>
      <c r="AQ129" s="7"/>
      <c r="AR129" s="7"/>
      <c r="AS129" s="7"/>
      <c r="AT129" s="7"/>
      <c r="AU129" s="7"/>
      <c r="AV129" s="6"/>
      <c r="AW129" s="8">
        <v>90</v>
      </c>
      <c r="AX129" s="123"/>
      <c r="AY129" s="123"/>
      <c r="AZ129" s="123"/>
      <c r="BA129" s="122"/>
      <c r="BB129" s="122"/>
      <c r="BC129" s="122"/>
      <c r="BD129" s="122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123"/>
      <c r="BO129" s="123"/>
      <c r="BP129" s="123"/>
      <c r="BQ129" s="122"/>
      <c r="BR129" s="122"/>
      <c r="BS129" s="122"/>
      <c r="BT129" s="122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123"/>
      <c r="CE129" s="123"/>
      <c r="CF129" s="123"/>
      <c r="CG129" s="122"/>
      <c r="CH129" s="122"/>
      <c r="CI129" s="122"/>
      <c r="CJ129" s="122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123"/>
      <c r="CU129" s="123"/>
      <c r="CV129" s="123"/>
      <c r="CW129" s="122"/>
      <c r="CX129" s="122"/>
      <c r="CY129" s="122"/>
      <c r="CZ129" s="122"/>
      <c r="DA129" s="7"/>
      <c r="DB129" s="7"/>
      <c r="DC129" s="7"/>
      <c r="DD129" s="7"/>
      <c r="DE129" s="7"/>
      <c r="DF129" s="7"/>
      <c r="DG129" s="7"/>
      <c r="DH129" s="6"/>
      <c r="DI129" s="8">
        <v>90</v>
      </c>
      <c r="DJ129" s="123"/>
      <c r="DK129" s="123"/>
      <c r="DL129" s="123"/>
      <c r="DM129" s="122"/>
      <c r="DN129" s="122"/>
      <c r="DO129" s="122"/>
      <c r="DP129" s="122"/>
      <c r="DQ129" s="7"/>
      <c r="DR129" s="7"/>
      <c r="DS129" s="7"/>
      <c r="DT129" s="7"/>
      <c r="DU129" s="7"/>
      <c r="DV129" s="7"/>
      <c r="DW129" s="7"/>
      <c r="DX129" s="6"/>
      <c r="DY129" s="8">
        <v>90</v>
      </c>
      <c r="DZ129" s="123"/>
      <c r="EA129" s="123"/>
      <c r="EB129" s="123"/>
      <c r="EC129" s="122"/>
      <c r="ED129" s="122"/>
      <c r="EE129" s="122"/>
      <c r="EF129" s="122"/>
      <c r="EG129" s="7"/>
      <c r="EH129" s="7"/>
      <c r="EI129" s="7"/>
      <c r="EJ129" s="7"/>
      <c r="EK129" s="7"/>
      <c r="EL129" s="7"/>
      <c r="EM129" s="7"/>
      <c r="EN129" s="6"/>
      <c r="EO129" s="8">
        <v>90</v>
      </c>
      <c r="EP129" s="123"/>
      <c r="EQ129" s="123"/>
      <c r="ER129" s="123"/>
      <c r="ES129" s="122"/>
      <c r="ET129" s="122"/>
      <c r="EU129" s="122"/>
      <c r="EV129" s="122"/>
      <c r="EW129" s="7"/>
      <c r="EX129" s="7"/>
      <c r="EY129" s="7"/>
      <c r="EZ129" s="7"/>
      <c r="FA129" s="7"/>
      <c r="FB129" s="7"/>
      <c r="FC129" s="7"/>
      <c r="FD129" s="6"/>
      <c r="FE129" s="8">
        <v>90</v>
      </c>
      <c r="FF129" s="123"/>
      <c r="FG129" s="123"/>
      <c r="FH129" s="123"/>
      <c r="FI129" s="122"/>
      <c r="FJ129" s="122"/>
      <c r="FK129" s="122"/>
      <c r="FL129" s="122"/>
      <c r="FM129" s="7"/>
      <c r="FN129" s="7"/>
      <c r="FO129" s="7"/>
      <c r="FP129" s="7"/>
      <c r="FQ129" s="7"/>
      <c r="FR129" s="7"/>
      <c r="FS129" s="7"/>
      <c r="FT129" s="6"/>
      <c r="FU129" s="8">
        <v>90</v>
      </c>
      <c r="FV129" s="123"/>
      <c r="FW129" s="123"/>
      <c r="FX129" s="123"/>
      <c r="FY129" s="122"/>
      <c r="FZ129" s="122"/>
      <c r="GA129" s="122"/>
      <c r="GB129" s="122"/>
      <c r="GC129" s="7"/>
      <c r="GD129" s="7"/>
      <c r="GE129" s="7"/>
      <c r="GF129" s="7"/>
      <c r="GG129" s="7"/>
      <c r="GH129" s="7"/>
      <c r="GI129" s="7"/>
      <c r="GJ129" s="6"/>
      <c r="GK129" s="8">
        <v>90</v>
      </c>
      <c r="GL129" s="123"/>
      <c r="GM129" s="123"/>
      <c r="GN129" s="123"/>
      <c r="GO129" s="122"/>
      <c r="GP129" s="122"/>
      <c r="GQ129" s="122"/>
      <c r="GR129" s="122"/>
      <c r="GS129" s="7"/>
      <c r="GT129" s="7"/>
      <c r="GU129" s="7"/>
      <c r="GV129" s="7"/>
      <c r="GW129" s="7"/>
      <c r="GX129" s="7"/>
      <c r="GY129" s="7"/>
      <c r="GZ129" s="6"/>
    </row>
    <row r="130" spans="17:208" x14ac:dyDescent="0.2">
      <c r="Q130" s="8">
        <v>91</v>
      </c>
      <c r="R130" s="112"/>
      <c r="S130" s="113"/>
      <c r="T130" s="113"/>
      <c r="U130" s="156"/>
      <c r="V130" s="156"/>
      <c r="W130" s="156"/>
      <c r="X130" s="116"/>
      <c r="Y130" s="7"/>
      <c r="Z130" s="7"/>
      <c r="AA130" s="7"/>
      <c r="AB130" s="7"/>
      <c r="AC130" s="7"/>
      <c r="AD130" s="7"/>
      <c r="AE130" s="7"/>
      <c r="AF130" s="6"/>
      <c r="AG130" s="8">
        <v>91</v>
      </c>
      <c r="AH130" s="112"/>
      <c r="AI130" s="113"/>
      <c r="AJ130" s="113"/>
      <c r="AK130" s="156"/>
      <c r="AL130" s="156"/>
      <c r="AM130" s="156"/>
      <c r="AN130" s="116"/>
      <c r="AO130" s="7"/>
      <c r="AP130" s="7"/>
      <c r="AQ130" s="7"/>
      <c r="AR130" s="7"/>
      <c r="AS130" s="7"/>
      <c r="AT130" s="7"/>
      <c r="AU130" s="7"/>
      <c r="AV130" s="6"/>
      <c r="AW130" s="8">
        <v>91</v>
      </c>
      <c r="AX130" s="123"/>
      <c r="AY130" s="123"/>
      <c r="AZ130" s="123"/>
      <c r="BA130" s="122"/>
      <c r="BB130" s="122"/>
      <c r="BC130" s="122"/>
      <c r="BD130" s="122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123"/>
      <c r="BO130" s="123"/>
      <c r="BP130" s="123"/>
      <c r="BQ130" s="122"/>
      <c r="BR130" s="122"/>
      <c r="BS130" s="122"/>
      <c r="BT130" s="122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123"/>
      <c r="CE130" s="123"/>
      <c r="CF130" s="123"/>
      <c r="CG130" s="122"/>
      <c r="CH130" s="122"/>
      <c r="CI130" s="122"/>
      <c r="CJ130" s="122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123"/>
      <c r="CU130" s="123"/>
      <c r="CV130" s="123"/>
      <c r="CW130" s="122"/>
      <c r="CX130" s="122"/>
      <c r="CY130" s="122"/>
      <c r="CZ130" s="122"/>
      <c r="DA130" s="7"/>
      <c r="DB130" s="7"/>
      <c r="DC130" s="7"/>
      <c r="DD130" s="7"/>
      <c r="DE130" s="7"/>
      <c r="DF130" s="7"/>
      <c r="DG130" s="7"/>
      <c r="DH130" s="6"/>
      <c r="DI130" s="8">
        <v>91</v>
      </c>
      <c r="DJ130" s="123"/>
      <c r="DK130" s="123"/>
      <c r="DL130" s="123"/>
      <c r="DM130" s="122"/>
      <c r="DN130" s="122"/>
      <c r="DO130" s="122"/>
      <c r="DP130" s="122"/>
      <c r="DQ130" s="7"/>
      <c r="DR130" s="7"/>
      <c r="DS130" s="7"/>
      <c r="DT130" s="7"/>
      <c r="DU130" s="7"/>
      <c r="DV130" s="7"/>
      <c r="DW130" s="7"/>
      <c r="DX130" s="6"/>
      <c r="DY130" s="8">
        <v>91</v>
      </c>
      <c r="DZ130" s="123"/>
      <c r="EA130" s="123"/>
      <c r="EB130" s="123"/>
      <c r="EC130" s="122"/>
      <c r="ED130" s="122"/>
      <c r="EE130" s="122"/>
      <c r="EF130" s="122"/>
      <c r="EG130" s="7"/>
      <c r="EH130" s="7"/>
      <c r="EI130" s="7"/>
      <c r="EJ130" s="7"/>
      <c r="EK130" s="7"/>
      <c r="EL130" s="7"/>
      <c r="EM130" s="7"/>
      <c r="EN130" s="6"/>
      <c r="EO130" s="8">
        <v>91</v>
      </c>
      <c r="EP130" s="123"/>
      <c r="EQ130" s="123"/>
      <c r="ER130" s="123"/>
      <c r="ES130" s="122"/>
      <c r="ET130" s="122"/>
      <c r="EU130" s="122"/>
      <c r="EV130" s="122"/>
      <c r="EW130" s="7"/>
      <c r="EX130" s="7"/>
      <c r="EY130" s="7"/>
      <c r="EZ130" s="7"/>
      <c r="FA130" s="7"/>
      <c r="FB130" s="7"/>
      <c r="FC130" s="7"/>
      <c r="FD130" s="6"/>
      <c r="FE130" s="8">
        <v>91</v>
      </c>
      <c r="FF130" s="123"/>
      <c r="FG130" s="123"/>
      <c r="FH130" s="123"/>
      <c r="FI130" s="122"/>
      <c r="FJ130" s="122"/>
      <c r="FK130" s="122"/>
      <c r="FL130" s="122"/>
      <c r="FM130" s="7"/>
      <c r="FN130" s="7"/>
      <c r="FO130" s="7"/>
      <c r="FP130" s="7"/>
      <c r="FQ130" s="7"/>
      <c r="FR130" s="7"/>
      <c r="FS130" s="7"/>
      <c r="FT130" s="6"/>
      <c r="FU130" s="8">
        <v>91</v>
      </c>
      <c r="FV130" s="123"/>
      <c r="FW130" s="123"/>
      <c r="FX130" s="123"/>
      <c r="FY130" s="122"/>
      <c r="FZ130" s="122"/>
      <c r="GA130" s="122"/>
      <c r="GB130" s="122"/>
      <c r="GC130" s="7"/>
      <c r="GD130" s="7"/>
      <c r="GE130" s="7"/>
      <c r="GF130" s="7"/>
      <c r="GG130" s="7"/>
      <c r="GH130" s="7"/>
      <c r="GI130" s="7"/>
      <c r="GJ130" s="6"/>
      <c r="GK130" s="8">
        <v>91</v>
      </c>
      <c r="GL130" s="123"/>
      <c r="GM130" s="123"/>
      <c r="GN130" s="123"/>
      <c r="GO130" s="122"/>
      <c r="GP130" s="122"/>
      <c r="GQ130" s="122"/>
      <c r="GR130" s="122"/>
      <c r="GS130" s="7"/>
      <c r="GT130" s="7"/>
      <c r="GU130" s="7"/>
      <c r="GV130" s="7"/>
      <c r="GW130" s="7"/>
      <c r="GX130" s="7"/>
      <c r="GY130" s="7"/>
      <c r="GZ130" s="6"/>
    </row>
    <row r="131" spans="17:208" x14ac:dyDescent="0.2">
      <c r="Q131" s="8">
        <v>92</v>
      </c>
      <c r="R131" s="112"/>
      <c r="S131" s="113"/>
      <c r="T131" s="113"/>
      <c r="U131" s="156"/>
      <c r="V131" s="156"/>
      <c r="W131" s="156"/>
      <c r="X131" s="116"/>
      <c r="Y131" s="7"/>
      <c r="Z131" s="7"/>
      <c r="AA131" s="7"/>
      <c r="AB131" s="7"/>
      <c r="AC131" s="7"/>
      <c r="AD131" s="7"/>
      <c r="AE131" s="7"/>
      <c r="AF131" s="6"/>
      <c r="AG131" s="8">
        <v>92</v>
      </c>
      <c r="AH131" s="112"/>
      <c r="AI131" s="113"/>
      <c r="AJ131" s="113"/>
      <c r="AK131" s="156"/>
      <c r="AL131" s="156"/>
      <c r="AM131" s="156"/>
      <c r="AN131" s="116"/>
      <c r="AO131" s="7"/>
      <c r="AP131" s="7"/>
      <c r="AQ131" s="7"/>
      <c r="AR131" s="7"/>
      <c r="AS131" s="7"/>
      <c r="AT131" s="7"/>
      <c r="AU131" s="7"/>
      <c r="AV131" s="6"/>
      <c r="AW131" s="8">
        <v>92</v>
      </c>
      <c r="AX131" s="123"/>
      <c r="AY131" s="123"/>
      <c r="AZ131" s="123"/>
      <c r="BA131" s="122"/>
      <c r="BB131" s="122"/>
      <c r="BC131" s="122"/>
      <c r="BD131" s="122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123"/>
      <c r="BO131" s="123"/>
      <c r="BP131" s="123"/>
      <c r="BQ131" s="122"/>
      <c r="BR131" s="122"/>
      <c r="BS131" s="122"/>
      <c r="BT131" s="122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123"/>
      <c r="CE131" s="123"/>
      <c r="CF131" s="123"/>
      <c r="CG131" s="122"/>
      <c r="CH131" s="122"/>
      <c r="CI131" s="122"/>
      <c r="CJ131" s="122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123"/>
      <c r="CU131" s="123"/>
      <c r="CV131" s="123"/>
      <c r="CW131" s="122"/>
      <c r="CX131" s="122"/>
      <c r="CY131" s="122"/>
      <c r="CZ131" s="122"/>
      <c r="DA131" s="7"/>
      <c r="DB131" s="7"/>
      <c r="DC131" s="7"/>
      <c r="DD131" s="7"/>
      <c r="DE131" s="7"/>
      <c r="DF131" s="7"/>
      <c r="DG131" s="7"/>
      <c r="DH131" s="6"/>
      <c r="DI131" s="8">
        <v>92</v>
      </c>
      <c r="DJ131" s="123"/>
      <c r="DK131" s="123"/>
      <c r="DL131" s="123"/>
      <c r="DM131" s="122"/>
      <c r="DN131" s="122"/>
      <c r="DO131" s="122"/>
      <c r="DP131" s="122"/>
      <c r="DQ131" s="7"/>
      <c r="DR131" s="7"/>
      <c r="DS131" s="7"/>
      <c r="DT131" s="7"/>
      <c r="DU131" s="7"/>
      <c r="DV131" s="7"/>
      <c r="DW131" s="7"/>
      <c r="DX131" s="6"/>
      <c r="DY131" s="8">
        <v>92</v>
      </c>
      <c r="DZ131" s="123"/>
      <c r="EA131" s="123"/>
      <c r="EB131" s="123"/>
      <c r="EC131" s="122"/>
      <c r="ED131" s="122"/>
      <c r="EE131" s="122"/>
      <c r="EF131" s="122"/>
      <c r="EG131" s="7"/>
      <c r="EH131" s="7"/>
      <c r="EI131" s="7"/>
      <c r="EJ131" s="7"/>
      <c r="EK131" s="7"/>
      <c r="EL131" s="7"/>
      <c r="EM131" s="7"/>
      <c r="EN131" s="6"/>
      <c r="EO131" s="8">
        <v>92</v>
      </c>
      <c r="EP131" s="123"/>
      <c r="EQ131" s="123"/>
      <c r="ER131" s="123"/>
      <c r="ES131" s="122"/>
      <c r="ET131" s="122"/>
      <c r="EU131" s="122"/>
      <c r="EV131" s="122"/>
      <c r="EW131" s="7"/>
      <c r="EX131" s="7"/>
      <c r="EY131" s="7"/>
      <c r="EZ131" s="7"/>
      <c r="FA131" s="7"/>
      <c r="FB131" s="7"/>
      <c r="FC131" s="7"/>
      <c r="FD131" s="6"/>
      <c r="FE131" s="8">
        <v>92</v>
      </c>
      <c r="FF131" s="123"/>
      <c r="FG131" s="123"/>
      <c r="FH131" s="123"/>
      <c r="FI131" s="122"/>
      <c r="FJ131" s="122"/>
      <c r="FK131" s="122"/>
      <c r="FL131" s="122"/>
      <c r="FM131" s="7"/>
      <c r="FN131" s="7"/>
      <c r="FO131" s="7"/>
      <c r="FP131" s="7"/>
      <c r="FQ131" s="7"/>
      <c r="FR131" s="7"/>
      <c r="FS131" s="7"/>
      <c r="FT131" s="6"/>
      <c r="FU131" s="8">
        <v>92</v>
      </c>
      <c r="FV131" s="123"/>
      <c r="FW131" s="123"/>
      <c r="FX131" s="123"/>
      <c r="FY131" s="122"/>
      <c r="FZ131" s="122"/>
      <c r="GA131" s="122"/>
      <c r="GB131" s="122"/>
      <c r="GC131" s="7"/>
      <c r="GD131" s="7"/>
      <c r="GE131" s="7"/>
      <c r="GF131" s="7"/>
      <c r="GG131" s="7"/>
      <c r="GH131" s="7"/>
      <c r="GI131" s="7"/>
      <c r="GJ131" s="6"/>
      <c r="GK131" s="8">
        <v>92</v>
      </c>
      <c r="GL131" s="123"/>
      <c r="GM131" s="123"/>
      <c r="GN131" s="123"/>
      <c r="GO131" s="122"/>
      <c r="GP131" s="122"/>
      <c r="GQ131" s="122"/>
      <c r="GR131" s="122"/>
      <c r="GS131" s="7"/>
      <c r="GT131" s="7"/>
      <c r="GU131" s="7"/>
      <c r="GV131" s="7"/>
      <c r="GW131" s="7"/>
      <c r="GX131" s="7"/>
      <c r="GY131" s="7"/>
      <c r="GZ131" s="6"/>
    </row>
    <row r="132" spans="17:208" x14ac:dyDescent="0.2">
      <c r="Q132" s="8">
        <v>93</v>
      </c>
      <c r="R132" s="112"/>
      <c r="S132" s="113"/>
      <c r="T132" s="113"/>
      <c r="U132" s="156"/>
      <c r="V132" s="156"/>
      <c r="W132" s="156"/>
      <c r="X132" s="116"/>
      <c r="Y132" s="7"/>
      <c r="Z132" s="7"/>
      <c r="AA132" s="7"/>
      <c r="AB132" s="7"/>
      <c r="AC132" s="7"/>
      <c r="AD132" s="7"/>
      <c r="AE132" s="7"/>
      <c r="AF132" s="6"/>
      <c r="AG132" s="8">
        <v>93</v>
      </c>
      <c r="AH132" s="112"/>
      <c r="AI132" s="113"/>
      <c r="AJ132" s="113"/>
      <c r="AK132" s="156"/>
      <c r="AL132" s="156"/>
      <c r="AM132" s="156"/>
      <c r="AN132" s="116"/>
      <c r="AO132" s="7"/>
      <c r="AP132" s="7"/>
      <c r="AQ132" s="7"/>
      <c r="AR132" s="7"/>
      <c r="AS132" s="7"/>
      <c r="AT132" s="7"/>
      <c r="AU132" s="7"/>
      <c r="AV132" s="6"/>
      <c r="AW132" s="8">
        <v>93</v>
      </c>
      <c r="AX132" s="123"/>
      <c r="AY132" s="123"/>
      <c r="AZ132" s="123"/>
      <c r="BA132" s="122"/>
      <c r="BB132" s="122"/>
      <c r="BC132" s="122"/>
      <c r="BD132" s="122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123"/>
      <c r="BO132" s="123"/>
      <c r="BP132" s="123"/>
      <c r="BQ132" s="122"/>
      <c r="BR132" s="122"/>
      <c r="BS132" s="122"/>
      <c r="BT132" s="122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123"/>
      <c r="CE132" s="123"/>
      <c r="CF132" s="123"/>
      <c r="CG132" s="122"/>
      <c r="CH132" s="122"/>
      <c r="CI132" s="122"/>
      <c r="CJ132" s="122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123"/>
      <c r="CU132" s="123"/>
      <c r="CV132" s="123"/>
      <c r="CW132" s="122"/>
      <c r="CX132" s="122"/>
      <c r="CY132" s="122"/>
      <c r="CZ132" s="122"/>
      <c r="DA132" s="7"/>
      <c r="DB132" s="7"/>
      <c r="DC132" s="7"/>
      <c r="DD132" s="7"/>
      <c r="DE132" s="7"/>
      <c r="DF132" s="7"/>
      <c r="DG132" s="7"/>
      <c r="DH132" s="6"/>
      <c r="DI132" s="8">
        <v>93</v>
      </c>
      <c r="DJ132" s="123"/>
      <c r="DK132" s="123"/>
      <c r="DL132" s="123"/>
      <c r="DM132" s="122"/>
      <c r="DN132" s="122"/>
      <c r="DO132" s="122"/>
      <c r="DP132" s="122"/>
      <c r="DQ132" s="7"/>
      <c r="DR132" s="7"/>
      <c r="DS132" s="7"/>
      <c r="DT132" s="7"/>
      <c r="DU132" s="7"/>
      <c r="DV132" s="7"/>
      <c r="DW132" s="7"/>
      <c r="DX132" s="6"/>
      <c r="DY132" s="8">
        <v>93</v>
      </c>
      <c r="DZ132" s="123"/>
      <c r="EA132" s="123"/>
      <c r="EB132" s="123"/>
      <c r="EC132" s="122"/>
      <c r="ED132" s="122"/>
      <c r="EE132" s="122"/>
      <c r="EF132" s="122"/>
      <c r="EG132" s="7"/>
      <c r="EH132" s="7"/>
      <c r="EI132" s="7"/>
      <c r="EJ132" s="7"/>
      <c r="EK132" s="7"/>
      <c r="EL132" s="7"/>
      <c r="EM132" s="7"/>
      <c r="EN132" s="6"/>
      <c r="EO132" s="8">
        <v>93</v>
      </c>
      <c r="EP132" s="123"/>
      <c r="EQ132" s="123"/>
      <c r="ER132" s="123"/>
      <c r="ES132" s="122"/>
      <c r="ET132" s="122"/>
      <c r="EU132" s="122"/>
      <c r="EV132" s="122"/>
      <c r="EW132" s="7"/>
      <c r="EX132" s="7"/>
      <c r="EY132" s="7"/>
      <c r="EZ132" s="7"/>
      <c r="FA132" s="7"/>
      <c r="FB132" s="7"/>
      <c r="FC132" s="7"/>
      <c r="FD132" s="6"/>
      <c r="FE132" s="8">
        <v>93</v>
      </c>
      <c r="FF132" s="123"/>
      <c r="FG132" s="123"/>
      <c r="FH132" s="123"/>
      <c r="FI132" s="122"/>
      <c r="FJ132" s="122"/>
      <c r="FK132" s="122"/>
      <c r="FL132" s="122"/>
      <c r="FM132" s="7"/>
      <c r="FN132" s="7"/>
      <c r="FO132" s="7"/>
      <c r="FP132" s="7"/>
      <c r="FQ132" s="7"/>
      <c r="FR132" s="7"/>
      <c r="FS132" s="7"/>
      <c r="FT132" s="6"/>
      <c r="FU132" s="8">
        <v>93</v>
      </c>
      <c r="FV132" s="123"/>
      <c r="FW132" s="123"/>
      <c r="FX132" s="123"/>
      <c r="FY132" s="122"/>
      <c r="FZ132" s="122"/>
      <c r="GA132" s="122"/>
      <c r="GB132" s="122"/>
      <c r="GC132" s="7"/>
      <c r="GD132" s="7"/>
      <c r="GE132" s="7"/>
      <c r="GF132" s="7"/>
      <c r="GG132" s="7"/>
      <c r="GH132" s="7"/>
      <c r="GI132" s="7"/>
      <c r="GJ132" s="6"/>
      <c r="GK132" s="8">
        <v>93</v>
      </c>
      <c r="GL132" s="123"/>
      <c r="GM132" s="123"/>
      <c r="GN132" s="123"/>
      <c r="GO132" s="122"/>
      <c r="GP132" s="122"/>
      <c r="GQ132" s="122"/>
      <c r="GR132" s="122"/>
      <c r="GS132" s="7"/>
      <c r="GT132" s="7"/>
      <c r="GU132" s="7"/>
      <c r="GV132" s="7"/>
      <c r="GW132" s="7"/>
      <c r="GX132" s="7"/>
      <c r="GY132" s="7"/>
      <c r="GZ132" s="6"/>
    </row>
    <row r="133" spans="17:208" x14ac:dyDescent="0.2">
      <c r="Q133" s="8">
        <v>94</v>
      </c>
      <c r="R133" s="112"/>
      <c r="S133" s="113"/>
      <c r="T133" s="113"/>
      <c r="U133" s="156"/>
      <c r="V133" s="156"/>
      <c r="W133" s="156"/>
      <c r="X133" s="116"/>
      <c r="AG133" s="8">
        <v>94</v>
      </c>
      <c r="AH133" s="112"/>
      <c r="AI133" s="113"/>
      <c r="AJ133" s="113"/>
      <c r="AK133" s="156"/>
      <c r="AL133" s="156"/>
      <c r="AM133" s="156"/>
      <c r="AN133" s="116"/>
      <c r="AW133" s="8">
        <v>94</v>
      </c>
      <c r="AX133" s="123"/>
      <c r="AY133" s="123"/>
      <c r="AZ133" s="123"/>
      <c r="BA133" s="122"/>
      <c r="BB133" s="122"/>
      <c r="BC133" s="122"/>
      <c r="BD133" s="122"/>
      <c r="BM133" s="8">
        <v>94</v>
      </c>
      <c r="BN133" s="123"/>
      <c r="BO133" s="123"/>
      <c r="BP133" s="123"/>
      <c r="BQ133" s="122"/>
      <c r="BR133" s="122"/>
      <c r="BS133" s="122"/>
      <c r="BT133" s="122"/>
      <c r="CC133" s="8">
        <v>94</v>
      </c>
      <c r="CD133" s="123"/>
      <c r="CE133" s="123"/>
      <c r="CF133" s="123"/>
      <c r="CG133" s="122"/>
      <c r="CH133" s="122"/>
      <c r="CI133" s="122"/>
      <c r="CJ133" s="122"/>
      <c r="CS133" s="8">
        <v>94</v>
      </c>
      <c r="CT133" s="123"/>
      <c r="CU133" s="123"/>
      <c r="CV133" s="123"/>
      <c r="CW133" s="122"/>
      <c r="CX133" s="122"/>
      <c r="CY133" s="122"/>
      <c r="CZ133" s="122"/>
      <c r="DI133" s="8">
        <v>94</v>
      </c>
      <c r="DJ133" s="123"/>
      <c r="DK133" s="123"/>
      <c r="DL133" s="123"/>
      <c r="DM133" s="122"/>
      <c r="DN133" s="122"/>
      <c r="DO133" s="122"/>
      <c r="DP133" s="122"/>
      <c r="DQ133" s="7"/>
      <c r="DR133" s="7"/>
      <c r="DS133" s="7"/>
      <c r="DT133" s="7"/>
      <c r="DU133" s="7"/>
      <c r="DV133" s="7"/>
      <c r="DW133" s="7"/>
      <c r="DX133" s="6"/>
      <c r="DY133" s="8">
        <v>94</v>
      </c>
      <c r="DZ133" s="123"/>
      <c r="EA133" s="123"/>
      <c r="EB133" s="123"/>
      <c r="EC133" s="122"/>
      <c r="ED133" s="122"/>
      <c r="EE133" s="122"/>
      <c r="EF133" s="122"/>
      <c r="EG133" s="7"/>
      <c r="EH133" s="7"/>
      <c r="EI133" s="7"/>
      <c r="EJ133" s="7"/>
      <c r="EK133" s="7"/>
      <c r="EL133" s="7"/>
      <c r="EM133" s="7"/>
      <c r="EN133" s="6"/>
      <c r="EO133" s="8">
        <v>94</v>
      </c>
      <c r="EP133" s="123"/>
      <c r="EQ133" s="123"/>
      <c r="ER133" s="123"/>
      <c r="ES133" s="122"/>
      <c r="ET133" s="122"/>
      <c r="EU133" s="122"/>
      <c r="EV133" s="122"/>
      <c r="EW133" s="7"/>
      <c r="EX133" s="7"/>
      <c r="EY133" s="7"/>
      <c r="EZ133" s="7"/>
      <c r="FA133" s="7"/>
      <c r="FB133" s="7"/>
      <c r="FC133" s="7"/>
      <c r="FD133" s="6"/>
      <c r="FE133" s="8">
        <v>94</v>
      </c>
      <c r="FF133" s="123"/>
      <c r="FG133" s="123"/>
      <c r="FH133" s="123"/>
      <c r="FI133" s="122"/>
      <c r="FJ133" s="122"/>
      <c r="FK133" s="122"/>
      <c r="FL133" s="122"/>
      <c r="FM133" s="7"/>
      <c r="FN133" s="7"/>
      <c r="FO133" s="7"/>
      <c r="FP133" s="7"/>
      <c r="FQ133" s="7"/>
      <c r="FR133" s="7"/>
      <c r="FS133" s="7"/>
      <c r="FT133" s="6"/>
      <c r="FU133" s="8">
        <v>94</v>
      </c>
      <c r="FV133" s="123"/>
      <c r="FW133" s="123"/>
      <c r="FX133" s="123"/>
      <c r="FY133" s="122"/>
      <c r="FZ133" s="122"/>
      <c r="GA133" s="122"/>
      <c r="GB133" s="122"/>
      <c r="GC133" s="7"/>
      <c r="GD133" s="7"/>
      <c r="GE133" s="7"/>
      <c r="GF133" s="7"/>
      <c r="GG133" s="7"/>
      <c r="GH133" s="7"/>
      <c r="GI133" s="7"/>
      <c r="GJ133" s="6"/>
      <c r="GK133" s="8">
        <v>94</v>
      </c>
      <c r="GL133" s="123"/>
      <c r="GM133" s="123"/>
      <c r="GN133" s="123"/>
      <c r="GO133" s="122"/>
      <c r="GP133" s="122"/>
      <c r="GQ133" s="122"/>
      <c r="GR133" s="122"/>
      <c r="GS133" s="7"/>
      <c r="GT133" s="7"/>
      <c r="GU133" s="7"/>
      <c r="GV133" s="7"/>
      <c r="GW133" s="7"/>
      <c r="GX133" s="7"/>
      <c r="GY133" s="7"/>
      <c r="GZ133" s="6"/>
    </row>
    <row r="134" spans="17:208" x14ac:dyDescent="0.2">
      <c r="Q134" s="8">
        <v>95</v>
      </c>
      <c r="R134" s="112"/>
      <c r="S134" s="113"/>
      <c r="T134" s="113"/>
      <c r="U134" s="156"/>
      <c r="V134" s="156"/>
      <c r="W134" s="156"/>
      <c r="X134" s="116"/>
      <c r="AG134" s="8">
        <v>95</v>
      </c>
      <c r="AH134" s="112"/>
      <c r="AI134" s="113"/>
      <c r="AJ134" s="113"/>
      <c r="AK134" s="156"/>
      <c r="AL134" s="156"/>
      <c r="AM134" s="156"/>
      <c r="AN134" s="116"/>
      <c r="AW134" s="8">
        <v>95</v>
      </c>
      <c r="AX134" s="123"/>
      <c r="AY134" s="123"/>
      <c r="AZ134" s="123"/>
      <c r="BA134" s="122"/>
      <c r="BB134" s="122"/>
      <c r="BC134" s="122"/>
      <c r="BD134" s="122"/>
      <c r="BM134" s="8">
        <v>95</v>
      </c>
      <c r="BN134" s="123"/>
      <c r="BO134" s="123"/>
      <c r="BP134" s="123"/>
      <c r="BQ134" s="122"/>
      <c r="BR134" s="122"/>
      <c r="BS134" s="122"/>
      <c r="BT134" s="122"/>
      <c r="CC134" s="8">
        <v>95</v>
      </c>
      <c r="CD134" s="123"/>
      <c r="CE134" s="123"/>
      <c r="CF134" s="123"/>
      <c r="CG134" s="122"/>
      <c r="CH134" s="122"/>
      <c r="CI134" s="122"/>
      <c r="CJ134" s="122"/>
      <c r="CS134" s="8">
        <v>95</v>
      </c>
      <c r="CT134" s="123"/>
      <c r="CU134" s="123"/>
      <c r="CV134" s="123"/>
      <c r="CW134" s="122"/>
      <c r="CX134" s="122"/>
      <c r="CY134" s="122"/>
      <c r="CZ134" s="122"/>
      <c r="DI134" s="8">
        <v>95</v>
      </c>
      <c r="DJ134" s="123"/>
      <c r="DK134" s="123"/>
      <c r="DL134" s="123"/>
      <c r="DM134" s="122"/>
      <c r="DN134" s="122"/>
      <c r="DO134" s="122"/>
      <c r="DP134" s="122"/>
      <c r="DQ134" s="7"/>
      <c r="DR134" s="7"/>
      <c r="DS134" s="7"/>
      <c r="DT134" s="7"/>
      <c r="DU134" s="7"/>
      <c r="DV134" s="7"/>
      <c r="DW134" s="7"/>
      <c r="DX134" s="6"/>
      <c r="DY134" s="8">
        <v>95</v>
      </c>
      <c r="DZ134" s="123"/>
      <c r="EA134" s="123"/>
      <c r="EB134" s="123"/>
      <c r="EC134" s="122"/>
      <c r="ED134" s="122"/>
      <c r="EE134" s="122"/>
      <c r="EF134" s="122"/>
      <c r="EG134" s="7"/>
      <c r="EH134" s="7"/>
      <c r="EI134" s="7"/>
      <c r="EJ134" s="7"/>
      <c r="EK134" s="7"/>
      <c r="EL134" s="7"/>
      <c r="EM134" s="7"/>
      <c r="EN134" s="6"/>
      <c r="EO134" s="8">
        <v>95</v>
      </c>
      <c r="EP134" s="123"/>
      <c r="EQ134" s="123"/>
      <c r="ER134" s="123"/>
      <c r="ES134" s="122"/>
      <c r="ET134" s="122"/>
      <c r="EU134" s="122"/>
      <c r="EV134" s="122"/>
      <c r="EW134" s="7"/>
      <c r="EX134" s="7"/>
      <c r="EY134" s="7"/>
      <c r="EZ134" s="7"/>
      <c r="FA134" s="7"/>
      <c r="FB134" s="7"/>
      <c r="FC134" s="7"/>
      <c r="FD134" s="6"/>
      <c r="FE134" s="8">
        <v>95</v>
      </c>
      <c r="FF134" s="123"/>
      <c r="FG134" s="123"/>
      <c r="FH134" s="123"/>
      <c r="FI134" s="122"/>
      <c r="FJ134" s="122"/>
      <c r="FK134" s="122"/>
      <c r="FL134" s="122"/>
      <c r="FM134" s="7"/>
      <c r="FN134" s="7"/>
      <c r="FO134" s="7"/>
      <c r="FP134" s="7"/>
      <c r="FQ134" s="7"/>
      <c r="FR134" s="7"/>
      <c r="FS134" s="7"/>
      <c r="FT134" s="6"/>
      <c r="FU134" s="8">
        <v>95</v>
      </c>
      <c r="FV134" s="123"/>
      <c r="FW134" s="123"/>
      <c r="FX134" s="123"/>
      <c r="FY134" s="122"/>
      <c r="FZ134" s="122"/>
      <c r="GA134" s="122"/>
      <c r="GB134" s="122"/>
      <c r="GC134" s="7"/>
      <c r="GD134" s="7"/>
      <c r="GE134" s="7"/>
      <c r="GF134" s="7"/>
      <c r="GG134" s="7"/>
      <c r="GH134" s="7"/>
      <c r="GI134" s="7"/>
      <c r="GJ134" s="6"/>
      <c r="GK134" s="8">
        <v>95</v>
      </c>
      <c r="GL134" s="123"/>
      <c r="GM134" s="123"/>
      <c r="GN134" s="123"/>
      <c r="GO134" s="122"/>
      <c r="GP134" s="122"/>
      <c r="GQ134" s="122"/>
      <c r="GR134" s="122"/>
      <c r="GS134" s="7"/>
      <c r="GT134" s="7"/>
      <c r="GU134" s="7"/>
      <c r="GV134" s="7"/>
      <c r="GW134" s="7"/>
      <c r="GX134" s="7"/>
      <c r="GY134" s="7"/>
      <c r="GZ134" s="6"/>
    </row>
    <row r="135" spans="17:208" x14ac:dyDescent="0.2">
      <c r="Q135" s="8">
        <v>96</v>
      </c>
      <c r="R135" s="112"/>
      <c r="S135" s="113"/>
      <c r="T135" s="113"/>
      <c r="U135" s="156"/>
      <c r="V135" s="156"/>
      <c r="W135" s="156"/>
      <c r="X135" s="116"/>
      <c r="AG135" s="8">
        <v>96</v>
      </c>
      <c r="AH135" s="112"/>
      <c r="AI135" s="113"/>
      <c r="AJ135" s="113"/>
      <c r="AK135" s="156"/>
      <c r="AL135" s="156"/>
      <c r="AM135" s="156"/>
      <c r="AN135" s="116"/>
      <c r="AW135" s="8">
        <v>96</v>
      </c>
      <c r="AX135" s="123"/>
      <c r="AY135" s="123"/>
      <c r="AZ135" s="123"/>
      <c r="BA135" s="122"/>
      <c r="BB135" s="122"/>
      <c r="BC135" s="122"/>
      <c r="BD135" s="122"/>
      <c r="BM135" s="8">
        <v>96</v>
      </c>
      <c r="BN135" s="123"/>
      <c r="BO135" s="123"/>
      <c r="BP135" s="123"/>
      <c r="BQ135" s="122"/>
      <c r="BR135" s="122"/>
      <c r="BS135" s="122"/>
      <c r="BT135" s="122"/>
      <c r="CC135" s="8">
        <v>96</v>
      </c>
      <c r="CD135" s="123"/>
      <c r="CE135" s="123"/>
      <c r="CF135" s="123"/>
      <c r="CG135" s="122"/>
      <c r="CH135" s="122"/>
      <c r="CI135" s="122"/>
      <c r="CJ135" s="122"/>
      <c r="CS135" s="8">
        <v>96</v>
      </c>
      <c r="CT135" s="123"/>
      <c r="CU135" s="123"/>
      <c r="CV135" s="123"/>
      <c r="CW135" s="122"/>
      <c r="CX135" s="122"/>
      <c r="CY135" s="122"/>
      <c r="CZ135" s="122"/>
      <c r="DI135" s="8">
        <v>96</v>
      </c>
      <c r="DJ135" s="123"/>
      <c r="DK135" s="123"/>
      <c r="DL135" s="123"/>
      <c r="DM135" s="122"/>
      <c r="DN135" s="122"/>
      <c r="DO135" s="122"/>
      <c r="DP135" s="122"/>
      <c r="DQ135" s="7"/>
      <c r="DR135" s="7"/>
      <c r="DS135" s="7"/>
      <c r="DT135" s="7"/>
      <c r="DU135" s="7"/>
      <c r="DV135" s="7"/>
      <c r="DW135" s="7"/>
      <c r="DX135" s="6"/>
      <c r="DY135" s="8">
        <v>96</v>
      </c>
      <c r="DZ135" s="123"/>
      <c r="EA135" s="123"/>
      <c r="EB135" s="123"/>
      <c r="EC135" s="122"/>
      <c r="ED135" s="122"/>
      <c r="EE135" s="122"/>
      <c r="EF135" s="122"/>
      <c r="EG135" s="7"/>
      <c r="EH135" s="7"/>
      <c r="EI135" s="7"/>
      <c r="EJ135" s="7"/>
      <c r="EK135" s="7"/>
      <c r="EL135" s="7"/>
      <c r="EM135" s="7"/>
      <c r="EN135" s="6"/>
      <c r="EO135" s="8">
        <v>96</v>
      </c>
      <c r="EP135" s="123"/>
      <c r="EQ135" s="123"/>
      <c r="ER135" s="123"/>
      <c r="ES135" s="122"/>
      <c r="ET135" s="122"/>
      <c r="EU135" s="122"/>
      <c r="EV135" s="122"/>
      <c r="EW135" s="7"/>
      <c r="EX135" s="7"/>
      <c r="EY135" s="7"/>
      <c r="EZ135" s="7"/>
      <c r="FA135" s="7"/>
      <c r="FB135" s="7"/>
      <c r="FC135" s="7"/>
      <c r="FD135" s="6"/>
      <c r="FE135" s="8">
        <v>96</v>
      </c>
      <c r="FF135" s="123"/>
      <c r="FG135" s="123"/>
      <c r="FH135" s="123"/>
      <c r="FI135" s="122"/>
      <c r="FJ135" s="122"/>
      <c r="FK135" s="122"/>
      <c r="FL135" s="122"/>
      <c r="FM135" s="7"/>
      <c r="FN135" s="7"/>
      <c r="FO135" s="7"/>
      <c r="FP135" s="7"/>
      <c r="FQ135" s="7"/>
      <c r="FR135" s="7"/>
      <c r="FS135" s="7"/>
      <c r="FT135" s="6"/>
      <c r="FU135" s="8">
        <v>96</v>
      </c>
      <c r="FV135" s="123"/>
      <c r="FW135" s="123"/>
      <c r="FX135" s="123"/>
      <c r="FY135" s="122"/>
      <c r="FZ135" s="122"/>
      <c r="GA135" s="122"/>
      <c r="GB135" s="122"/>
      <c r="GC135" s="7"/>
      <c r="GD135" s="7"/>
      <c r="GE135" s="7"/>
      <c r="GF135" s="7"/>
      <c r="GG135" s="7"/>
      <c r="GH135" s="7"/>
      <c r="GI135" s="7"/>
      <c r="GJ135" s="6"/>
      <c r="GK135" s="8">
        <v>96</v>
      </c>
      <c r="GL135" s="123"/>
      <c r="GM135" s="123"/>
      <c r="GN135" s="123"/>
      <c r="GO135" s="122"/>
      <c r="GP135" s="122"/>
      <c r="GQ135" s="122"/>
      <c r="GR135" s="122"/>
      <c r="GS135" s="7"/>
      <c r="GT135" s="7"/>
      <c r="GU135" s="7"/>
      <c r="GV135" s="7"/>
      <c r="GW135" s="7"/>
      <c r="GX135" s="7"/>
      <c r="GY135" s="7"/>
      <c r="GZ135" s="6"/>
    </row>
    <row r="136" spans="17:208" x14ac:dyDescent="0.2">
      <c r="Q136" s="8">
        <v>97</v>
      </c>
      <c r="R136" s="112"/>
      <c r="S136" s="113"/>
      <c r="T136" s="113"/>
      <c r="U136" s="156"/>
      <c r="V136" s="156"/>
      <c r="W136" s="156"/>
      <c r="X136" s="116"/>
      <c r="AG136" s="8">
        <v>97</v>
      </c>
      <c r="AH136" s="112"/>
      <c r="AI136" s="113"/>
      <c r="AJ136" s="113"/>
      <c r="AK136" s="156"/>
      <c r="AL136" s="156"/>
      <c r="AM136" s="156"/>
      <c r="AN136" s="116"/>
      <c r="AW136" s="8">
        <v>97</v>
      </c>
      <c r="AX136" s="123"/>
      <c r="AY136" s="123"/>
      <c r="AZ136" s="123"/>
      <c r="BA136" s="122"/>
      <c r="BB136" s="122"/>
      <c r="BC136" s="122"/>
      <c r="BD136" s="122"/>
      <c r="BM136" s="8">
        <v>97</v>
      </c>
      <c r="BN136" s="123"/>
      <c r="BO136" s="123"/>
      <c r="BP136" s="123"/>
      <c r="BQ136" s="122"/>
      <c r="BR136" s="122"/>
      <c r="BS136" s="122"/>
      <c r="BT136" s="122"/>
      <c r="CC136" s="8">
        <v>97</v>
      </c>
      <c r="CD136" s="123"/>
      <c r="CE136" s="123"/>
      <c r="CF136" s="123"/>
      <c r="CG136" s="122"/>
      <c r="CH136" s="122"/>
      <c r="CI136" s="122"/>
      <c r="CJ136" s="122"/>
      <c r="CS136" s="8">
        <v>97</v>
      </c>
      <c r="CT136" s="123"/>
      <c r="CU136" s="123"/>
      <c r="CV136" s="123"/>
      <c r="CW136" s="122"/>
      <c r="CX136" s="122"/>
      <c r="CY136" s="122"/>
      <c r="CZ136" s="122"/>
      <c r="DI136" s="8">
        <v>97</v>
      </c>
      <c r="DJ136" s="123"/>
      <c r="DK136" s="123"/>
      <c r="DL136" s="123"/>
      <c r="DM136" s="122"/>
      <c r="DN136" s="122"/>
      <c r="DO136" s="122"/>
      <c r="DP136" s="122"/>
      <c r="DQ136" s="7"/>
      <c r="DR136" s="7"/>
      <c r="DS136" s="7"/>
      <c r="DT136" s="7"/>
      <c r="DU136" s="7"/>
      <c r="DV136" s="7"/>
      <c r="DW136" s="7"/>
      <c r="DX136" s="6"/>
      <c r="DY136" s="8">
        <v>97</v>
      </c>
      <c r="DZ136" s="123"/>
      <c r="EA136" s="123"/>
      <c r="EB136" s="123"/>
      <c r="EC136" s="122"/>
      <c r="ED136" s="122"/>
      <c r="EE136" s="122"/>
      <c r="EF136" s="122"/>
      <c r="EG136" s="7"/>
      <c r="EH136" s="7"/>
      <c r="EI136" s="7"/>
      <c r="EJ136" s="7"/>
      <c r="EK136" s="7"/>
      <c r="EL136" s="7"/>
      <c r="EM136" s="7"/>
      <c r="EN136" s="6"/>
      <c r="EO136" s="8">
        <v>97</v>
      </c>
      <c r="EP136" s="123"/>
      <c r="EQ136" s="123"/>
      <c r="ER136" s="123"/>
      <c r="ES136" s="122"/>
      <c r="ET136" s="122"/>
      <c r="EU136" s="122"/>
      <c r="EV136" s="122"/>
      <c r="EW136" s="7"/>
      <c r="EX136" s="7"/>
      <c r="EY136" s="7"/>
      <c r="EZ136" s="7"/>
      <c r="FA136" s="7"/>
      <c r="FB136" s="7"/>
      <c r="FC136" s="7"/>
      <c r="FD136" s="6"/>
      <c r="FE136" s="8">
        <v>97</v>
      </c>
      <c r="FF136" s="123"/>
      <c r="FG136" s="123"/>
      <c r="FH136" s="123"/>
      <c r="FI136" s="122"/>
      <c r="FJ136" s="122"/>
      <c r="FK136" s="122"/>
      <c r="FL136" s="122"/>
      <c r="FM136" s="7"/>
      <c r="FN136" s="7"/>
      <c r="FO136" s="7"/>
      <c r="FP136" s="7"/>
      <c r="FQ136" s="7"/>
      <c r="FR136" s="7"/>
      <c r="FS136" s="7"/>
      <c r="FT136" s="6"/>
      <c r="FU136" s="8">
        <v>97</v>
      </c>
      <c r="FV136" s="123"/>
      <c r="FW136" s="123"/>
      <c r="FX136" s="123"/>
      <c r="FY136" s="122"/>
      <c r="FZ136" s="122"/>
      <c r="GA136" s="122"/>
      <c r="GB136" s="122"/>
      <c r="GC136" s="7"/>
      <c r="GD136" s="7"/>
      <c r="GE136" s="7"/>
      <c r="GF136" s="7"/>
      <c r="GG136" s="7"/>
      <c r="GH136" s="7"/>
      <c r="GI136" s="7"/>
      <c r="GJ136" s="6"/>
      <c r="GK136" s="8">
        <v>97</v>
      </c>
      <c r="GL136" s="123"/>
      <c r="GM136" s="123"/>
      <c r="GN136" s="123"/>
      <c r="GO136" s="122"/>
      <c r="GP136" s="122"/>
      <c r="GQ136" s="122"/>
      <c r="GR136" s="122"/>
      <c r="GS136" s="7"/>
      <c r="GT136" s="7"/>
      <c r="GU136" s="7"/>
      <c r="GV136" s="7"/>
      <c r="GW136" s="7"/>
      <c r="GX136" s="7"/>
      <c r="GY136" s="7"/>
      <c r="GZ136" s="6"/>
    </row>
    <row r="137" spans="17:208" x14ac:dyDescent="0.2">
      <c r="Q137" s="8">
        <v>98</v>
      </c>
      <c r="R137" s="112"/>
      <c r="S137" s="113"/>
      <c r="T137" s="113"/>
      <c r="U137" s="156"/>
      <c r="V137" s="156"/>
      <c r="W137" s="156"/>
      <c r="X137" s="116"/>
      <c r="AG137" s="8">
        <v>98</v>
      </c>
      <c r="AH137" s="112"/>
      <c r="AI137" s="113"/>
      <c r="AJ137" s="113"/>
      <c r="AK137" s="156"/>
      <c r="AL137" s="156"/>
      <c r="AM137" s="156"/>
      <c r="AN137" s="116"/>
      <c r="AW137" s="8">
        <v>98</v>
      </c>
      <c r="AX137" s="123"/>
      <c r="AY137" s="123"/>
      <c r="AZ137" s="123"/>
      <c r="BA137" s="122"/>
      <c r="BB137" s="122"/>
      <c r="BC137" s="122"/>
      <c r="BD137" s="122"/>
      <c r="BM137" s="8">
        <v>98</v>
      </c>
      <c r="BN137" s="123"/>
      <c r="BO137" s="123"/>
      <c r="BP137" s="123"/>
      <c r="BQ137" s="122"/>
      <c r="BR137" s="122"/>
      <c r="BS137" s="122"/>
      <c r="BT137" s="122"/>
      <c r="CC137" s="8">
        <v>98</v>
      </c>
      <c r="CD137" s="123"/>
      <c r="CE137" s="123"/>
      <c r="CF137" s="123"/>
      <c r="CG137" s="122"/>
      <c r="CH137" s="122"/>
      <c r="CI137" s="122"/>
      <c r="CJ137" s="122"/>
      <c r="CS137" s="8">
        <v>98</v>
      </c>
      <c r="CT137" s="123"/>
      <c r="CU137" s="123"/>
      <c r="CV137" s="123"/>
      <c r="CW137" s="122"/>
      <c r="CX137" s="122"/>
      <c r="CY137" s="122"/>
      <c r="CZ137" s="122"/>
      <c r="DI137" s="8">
        <v>98</v>
      </c>
      <c r="DJ137" s="123"/>
      <c r="DK137" s="123"/>
      <c r="DL137" s="123"/>
      <c r="DM137" s="122"/>
      <c r="DN137" s="122"/>
      <c r="DO137" s="122"/>
      <c r="DP137" s="122"/>
      <c r="DQ137" s="7"/>
      <c r="DR137" s="7"/>
      <c r="DS137" s="7"/>
      <c r="DT137" s="7"/>
      <c r="DU137" s="7"/>
      <c r="DV137" s="7"/>
      <c r="DW137" s="7"/>
      <c r="DX137" s="6"/>
      <c r="DY137" s="8">
        <v>98</v>
      </c>
      <c r="DZ137" s="123"/>
      <c r="EA137" s="123"/>
      <c r="EB137" s="123"/>
      <c r="EC137" s="122"/>
      <c r="ED137" s="122"/>
      <c r="EE137" s="122"/>
      <c r="EF137" s="122"/>
      <c r="EG137" s="7"/>
      <c r="EH137" s="7"/>
      <c r="EI137" s="7"/>
      <c r="EJ137" s="7"/>
      <c r="EK137" s="7"/>
      <c r="EL137" s="7"/>
      <c r="EM137" s="7"/>
      <c r="EN137" s="6"/>
      <c r="EO137" s="8">
        <v>98</v>
      </c>
      <c r="EP137" s="123"/>
      <c r="EQ137" s="123"/>
      <c r="ER137" s="123"/>
      <c r="ES137" s="122"/>
      <c r="ET137" s="122"/>
      <c r="EU137" s="122"/>
      <c r="EV137" s="122"/>
      <c r="EW137" s="7"/>
      <c r="EX137" s="7"/>
      <c r="EY137" s="7"/>
      <c r="EZ137" s="7"/>
      <c r="FA137" s="7"/>
      <c r="FB137" s="7"/>
      <c r="FC137" s="7"/>
      <c r="FD137" s="6"/>
      <c r="FE137" s="8">
        <v>98</v>
      </c>
      <c r="FF137" s="123"/>
      <c r="FG137" s="123"/>
      <c r="FH137" s="123"/>
      <c r="FI137" s="122"/>
      <c r="FJ137" s="122"/>
      <c r="FK137" s="122"/>
      <c r="FL137" s="122"/>
      <c r="FM137" s="7"/>
      <c r="FN137" s="7"/>
      <c r="FO137" s="7"/>
      <c r="FP137" s="7"/>
      <c r="FQ137" s="7"/>
      <c r="FR137" s="7"/>
      <c r="FS137" s="7"/>
      <c r="FT137" s="6"/>
      <c r="FU137" s="8">
        <v>98</v>
      </c>
      <c r="FV137" s="123"/>
      <c r="FW137" s="123"/>
      <c r="FX137" s="123"/>
      <c r="FY137" s="122"/>
      <c r="FZ137" s="122"/>
      <c r="GA137" s="122"/>
      <c r="GB137" s="122"/>
      <c r="GC137" s="7"/>
      <c r="GD137" s="7"/>
      <c r="GE137" s="7"/>
      <c r="GF137" s="7"/>
      <c r="GG137" s="7"/>
      <c r="GH137" s="7"/>
      <c r="GI137" s="7"/>
      <c r="GJ137" s="6"/>
      <c r="GK137" s="8">
        <v>98</v>
      </c>
      <c r="GL137" s="123"/>
      <c r="GM137" s="123"/>
      <c r="GN137" s="123"/>
      <c r="GO137" s="122"/>
      <c r="GP137" s="122"/>
      <c r="GQ137" s="122"/>
      <c r="GR137" s="122"/>
      <c r="GS137" s="7"/>
      <c r="GT137" s="7"/>
      <c r="GU137" s="7"/>
      <c r="GV137" s="7"/>
      <c r="GW137" s="7"/>
      <c r="GX137" s="7"/>
      <c r="GY137" s="7"/>
      <c r="GZ137" s="6"/>
    </row>
    <row r="138" spans="17:208" x14ac:dyDescent="0.2">
      <c r="Q138" s="8">
        <v>99</v>
      </c>
      <c r="R138" s="112"/>
      <c r="S138" s="113"/>
      <c r="T138" s="113"/>
      <c r="U138" s="156"/>
      <c r="V138" s="156"/>
      <c r="W138" s="156"/>
      <c r="X138" s="116"/>
      <c r="AG138" s="8">
        <v>99</v>
      </c>
      <c r="AH138" s="112"/>
      <c r="AI138" s="113"/>
      <c r="AJ138" s="113"/>
      <c r="AK138" s="156"/>
      <c r="AL138" s="156"/>
      <c r="AM138" s="156"/>
      <c r="AN138" s="116"/>
      <c r="AW138" s="8">
        <v>99</v>
      </c>
      <c r="AX138" s="123"/>
      <c r="AY138" s="123"/>
      <c r="AZ138" s="123"/>
      <c r="BA138" s="122"/>
      <c r="BB138" s="122"/>
      <c r="BC138" s="122"/>
      <c r="BD138" s="122"/>
      <c r="BM138" s="8">
        <v>99</v>
      </c>
      <c r="BN138" s="123"/>
      <c r="BO138" s="123"/>
      <c r="BP138" s="123"/>
      <c r="BQ138" s="122"/>
      <c r="BR138" s="122"/>
      <c r="BS138" s="122"/>
      <c r="BT138" s="122"/>
      <c r="CC138" s="8">
        <v>99</v>
      </c>
      <c r="CD138" s="123"/>
      <c r="CE138" s="123"/>
      <c r="CF138" s="123"/>
      <c r="CG138" s="122"/>
      <c r="CH138" s="122"/>
      <c r="CI138" s="122"/>
      <c r="CJ138" s="122"/>
      <c r="CS138" s="8">
        <v>99</v>
      </c>
      <c r="CT138" s="123"/>
      <c r="CU138" s="123"/>
      <c r="CV138" s="123"/>
      <c r="CW138" s="122"/>
      <c r="CX138" s="122"/>
      <c r="CY138" s="122"/>
      <c r="CZ138" s="122"/>
      <c r="DI138" s="8">
        <v>99</v>
      </c>
      <c r="DJ138" s="123"/>
      <c r="DK138" s="123"/>
      <c r="DL138" s="123"/>
      <c r="DM138" s="122"/>
      <c r="DN138" s="122"/>
      <c r="DO138" s="122"/>
      <c r="DP138" s="122"/>
      <c r="DQ138" s="7"/>
      <c r="DR138" s="7"/>
      <c r="DS138" s="7"/>
      <c r="DT138" s="7"/>
      <c r="DU138" s="7"/>
      <c r="DV138" s="7"/>
      <c r="DW138" s="7"/>
      <c r="DX138" s="6"/>
      <c r="DY138" s="8">
        <v>99</v>
      </c>
      <c r="DZ138" s="123"/>
      <c r="EA138" s="123"/>
      <c r="EB138" s="123"/>
      <c r="EC138" s="122"/>
      <c r="ED138" s="122"/>
      <c r="EE138" s="122"/>
      <c r="EF138" s="122"/>
      <c r="EG138" s="7"/>
      <c r="EH138" s="7"/>
      <c r="EI138" s="7"/>
      <c r="EJ138" s="7"/>
      <c r="EK138" s="7"/>
      <c r="EL138" s="7"/>
      <c r="EM138" s="7"/>
      <c r="EN138" s="6"/>
      <c r="EO138" s="8">
        <v>99</v>
      </c>
      <c r="EP138" s="123"/>
      <c r="EQ138" s="123"/>
      <c r="ER138" s="123"/>
      <c r="ES138" s="122"/>
      <c r="ET138" s="122"/>
      <c r="EU138" s="122"/>
      <c r="EV138" s="122"/>
      <c r="EW138" s="7"/>
      <c r="EX138" s="7"/>
      <c r="EY138" s="7"/>
      <c r="EZ138" s="7"/>
      <c r="FA138" s="7"/>
      <c r="FB138" s="7"/>
      <c r="FC138" s="7"/>
      <c r="FD138" s="6"/>
      <c r="FE138" s="8">
        <v>99</v>
      </c>
      <c r="FF138" s="123"/>
      <c r="FG138" s="123"/>
      <c r="FH138" s="123"/>
      <c r="FI138" s="122"/>
      <c r="FJ138" s="122"/>
      <c r="FK138" s="122"/>
      <c r="FL138" s="122"/>
      <c r="FM138" s="7"/>
      <c r="FN138" s="7"/>
      <c r="FO138" s="7"/>
      <c r="FP138" s="7"/>
      <c r="FQ138" s="7"/>
      <c r="FR138" s="7"/>
      <c r="FS138" s="7"/>
      <c r="FT138" s="6"/>
      <c r="FU138" s="8">
        <v>99</v>
      </c>
      <c r="FV138" s="123"/>
      <c r="FW138" s="123"/>
      <c r="FX138" s="123"/>
      <c r="FY138" s="122"/>
      <c r="FZ138" s="122"/>
      <c r="GA138" s="122"/>
      <c r="GB138" s="122"/>
      <c r="GC138" s="7"/>
      <c r="GD138" s="7"/>
      <c r="GE138" s="7"/>
      <c r="GF138" s="7"/>
      <c r="GG138" s="7"/>
      <c r="GH138" s="7"/>
      <c r="GI138" s="7"/>
      <c r="GJ138" s="6"/>
      <c r="GK138" s="8">
        <v>99</v>
      </c>
      <c r="GL138" s="123"/>
      <c r="GM138" s="123"/>
      <c r="GN138" s="123"/>
      <c r="GO138" s="122"/>
      <c r="GP138" s="122"/>
      <c r="GQ138" s="122"/>
      <c r="GR138" s="122"/>
      <c r="GS138" s="7"/>
      <c r="GT138" s="7"/>
      <c r="GU138" s="7"/>
      <c r="GV138" s="7"/>
      <c r="GW138" s="7"/>
      <c r="GX138" s="7"/>
      <c r="GY138" s="7"/>
      <c r="GZ138" s="6"/>
    </row>
    <row r="139" spans="17:208" ht="15.75" thickBot="1" x14ac:dyDescent="0.25">
      <c r="Q139" s="5">
        <v>100</v>
      </c>
      <c r="R139" s="157"/>
      <c r="S139" s="158"/>
      <c r="T139" s="158"/>
      <c r="U139" s="159"/>
      <c r="V139" s="159"/>
      <c r="W139" s="159"/>
      <c r="X139" s="160"/>
      <c r="Y139" s="4"/>
      <c r="Z139" s="4"/>
      <c r="AA139" s="4"/>
      <c r="AB139" s="4"/>
      <c r="AC139" s="4"/>
      <c r="AD139" s="4"/>
      <c r="AE139" s="4"/>
      <c r="AF139" s="3"/>
      <c r="AG139" s="5">
        <v>100</v>
      </c>
      <c r="AH139" s="157"/>
      <c r="AI139" s="158"/>
      <c r="AJ139" s="158"/>
      <c r="AK139" s="159"/>
      <c r="AL139" s="159"/>
      <c r="AM139" s="159"/>
      <c r="AN139" s="160"/>
      <c r="AO139" s="4"/>
      <c r="AP139" s="4"/>
      <c r="AQ139" s="4"/>
      <c r="AR139" s="4"/>
      <c r="AS139" s="4"/>
      <c r="AT139" s="4"/>
      <c r="AU139" s="4"/>
      <c r="AV139" s="3"/>
      <c r="AW139" s="5">
        <v>100</v>
      </c>
      <c r="AX139" s="120"/>
      <c r="AY139" s="120"/>
      <c r="AZ139" s="120"/>
      <c r="BA139" s="121"/>
      <c r="BB139" s="121"/>
      <c r="BC139" s="121"/>
      <c r="BD139" s="121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120"/>
      <c r="BO139" s="120"/>
      <c r="BP139" s="120"/>
      <c r="BQ139" s="121"/>
      <c r="BR139" s="121"/>
      <c r="BS139" s="121"/>
      <c r="BT139" s="121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120"/>
      <c r="CE139" s="120"/>
      <c r="CF139" s="120"/>
      <c r="CG139" s="121"/>
      <c r="CH139" s="121"/>
      <c r="CI139" s="121"/>
      <c r="CJ139" s="121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120"/>
      <c r="CU139" s="120"/>
      <c r="CV139" s="120"/>
      <c r="CW139" s="121"/>
      <c r="CX139" s="121"/>
      <c r="CY139" s="121"/>
      <c r="CZ139" s="121"/>
      <c r="DA139" s="4"/>
      <c r="DB139" s="4"/>
      <c r="DC139" s="4"/>
      <c r="DD139" s="4"/>
      <c r="DE139" s="4"/>
      <c r="DF139" s="4"/>
      <c r="DG139" s="4"/>
      <c r="DH139" s="3"/>
      <c r="DI139" s="5">
        <v>100</v>
      </c>
      <c r="DJ139" s="120"/>
      <c r="DK139" s="120"/>
      <c r="DL139" s="120"/>
      <c r="DM139" s="121"/>
      <c r="DN139" s="121"/>
      <c r="DO139" s="121"/>
      <c r="DP139" s="121"/>
      <c r="DQ139" s="4"/>
      <c r="DR139" s="4"/>
      <c r="DS139" s="4"/>
      <c r="DT139" s="4"/>
      <c r="DU139" s="4"/>
      <c r="DV139" s="4"/>
      <c r="DW139" s="4"/>
      <c r="DX139" s="3"/>
      <c r="DY139" s="5">
        <v>100</v>
      </c>
      <c r="DZ139" s="120"/>
      <c r="EA139" s="120"/>
      <c r="EB139" s="120"/>
      <c r="EC139" s="121"/>
      <c r="ED139" s="121"/>
      <c r="EE139" s="121"/>
      <c r="EF139" s="121"/>
      <c r="EG139" s="4"/>
      <c r="EH139" s="4"/>
      <c r="EI139" s="4"/>
      <c r="EJ139" s="4"/>
      <c r="EK139" s="4"/>
      <c r="EL139" s="4"/>
      <c r="EM139" s="4"/>
      <c r="EN139" s="3"/>
      <c r="EO139" s="5">
        <v>100</v>
      </c>
      <c r="EP139" s="120"/>
      <c r="EQ139" s="120"/>
      <c r="ER139" s="120"/>
      <c r="ES139" s="121"/>
      <c r="ET139" s="121"/>
      <c r="EU139" s="121"/>
      <c r="EV139" s="121"/>
      <c r="EW139" s="4"/>
      <c r="EX139" s="4"/>
      <c r="EY139" s="4"/>
      <c r="EZ139" s="4"/>
      <c r="FA139" s="4"/>
      <c r="FB139" s="4"/>
      <c r="FC139" s="4"/>
      <c r="FD139" s="3"/>
      <c r="FE139" s="5">
        <v>100</v>
      </c>
      <c r="FF139" s="120"/>
      <c r="FG139" s="120"/>
      <c r="FH139" s="120"/>
      <c r="FI139" s="121"/>
      <c r="FJ139" s="121"/>
      <c r="FK139" s="121"/>
      <c r="FL139" s="121"/>
      <c r="FM139" s="4"/>
      <c r="FN139" s="4"/>
      <c r="FO139" s="4"/>
      <c r="FP139" s="4"/>
      <c r="FQ139" s="4"/>
      <c r="FR139" s="4"/>
      <c r="FS139" s="4"/>
      <c r="FT139" s="3"/>
      <c r="FU139" s="5">
        <v>100</v>
      </c>
      <c r="FV139" s="120"/>
      <c r="FW139" s="120"/>
      <c r="FX139" s="120"/>
      <c r="FY139" s="121"/>
      <c r="FZ139" s="121"/>
      <c r="GA139" s="121"/>
      <c r="GB139" s="121"/>
      <c r="GC139" s="4"/>
      <c r="GD139" s="4"/>
      <c r="GE139" s="4"/>
      <c r="GF139" s="4"/>
      <c r="GG139" s="4"/>
      <c r="GH139" s="4"/>
      <c r="GI139" s="4"/>
      <c r="GJ139" s="3"/>
      <c r="GK139" s="5">
        <v>100</v>
      </c>
      <c r="GL139" s="120"/>
      <c r="GM139" s="120"/>
      <c r="GN139" s="120"/>
      <c r="GO139" s="121"/>
      <c r="GP139" s="121"/>
      <c r="GQ139" s="121"/>
      <c r="GR139" s="121"/>
      <c r="GS139" s="4"/>
      <c r="GT139" s="4"/>
      <c r="GU139" s="4"/>
      <c r="GV139" s="4"/>
      <c r="GW139" s="4"/>
      <c r="GX139" s="4"/>
      <c r="GY139" s="4"/>
      <c r="GZ139" s="3"/>
    </row>
    <row r="147" spans="17:20" x14ac:dyDescent="0.2">
      <c r="Q147" s="2"/>
      <c r="R147" s="2"/>
      <c r="S147" s="2"/>
      <c r="T147" s="2"/>
    </row>
    <row r="148" spans="17:20" x14ac:dyDescent="0.2">
      <c r="Q148" s="2"/>
      <c r="R148" s="2"/>
      <c r="S148" s="2"/>
      <c r="T148" s="2"/>
    </row>
  </sheetData>
  <mergeCells count="881">
    <mergeCell ref="R66:T66"/>
    <mergeCell ref="AH46:AJ46"/>
    <mergeCell ref="AH47:AJ47"/>
    <mergeCell ref="AH48:AJ48"/>
    <mergeCell ref="AH42:AJ42"/>
    <mergeCell ref="AX41:AZ41"/>
    <mergeCell ref="R52:T52"/>
    <mergeCell ref="R53:T53"/>
    <mergeCell ref="R56:T56"/>
    <mergeCell ref="R57:T57"/>
    <mergeCell ref="R58:T58"/>
    <mergeCell ref="R43:T43"/>
    <mergeCell ref="R44:T44"/>
    <mergeCell ref="R59:T59"/>
    <mergeCell ref="R60:T60"/>
    <mergeCell ref="R61:T61"/>
    <mergeCell ref="R62:T62"/>
    <mergeCell ref="R63:T63"/>
    <mergeCell ref="R64:T64"/>
    <mergeCell ref="R41:T41"/>
    <mergeCell ref="R46:T46"/>
    <mergeCell ref="R47:T47"/>
    <mergeCell ref="R48:T48"/>
    <mergeCell ref="R49:T49"/>
    <mergeCell ref="R50:T50"/>
    <mergeCell ref="R51:T51"/>
    <mergeCell ref="R54:T54"/>
    <mergeCell ref="R55:T55"/>
    <mergeCell ref="R65:T65"/>
    <mergeCell ref="AG1:AJ1"/>
    <mergeCell ref="AW1:AZ1"/>
    <mergeCell ref="BM1:BP1"/>
    <mergeCell ref="CC1:CF1"/>
    <mergeCell ref="AP4:AP5"/>
    <mergeCell ref="AQ4:AQ5"/>
    <mergeCell ref="AR4:AR5"/>
    <mergeCell ref="R42:T42"/>
    <mergeCell ref="R45:T45"/>
    <mergeCell ref="N4:N5"/>
    <mergeCell ref="O4:O5"/>
    <mergeCell ref="Q4:Q5"/>
    <mergeCell ref="R4:V5"/>
    <mergeCell ref="W4:W5"/>
    <mergeCell ref="X4:X5"/>
    <mergeCell ref="GK1:GN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CS1:CV1"/>
    <mergeCell ref="DI1:DL1"/>
    <mergeCell ref="DY1:EB1"/>
    <mergeCell ref="EO1:ER1"/>
    <mergeCell ref="FE1:FH1"/>
    <mergeCell ref="FU1:FX1"/>
    <mergeCell ref="A1:D1"/>
    <mergeCell ref="Q1:T1"/>
    <mergeCell ref="AE4:AE5"/>
    <mergeCell ref="AG4:AG5"/>
    <mergeCell ref="AH4:AL5"/>
    <mergeCell ref="AM4:AM5"/>
    <mergeCell ref="AN4:AN5"/>
    <mergeCell ref="AO4:AO5"/>
    <mergeCell ref="Y4:Y5"/>
    <mergeCell ref="Z4:Z5"/>
    <mergeCell ref="AA4:AA5"/>
    <mergeCell ref="AB4:AB5"/>
    <mergeCell ref="AC4:AC5"/>
    <mergeCell ref="AD4:AD5"/>
    <mergeCell ref="AW4:AW5"/>
    <mergeCell ref="AX4:BB5"/>
    <mergeCell ref="BC4:BC5"/>
    <mergeCell ref="BD4:BD5"/>
    <mergeCell ref="BE4:BE5"/>
    <mergeCell ref="BF4:BF5"/>
    <mergeCell ref="CO4:CO5"/>
    <mergeCell ref="AS4:AS5"/>
    <mergeCell ref="AT4:AT5"/>
    <mergeCell ref="AU4:AU5"/>
    <mergeCell ref="BN4:BR5"/>
    <mergeCell ref="BS4:BS5"/>
    <mergeCell ref="BT4:BT5"/>
    <mergeCell ref="BU4:BU5"/>
    <mergeCell ref="BV4:BV5"/>
    <mergeCell ref="BW4:BW5"/>
    <mergeCell ref="BG4:BG5"/>
    <mergeCell ref="BH4:BH5"/>
    <mergeCell ref="BI4:BI5"/>
    <mergeCell ref="BJ4:BJ5"/>
    <mergeCell ref="BK4:BK5"/>
    <mergeCell ref="BM4:BM5"/>
    <mergeCell ref="CI4:CI5"/>
    <mergeCell ref="CJ4:CJ5"/>
    <mergeCell ref="CK4:CK5"/>
    <mergeCell ref="CL4:CL5"/>
    <mergeCell ref="CM4:CM5"/>
    <mergeCell ref="CN4:CN5"/>
    <mergeCell ref="BX4:BX5"/>
    <mergeCell ref="BY4:BY5"/>
    <mergeCell ref="BZ4:BZ5"/>
    <mergeCell ref="CA4:CA5"/>
    <mergeCell ref="CC4:CC5"/>
    <mergeCell ref="CD4:CH5"/>
    <mergeCell ref="CZ4:CZ5"/>
    <mergeCell ref="DA4:DA5"/>
    <mergeCell ref="DB4:DB5"/>
    <mergeCell ref="DC4:DC5"/>
    <mergeCell ref="DD4:DD5"/>
    <mergeCell ref="DE4:DE5"/>
    <mergeCell ref="CP4:CP5"/>
    <mergeCell ref="CQ4:CQ5"/>
    <mergeCell ref="CS4:CS5"/>
    <mergeCell ref="CT4:CX5"/>
    <mergeCell ref="CY4:CY5"/>
    <mergeCell ref="DQ4:DQ5"/>
    <mergeCell ref="DR4:DR5"/>
    <mergeCell ref="DS4:DS5"/>
    <mergeCell ref="DT4:DT5"/>
    <mergeCell ref="DU4:DU5"/>
    <mergeCell ref="DV4:DV5"/>
    <mergeCell ref="DF4:DF5"/>
    <mergeCell ref="DG4:DG5"/>
    <mergeCell ref="DI4:DI5"/>
    <mergeCell ref="DJ4:DN5"/>
    <mergeCell ref="DO4:DO5"/>
    <mergeCell ref="DP4:DP5"/>
    <mergeCell ref="EH4:EH5"/>
    <mergeCell ref="EI4:EI5"/>
    <mergeCell ref="EJ4:EJ5"/>
    <mergeCell ref="EK4:EK5"/>
    <mergeCell ref="EL4:EL5"/>
    <mergeCell ref="EM4:EM5"/>
    <mergeCell ref="DW4:DW5"/>
    <mergeCell ref="DY4:DY5"/>
    <mergeCell ref="DZ4:ED5"/>
    <mergeCell ref="EE4:EE5"/>
    <mergeCell ref="EF4:EF5"/>
    <mergeCell ref="EG4:EG5"/>
    <mergeCell ref="EY4:EY5"/>
    <mergeCell ref="EZ4:EZ5"/>
    <mergeCell ref="FA4:FA5"/>
    <mergeCell ref="FB4:FB5"/>
    <mergeCell ref="FC4:FC5"/>
    <mergeCell ref="FE4:FE5"/>
    <mergeCell ref="EO4:EO5"/>
    <mergeCell ref="EP4:ET5"/>
    <mergeCell ref="EU4:EU5"/>
    <mergeCell ref="EV4:EV5"/>
    <mergeCell ref="EW4:EW5"/>
    <mergeCell ref="EX4:EX5"/>
    <mergeCell ref="FQ4:FQ5"/>
    <mergeCell ref="FR4:FR5"/>
    <mergeCell ref="FS4:FS5"/>
    <mergeCell ref="FU4:FU5"/>
    <mergeCell ref="FV4:FZ5"/>
    <mergeCell ref="FF4:FJ5"/>
    <mergeCell ref="FK4:FK5"/>
    <mergeCell ref="FL4:FL5"/>
    <mergeCell ref="FM4:FM5"/>
    <mergeCell ref="FN4:FN5"/>
    <mergeCell ref="FO4:FO5"/>
    <mergeCell ref="DC25:DD25"/>
    <mergeCell ref="DS25:DT25"/>
    <mergeCell ref="CT17:CX17"/>
    <mergeCell ref="GX4:GX5"/>
    <mergeCell ref="GY4:GY5"/>
    <mergeCell ref="GR4:GR5"/>
    <mergeCell ref="GS4:GS5"/>
    <mergeCell ref="GT4:GT5"/>
    <mergeCell ref="GU4:GU5"/>
    <mergeCell ref="GV4:GV5"/>
    <mergeCell ref="GW4:GW5"/>
    <mergeCell ref="GG4:GG5"/>
    <mergeCell ref="GH4:GH5"/>
    <mergeCell ref="GI4:GI5"/>
    <mergeCell ref="GK4:GK5"/>
    <mergeCell ref="GL4:GP5"/>
    <mergeCell ref="GQ4:GQ5"/>
    <mergeCell ref="GA4:GA5"/>
    <mergeCell ref="GB4:GB5"/>
    <mergeCell ref="GC4:GC5"/>
    <mergeCell ref="GD4:GD5"/>
    <mergeCell ref="GE4:GE5"/>
    <mergeCell ref="GF4:GF5"/>
    <mergeCell ref="FP4:FP5"/>
    <mergeCell ref="Q26:Q28"/>
    <mergeCell ref="R26:R28"/>
    <mergeCell ref="S26:S28"/>
    <mergeCell ref="T26:T28"/>
    <mergeCell ref="U26:X28"/>
    <mergeCell ref="AA25:AB25"/>
    <mergeCell ref="AQ25:AR25"/>
    <mergeCell ref="BG25:BH25"/>
    <mergeCell ref="BW25:BX25"/>
    <mergeCell ref="DC26:DD26"/>
    <mergeCell ref="DI26:DI28"/>
    <mergeCell ref="DJ26:DJ28"/>
    <mergeCell ref="DK26:DK28"/>
    <mergeCell ref="DL26:DL28"/>
    <mergeCell ref="DM26:DP28"/>
    <mergeCell ref="GE28:GF28"/>
    <mergeCell ref="FO26:FP26"/>
    <mergeCell ref="FU26:FU28"/>
    <mergeCell ref="FV26:FV28"/>
    <mergeCell ref="FW26:FW28"/>
    <mergeCell ref="FX26:FX28"/>
    <mergeCell ref="GE26:GF26"/>
    <mergeCell ref="GK26:GK28"/>
    <mergeCell ref="GL26:GL28"/>
    <mergeCell ref="GM26:GM28"/>
    <mergeCell ref="GN26:GN28"/>
    <mergeCell ref="GO26:GR28"/>
    <mergeCell ref="GE27:GF27"/>
    <mergeCell ref="EI25:EJ25"/>
    <mergeCell ref="EY25:EZ25"/>
    <mergeCell ref="FO25:FP25"/>
    <mergeCell ref="GE25:GF25"/>
    <mergeCell ref="AA26:AB26"/>
    <mergeCell ref="AG26:AG28"/>
    <mergeCell ref="AH26:AH28"/>
    <mergeCell ref="AI26:AI28"/>
    <mergeCell ref="AJ26:AJ28"/>
    <mergeCell ref="AK26:AN28"/>
    <mergeCell ref="BG26:BH26"/>
    <mergeCell ref="BM26:BM28"/>
    <mergeCell ref="BN26:BN28"/>
    <mergeCell ref="AA27:AB27"/>
    <mergeCell ref="AQ27:AR27"/>
    <mergeCell ref="BG27:BH27"/>
    <mergeCell ref="EY28:EZ28"/>
    <mergeCell ref="BO26:BO28"/>
    <mergeCell ref="BP26:BP28"/>
    <mergeCell ref="BQ26:BT28"/>
    <mergeCell ref="AQ26:AR26"/>
    <mergeCell ref="AW26:AW28"/>
    <mergeCell ref="AX26:AX28"/>
    <mergeCell ref="AY26:AY28"/>
    <mergeCell ref="AZ26:AZ28"/>
    <mergeCell ref="BA26:BD28"/>
    <mergeCell ref="BW27:BX27"/>
    <mergeCell ref="CM27:CN27"/>
    <mergeCell ref="DC27:DD27"/>
    <mergeCell ref="DS27:DT27"/>
    <mergeCell ref="EI27:EJ27"/>
    <mergeCell ref="EY27:EZ27"/>
    <mergeCell ref="CM26:CN26"/>
    <mergeCell ref="CS26:CS28"/>
    <mergeCell ref="CT26:CT28"/>
    <mergeCell ref="CU26:CU28"/>
    <mergeCell ref="CV26:CV28"/>
    <mergeCell ref="CW26:CZ28"/>
    <mergeCell ref="BW26:BX26"/>
    <mergeCell ref="CC26:CC28"/>
    <mergeCell ref="EY26:EZ26"/>
    <mergeCell ref="FE26:FE28"/>
    <mergeCell ref="FF26:FF28"/>
    <mergeCell ref="FG26:FG28"/>
    <mergeCell ref="FH26:FH28"/>
    <mergeCell ref="FI26:FL28"/>
    <mergeCell ref="GU28:GV28"/>
    <mergeCell ref="AA29:AB29"/>
    <mergeCell ref="AQ29:AR29"/>
    <mergeCell ref="BG29:BH29"/>
    <mergeCell ref="BW29:BX29"/>
    <mergeCell ref="CM29:CN29"/>
    <mergeCell ref="DC29:DD29"/>
    <mergeCell ref="DS29:DT29"/>
    <mergeCell ref="EI29:EJ29"/>
    <mergeCell ref="EY29:EZ29"/>
    <mergeCell ref="GU27:GV27"/>
    <mergeCell ref="AA28:AB28"/>
    <mergeCell ref="AQ28:AR28"/>
    <mergeCell ref="BG28:BH28"/>
    <mergeCell ref="BW28:BX28"/>
    <mergeCell ref="CM28:CN28"/>
    <mergeCell ref="DC28:DD28"/>
    <mergeCell ref="DS28:DT28"/>
    <mergeCell ref="EI26:EJ26"/>
    <mergeCell ref="EO26:EO28"/>
    <mergeCell ref="EP26:EP28"/>
    <mergeCell ref="EQ26:EQ28"/>
    <mergeCell ref="ER26:ER28"/>
    <mergeCell ref="ES26:EV28"/>
    <mergeCell ref="DS26:DT26"/>
    <mergeCell ref="DY26:DY28"/>
    <mergeCell ref="DZ26:DZ28"/>
    <mergeCell ref="EI28:EJ28"/>
    <mergeCell ref="EA26:EA28"/>
    <mergeCell ref="EB26:EB28"/>
    <mergeCell ref="EC26:EF28"/>
    <mergeCell ref="U36:V37"/>
    <mergeCell ref="W36:X37"/>
    <mergeCell ref="AK36:AL37"/>
    <mergeCell ref="AM36:AN37"/>
    <mergeCell ref="BA36:BB37"/>
    <mergeCell ref="FO29:FP29"/>
    <mergeCell ref="GE29:GF29"/>
    <mergeCell ref="GU29:GV29"/>
    <mergeCell ref="AA30:AB30"/>
    <mergeCell ref="AQ30:AR30"/>
    <mergeCell ref="BG30:BH30"/>
    <mergeCell ref="BW30:BX30"/>
    <mergeCell ref="CM30:CN30"/>
    <mergeCell ref="DC30:DD30"/>
    <mergeCell ref="DS30:DT30"/>
    <mergeCell ref="BC36:BD37"/>
    <mergeCell ref="BQ36:BR37"/>
    <mergeCell ref="BS36:BT37"/>
    <mergeCell ref="CG36:CH37"/>
    <mergeCell ref="CI36:CJ37"/>
    <mergeCell ref="CW36:CX37"/>
    <mergeCell ref="EI30:EJ30"/>
    <mergeCell ref="EY30:EZ30"/>
    <mergeCell ref="CY36:CZ37"/>
    <mergeCell ref="DM36:DN37"/>
    <mergeCell ref="DO36:DP37"/>
    <mergeCell ref="EC36:ED37"/>
    <mergeCell ref="EE36:EF37"/>
    <mergeCell ref="ES36:ET37"/>
    <mergeCell ref="EO37:EP37"/>
    <mergeCell ref="FO30:FP30"/>
    <mergeCell ref="GE30:GF30"/>
    <mergeCell ref="U38:V38"/>
    <mergeCell ref="W38:X38"/>
    <mergeCell ref="Z38:AA38"/>
    <mergeCell ref="AK38:AL38"/>
    <mergeCell ref="AM38:AN38"/>
    <mergeCell ref="GQ36:GR37"/>
    <mergeCell ref="A40:B40"/>
    <mergeCell ref="Q37:R37"/>
    <mergeCell ref="AG37:AH37"/>
    <mergeCell ref="AW37:AX37"/>
    <mergeCell ref="BM37:BN37"/>
    <mergeCell ref="CC37:CD37"/>
    <mergeCell ref="CS37:CT37"/>
    <mergeCell ref="DI37:DJ37"/>
    <mergeCell ref="DY37:DZ37"/>
    <mergeCell ref="EU36:EV37"/>
    <mergeCell ref="FI36:FJ37"/>
    <mergeCell ref="FK36:FL37"/>
    <mergeCell ref="FY36:FZ37"/>
    <mergeCell ref="GA36:GB37"/>
    <mergeCell ref="GO36:GP37"/>
    <mergeCell ref="FE37:FF37"/>
    <mergeCell ref="FU37:FV37"/>
    <mergeCell ref="GK37:GL37"/>
    <mergeCell ref="DB38:DC38"/>
    <mergeCell ref="DM38:DN38"/>
    <mergeCell ref="DO38:DP38"/>
    <mergeCell ref="DR38:DS38"/>
    <mergeCell ref="EC38:ED38"/>
    <mergeCell ref="EE38:EF38"/>
    <mergeCell ref="BV38:BW38"/>
    <mergeCell ref="CG38:CH38"/>
    <mergeCell ref="CI38:CJ38"/>
    <mergeCell ref="CL38:CM38"/>
    <mergeCell ref="CW38:CX38"/>
    <mergeCell ref="CY38:CZ38"/>
    <mergeCell ref="A42:B42"/>
    <mergeCell ref="R39:T39"/>
    <mergeCell ref="U39:V39"/>
    <mergeCell ref="W39:X39"/>
    <mergeCell ref="Z39:AA39"/>
    <mergeCell ref="AH39:AJ39"/>
    <mergeCell ref="AK39:AL39"/>
    <mergeCell ref="AM39:AN39"/>
    <mergeCell ref="AP39:AQ39"/>
    <mergeCell ref="A41:B41"/>
    <mergeCell ref="R40:T40"/>
    <mergeCell ref="A43:B43"/>
    <mergeCell ref="Z40:AA40"/>
    <mergeCell ref="AH40:AJ40"/>
    <mergeCell ref="FK39:FL39"/>
    <mergeCell ref="FN39:FO39"/>
    <mergeCell ref="FV39:FX39"/>
    <mergeCell ref="FY39:FZ39"/>
    <mergeCell ref="GA39:GB39"/>
    <mergeCell ref="GD39:GE39"/>
    <mergeCell ref="EP39:ER39"/>
    <mergeCell ref="ES39:ET39"/>
    <mergeCell ref="EU39:EV39"/>
    <mergeCell ref="EX39:EY39"/>
    <mergeCell ref="FF39:FH39"/>
    <mergeCell ref="FI39:FJ39"/>
    <mergeCell ref="DO39:DP39"/>
    <mergeCell ref="DR39:DS39"/>
    <mergeCell ref="DZ39:EB39"/>
    <mergeCell ref="EC39:ED39"/>
    <mergeCell ref="EE39:EF39"/>
    <mergeCell ref="EH39:EI39"/>
    <mergeCell ref="CT39:CV39"/>
    <mergeCell ref="CW39:CX39"/>
    <mergeCell ref="CY39:CZ39"/>
    <mergeCell ref="DM39:DN39"/>
    <mergeCell ref="BS39:BT39"/>
    <mergeCell ref="BV39:BW39"/>
    <mergeCell ref="CD39:CF39"/>
    <mergeCell ref="CG39:CH39"/>
    <mergeCell ref="CI39:CJ39"/>
    <mergeCell ref="CL39:CM39"/>
    <mergeCell ref="AX39:AZ39"/>
    <mergeCell ref="BA39:BB39"/>
    <mergeCell ref="BC39:BD39"/>
    <mergeCell ref="BF39:BG39"/>
    <mergeCell ref="BN39:BP39"/>
    <mergeCell ref="BQ39:BR39"/>
    <mergeCell ref="DB39:DC39"/>
    <mergeCell ref="DJ39:DL39"/>
    <mergeCell ref="DO40:DP40"/>
    <mergeCell ref="EE41:EF41"/>
    <mergeCell ref="EH41:EI41"/>
    <mergeCell ref="CT41:CV41"/>
    <mergeCell ref="CL40:CM40"/>
    <mergeCell ref="CT40:CV40"/>
    <mergeCell ref="CY40:CZ40"/>
    <mergeCell ref="BF40:BG40"/>
    <mergeCell ref="BS40:BT40"/>
    <mergeCell ref="BV40:BW40"/>
    <mergeCell ref="DR40:DS40"/>
    <mergeCell ref="DZ40:EB40"/>
    <mergeCell ref="CI40:CJ40"/>
    <mergeCell ref="Z41:AA41"/>
    <mergeCell ref="AH41:AJ41"/>
    <mergeCell ref="AP41:AQ41"/>
    <mergeCell ref="FY40:FZ40"/>
    <mergeCell ref="GA40:GB40"/>
    <mergeCell ref="GD40:GE40"/>
    <mergeCell ref="GL40:GN40"/>
    <mergeCell ref="EX40:EY40"/>
    <mergeCell ref="FF40:FH40"/>
    <mergeCell ref="FI40:FJ40"/>
    <mergeCell ref="FK40:FL40"/>
    <mergeCell ref="FN40:FO40"/>
    <mergeCell ref="FV40:FX40"/>
    <mergeCell ref="EC40:ED40"/>
    <mergeCell ref="EE40:EF40"/>
    <mergeCell ref="EH40:EI40"/>
    <mergeCell ref="EP40:ER40"/>
    <mergeCell ref="ES40:ET40"/>
    <mergeCell ref="EU40:EV40"/>
    <mergeCell ref="DB40:DC40"/>
    <mergeCell ref="DJ40:DL40"/>
    <mergeCell ref="DM40:DN40"/>
    <mergeCell ref="DB42:DC42"/>
    <mergeCell ref="CY41:CZ41"/>
    <mergeCell ref="DB41:DC41"/>
    <mergeCell ref="DJ41:DL41"/>
    <mergeCell ref="DM41:DN41"/>
    <mergeCell ref="BS41:BT41"/>
    <mergeCell ref="BV41:BW41"/>
    <mergeCell ref="CI41:CJ41"/>
    <mergeCell ref="CL41:CM41"/>
    <mergeCell ref="BV42:BW42"/>
    <mergeCell ref="CL42:CM42"/>
    <mergeCell ref="CT42:CV42"/>
    <mergeCell ref="DB43:DC43"/>
    <mergeCell ref="BV43:BW43"/>
    <mergeCell ref="CL43:CM43"/>
    <mergeCell ref="BF43:BG43"/>
    <mergeCell ref="Z43:AA43"/>
    <mergeCell ref="AP43:AQ43"/>
    <mergeCell ref="AP42:AQ42"/>
    <mergeCell ref="GL41:GN41"/>
    <mergeCell ref="Z42:AA42"/>
    <mergeCell ref="FK41:FL41"/>
    <mergeCell ref="FN41:FO41"/>
    <mergeCell ref="FV41:FX41"/>
    <mergeCell ref="FY41:FZ41"/>
    <mergeCell ref="GA41:GB41"/>
    <mergeCell ref="GD41:GE41"/>
    <mergeCell ref="EP41:ER41"/>
    <mergeCell ref="ES41:ET41"/>
    <mergeCell ref="EU41:EV41"/>
    <mergeCell ref="EX41:EY41"/>
    <mergeCell ref="FF41:FH41"/>
    <mergeCell ref="FI41:FJ41"/>
    <mergeCell ref="DO41:DP41"/>
    <mergeCell ref="DR41:DS41"/>
    <mergeCell ref="AH52:AJ52"/>
    <mergeCell ref="AH51:AJ51"/>
    <mergeCell ref="CT50:CV50"/>
    <mergeCell ref="AH50:AJ50"/>
    <mergeCell ref="CL58:CM58"/>
    <mergeCell ref="CT52:CV52"/>
    <mergeCell ref="DB58:DC58"/>
    <mergeCell ref="BV58:BW58"/>
    <mergeCell ref="AP58:AQ58"/>
    <mergeCell ref="Z60:AA60"/>
    <mergeCell ref="AH54:AJ54"/>
    <mergeCell ref="CL59:CM59"/>
    <mergeCell ref="CT53:CV53"/>
    <mergeCell ref="DB59:DC59"/>
    <mergeCell ref="BV59:BW59"/>
    <mergeCell ref="BF58:BG58"/>
    <mergeCell ref="AP59:AQ59"/>
    <mergeCell ref="BF59:BG59"/>
    <mergeCell ref="Z59:AA59"/>
    <mergeCell ref="AH53:AJ53"/>
    <mergeCell ref="Z58:AA58"/>
    <mergeCell ref="AH57:AJ57"/>
    <mergeCell ref="CT56:CV56"/>
    <mergeCell ref="AH55:AJ55"/>
    <mergeCell ref="CL60:CM60"/>
    <mergeCell ref="CT54:CV54"/>
    <mergeCell ref="DB60:DC60"/>
    <mergeCell ref="BV60:BW60"/>
    <mergeCell ref="AP60:AQ60"/>
    <mergeCell ref="BF60:BG60"/>
    <mergeCell ref="CD78:CF78"/>
    <mergeCell ref="CD75:CF75"/>
    <mergeCell ref="CD74:CF74"/>
    <mergeCell ref="AH67:AJ67"/>
    <mergeCell ref="AX67:AZ67"/>
    <mergeCell ref="AH66:AJ66"/>
    <mergeCell ref="AH65:AJ65"/>
    <mergeCell ref="AX65:AZ65"/>
    <mergeCell ref="AX66:AZ66"/>
    <mergeCell ref="A51:B51"/>
    <mergeCell ref="AX68:AZ68"/>
    <mergeCell ref="AX69:AZ69"/>
    <mergeCell ref="AX70:AZ70"/>
    <mergeCell ref="AX46:AZ46"/>
    <mergeCell ref="AX47:AZ47"/>
    <mergeCell ref="AX48:AZ48"/>
    <mergeCell ref="AX49:AZ49"/>
    <mergeCell ref="AX50:AZ50"/>
    <mergeCell ref="AX51:AZ51"/>
    <mergeCell ref="AX52:AZ52"/>
    <mergeCell ref="AX53:AZ53"/>
    <mergeCell ref="AX54:AZ54"/>
    <mergeCell ref="AX55:AZ55"/>
    <mergeCell ref="AX56:AZ56"/>
    <mergeCell ref="AX57:AZ57"/>
    <mergeCell ref="AX58:AZ58"/>
    <mergeCell ref="AX59:AZ59"/>
    <mergeCell ref="AX60:AZ60"/>
    <mergeCell ref="AX61:AZ61"/>
    <mergeCell ref="AX62:AZ62"/>
    <mergeCell ref="A52:B52"/>
    <mergeCell ref="R17:V17"/>
    <mergeCell ref="AH43:AJ43"/>
    <mergeCell ref="AH44:AJ44"/>
    <mergeCell ref="AH45:AJ45"/>
    <mergeCell ref="AH49:AJ49"/>
    <mergeCell ref="AH56:AJ56"/>
    <mergeCell ref="AH58:AJ58"/>
    <mergeCell ref="AH59:AJ59"/>
    <mergeCell ref="Z46:AB46"/>
    <mergeCell ref="Z47:AB47"/>
    <mergeCell ref="Z48:AB48"/>
    <mergeCell ref="Z49:AB49"/>
    <mergeCell ref="Z50:AB50"/>
    <mergeCell ref="Z51:AB51"/>
    <mergeCell ref="Z44:AA44"/>
    <mergeCell ref="Z45:AA45"/>
    <mergeCell ref="A44:B44"/>
    <mergeCell ref="A45:B45"/>
    <mergeCell ref="A46:B46"/>
    <mergeCell ref="A47:B47"/>
    <mergeCell ref="A48:B48"/>
    <mergeCell ref="A49:B49"/>
    <mergeCell ref="A50:B50"/>
    <mergeCell ref="AX77:AZ77"/>
    <mergeCell ref="AX78:AZ78"/>
    <mergeCell ref="AX79:AZ79"/>
    <mergeCell ref="AX17:BB17"/>
    <mergeCell ref="AD49:AE49"/>
    <mergeCell ref="AD50:AE50"/>
    <mergeCell ref="AD51:AE51"/>
    <mergeCell ref="AT49:AU49"/>
    <mergeCell ref="AT50:AU50"/>
    <mergeCell ref="AT51:AU51"/>
    <mergeCell ref="AH60:AJ60"/>
    <mergeCell ref="AH61:AJ61"/>
    <mergeCell ref="AH62:AJ62"/>
    <mergeCell ref="AH63:AJ63"/>
    <mergeCell ref="AH64:AJ64"/>
    <mergeCell ref="AP44:AQ44"/>
    <mergeCell ref="AP45:AQ45"/>
    <mergeCell ref="AP46:AR46"/>
    <mergeCell ref="AP47:AR47"/>
    <mergeCell ref="AP48:AR48"/>
    <mergeCell ref="AP49:AR49"/>
    <mergeCell ref="AP50:AR50"/>
    <mergeCell ref="AP51:AR51"/>
    <mergeCell ref="AX43:AZ43"/>
    <mergeCell ref="BJ48:BK48"/>
    <mergeCell ref="BJ49:BK49"/>
    <mergeCell ref="BJ50:BK50"/>
    <mergeCell ref="BJ51:BK51"/>
    <mergeCell ref="AT48:AU48"/>
    <mergeCell ref="AD48:AE48"/>
    <mergeCell ref="AH17:AL17"/>
    <mergeCell ref="AX42:AZ42"/>
    <mergeCell ref="AX44:AZ44"/>
    <mergeCell ref="AX45:AZ45"/>
    <mergeCell ref="BF41:BG41"/>
    <mergeCell ref="BF42:BG42"/>
    <mergeCell ref="AP40:AQ40"/>
    <mergeCell ref="AX40:AZ40"/>
    <mergeCell ref="AP38:AQ38"/>
    <mergeCell ref="BA38:BB38"/>
    <mergeCell ref="BC38:BD38"/>
    <mergeCell ref="BF38:BG38"/>
    <mergeCell ref="AX80:AZ80"/>
    <mergeCell ref="AX81:AZ81"/>
    <mergeCell ref="AX82:AZ82"/>
    <mergeCell ref="AX83:AZ83"/>
    <mergeCell ref="AX84:AZ84"/>
    <mergeCell ref="AX85:AZ85"/>
    <mergeCell ref="AX86:AZ86"/>
    <mergeCell ref="AX87:AZ87"/>
    <mergeCell ref="BF44:BG44"/>
    <mergeCell ref="BF45:BG45"/>
    <mergeCell ref="BF46:BH46"/>
    <mergeCell ref="BF47:BH47"/>
    <mergeCell ref="BF48:BH48"/>
    <mergeCell ref="BF49:BH49"/>
    <mergeCell ref="BF50:BH50"/>
    <mergeCell ref="BF51:BH51"/>
    <mergeCell ref="AX63:AZ63"/>
    <mergeCell ref="AX64:AZ64"/>
    <mergeCell ref="AX71:AZ71"/>
    <mergeCell ref="AX72:AZ72"/>
    <mergeCell ref="AX73:AZ73"/>
    <mergeCell ref="AX74:AZ74"/>
    <mergeCell ref="AX75:AZ75"/>
    <mergeCell ref="AX76:AZ76"/>
    <mergeCell ref="BN17:BR17"/>
    <mergeCell ref="CD40:CF40"/>
    <mergeCell ref="CD41:CF41"/>
    <mergeCell ref="CD42:CF42"/>
    <mergeCell ref="CD43:CF43"/>
    <mergeCell ref="CD44:CF44"/>
    <mergeCell ref="CD45:CF45"/>
    <mergeCell ref="CD46:CF46"/>
    <mergeCell ref="CD47:CF47"/>
    <mergeCell ref="BQ38:BR38"/>
    <mergeCell ref="BS38:BT38"/>
    <mergeCell ref="CD26:CD28"/>
    <mergeCell ref="CE26:CE28"/>
    <mergeCell ref="CF26:CF28"/>
    <mergeCell ref="BV44:BW44"/>
    <mergeCell ref="BV45:BW45"/>
    <mergeCell ref="BV46:BX46"/>
    <mergeCell ref="BV47:BX47"/>
    <mergeCell ref="BV48:BX48"/>
    <mergeCell ref="BV49:BX49"/>
    <mergeCell ref="BV50:BX50"/>
    <mergeCell ref="BV51:BX51"/>
    <mergeCell ref="BZ48:CA48"/>
    <mergeCell ref="BZ49:CA49"/>
    <mergeCell ref="BZ50:CA50"/>
    <mergeCell ref="BZ51:CA51"/>
    <mergeCell ref="CD17:CH17"/>
    <mergeCell ref="CP49:CQ49"/>
    <mergeCell ref="CP50:CQ50"/>
    <mergeCell ref="CP51:CQ51"/>
    <mergeCell ref="CD52:CF52"/>
    <mergeCell ref="CD53:CF53"/>
    <mergeCell ref="CD54:CF54"/>
    <mergeCell ref="CD55:CF55"/>
    <mergeCell ref="CD56:CF56"/>
    <mergeCell ref="CD48:CF48"/>
    <mergeCell ref="CD49:CF49"/>
    <mergeCell ref="CD50:CF50"/>
    <mergeCell ref="CD51:CF51"/>
    <mergeCell ref="CG26:CJ28"/>
    <mergeCell ref="CM25:CN25"/>
    <mergeCell ref="CD70:CF70"/>
    <mergeCell ref="CD71:CF71"/>
    <mergeCell ref="CD72:CF72"/>
    <mergeCell ref="CD73:CF73"/>
    <mergeCell ref="CD76:CF76"/>
    <mergeCell ref="CD77:CF77"/>
    <mergeCell ref="CL44:CM44"/>
    <mergeCell ref="CL45:CM45"/>
    <mergeCell ref="CL46:CN46"/>
    <mergeCell ref="CL47:CN47"/>
    <mergeCell ref="CL48:CN48"/>
    <mergeCell ref="CL49:CN49"/>
    <mergeCell ref="CL50:CN50"/>
    <mergeCell ref="CL51:CN51"/>
    <mergeCell ref="CD57:CF57"/>
    <mergeCell ref="CD58:CF58"/>
    <mergeCell ref="CD59:CF59"/>
    <mergeCell ref="CD60:CF60"/>
    <mergeCell ref="CD61:CF61"/>
    <mergeCell ref="CD62:CF62"/>
    <mergeCell ref="CD63:CF63"/>
    <mergeCell ref="CD64:CF64"/>
    <mergeCell ref="CD65:CF65"/>
    <mergeCell ref="CD66:CF66"/>
    <mergeCell ref="DB44:DC44"/>
    <mergeCell ref="DB45:DC45"/>
    <mergeCell ref="DB46:DD46"/>
    <mergeCell ref="DB47:DD47"/>
    <mergeCell ref="DB48:DD48"/>
    <mergeCell ref="DB49:DD49"/>
    <mergeCell ref="DB50:DD50"/>
    <mergeCell ref="DB51:DD51"/>
    <mergeCell ref="CD69:CF69"/>
    <mergeCell ref="CP48:CQ48"/>
    <mergeCell ref="CD67:CF67"/>
    <mergeCell ref="CD68:CF68"/>
    <mergeCell ref="CT62:CV62"/>
    <mergeCell ref="CT59:CV59"/>
    <mergeCell ref="CT57:CV57"/>
    <mergeCell ref="CT47:CV47"/>
    <mergeCell ref="CT48:CV48"/>
    <mergeCell ref="CT46:CV46"/>
    <mergeCell ref="CT45:CV45"/>
    <mergeCell ref="CT43:CV43"/>
    <mergeCell ref="CT44:CV44"/>
    <mergeCell ref="CT49:CV49"/>
    <mergeCell ref="CT51:CV51"/>
    <mergeCell ref="CT55:CV55"/>
    <mergeCell ref="CT58:CV58"/>
    <mergeCell ref="CT60:CV60"/>
    <mergeCell ref="CT61:CV61"/>
    <mergeCell ref="CT63:CV63"/>
    <mergeCell ref="DF49:DG49"/>
    <mergeCell ref="DF50:DG50"/>
    <mergeCell ref="DF51:DG51"/>
    <mergeCell ref="DJ43:DL43"/>
    <mergeCell ref="DJ44:DL44"/>
    <mergeCell ref="DR61:DS61"/>
    <mergeCell ref="DR60:DS60"/>
    <mergeCell ref="DR59:DS59"/>
    <mergeCell ref="DR58:DS58"/>
    <mergeCell ref="DR43:DS43"/>
    <mergeCell ref="DR44:DS44"/>
    <mergeCell ref="DR45:DS45"/>
    <mergeCell ref="DR46:DT46"/>
    <mergeCell ref="DR47:DT47"/>
    <mergeCell ref="DR48:DT48"/>
    <mergeCell ref="DR49:DT49"/>
    <mergeCell ref="DR50:DT50"/>
    <mergeCell ref="DR51:DT51"/>
    <mergeCell ref="DF48:DG48"/>
    <mergeCell ref="DV51:DW51"/>
    <mergeCell ref="DV50:DW50"/>
    <mergeCell ref="DV49:DW49"/>
    <mergeCell ref="DV48:DW48"/>
    <mergeCell ref="DJ17:DN17"/>
    <mergeCell ref="EH61:EI61"/>
    <mergeCell ref="EH60:EI60"/>
    <mergeCell ref="EH59:EI59"/>
    <mergeCell ref="EH58:EI58"/>
    <mergeCell ref="EH42:EI42"/>
    <mergeCell ref="EH43:EI43"/>
    <mergeCell ref="EH44:EI44"/>
    <mergeCell ref="EH45:EI45"/>
    <mergeCell ref="EH46:EJ46"/>
    <mergeCell ref="EH47:EJ47"/>
    <mergeCell ref="EH48:EJ48"/>
    <mergeCell ref="EH49:EJ49"/>
    <mergeCell ref="EH50:EJ50"/>
    <mergeCell ref="EH51:EJ51"/>
    <mergeCell ref="DR42:DS42"/>
    <mergeCell ref="DZ44:EB44"/>
    <mergeCell ref="DZ43:EB43"/>
    <mergeCell ref="DZ42:EB42"/>
    <mergeCell ref="DJ42:DL42"/>
    <mergeCell ref="EL51:EM51"/>
    <mergeCell ref="EL50:EM50"/>
    <mergeCell ref="EL49:EM49"/>
    <mergeCell ref="EL48:EM48"/>
    <mergeCell ref="DZ17:ED17"/>
    <mergeCell ref="EX61:EY61"/>
    <mergeCell ref="EX60:EY60"/>
    <mergeCell ref="EX59:EY59"/>
    <mergeCell ref="EX58:EY58"/>
    <mergeCell ref="EX42:EY42"/>
    <mergeCell ref="EX43:EY43"/>
    <mergeCell ref="EX44:EY44"/>
    <mergeCell ref="EX45:EY45"/>
    <mergeCell ref="EX46:EZ46"/>
    <mergeCell ref="EX47:EZ47"/>
    <mergeCell ref="EX48:EZ48"/>
    <mergeCell ref="EX49:EZ49"/>
    <mergeCell ref="EX50:EZ50"/>
    <mergeCell ref="EX51:EZ51"/>
    <mergeCell ref="DZ41:EB41"/>
    <mergeCell ref="EC41:ED41"/>
    <mergeCell ref="EH38:EI38"/>
    <mergeCell ref="ES38:ET38"/>
    <mergeCell ref="EU38:EV38"/>
    <mergeCell ref="FB51:FC51"/>
    <mergeCell ref="FB50:FC50"/>
    <mergeCell ref="FB49:FC49"/>
    <mergeCell ref="FB48:FC48"/>
    <mergeCell ref="EP17:ET17"/>
    <mergeCell ref="FN61:FO61"/>
    <mergeCell ref="FN60:FO60"/>
    <mergeCell ref="FN59:FO59"/>
    <mergeCell ref="FN58:FO58"/>
    <mergeCell ref="FN42:FO42"/>
    <mergeCell ref="FN43:FO43"/>
    <mergeCell ref="FN44:FO44"/>
    <mergeCell ref="FN45:FO45"/>
    <mergeCell ref="FN46:FP46"/>
    <mergeCell ref="FN47:FP47"/>
    <mergeCell ref="FN48:FP48"/>
    <mergeCell ref="FN49:FP49"/>
    <mergeCell ref="FN50:FP50"/>
    <mergeCell ref="FN51:FP51"/>
    <mergeCell ref="FN38:FO38"/>
    <mergeCell ref="EX38:EY38"/>
    <mergeCell ref="FI38:FJ38"/>
    <mergeCell ref="FK38:FL38"/>
    <mergeCell ref="FO27:FP27"/>
    <mergeCell ref="FR51:FS51"/>
    <mergeCell ref="FR50:FS50"/>
    <mergeCell ref="FR49:FS49"/>
    <mergeCell ref="FR48:FS48"/>
    <mergeCell ref="FF17:FJ17"/>
    <mergeCell ref="GD61:GE61"/>
    <mergeCell ref="GD60:GE60"/>
    <mergeCell ref="GD59:GE59"/>
    <mergeCell ref="GD58:GE58"/>
    <mergeCell ref="GD42:GE42"/>
    <mergeCell ref="GD43:GE43"/>
    <mergeCell ref="GD44:GE44"/>
    <mergeCell ref="GD45:GE45"/>
    <mergeCell ref="GD46:GF46"/>
    <mergeCell ref="GD47:GF47"/>
    <mergeCell ref="GD48:GF48"/>
    <mergeCell ref="GD49:GF49"/>
    <mergeCell ref="GD50:GF50"/>
    <mergeCell ref="GD51:GF51"/>
    <mergeCell ref="FY38:FZ38"/>
    <mergeCell ref="GA38:GB38"/>
    <mergeCell ref="GD38:GE38"/>
    <mergeCell ref="FY26:GB28"/>
    <mergeCell ref="FO28:FP28"/>
    <mergeCell ref="FV17:FZ17"/>
    <mergeCell ref="GT61:GU61"/>
    <mergeCell ref="GT60:GU60"/>
    <mergeCell ref="GT59:GU59"/>
    <mergeCell ref="GT58:GU58"/>
    <mergeCell ref="GT42:GU42"/>
    <mergeCell ref="GT43:GU43"/>
    <mergeCell ref="GT44:GU44"/>
    <mergeCell ref="GT45:GU45"/>
    <mergeCell ref="GT46:GV46"/>
    <mergeCell ref="GT47:GV47"/>
    <mergeCell ref="GT48:GV48"/>
    <mergeCell ref="GT49:GV49"/>
    <mergeCell ref="GT50:GV50"/>
    <mergeCell ref="GT51:GV51"/>
    <mergeCell ref="GO41:GP41"/>
    <mergeCell ref="GQ41:GR41"/>
    <mergeCell ref="GT41:GU41"/>
    <mergeCell ref="GT40:GU40"/>
    <mergeCell ref="GO40:GP40"/>
    <mergeCell ref="GQ40:GR40"/>
    <mergeCell ref="GL39:GN39"/>
    <mergeCell ref="GO39:GP39"/>
    <mergeCell ref="GQ39:GR39"/>
    <mergeCell ref="GX51:GY51"/>
    <mergeCell ref="GX50:GY50"/>
    <mergeCell ref="GX49:GY49"/>
    <mergeCell ref="GX48:GY48"/>
    <mergeCell ref="GL17:GP17"/>
    <mergeCell ref="GH51:GI51"/>
    <mergeCell ref="GH50:GI50"/>
    <mergeCell ref="GH49:GI49"/>
    <mergeCell ref="GH48:GI48"/>
    <mergeCell ref="GT39:GU39"/>
    <mergeCell ref="GT38:GU38"/>
    <mergeCell ref="GO38:GP38"/>
    <mergeCell ref="GQ38:GR38"/>
    <mergeCell ref="GU30:GV30"/>
    <mergeCell ref="GU26:GV26"/>
    <mergeCell ref="GU25:GV2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148"/>
  <sheetViews>
    <sheetView topLeftCell="EG28" zoomScale="70" zoomScaleNormal="70" workbookViewId="0">
      <selection activeCell="EZ40" sqref="EZ40"/>
    </sheetView>
  </sheetViews>
  <sheetFormatPr defaultRowHeight="15" x14ac:dyDescent="0.2"/>
  <cols>
    <col min="1" max="2" width="12.7109375" style="1" customWidth="1"/>
    <col min="3" max="7" width="12.7109375" style="1" bestFit="1" customWidth="1"/>
    <col min="8" max="15" width="16.7109375" style="1" customWidth="1"/>
    <col min="16" max="23" width="9.140625" style="1"/>
    <col min="24" max="31" width="16.7109375" style="1" customWidth="1"/>
    <col min="32" max="33" width="9.140625" style="1"/>
    <col min="34" max="36" width="9.5703125" style="1" bestFit="1" customWidth="1"/>
    <col min="37" max="39" width="9.140625" style="1"/>
    <col min="40" max="47" width="16.7109375" style="1" customWidth="1"/>
    <col min="48" max="49" width="9.140625" style="1"/>
    <col min="50" max="52" width="9.5703125" style="1" bestFit="1" customWidth="1"/>
    <col min="53" max="55" width="9.140625" style="1"/>
    <col min="56" max="63" width="16.7109375" style="1" customWidth="1"/>
    <col min="64" max="65" width="9.140625" style="1"/>
    <col min="66" max="68" width="9.5703125" style="1" bestFit="1" customWidth="1"/>
    <col min="69" max="71" width="9.140625" style="1"/>
    <col min="72" max="79" width="16.7109375" style="1" customWidth="1"/>
    <col min="80" max="81" width="9.140625" style="1"/>
    <col min="82" max="84" width="9.5703125" style="1" bestFit="1" customWidth="1"/>
    <col min="85" max="87" width="9.140625" style="1"/>
    <col min="88" max="95" width="16.7109375" style="1" customWidth="1"/>
    <col min="96" max="98" width="9.140625" style="1"/>
    <col min="99" max="100" width="9.5703125" style="1" bestFit="1" customWidth="1"/>
    <col min="101" max="103" width="9.140625" style="1"/>
    <col min="104" max="111" width="16.7109375" style="1" customWidth="1"/>
    <col min="112" max="114" width="9.140625" style="1"/>
    <col min="115" max="116" width="9.5703125" style="1" bestFit="1" customWidth="1"/>
    <col min="117" max="119" width="9.140625" style="1"/>
    <col min="120" max="127" width="16.7109375" style="1" customWidth="1"/>
    <col min="128" max="135" width="9.140625" style="1"/>
    <col min="136" max="143" width="16.7109375" style="1" customWidth="1"/>
    <col min="144" max="151" width="9.140625" style="1"/>
    <col min="152" max="159" width="16.7109375" style="1" customWidth="1"/>
    <col min="160" max="163" width="9.140625" style="1"/>
    <col min="164" max="164" width="9.5703125" style="1" bestFit="1" customWidth="1"/>
    <col min="165" max="167" width="9.140625" style="1"/>
    <col min="168" max="175" width="16.7109375" style="1" customWidth="1"/>
    <col min="176" max="183" width="9.140625" style="1"/>
    <col min="184" max="191" width="16.7109375" style="1" customWidth="1"/>
    <col min="192" max="199" width="9.140625" style="1"/>
    <col min="200" max="207" width="16.7109375" style="1" customWidth="1"/>
    <col min="208" max="208" width="9.14062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5703125" style="1" bestFit="1" customWidth="1"/>
    <col min="219" max="222" width="12.7109375" style="1" bestFit="1" customWidth="1"/>
    <col min="223" max="16384" width="9.140625" style="1"/>
  </cols>
  <sheetData>
    <row r="1" spans="1:208" s="38" customFormat="1" ht="20.25" x14ac:dyDescent="0.3">
      <c r="A1" s="310" t="s">
        <v>44</v>
      </c>
      <c r="B1" s="311"/>
      <c r="C1" s="311"/>
      <c r="D1" s="312"/>
      <c r="E1" s="44"/>
      <c r="F1" s="47"/>
      <c r="G1" s="40"/>
      <c r="H1" s="45" t="s">
        <v>42</v>
      </c>
      <c r="I1" s="63">
        <v>43080</v>
      </c>
      <c r="J1" s="41"/>
      <c r="K1" s="41"/>
      <c r="L1" s="41"/>
      <c r="M1" s="41"/>
      <c r="N1" s="40"/>
      <c r="O1" s="40"/>
      <c r="P1" s="40"/>
      <c r="Q1" s="299" t="s">
        <v>43</v>
      </c>
      <c r="R1" s="300"/>
      <c r="S1" s="300"/>
      <c r="T1" s="300"/>
      <c r="U1" s="43">
        <f>E1+1</f>
        <v>1</v>
      </c>
      <c r="V1" s="41"/>
      <c r="W1" s="40"/>
      <c r="X1" s="55" t="s">
        <v>42</v>
      </c>
      <c r="Y1" s="64">
        <v>43479</v>
      </c>
      <c r="Z1" s="41"/>
      <c r="AA1" s="41"/>
      <c r="AB1" s="41"/>
      <c r="AC1" s="41"/>
      <c r="AD1" s="40"/>
      <c r="AE1" s="40"/>
      <c r="AF1" s="39"/>
      <c r="AG1" s="299" t="s">
        <v>43</v>
      </c>
      <c r="AH1" s="300"/>
      <c r="AI1" s="300"/>
      <c r="AJ1" s="300"/>
      <c r="AK1" s="43">
        <f>U1+1</f>
        <v>2</v>
      </c>
      <c r="AL1" s="41"/>
      <c r="AM1" s="40"/>
      <c r="AN1" s="55" t="s">
        <v>42</v>
      </c>
      <c r="AO1" s="64">
        <v>43514</v>
      </c>
      <c r="AP1" s="41"/>
      <c r="AQ1" s="41"/>
      <c r="AR1" s="41"/>
      <c r="AS1" s="41"/>
      <c r="AT1" s="40"/>
      <c r="AU1" s="40"/>
      <c r="AV1" s="39"/>
      <c r="AW1" s="299" t="s">
        <v>43</v>
      </c>
      <c r="AX1" s="300"/>
      <c r="AY1" s="300"/>
      <c r="AZ1" s="300"/>
      <c r="BA1" s="43">
        <f>AK1+1</f>
        <v>3</v>
      </c>
      <c r="BB1" s="41"/>
      <c r="BC1" s="40"/>
      <c r="BD1" s="55" t="s">
        <v>42</v>
      </c>
      <c r="BE1" s="64">
        <v>43565</v>
      </c>
      <c r="BF1" s="41"/>
      <c r="BG1" s="41"/>
      <c r="BH1" s="41"/>
      <c r="BI1" s="41"/>
      <c r="BJ1" s="40"/>
      <c r="BK1" s="40"/>
      <c r="BL1" s="39"/>
      <c r="BM1" s="299" t="s">
        <v>43</v>
      </c>
      <c r="BN1" s="300"/>
      <c r="BO1" s="300"/>
      <c r="BP1" s="300"/>
      <c r="BQ1" s="43">
        <f>BA1+1</f>
        <v>4</v>
      </c>
      <c r="BR1" s="41"/>
      <c r="BS1" s="40"/>
      <c r="BT1" s="55" t="s">
        <v>42</v>
      </c>
      <c r="BU1" s="64">
        <v>43629</v>
      </c>
      <c r="BV1" s="41"/>
      <c r="BW1" s="41"/>
      <c r="BX1" s="41"/>
      <c r="BY1" s="41"/>
      <c r="BZ1" s="40"/>
      <c r="CA1" s="40"/>
      <c r="CB1" s="39"/>
      <c r="CC1" s="299" t="s">
        <v>43</v>
      </c>
      <c r="CD1" s="300"/>
      <c r="CE1" s="300"/>
      <c r="CF1" s="300"/>
      <c r="CG1" s="43">
        <f>BQ1+1</f>
        <v>5</v>
      </c>
      <c r="CH1" s="41"/>
      <c r="CI1" s="40"/>
      <c r="CJ1" s="55" t="s">
        <v>42</v>
      </c>
      <c r="CK1" s="64">
        <v>43654</v>
      </c>
      <c r="CL1" s="41"/>
      <c r="CM1" s="41"/>
      <c r="CN1" s="41"/>
      <c r="CO1" s="41"/>
      <c r="CP1" s="40"/>
      <c r="CQ1" s="40"/>
      <c r="CR1" s="39"/>
      <c r="CS1" s="299" t="s">
        <v>43</v>
      </c>
      <c r="CT1" s="300"/>
      <c r="CU1" s="300"/>
      <c r="CV1" s="300"/>
      <c r="CW1" s="43">
        <f>CG1+1</f>
        <v>6</v>
      </c>
      <c r="CX1" s="41"/>
      <c r="CY1" s="40"/>
      <c r="CZ1" s="55" t="s">
        <v>42</v>
      </c>
      <c r="DA1" s="64">
        <v>43690</v>
      </c>
      <c r="DB1" s="41"/>
      <c r="DC1" s="41"/>
      <c r="DD1" s="41"/>
      <c r="DE1" s="41"/>
      <c r="DF1" s="40"/>
      <c r="DG1" s="40"/>
      <c r="DH1" s="39"/>
      <c r="DI1" s="299" t="s">
        <v>43</v>
      </c>
      <c r="DJ1" s="300"/>
      <c r="DK1" s="300"/>
      <c r="DL1" s="300"/>
      <c r="DM1" s="43">
        <f>CW1+1</f>
        <v>7</v>
      </c>
      <c r="DN1" s="41"/>
      <c r="DO1" s="40"/>
      <c r="DP1" s="55" t="s">
        <v>42</v>
      </c>
      <c r="DQ1" s="64"/>
      <c r="DR1" s="41"/>
      <c r="DS1" s="41"/>
      <c r="DT1" s="41"/>
      <c r="DU1" s="41"/>
      <c r="DV1" s="40"/>
      <c r="DW1" s="40"/>
      <c r="DX1" s="39"/>
      <c r="DY1" s="299" t="s">
        <v>43</v>
      </c>
      <c r="DZ1" s="300"/>
      <c r="EA1" s="300"/>
      <c r="EB1" s="300"/>
      <c r="EC1" s="43">
        <f>DM1+1</f>
        <v>8</v>
      </c>
      <c r="ED1" s="41"/>
      <c r="EE1" s="40"/>
      <c r="EF1" s="55" t="s">
        <v>42</v>
      </c>
      <c r="EG1" s="64"/>
      <c r="EH1" s="41"/>
      <c r="EI1" s="41"/>
      <c r="EJ1" s="41"/>
      <c r="EK1" s="41"/>
      <c r="EL1" s="40"/>
      <c r="EM1" s="40"/>
      <c r="EN1" s="39"/>
      <c r="EO1" s="299" t="s">
        <v>43</v>
      </c>
      <c r="EP1" s="300"/>
      <c r="EQ1" s="300"/>
      <c r="ER1" s="300"/>
      <c r="ES1" s="43">
        <f>EC1+1</f>
        <v>9</v>
      </c>
      <c r="ET1" s="41"/>
      <c r="EU1" s="40"/>
      <c r="EV1" s="55" t="s">
        <v>42</v>
      </c>
      <c r="EW1" s="64"/>
      <c r="EX1" s="41"/>
      <c r="EY1" s="41"/>
      <c r="EZ1" s="41"/>
      <c r="FA1" s="41"/>
      <c r="FB1" s="40"/>
      <c r="FC1" s="40"/>
      <c r="FD1" s="39"/>
      <c r="FE1" s="299" t="s">
        <v>43</v>
      </c>
      <c r="FF1" s="300"/>
      <c r="FG1" s="300"/>
      <c r="FH1" s="300"/>
      <c r="FI1" s="43">
        <f>ES1+1</f>
        <v>10</v>
      </c>
      <c r="FJ1" s="41"/>
      <c r="FK1" s="40"/>
      <c r="FL1" s="55" t="s">
        <v>42</v>
      </c>
      <c r="FM1" s="64"/>
      <c r="FN1" s="41"/>
      <c r="FO1" s="41"/>
      <c r="FP1" s="41"/>
      <c r="FQ1" s="41"/>
      <c r="FR1" s="40"/>
      <c r="FS1" s="40"/>
      <c r="FT1" s="39"/>
      <c r="FU1" s="299" t="s">
        <v>43</v>
      </c>
      <c r="FV1" s="300"/>
      <c r="FW1" s="300"/>
      <c r="FX1" s="300"/>
      <c r="FY1" s="43">
        <f>FI1+1</f>
        <v>11</v>
      </c>
      <c r="FZ1" s="41"/>
      <c r="GA1" s="40"/>
      <c r="GB1" s="55" t="s">
        <v>42</v>
      </c>
      <c r="GC1" s="64"/>
      <c r="GD1" s="41"/>
      <c r="GE1" s="41"/>
      <c r="GF1" s="41"/>
      <c r="GG1" s="41"/>
      <c r="GH1" s="40"/>
      <c r="GI1" s="40"/>
      <c r="GJ1" s="39"/>
      <c r="GK1" s="299" t="s">
        <v>43</v>
      </c>
      <c r="GL1" s="300"/>
      <c r="GM1" s="300"/>
      <c r="GN1" s="300"/>
      <c r="GO1" s="43">
        <f>FY1+1</f>
        <v>12</v>
      </c>
      <c r="GP1" s="41"/>
      <c r="GQ1" s="40"/>
      <c r="GR1" s="55" t="s">
        <v>42</v>
      </c>
      <c r="GS1" s="42"/>
      <c r="GT1" s="41"/>
      <c r="GU1" s="41"/>
      <c r="GV1" s="41"/>
      <c r="GW1" s="41"/>
      <c r="GX1" s="40"/>
      <c r="GY1" s="40"/>
      <c r="GZ1" s="39"/>
    </row>
    <row r="2" spans="1:208" x14ac:dyDescent="0.2">
      <c r="A2" s="22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2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2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2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2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2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2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6"/>
      <c r="DI2" s="22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6"/>
      <c r="DY2" s="22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6"/>
      <c r="EO2" s="22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6"/>
      <c r="FE2" s="22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6"/>
      <c r="FU2" s="22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6"/>
      <c r="GK2" s="22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6"/>
    </row>
    <row r="3" spans="1:208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4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4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4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4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4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4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6"/>
      <c r="DI3" s="34" t="s">
        <v>41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"/>
      <c r="DY3" s="34" t="s">
        <v>41</v>
      </c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"/>
      <c r="EO3" s="34" t="s">
        <v>41</v>
      </c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6"/>
      <c r="FE3" s="34" t="s">
        <v>41</v>
      </c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6"/>
      <c r="FU3" s="34" t="s">
        <v>41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6"/>
      <c r="GK3" s="34" t="s">
        <v>41</v>
      </c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6"/>
    </row>
    <row r="4" spans="1:208" s="36" customFormat="1" ht="15.75" customHeight="1" x14ac:dyDescent="0.25">
      <c r="A4" s="301"/>
      <c r="B4" s="302" t="s">
        <v>24</v>
      </c>
      <c r="C4" s="303"/>
      <c r="D4" s="303"/>
      <c r="E4" s="303"/>
      <c r="F4" s="304"/>
      <c r="G4" s="308">
        <v>6</v>
      </c>
      <c r="H4" s="301"/>
      <c r="I4" s="298"/>
      <c r="J4" s="298"/>
      <c r="K4" s="298"/>
      <c r="L4" s="298"/>
      <c r="M4" s="298"/>
      <c r="N4" s="298"/>
      <c r="O4" s="298"/>
      <c r="P4" s="35"/>
      <c r="Q4" s="295" t="s">
        <v>31</v>
      </c>
      <c r="R4" s="294" t="s">
        <v>39</v>
      </c>
      <c r="S4" s="294"/>
      <c r="T4" s="294"/>
      <c r="U4" s="294"/>
      <c r="V4" s="294"/>
      <c r="W4" s="294" t="s">
        <v>21</v>
      </c>
      <c r="X4" s="294" t="s">
        <v>38</v>
      </c>
      <c r="Y4" s="293" t="s">
        <v>37</v>
      </c>
      <c r="Z4" s="293" t="s">
        <v>36</v>
      </c>
      <c r="AA4" s="293" t="s">
        <v>35</v>
      </c>
      <c r="AB4" s="293" t="s">
        <v>34</v>
      </c>
      <c r="AC4" s="293" t="s">
        <v>30</v>
      </c>
      <c r="AD4" s="293" t="s">
        <v>33</v>
      </c>
      <c r="AE4" s="293" t="s">
        <v>28</v>
      </c>
      <c r="AF4" s="37"/>
      <c r="AG4" s="295" t="s">
        <v>31</v>
      </c>
      <c r="AH4" s="294" t="s">
        <v>39</v>
      </c>
      <c r="AI4" s="294"/>
      <c r="AJ4" s="294"/>
      <c r="AK4" s="294"/>
      <c r="AL4" s="294"/>
      <c r="AM4" s="294" t="s">
        <v>21</v>
      </c>
      <c r="AN4" s="294" t="s">
        <v>38</v>
      </c>
      <c r="AO4" s="293" t="s">
        <v>37</v>
      </c>
      <c r="AP4" s="293" t="s">
        <v>36</v>
      </c>
      <c r="AQ4" s="293" t="s">
        <v>35</v>
      </c>
      <c r="AR4" s="293" t="s">
        <v>34</v>
      </c>
      <c r="AS4" s="293" t="s">
        <v>30</v>
      </c>
      <c r="AT4" s="293" t="s">
        <v>33</v>
      </c>
      <c r="AU4" s="293" t="s">
        <v>28</v>
      </c>
      <c r="AV4" s="37"/>
      <c r="AW4" s="295" t="s">
        <v>31</v>
      </c>
      <c r="AX4" s="294" t="s">
        <v>39</v>
      </c>
      <c r="AY4" s="294"/>
      <c r="AZ4" s="294"/>
      <c r="BA4" s="294"/>
      <c r="BB4" s="294"/>
      <c r="BC4" s="294" t="s">
        <v>21</v>
      </c>
      <c r="BD4" s="294" t="s">
        <v>38</v>
      </c>
      <c r="BE4" s="293" t="s">
        <v>37</v>
      </c>
      <c r="BF4" s="293" t="s">
        <v>36</v>
      </c>
      <c r="BG4" s="293" t="s">
        <v>35</v>
      </c>
      <c r="BH4" s="293" t="s">
        <v>34</v>
      </c>
      <c r="BI4" s="293" t="s">
        <v>30</v>
      </c>
      <c r="BJ4" s="293" t="s">
        <v>33</v>
      </c>
      <c r="BK4" s="293" t="s">
        <v>28</v>
      </c>
      <c r="BL4" s="37"/>
      <c r="BM4" s="295" t="s">
        <v>31</v>
      </c>
      <c r="BN4" s="294" t="s">
        <v>39</v>
      </c>
      <c r="BO4" s="294"/>
      <c r="BP4" s="294"/>
      <c r="BQ4" s="294"/>
      <c r="BR4" s="294"/>
      <c r="BS4" s="294" t="s">
        <v>21</v>
      </c>
      <c r="BT4" s="294" t="s">
        <v>38</v>
      </c>
      <c r="BU4" s="293" t="s">
        <v>37</v>
      </c>
      <c r="BV4" s="293" t="s">
        <v>36</v>
      </c>
      <c r="BW4" s="293" t="s">
        <v>35</v>
      </c>
      <c r="BX4" s="293" t="s">
        <v>34</v>
      </c>
      <c r="BY4" s="293" t="s">
        <v>30</v>
      </c>
      <c r="BZ4" s="293" t="s">
        <v>33</v>
      </c>
      <c r="CA4" s="293" t="s">
        <v>28</v>
      </c>
      <c r="CB4" s="37"/>
      <c r="CC4" s="295" t="s">
        <v>31</v>
      </c>
      <c r="CD4" s="294" t="s">
        <v>39</v>
      </c>
      <c r="CE4" s="294"/>
      <c r="CF4" s="294"/>
      <c r="CG4" s="294"/>
      <c r="CH4" s="294"/>
      <c r="CI4" s="294" t="s">
        <v>21</v>
      </c>
      <c r="CJ4" s="294" t="s">
        <v>38</v>
      </c>
      <c r="CK4" s="293" t="s">
        <v>37</v>
      </c>
      <c r="CL4" s="293" t="s">
        <v>36</v>
      </c>
      <c r="CM4" s="293" t="s">
        <v>35</v>
      </c>
      <c r="CN4" s="293" t="s">
        <v>34</v>
      </c>
      <c r="CO4" s="293" t="s">
        <v>30</v>
      </c>
      <c r="CP4" s="293" t="s">
        <v>33</v>
      </c>
      <c r="CQ4" s="293" t="s">
        <v>28</v>
      </c>
      <c r="CR4" s="37"/>
      <c r="CS4" s="295" t="s">
        <v>31</v>
      </c>
      <c r="CT4" s="294" t="s">
        <v>39</v>
      </c>
      <c r="CU4" s="294"/>
      <c r="CV4" s="294"/>
      <c r="CW4" s="294"/>
      <c r="CX4" s="294"/>
      <c r="CY4" s="294" t="s">
        <v>21</v>
      </c>
      <c r="CZ4" s="294" t="s">
        <v>38</v>
      </c>
      <c r="DA4" s="293" t="s">
        <v>37</v>
      </c>
      <c r="DB4" s="293" t="s">
        <v>36</v>
      </c>
      <c r="DC4" s="293" t="s">
        <v>35</v>
      </c>
      <c r="DD4" s="293" t="s">
        <v>34</v>
      </c>
      <c r="DE4" s="293" t="s">
        <v>30</v>
      </c>
      <c r="DF4" s="293" t="s">
        <v>33</v>
      </c>
      <c r="DG4" s="293" t="s">
        <v>28</v>
      </c>
      <c r="DH4" s="37"/>
      <c r="DI4" s="295" t="s">
        <v>31</v>
      </c>
      <c r="DJ4" s="294" t="s">
        <v>39</v>
      </c>
      <c r="DK4" s="294"/>
      <c r="DL4" s="294"/>
      <c r="DM4" s="294"/>
      <c r="DN4" s="294"/>
      <c r="DO4" s="294" t="s">
        <v>21</v>
      </c>
      <c r="DP4" s="294" t="s">
        <v>38</v>
      </c>
      <c r="DQ4" s="293" t="s">
        <v>37</v>
      </c>
      <c r="DR4" s="293" t="s">
        <v>36</v>
      </c>
      <c r="DS4" s="293" t="s">
        <v>35</v>
      </c>
      <c r="DT4" s="293" t="s">
        <v>34</v>
      </c>
      <c r="DU4" s="293" t="s">
        <v>30</v>
      </c>
      <c r="DV4" s="293" t="s">
        <v>33</v>
      </c>
      <c r="DW4" s="293" t="s">
        <v>28</v>
      </c>
      <c r="DX4" s="37"/>
      <c r="DY4" s="295" t="s">
        <v>31</v>
      </c>
      <c r="DZ4" s="294" t="s">
        <v>39</v>
      </c>
      <c r="EA4" s="294"/>
      <c r="EB4" s="294"/>
      <c r="EC4" s="294"/>
      <c r="ED4" s="294"/>
      <c r="EE4" s="294" t="s">
        <v>21</v>
      </c>
      <c r="EF4" s="294" t="s">
        <v>38</v>
      </c>
      <c r="EG4" s="293" t="s">
        <v>37</v>
      </c>
      <c r="EH4" s="293" t="s">
        <v>36</v>
      </c>
      <c r="EI4" s="293" t="s">
        <v>35</v>
      </c>
      <c r="EJ4" s="293" t="s">
        <v>34</v>
      </c>
      <c r="EK4" s="293" t="s">
        <v>30</v>
      </c>
      <c r="EL4" s="293" t="s">
        <v>33</v>
      </c>
      <c r="EM4" s="293" t="s">
        <v>28</v>
      </c>
      <c r="EN4" s="37"/>
      <c r="EO4" s="295" t="s">
        <v>31</v>
      </c>
      <c r="EP4" s="294" t="s">
        <v>39</v>
      </c>
      <c r="EQ4" s="294"/>
      <c r="ER4" s="294"/>
      <c r="ES4" s="294"/>
      <c r="ET4" s="294"/>
      <c r="EU4" s="294" t="s">
        <v>21</v>
      </c>
      <c r="EV4" s="294" t="s">
        <v>38</v>
      </c>
      <c r="EW4" s="293" t="s">
        <v>37</v>
      </c>
      <c r="EX4" s="293" t="s">
        <v>36</v>
      </c>
      <c r="EY4" s="293" t="s">
        <v>35</v>
      </c>
      <c r="EZ4" s="293" t="s">
        <v>34</v>
      </c>
      <c r="FA4" s="293" t="s">
        <v>30</v>
      </c>
      <c r="FB4" s="293" t="s">
        <v>33</v>
      </c>
      <c r="FC4" s="293" t="s">
        <v>28</v>
      </c>
      <c r="FD4" s="37"/>
      <c r="FE4" s="295" t="s">
        <v>31</v>
      </c>
      <c r="FF4" s="294" t="s">
        <v>39</v>
      </c>
      <c r="FG4" s="294"/>
      <c r="FH4" s="294"/>
      <c r="FI4" s="294"/>
      <c r="FJ4" s="294"/>
      <c r="FK4" s="294" t="s">
        <v>21</v>
      </c>
      <c r="FL4" s="294" t="s">
        <v>38</v>
      </c>
      <c r="FM4" s="293" t="s">
        <v>37</v>
      </c>
      <c r="FN4" s="293" t="s">
        <v>36</v>
      </c>
      <c r="FO4" s="293" t="s">
        <v>35</v>
      </c>
      <c r="FP4" s="293" t="s">
        <v>34</v>
      </c>
      <c r="FQ4" s="293" t="s">
        <v>30</v>
      </c>
      <c r="FR4" s="293" t="s">
        <v>33</v>
      </c>
      <c r="FS4" s="293" t="s">
        <v>28</v>
      </c>
      <c r="FT4" s="37"/>
      <c r="FU4" s="295" t="s">
        <v>31</v>
      </c>
      <c r="FV4" s="294" t="s">
        <v>39</v>
      </c>
      <c r="FW4" s="294"/>
      <c r="FX4" s="294"/>
      <c r="FY4" s="294"/>
      <c r="FZ4" s="294"/>
      <c r="GA4" s="294" t="s">
        <v>21</v>
      </c>
      <c r="GB4" s="294" t="s">
        <v>38</v>
      </c>
      <c r="GC4" s="293" t="s">
        <v>37</v>
      </c>
      <c r="GD4" s="293" t="s">
        <v>36</v>
      </c>
      <c r="GE4" s="293" t="s">
        <v>35</v>
      </c>
      <c r="GF4" s="293" t="s">
        <v>34</v>
      </c>
      <c r="GG4" s="293" t="s">
        <v>30</v>
      </c>
      <c r="GH4" s="293" t="s">
        <v>33</v>
      </c>
      <c r="GI4" s="293" t="s">
        <v>28</v>
      </c>
      <c r="GJ4" s="37"/>
      <c r="GK4" s="295" t="s">
        <v>31</v>
      </c>
      <c r="GL4" s="294" t="s">
        <v>39</v>
      </c>
      <c r="GM4" s="294"/>
      <c r="GN4" s="294"/>
      <c r="GO4" s="294"/>
      <c r="GP4" s="294"/>
      <c r="GQ4" s="294" t="s">
        <v>21</v>
      </c>
      <c r="GR4" s="294" t="s">
        <v>38</v>
      </c>
      <c r="GS4" s="293" t="s">
        <v>37</v>
      </c>
      <c r="GT4" s="293" t="s">
        <v>36</v>
      </c>
      <c r="GU4" s="293" t="s">
        <v>35</v>
      </c>
      <c r="GV4" s="293" t="s">
        <v>34</v>
      </c>
      <c r="GW4" s="293" t="s">
        <v>30</v>
      </c>
      <c r="GX4" s="293" t="s">
        <v>33</v>
      </c>
      <c r="GY4" s="293" t="s">
        <v>28</v>
      </c>
      <c r="GZ4" s="37"/>
    </row>
    <row r="5" spans="1:208" s="36" customFormat="1" ht="15.75" thickBot="1" x14ac:dyDescent="0.3">
      <c r="A5" s="301"/>
      <c r="B5" s="305"/>
      <c r="C5" s="306"/>
      <c r="D5" s="306"/>
      <c r="E5" s="306"/>
      <c r="F5" s="307"/>
      <c r="G5" s="309"/>
      <c r="H5" s="301"/>
      <c r="I5" s="298"/>
      <c r="J5" s="298"/>
      <c r="K5" s="298"/>
      <c r="L5" s="298"/>
      <c r="M5" s="298"/>
      <c r="N5" s="298"/>
      <c r="O5" s="298"/>
      <c r="P5" s="35"/>
      <c r="Q5" s="295"/>
      <c r="R5" s="294"/>
      <c r="S5" s="294"/>
      <c r="T5" s="294"/>
      <c r="U5" s="294"/>
      <c r="V5" s="294"/>
      <c r="W5" s="294"/>
      <c r="X5" s="294"/>
      <c r="Y5" s="293"/>
      <c r="Z5" s="293"/>
      <c r="AA5" s="293"/>
      <c r="AB5" s="293"/>
      <c r="AC5" s="293"/>
      <c r="AD5" s="293"/>
      <c r="AE5" s="293"/>
      <c r="AF5" s="37"/>
      <c r="AG5" s="295"/>
      <c r="AH5" s="294"/>
      <c r="AI5" s="294"/>
      <c r="AJ5" s="294"/>
      <c r="AK5" s="294"/>
      <c r="AL5" s="294"/>
      <c r="AM5" s="294"/>
      <c r="AN5" s="294"/>
      <c r="AO5" s="293"/>
      <c r="AP5" s="293"/>
      <c r="AQ5" s="293"/>
      <c r="AR5" s="293"/>
      <c r="AS5" s="293"/>
      <c r="AT5" s="293"/>
      <c r="AU5" s="293"/>
      <c r="AV5" s="37"/>
      <c r="AW5" s="295"/>
      <c r="AX5" s="294"/>
      <c r="AY5" s="294"/>
      <c r="AZ5" s="294"/>
      <c r="BA5" s="294"/>
      <c r="BB5" s="294"/>
      <c r="BC5" s="294"/>
      <c r="BD5" s="294"/>
      <c r="BE5" s="293"/>
      <c r="BF5" s="293"/>
      <c r="BG5" s="293"/>
      <c r="BH5" s="293"/>
      <c r="BI5" s="293"/>
      <c r="BJ5" s="293"/>
      <c r="BK5" s="293"/>
      <c r="BL5" s="37"/>
      <c r="BM5" s="295"/>
      <c r="BN5" s="294"/>
      <c r="BO5" s="294"/>
      <c r="BP5" s="294"/>
      <c r="BQ5" s="294"/>
      <c r="BR5" s="294"/>
      <c r="BS5" s="294"/>
      <c r="BT5" s="294"/>
      <c r="BU5" s="293"/>
      <c r="BV5" s="293"/>
      <c r="BW5" s="293"/>
      <c r="BX5" s="293"/>
      <c r="BY5" s="293"/>
      <c r="BZ5" s="293"/>
      <c r="CA5" s="293"/>
      <c r="CB5" s="37"/>
      <c r="CC5" s="295"/>
      <c r="CD5" s="294"/>
      <c r="CE5" s="294"/>
      <c r="CF5" s="294"/>
      <c r="CG5" s="294"/>
      <c r="CH5" s="294"/>
      <c r="CI5" s="294"/>
      <c r="CJ5" s="294"/>
      <c r="CK5" s="293"/>
      <c r="CL5" s="293"/>
      <c r="CM5" s="293"/>
      <c r="CN5" s="293"/>
      <c r="CO5" s="293"/>
      <c r="CP5" s="293"/>
      <c r="CQ5" s="293"/>
      <c r="CR5" s="37"/>
      <c r="CS5" s="295"/>
      <c r="CT5" s="294"/>
      <c r="CU5" s="294"/>
      <c r="CV5" s="294"/>
      <c r="CW5" s="294"/>
      <c r="CX5" s="294"/>
      <c r="CY5" s="294"/>
      <c r="CZ5" s="294"/>
      <c r="DA5" s="293"/>
      <c r="DB5" s="293"/>
      <c r="DC5" s="293"/>
      <c r="DD5" s="293"/>
      <c r="DE5" s="293"/>
      <c r="DF5" s="293"/>
      <c r="DG5" s="293"/>
      <c r="DH5" s="37"/>
      <c r="DI5" s="295"/>
      <c r="DJ5" s="294"/>
      <c r="DK5" s="294"/>
      <c r="DL5" s="294"/>
      <c r="DM5" s="294"/>
      <c r="DN5" s="294"/>
      <c r="DO5" s="294"/>
      <c r="DP5" s="294"/>
      <c r="DQ5" s="293"/>
      <c r="DR5" s="293"/>
      <c r="DS5" s="293"/>
      <c r="DT5" s="293"/>
      <c r="DU5" s="293"/>
      <c r="DV5" s="293"/>
      <c r="DW5" s="293"/>
      <c r="DX5" s="37"/>
      <c r="DY5" s="295"/>
      <c r="DZ5" s="294"/>
      <c r="EA5" s="294"/>
      <c r="EB5" s="294"/>
      <c r="EC5" s="294"/>
      <c r="ED5" s="294"/>
      <c r="EE5" s="294"/>
      <c r="EF5" s="294"/>
      <c r="EG5" s="293"/>
      <c r="EH5" s="293"/>
      <c r="EI5" s="293"/>
      <c r="EJ5" s="293"/>
      <c r="EK5" s="293"/>
      <c r="EL5" s="293"/>
      <c r="EM5" s="293"/>
      <c r="EN5" s="37"/>
      <c r="EO5" s="295"/>
      <c r="EP5" s="294"/>
      <c r="EQ5" s="294"/>
      <c r="ER5" s="294"/>
      <c r="ES5" s="294"/>
      <c r="ET5" s="294"/>
      <c r="EU5" s="294"/>
      <c r="EV5" s="294"/>
      <c r="EW5" s="293"/>
      <c r="EX5" s="293"/>
      <c r="EY5" s="293"/>
      <c r="EZ5" s="293"/>
      <c r="FA5" s="293"/>
      <c r="FB5" s="293"/>
      <c r="FC5" s="293"/>
      <c r="FD5" s="37"/>
      <c r="FE5" s="295"/>
      <c r="FF5" s="294"/>
      <c r="FG5" s="294"/>
      <c r="FH5" s="294"/>
      <c r="FI5" s="294"/>
      <c r="FJ5" s="294"/>
      <c r="FK5" s="294"/>
      <c r="FL5" s="294"/>
      <c r="FM5" s="293"/>
      <c r="FN5" s="293"/>
      <c r="FO5" s="293"/>
      <c r="FP5" s="293"/>
      <c r="FQ5" s="293"/>
      <c r="FR5" s="293"/>
      <c r="FS5" s="293"/>
      <c r="FT5" s="37"/>
      <c r="FU5" s="295"/>
      <c r="FV5" s="294"/>
      <c r="FW5" s="294"/>
      <c r="FX5" s="294"/>
      <c r="FY5" s="294"/>
      <c r="FZ5" s="294"/>
      <c r="GA5" s="294"/>
      <c r="GB5" s="294"/>
      <c r="GC5" s="293"/>
      <c r="GD5" s="293"/>
      <c r="GE5" s="293"/>
      <c r="GF5" s="293"/>
      <c r="GG5" s="293"/>
      <c r="GH5" s="293"/>
      <c r="GI5" s="293"/>
      <c r="GJ5" s="37"/>
      <c r="GK5" s="295"/>
      <c r="GL5" s="294"/>
      <c r="GM5" s="294"/>
      <c r="GN5" s="294"/>
      <c r="GO5" s="294"/>
      <c r="GP5" s="294"/>
      <c r="GQ5" s="294"/>
      <c r="GR5" s="294"/>
      <c r="GS5" s="293"/>
      <c r="GT5" s="293"/>
      <c r="GU5" s="293"/>
      <c r="GV5" s="293"/>
      <c r="GW5" s="293"/>
      <c r="GX5" s="293"/>
      <c r="GY5" s="293"/>
      <c r="GZ5" s="37"/>
    </row>
    <row r="6" spans="1:208" x14ac:dyDescent="0.2">
      <c r="A6" s="29"/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33">
        <v>1</v>
      </c>
      <c r="R6" s="32">
        <v>32</v>
      </c>
      <c r="S6" s="32">
        <v>39</v>
      </c>
      <c r="T6" s="32">
        <v>44</v>
      </c>
      <c r="U6" s="32">
        <v>33</v>
      </c>
      <c r="V6" s="32">
        <v>23</v>
      </c>
      <c r="W6" s="27">
        <f t="shared" ref="W6" si="0">AVERAGE(R6:V6)</f>
        <v>34.200000000000003</v>
      </c>
      <c r="X6" s="23">
        <v>355.24</v>
      </c>
      <c r="Y6" s="23">
        <v>202.44</v>
      </c>
      <c r="Z6" s="23">
        <v>9.27</v>
      </c>
      <c r="AA6" s="23">
        <v>34.299999999999997</v>
      </c>
      <c r="AB6" s="23">
        <v>10.19</v>
      </c>
      <c r="AC6" s="74">
        <f t="shared" ref="AC6" si="1">X6*Z6*40/Y6</f>
        <v>650.67670420865443</v>
      </c>
      <c r="AD6" s="74">
        <f t="shared" ref="AD6" si="2">X6*AA6*40/Y6</f>
        <v>2407.5739972337483</v>
      </c>
      <c r="AE6" s="74">
        <f t="shared" ref="AE6" si="3">AC6+AD6</f>
        <v>3058.2507014424027</v>
      </c>
      <c r="AF6" s="6"/>
      <c r="AG6" s="33">
        <v>1</v>
      </c>
      <c r="AH6" s="32">
        <v>14</v>
      </c>
      <c r="AI6" s="32">
        <v>19</v>
      </c>
      <c r="AJ6" s="32">
        <v>26</v>
      </c>
      <c r="AK6" s="32">
        <v>28</v>
      </c>
      <c r="AL6" s="32">
        <v>24</v>
      </c>
      <c r="AM6" s="27">
        <f t="shared" ref="AM6" si="4">AVERAGE(AH6:AL6)</f>
        <v>22.2</v>
      </c>
      <c r="AN6" s="74">
        <v>404.12</v>
      </c>
      <c r="AO6" s="74">
        <v>200.41</v>
      </c>
      <c r="AP6" s="74">
        <v>22.27</v>
      </c>
      <c r="AQ6" s="74">
        <v>17.82</v>
      </c>
      <c r="AR6" s="74">
        <v>18.12</v>
      </c>
      <c r="AS6" s="74">
        <f t="shared" ref="AS6" si="5">AN6*AP6*40/AO6</f>
        <v>1796.2681303328175</v>
      </c>
      <c r="AT6" s="74">
        <f t="shared" ref="AT6" si="6">AN6*AQ6*40/AO6</f>
        <v>1437.3371388653263</v>
      </c>
      <c r="AU6" s="74">
        <f t="shared" ref="AU6" si="7">AS6+AT6</f>
        <v>3233.605269198144</v>
      </c>
      <c r="AV6" s="6"/>
      <c r="AW6" s="31">
        <v>1</v>
      </c>
      <c r="AX6" s="30">
        <v>15</v>
      </c>
      <c r="AY6" s="30">
        <v>11</v>
      </c>
      <c r="AZ6" s="30">
        <v>17</v>
      </c>
      <c r="BA6" s="30">
        <v>9</v>
      </c>
      <c r="BB6" s="30">
        <v>11</v>
      </c>
      <c r="BC6" s="27">
        <f>AVERAGE(AX6:BB6)</f>
        <v>12.6</v>
      </c>
      <c r="BD6" s="74">
        <v>204.47</v>
      </c>
      <c r="BE6" s="74">
        <v>201.47</v>
      </c>
      <c r="BF6" s="74">
        <v>15.54</v>
      </c>
      <c r="BG6" s="74">
        <v>35.47</v>
      </c>
      <c r="BH6" s="74">
        <v>30.56</v>
      </c>
      <c r="BI6" s="74">
        <f>BD6*BF6*40/BE6</f>
        <v>630.85596863056537</v>
      </c>
      <c r="BJ6" s="74">
        <f>BD6*BG6*40/BE6</f>
        <v>1439.9267186181564</v>
      </c>
      <c r="BK6" s="74">
        <f>BI6+BJ6</f>
        <v>2070.7826872487217</v>
      </c>
      <c r="BL6" s="6"/>
      <c r="BM6" s="33">
        <v>1</v>
      </c>
      <c r="BN6" s="32">
        <v>15</v>
      </c>
      <c r="BO6" s="32">
        <v>7</v>
      </c>
      <c r="BP6" s="32">
        <v>7</v>
      </c>
      <c r="BQ6" s="32">
        <v>11</v>
      </c>
      <c r="BR6" s="32">
        <v>13</v>
      </c>
      <c r="BS6" s="27">
        <f t="shared" ref="BS6" si="8">AVERAGE(BN6:BR6)</f>
        <v>10.6</v>
      </c>
      <c r="BT6" s="74">
        <v>162.99</v>
      </c>
      <c r="BU6" s="74">
        <v>162.99</v>
      </c>
      <c r="BV6" s="74">
        <v>20.440000000000001</v>
      </c>
      <c r="BW6" s="74">
        <v>21.91</v>
      </c>
      <c r="BX6" s="74">
        <v>35.46</v>
      </c>
      <c r="BY6" s="74">
        <f t="shared" ref="BY6" si="9">BT6*BV6*40/BU6</f>
        <v>817.6</v>
      </c>
      <c r="BZ6" s="74">
        <f t="shared" ref="BZ6" si="10">BT6*BW6*40/BU6</f>
        <v>876.40000000000009</v>
      </c>
      <c r="CA6" s="74">
        <f t="shared" ref="CA6" si="11">BY6+BZ6</f>
        <v>1694</v>
      </c>
      <c r="CB6" s="6"/>
      <c r="CC6" s="33">
        <v>1</v>
      </c>
      <c r="CD6" s="32">
        <v>6</v>
      </c>
      <c r="CE6" s="32">
        <v>9</v>
      </c>
      <c r="CF6" s="32">
        <v>11</v>
      </c>
      <c r="CG6" s="32">
        <v>6</v>
      </c>
      <c r="CH6" s="32">
        <v>9</v>
      </c>
      <c r="CI6" s="27">
        <f t="shared" ref="CI6" si="12">AVERAGE(CD6:CH6)</f>
        <v>8.1999999999999993</v>
      </c>
      <c r="CJ6" s="74">
        <v>223.5</v>
      </c>
      <c r="CK6" s="74">
        <v>223.5</v>
      </c>
      <c r="CL6" s="74">
        <v>0</v>
      </c>
      <c r="CM6" s="74">
        <v>44.95</v>
      </c>
      <c r="CN6" s="74">
        <v>60.41</v>
      </c>
      <c r="CO6" s="74">
        <f t="shared" ref="CO6" si="13">CJ6*CL6*40/CK6</f>
        <v>0</v>
      </c>
      <c r="CP6" s="74">
        <f t="shared" ref="CP6" si="14">CJ6*CM6*40/CK6</f>
        <v>1798</v>
      </c>
      <c r="CQ6" s="74">
        <f t="shared" ref="CQ6" si="15">CO6+CP6</f>
        <v>1798</v>
      </c>
      <c r="CR6" s="6"/>
      <c r="CS6" s="33">
        <v>1</v>
      </c>
      <c r="CT6" s="32">
        <v>5</v>
      </c>
      <c r="CU6" s="32">
        <v>3</v>
      </c>
      <c r="CV6" s="32">
        <v>6</v>
      </c>
      <c r="CW6" s="32">
        <v>2</v>
      </c>
      <c r="CX6" s="32">
        <v>2</v>
      </c>
      <c r="CY6" s="27">
        <f t="shared" ref="CY6" si="16">AVERAGE(CT6:CX6)</f>
        <v>3.6</v>
      </c>
      <c r="CZ6" s="74">
        <v>197.81</v>
      </c>
      <c r="DA6" s="74">
        <v>197.81</v>
      </c>
      <c r="DB6" s="74">
        <v>12.02</v>
      </c>
      <c r="DC6" s="74">
        <v>26.7</v>
      </c>
      <c r="DD6" s="74">
        <v>33.46</v>
      </c>
      <c r="DE6" s="74">
        <f t="shared" ref="DE6" si="17">CZ6*DB6*40/DA6</f>
        <v>480.79999999999995</v>
      </c>
      <c r="DF6" s="74">
        <f t="shared" ref="DF6" si="18">CZ6*DC6*40/DA6</f>
        <v>1068</v>
      </c>
      <c r="DG6" s="74">
        <f t="shared" ref="DG6" si="19">DE6+DF6</f>
        <v>1548.8</v>
      </c>
      <c r="DH6" s="6"/>
      <c r="DI6" s="33">
        <v>1</v>
      </c>
      <c r="DJ6" s="32"/>
      <c r="DK6" s="32"/>
      <c r="DL6" s="32"/>
      <c r="DM6" s="32"/>
      <c r="DN6" s="32"/>
      <c r="DO6" s="27" t="e">
        <f t="shared" ref="DO6" si="20">AVERAGE(DJ6:DN6)</f>
        <v>#DIV/0!</v>
      </c>
      <c r="DP6" s="74"/>
      <c r="DQ6" s="74"/>
      <c r="DR6" s="74"/>
      <c r="DS6" s="74"/>
      <c r="DT6" s="74"/>
      <c r="DU6" s="74" t="e">
        <f t="shared" ref="DU6" si="21">DP6*DR6*40/DQ6</f>
        <v>#DIV/0!</v>
      </c>
      <c r="DV6" s="74" t="e">
        <f t="shared" ref="DV6" si="22">DP6*DS6*40/DQ6</f>
        <v>#DIV/0!</v>
      </c>
      <c r="DW6" s="74" t="e">
        <f t="shared" ref="DW6" si="23">DU6+DV6</f>
        <v>#DIV/0!</v>
      </c>
      <c r="DX6" s="6"/>
      <c r="DY6" s="33">
        <v>1</v>
      </c>
      <c r="DZ6" s="32"/>
      <c r="EA6" s="32"/>
      <c r="EB6" s="32"/>
      <c r="EC6" s="32"/>
      <c r="ED6" s="32"/>
      <c r="EE6" s="27" t="e">
        <f t="shared" ref="EE6" si="24">AVERAGE(DZ6:ED6)</f>
        <v>#DIV/0!</v>
      </c>
      <c r="EF6" s="74"/>
      <c r="EG6" s="74"/>
      <c r="EH6" s="74"/>
      <c r="EI6" s="74"/>
      <c r="EJ6" s="74">
        <v>10.7</v>
      </c>
      <c r="EK6" s="74" t="e">
        <f t="shared" ref="EK6" si="25">EF6*EH6*40/EG6</f>
        <v>#DIV/0!</v>
      </c>
      <c r="EL6" s="74" t="e">
        <f t="shared" ref="EL6" si="26">EF6*EI6*40/EG6</f>
        <v>#DIV/0!</v>
      </c>
      <c r="EM6" s="74" t="e">
        <f t="shared" ref="EM6" si="27">EK6+EL6</f>
        <v>#DIV/0!</v>
      </c>
      <c r="EN6" s="6"/>
      <c r="EO6" s="33">
        <v>1</v>
      </c>
      <c r="EP6" s="32"/>
      <c r="EQ6" s="32"/>
      <c r="ER6" s="32"/>
      <c r="ES6" s="32"/>
      <c r="ET6" s="32"/>
      <c r="EU6" s="27" t="e">
        <f t="shared" ref="EU6" si="28">AVERAGE(EP6:ET6)</f>
        <v>#DIV/0!</v>
      </c>
      <c r="EV6" s="23"/>
      <c r="EW6" s="23"/>
      <c r="EX6" s="23"/>
      <c r="EY6" s="23"/>
      <c r="EZ6" s="23"/>
      <c r="FA6" s="74"/>
      <c r="FB6" s="74" t="e">
        <f>EV6*EY6*40/EW6</f>
        <v>#DIV/0!</v>
      </c>
      <c r="FC6" s="74" t="e">
        <f t="shared" ref="FC6" si="29">FA6+FB6</f>
        <v>#DIV/0!</v>
      </c>
      <c r="FD6" s="6"/>
      <c r="FE6" s="33">
        <v>1</v>
      </c>
      <c r="FF6" s="32"/>
      <c r="FG6" s="32"/>
      <c r="FH6" s="32"/>
      <c r="FI6" s="32"/>
      <c r="FJ6" s="32"/>
      <c r="FK6" s="75">
        <v>15</v>
      </c>
      <c r="FL6" s="74"/>
      <c r="FM6" s="74"/>
      <c r="FN6" s="74"/>
      <c r="FO6" s="74"/>
      <c r="FP6" s="74"/>
      <c r="FQ6" s="74"/>
      <c r="FR6" s="74"/>
      <c r="FS6" s="74">
        <f t="shared" ref="FS6" si="30">FQ6+FR6</f>
        <v>0</v>
      </c>
      <c r="FT6" s="6"/>
      <c r="FU6" s="33">
        <v>1</v>
      </c>
      <c r="FV6" s="32"/>
      <c r="FW6" s="32"/>
      <c r="FX6" s="32"/>
      <c r="FY6" s="32"/>
      <c r="FZ6" s="32"/>
      <c r="GA6" s="27" t="e">
        <f>AVERAGE(FV6:FZ6)</f>
        <v>#DIV/0!</v>
      </c>
      <c r="GB6" s="74"/>
      <c r="GC6" s="74"/>
      <c r="GD6" s="74"/>
      <c r="GE6" s="74"/>
      <c r="GF6" s="74"/>
      <c r="GG6" s="74"/>
      <c r="GH6" s="74"/>
      <c r="GI6" s="74"/>
      <c r="GJ6" s="6"/>
      <c r="GK6" s="33">
        <v>1</v>
      </c>
      <c r="GL6" s="32"/>
      <c r="GM6" s="32"/>
      <c r="GN6" s="32"/>
      <c r="GO6" s="32"/>
      <c r="GP6" s="32"/>
      <c r="GQ6" s="27" t="e">
        <f t="shared" ref="GQ6" si="31">AVERAGE(GL6:GP6)</f>
        <v>#DIV/0!</v>
      </c>
      <c r="GR6" s="23"/>
      <c r="GS6" s="23"/>
      <c r="GT6" s="23"/>
      <c r="GU6" s="23"/>
      <c r="GV6" s="23"/>
      <c r="GW6" s="23" t="e">
        <f t="shared" ref="GW6" si="32">GR6*GT6*40/GS6</f>
        <v>#DIV/0!</v>
      </c>
      <c r="GX6" s="23" t="e">
        <f t="shared" ref="GX6" si="33">GR6*GU6*40/GS6</f>
        <v>#DIV/0!</v>
      </c>
      <c r="GY6" s="23" t="e">
        <f t="shared" ref="GY6" si="34">GW6+GX6</f>
        <v>#DIV/0!</v>
      </c>
      <c r="GZ6" s="6"/>
    </row>
    <row r="7" spans="1:208" x14ac:dyDescent="0.2">
      <c r="A7" s="29"/>
      <c r="B7" s="29"/>
      <c r="C7" s="29"/>
      <c r="D7" s="29"/>
      <c r="E7" s="29"/>
      <c r="F7" s="29"/>
      <c r="G7" s="7"/>
      <c r="H7" s="7"/>
      <c r="I7" s="7"/>
      <c r="J7" s="7"/>
      <c r="K7" s="7"/>
      <c r="L7" s="7"/>
      <c r="M7" s="7"/>
      <c r="N7" s="7"/>
      <c r="O7" s="7"/>
      <c r="P7" s="6"/>
      <c r="AE7" s="180"/>
      <c r="AF7" s="6"/>
      <c r="AV7" s="6"/>
      <c r="BL7" s="6"/>
      <c r="CB7" s="6"/>
      <c r="CR7" s="6"/>
      <c r="DH7" s="6"/>
      <c r="DX7" s="6"/>
      <c r="EN7" s="6"/>
      <c r="FD7" s="6"/>
      <c r="FT7" s="6"/>
      <c r="GJ7" s="6"/>
      <c r="GZ7" s="6"/>
    </row>
    <row r="8" spans="1:208" x14ac:dyDescent="0.2">
      <c r="A8" s="29"/>
      <c r="B8" s="29"/>
      <c r="C8" s="29"/>
      <c r="D8" s="29"/>
      <c r="E8" s="29"/>
      <c r="F8" s="29"/>
      <c r="G8" s="7"/>
      <c r="H8" s="7"/>
      <c r="I8" s="7"/>
      <c r="J8" s="7"/>
      <c r="K8" s="7"/>
      <c r="L8" s="7"/>
      <c r="M8" s="7"/>
      <c r="N8" s="7"/>
      <c r="O8" s="7"/>
      <c r="P8" s="7"/>
      <c r="Q8" s="31">
        <v>3</v>
      </c>
      <c r="R8" s="30">
        <v>21</v>
      </c>
      <c r="S8" s="30">
        <v>20</v>
      </c>
      <c r="T8" s="30">
        <v>10</v>
      </c>
      <c r="U8" s="30">
        <v>13</v>
      </c>
      <c r="V8" s="30">
        <v>18</v>
      </c>
      <c r="W8" s="23">
        <f>AVERAGE(R8:V8)</f>
        <v>16.399999999999999</v>
      </c>
      <c r="X8" s="23">
        <v>225.54</v>
      </c>
      <c r="Y8" s="23">
        <v>200.8</v>
      </c>
      <c r="Z8" s="23">
        <v>27.56</v>
      </c>
      <c r="AA8" s="23">
        <v>22.21</v>
      </c>
      <c r="AB8" s="23">
        <v>7.58</v>
      </c>
      <c r="AC8" s="74">
        <f>X8*Z8*40/Y8</f>
        <v>1238.2235856573702</v>
      </c>
      <c r="AD8" s="74">
        <f>X8*AA8*40/Y8</f>
        <v>997.85725099601586</v>
      </c>
      <c r="AE8" s="74">
        <f>AC8+AD8</f>
        <v>2236.0808366533861</v>
      </c>
      <c r="AF8" s="6"/>
      <c r="AG8" s="31">
        <v>3</v>
      </c>
      <c r="AH8" s="30">
        <v>27</v>
      </c>
      <c r="AI8" s="30">
        <v>22</v>
      </c>
      <c r="AJ8" s="30">
        <v>25</v>
      </c>
      <c r="AK8" s="30">
        <v>22</v>
      </c>
      <c r="AL8" s="30">
        <v>26</v>
      </c>
      <c r="AM8" s="27">
        <f>AVERAGE(AH8:AL8)</f>
        <v>24.4</v>
      </c>
      <c r="AN8" s="74">
        <v>420.5</v>
      </c>
      <c r="AO8" s="74">
        <v>200.11</v>
      </c>
      <c r="AP8" s="74">
        <v>22.9</v>
      </c>
      <c r="AQ8" s="74">
        <v>37.33</v>
      </c>
      <c r="AR8" s="74">
        <v>38.54</v>
      </c>
      <c r="AS8" s="74">
        <f>AN8*AP8*40/AO8</f>
        <v>1924.8313427614808</v>
      </c>
      <c r="AT8" s="74">
        <f>AN8*AQ8*40/AO8</f>
        <v>3137.7272500124927</v>
      </c>
      <c r="AU8" s="74">
        <f>AS8+AT8</f>
        <v>5062.5585927739739</v>
      </c>
      <c r="AV8" s="6"/>
      <c r="AW8" s="31">
        <v>3</v>
      </c>
      <c r="AX8" s="30">
        <v>23</v>
      </c>
      <c r="AY8" s="30">
        <v>17</v>
      </c>
      <c r="AZ8" s="30">
        <v>23</v>
      </c>
      <c r="BA8" s="30">
        <v>20</v>
      </c>
      <c r="BB8" s="30">
        <v>20</v>
      </c>
      <c r="BC8" s="23">
        <f>AVERAGE(AX8:BB8)</f>
        <v>20.6</v>
      </c>
      <c r="BD8" s="74">
        <v>302.45</v>
      </c>
      <c r="BE8" s="74">
        <v>302.45</v>
      </c>
      <c r="BF8" s="74">
        <v>32.799999999999997</v>
      </c>
      <c r="BG8" s="74">
        <v>27.2</v>
      </c>
      <c r="BH8" s="74">
        <v>73.86</v>
      </c>
      <c r="BI8" s="74">
        <f>BD8*BF8*40/BE8</f>
        <v>1312</v>
      </c>
      <c r="BJ8" s="74">
        <f>BD8*BG8*40/BE8</f>
        <v>1088</v>
      </c>
      <c r="BK8" s="74">
        <f>BI8+BJ8</f>
        <v>2400</v>
      </c>
      <c r="BL8" s="6"/>
      <c r="BM8" s="31">
        <v>3</v>
      </c>
      <c r="BN8" s="30">
        <v>16</v>
      </c>
      <c r="BO8" s="30">
        <v>16</v>
      </c>
      <c r="BP8" s="30">
        <v>16</v>
      </c>
      <c r="BQ8" s="30">
        <v>14</v>
      </c>
      <c r="BR8" s="30">
        <v>17</v>
      </c>
      <c r="BS8" s="23">
        <f>AVERAGE(BN8:BR8)</f>
        <v>15.8</v>
      </c>
      <c r="BT8" s="74">
        <v>407.13</v>
      </c>
      <c r="BU8" s="74">
        <v>200.3</v>
      </c>
      <c r="BV8" s="74">
        <v>9.69</v>
      </c>
      <c r="BW8" s="74">
        <v>21.92</v>
      </c>
      <c r="BX8" s="74">
        <v>51.25</v>
      </c>
      <c r="BY8" s="74">
        <f>BT8*BV8*40/BU8</f>
        <v>787.83618572141779</v>
      </c>
      <c r="BZ8" s="74">
        <f>BT8*BW8*40/BU8</f>
        <v>1782.1846430354469</v>
      </c>
      <c r="CA8" s="74">
        <f>BY8+BZ8</f>
        <v>2570.0208287568648</v>
      </c>
      <c r="CB8" s="6"/>
      <c r="CC8" s="31">
        <v>3</v>
      </c>
      <c r="CD8" s="30">
        <v>8</v>
      </c>
      <c r="CE8" s="30">
        <v>9</v>
      </c>
      <c r="CF8" s="30">
        <v>4</v>
      </c>
      <c r="CG8" s="30">
        <v>8</v>
      </c>
      <c r="CH8" s="30">
        <v>18</v>
      </c>
      <c r="CI8" s="23">
        <f>AVERAGE(CD8:CH8)</f>
        <v>9.4</v>
      </c>
      <c r="CJ8" s="74">
        <v>218.54</v>
      </c>
      <c r="CK8" s="74">
        <v>218.54</v>
      </c>
      <c r="CL8" s="74">
        <v>8.1300000000000008</v>
      </c>
      <c r="CM8" s="74">
        <v>32.19</v>
      </c>
      <c r="CN8" s="74">
        <v>57.91</v>
      </c>
      <c r="CO8" s="74">
        <f>CJ8*CL8*40/CK8</f>
        <v>325.20000000000005</v>
      </c>
      <c r="CP8" s="74">
        <f>CJ8*CM8*40/CK8</f>
        <v>1287.5999999999997</v>
      </c>
      <c r="CQ8" s="74">
        <f>CO8+CP8</f>
        <v>1612.7999999999997</v>
      </c>
      <c r="CR8" s="6"/>
      <c r="CS8" s="31">
        <v>3</v>
      </c>
      <c r="CT8" s="30">
        <v>6</v>
      </c>
      <c r="CU8" s="30">
        <v>2</v>
      </c>
      <c r="CV8" s="30">
        <v>10</v>
      </c>
      <c r="CW8" s="30">
        <v>5</v>
      </c>
      <c r="CX8" s="30">
        <v>4</v>
      </c>
      <c r="CY8" s="23">
        <f>AVERAGE(CT8:CX8)</f>
        <v>5.4</v>
      </c>
      <c r="CZ8" s="74">
        <v>347.69</v>
      </c>
      <c r="DA8" s="74">
        <v>200.64</v>
      </c>
      <c r="DB8" s="74">
        <v>8.17</v>
      </c>
      <c r="DC8" s="74">
        <v>35.450000000000003</v>
      </c>
      <c r="DD8" s="74">
        <v>35.21</v>
      </c>
      <c r="DE8" s="74">
        <f>CZ8*DB8*40/DA8</f>
        <v>566.31325757575769</v>
      </c>
      <c r="DF8" s="74">
        <f>CZ8*DC8*40/DA8</f>
        <v>2457.2588716108457</v>
      </c>
      <c r="DG8" s="74">
        <f>DE8+DF8</f>
        <v>3023.5721291866034</v>
      </c>
      <c r="DH8" s="6"/>
      <c r="DI8" s="31">
        <v>3</v>
      </c>
      <c r="DJ8" s="30"/>
      <c r="DK8" s="30"/>
      <c r="DL8" s="30"/>
      <c r="DM8" s="30"/>
      <c r="DN8" s="30"/>
      <c r="DO8" s="23" t="e">
        <f>AVERAGE(DJ8:DN8)</f>
        <v>#DIV/0!</v>
      </c>
      <c r="DP8" s="74"/>
      <c r="DQ8" s="74"/>
      <c r="DR8" s="74"/>
      <c r="DS8" s="74"/>
      <c r="DT8" s="74"/>
      <c r="DU8" s="74" t="e">
        <f>DP8*DR8*40/DQ8</f>
        <v>#DIV/0!</v>
      </c>
      <c r="DV8" s="74" t="e">
        <f>DP8*DS8*40/DQ8</f>
        <v>#DIV/0!</v>
      </c>
      <c r="DW8" s="74" t="e">
        <f>DU8+DV8</f>
        <v>#DIV/0!</v>
      </c>
      <c r="DX8" s="6"/>
      <c r="DY8" s="31">
        <v>3</v>
      </c>
      <c r="DZ8" s="30"/>
      <c r="EA8" s="30"/>
      <c r="EB8" s="30"/>
      <c r="EC8" s="30"/>
      <c r="ED8" s="30"/>
      <c r="EE8" s="23" t="e">
        <f>AVERAGE(DZ8:ED8)</f>
        <v>#DIV/0!</v>
      </c>
      <c r="EF8" s="74"/>
      <c r="EG8" s="74"/>
      <c r="EH8" s="74"/>
      <c r="EI8" s="74"/>
      <c r="EJ8" s="74">
        <v>20.100000000000001</v>
      </c>
      <c r="EK8" s="74" t="e">
        <f>EF8*EH8*40/EG8</f>
        <v>#DIV/0!</v>
      </c>
      <c r="EL8" s="74" t="e">
        <f>EF8*EI8*40/EG8</f>
        <v>#DIV/0!</v>
      </c>
      <c r="EM8" s="74" t="e">
        <f>EK8+EL8</f>
        <v>#DIV/0!</v>
      </c>
      <c r="EN8" s="6"/>
      <c r="EO8" s="31">
        <v>3</v>
      </c>
      <c r="EP8" s="30"/>
      <c r="EQ8" s="30"/>
      <c r="ER8" s="30"/>
      <c r="ES8" s="30"/>
      <c r="ET8" s="30"/>
      <c r="EU8" s="23" t="e">
        <f>AVERAGE(EP8:ET8)</f>
        <v>#DIV/0!</v>
      </c>
      <c r="EV8" s="23"/>
      <c r="EW8" s="23"/>
      <c r="EX8" s="23"/>
      <c r="EY8" s="23"/>
      <c r="EZ8" s="23"/>
      <c r="FA8" s="74"/>
      <c r="FB8" s="74" t="e">
        <f>EV8*EY8*40/EW8</f>
        <v>#DIV/0!</v>
      </c>
      <c r="FC8" s="74" t="e">
        <f>FA8+FB8</f>
        <v>#DIV/0!</v>
      </c>
      <c r="FD8" s="6"/>
      <c r="FE8" s="31">
        <v>3</v>
      </c>
      <c r="FF8" s="30"/>
      <c r="FG8" s="30"/>
      <c r="FH8" s="30"/>
      <c r="FI8" s="30"/>
      <c r="FJ8" s="30"/>
      <c r="FK8" s="74">
        <v>37</v>
      </c>
      <c r="FL8" s="74"/>
      <c r="FM8" s="74"/>
      <c r="FN8" s="74"/>
      <c r="FO8" s="74"/>
      <c r="FP8" s="74"/>
      <c r="FQ8" s="74"/>
      <c r="FR8" s="74"/>
      <c r="FS8" s="74">
        <f>FQ8+FR8</f>
        <v>0</v>
      </c>
      <c r="FT8" s="6"/>
      <c r="FU8" s="31">
        <v>3</v>
      </c>
      <c r="FV8" s="30"/>
      <c r="FW8" s="30"/>
      <c r="FX8" s="30"/>
      <c r="FY8" s="30"/>
      <c r="FZ8" s="30"/>
      <c r="GA8" s="23" t="e">
        <f>AVERAGE(FV8:FZ8)</f>
        <v>#DIV/0!</v>
      </c>
      <c r="GB8" s="74"/>
      <c r="GC8" s="74"/>
      <c r="GD8" s="74"/>
      <c r="GE8" s="74"/>
      <c r="GF8" s="74"/>
      <c r="GG8" s="74"/>
      <c r="GH8" s="74"/>
      <c r="GI8" s="74"/>
      <c r="GJ8" s="6"/>
      <c r="GK8" s="31">
        <v>3</v>
      </c>
      <c r="GL8" s="30"/>
      <c r="GM8" s="30"/>
      <c r="GN8" s="30"/>
      <c r="GO8" s="30"/>
      <c r="GP8" s="30"/>
      <c r="GQ8" s="27" t="e">
        <f>AVERAGE(GL8:GP8)</f>
        <v>#DIV/0!</v>
      </c>
      <c r="GR8" s="23"/>
      <c r="GS8" s="23"/>
      <c r="GT8" s="23"/>
      <c r="GU8" s="23"/>
      <c r="GV8" s="23"/>
      <c r="GW8" s="23" t="e">
        <f>GR8*GT8*40/GS8</f>
        <v>#DIV/0!</v>
      </c>
      <c r="GX8" s="23" t="e">
        <f>GR8*GU8*40/GS8</f>
        <v>#DIV/0!</v>
      </c>
      <c r="GY8" s="23" t="e">
        <f>GW8+GX8</f>
        <v>#DIV/0!</v>
      </c>
      <c r="GZ8" s="6"/>
    </row>
    <row r="9" spans="1:208" ht="15.75" customHeight="1" x14ac:dyDescent="0.3">
      <c r="A9" s="29"/>
      <c r="B9" s="46"/>
      <c r="C9" s="29"/>
      <c r="D9" s="29"/>
      <c r="E9" s="29"/>
      <c r="F9" s="29"/>
      <c r="G9" s="7"/>
      <c r="H9" s="7"/>
      <c r="I9" s="7"/>
      <c r="J9" s="7"/>
      <c r="K9" s="7"/>
      <c r="L9" s="7"/>
      <c r="M9" s="7"/>
      <c r="N9" s="7"/>
      <c r="O9" s="7"/>
      <c r="P9" s="6"/>
      <c r="AE9" s="180"/>
      <c r="AF9" s="6"/>
      <c r="AG9" s="22"/>
      <c r="AH9" s="7"/>
      <c r="AI9" s="7"/>
      <c r="AJ9" s="7"/>
      <c r="AK9" s="7"/>
      <c r="AV9" s="6"/>
      <c r="AW9" s="22"/>
      <c r="AX9" s="7"/>
      <c r="AY9" s="7"/>
      <c r="AZ9" s="7"/>
      <c r="BA9" s="7"/>
      <c r="BL9" s="6"/>
      <c r="BM9" s="22"/>
      <c r="BN9" s="7"/>
      <c r="BO9" s="7"/>
      <c r="BP9" s="7"/>
      <c r="BQ9" s="7"/>
      <c r="CB9" s="6"/>
      <c r="CC9" s="22"/>
      <c r="CD9" s="7"/>
      <c r="CE9" s="7"/>
      <c r="CF9" s="7"/>
      <c r="CG9" s="7"/>
      <c r="CR9" s="6"/>
      <c r="CS9" s="22"/>
      <c r="CT9" s="7"/>
      <c r="CU9" s="7"/>
      <c r="CV9" s="7"/>
      <c r="CW9" s="7"/>
      <c r="DH9" s="6"/>
      <c r="DI9" s="22"/>
      <c r="DJ9" s="7"/>
      <c r="DK9" s="7"/>
      <c r="DL9" s="7"/>
      <c r="DM9" s="7"/>
      <c r="DX9" s="6"/>
      <c r="DY9" s="22"/>
      <c r="DZ9" s="7"/>
      <c r="EA9" s="7"/>
      <c r="EB9" s="7"/>
      <c r="EC9" s="7"/>
      <c r="EN9" s="6"/>
      <c r="EO9" s="22"/>
      <c r="EP9" s="7"/>
      <c r="EQ9" s="7"/>
      <c r="ER9" s="7"/>
      <c r="ES9" s="7"/>
      <c r="FD9" s="6"/>
      <c r="FE9" s="22"/>
      <c r="FF9" s="7"/>
      <c r="FG9" s="7"/>
      <c r="FH9" s="7"/>
      <c r="FI9" s="7"/>
      <c r="FT9" s="6"/>
      <c r="FU9" s="22"/>
      <c r="FV9" s="7"/>
      <c r="FW9" s="7"/>
      <c r="FX9" s="7"/>
      <c r="FY9" s="7"/>
      <c r="GJ9" s="6"/>
      <c r="GK9" s="22"/>
      <c r="GL9" s="7"/>
      <c r="GM9" s="7"/>
      <c r="GN9" s="7"/>
      <c r="GO9" s="7"/>
      <c r="GZ9" s="6"/>
    </row>
    <row r="10" spans="1:208" x14ac:dyDescent="0.2">
      <c r="A10" s="29"/>
      <c r="B10" s="29"/>
      <c r="C10" s="29"/>
      <c r="D10" s="29"/>
      <c r="E10" s="29"/>
      <c r="F10" s="29"/>
      <c r="G10" s="7"/>
      <c r="H10" s="7"/>
      <c r="I10" s="7"/>
      <c r="J10" s="7"/>
      <c r="K10" s="7"/>
      <c r="L10" s="7"/>
      <c r="M10" s="7"/>
      <c r="N10" s="7"/>
      <c r="O10" s="7"/>
      <c r="P10" s="7"/>
      <c r="Q10" s="31">
        <v>5</v>
      </c>
      <c r="R10" s="30">
        <v>17</v>
      </c>
      <c r="S10" s="30">
        <v>30</v>
      </c>
      <c r="T10" s="30">
        <v>29</v>
      </c>
      <c r="U10" s="30">
        <v>28</v>
      </c>
      <c r="V10" s="30">
        <v>34</v>
      </c>
      <c r="W10" s="23">
        <f>AVERAGE(R10:V10)</f>
        <v>27.6</v>
      </c>
      <c r="X10" s="23">
        <v>352.48</v>
      </c>
      <c r="Y10" s="23">
        <v>202.61</v>
      </c>
      <c r="Z10" s="23">
        <v>36.79</v>
      </c>
      <c r="AA10" s="23">
        <v>16.559999999999999</v>
      </c>
      <c r="AB10" s="23">
        <v>13.2</v>
      </c>
      <c r="AC10" s="74">
        <f>X10*Z10*40/Y10</f>
        <v>2560.1380385963175</v>
      </c>
      <c r="AD10" s="74">
        <f>X10*AA10*40/Y10</f>
        <v>1152.3752628201964</v>
      </c>
      <c r="AE10" s="74">
        <f>AC10+AD10</f>
        <v>3712.513301416514</v>
      </c>
      <c r="AF10" s="6"/>
      <c r="AG10" s="31">
        <v>5</v>
      </c>
      <c r="AH10" s="30">
        <v>20</v>
      </c>
      <c r="AI10" s="30">
        <v>13</v>
      </c>
      <c r="AJ10" s="30">
        <v>23</v>
      </c>
      <c r="AK10" s="30">
        <v>22</v>
      </c>
      <c r="AL10" s="30">
        <v>22</v>
      </c>
      <c r="AM10" s="27">
        <f>AVERAGE(AH10:AL10)</f>
        <v>20</v>
      </c>
      <c r="AN10" s="74">
        <v>490.12</v>
      </c>
      <c r="AO10" s="74">
        <v>200.14</v>
      </c>
      <c r="AP10" s="74">
        <v>26.57</v>
      </c>
      <c r="AQ10" s="74">
        <v>23.33</v>
      </c>
      <c r="AR10" s="74">
        <v>25.69</v>
      </c>
      <c r="AS10" s="74">
        <f>AN10*AP10*40/AO10</f>
        <v>2602.6758069351458</v>
      </c>
      <c r="AT10" s="74">
        <f>AN10*AQ10*40/AO10</f>
        <v>2285.3002098531028</v>
      </c>
      <c r="AU10" s="74">
        <f>AS10+AT10</f>
        <v>4887.9760167882487</v>
      </c>
      <c r="AV10" s="7"/>
      <c r="AW10" s="143">
        <v>5</v>
      </c>
      <c r="AX10" s="143">
        <v>31</v>
      </c>
      <c r="AY10" s="143">
        <v>27</v>
      </c>
      <c r="AZ10" s="143">
        <v>25</v>
      </c>
      <c r="BA10" s="143">
        <v>30</v>
      </c>
      <c r="BB10" s="143">
        <v>31</v>
      </c>
      <c r="BC10" s="23">
        <f>AVERAGE(AX10:BB10)</f>
        <v>28.8</v>
      </c>
      <c r="BD10" s="74">
        <v>355.78</v>
      </c>
      <c r="BE10" s="74">
        <v>235.01</v>
      </c>
      <c r="BF10" s="74">
        <v>20.81</v>
      </c>
      <c r="BG10" s="74">
        <v>38.51</v>
      </c>
      <c r="BH10" s="74">
        <v>41.43</v>
      </c>
      <c r="BI10" s="74">
        <f>BD10*BF10*40/BE10</f>
        <v>1260.1645546997997</v>
      </c>
      <c r="BJ10" s="74">
        <f>BD10*BG10*40/BE10</f>
        <v>2332.0008169865109</v>
      </c>
      <c r="BK10" s="74">
        <f>BI10+BJ10</f>
        <v>3592.1653716863107</v>
      </c>
      <c r="BL10" s="6"/>
      <c r="BM10" s="31">
        <v>5</v>
      </c>
      <c r="BN10" s="30">
        <v>15</v>
      </c>
      <c r="BO10" s="30">
        <v>15</v>
      </c>
      <c r="BP10" s="30">
        <v>16</v>
      </c>
      <c r="BQ10" s="30">
        <v>14</v>
      </c>
      <c r="BR10" s="30">
        <v>14</v>
      </c>
      <c r="BS10" s="23">
        <f>AVERAGE(BN10:BR10)</f>
        <v>14.8</v>
      </c>
      <c r="BT10" s="74">
        <v>234.36</v>
      </c>
      <c r="BU10" s="74">
        <v>200.94</v>
      </c>
      <c r="BV10" s="74">
        <v>23.02</v>
      </c>
      <c r="BW10" s="74">
        <v>29.68</v>
      </c>
      <c r="BX10" s="74">
        <v>56.78</v>
      </c>
      <c r="BY10" s="74">
        <f>BT10*BV10*40/BU10</f>
        <v>1073.9458942968049</v>
      </c>
      <c r="BZ10" s="74">
        <f>BT10*BW10*40/BU10</f>
        <v>1384.6530904747685</v>
      </c>
      <c r="CA10" s="74">
        <f>BY10+BZ10</f>
        <v>2458.5989847715737</v>
      </c>
      <c r="CB10" s="6"/>
      <c r="CC10" s="31">
        <v>5</v>
      </c>
      <c r="CD10" s="30">
        <v>12</v>
      </c>
      <c r="CE10" s="30">
        <v>16</v>
      </c>
      <c r="CF10" s="30">
        <v>15</v>
      </c>
      <c r="CG10" s="30">
        <v>17</v>
      </c>
      <c r="CH10" s="30">
        <v>18</v>
      </c>
      <c r="CI10" s="23">
        <f>AVERAGE(CD10:CH10)</f>
        <v>15.6</v>
      </c>
      <c r="CJ10" s="74">
        <v>211.83</v>
      </c>
      <c r="CK10" s="74">
        <v>211.83</v>
      </c>
      <c r="CL10" s="74">
        <v>0</v>
      </c>
      <c r="CM10" s="74">
        <v>47.79</v>
      </c>
      <c r="CN10" s="74">
        <v>62.88</v>
      </c>
      <c r="CO10" s="74">
        <f>CJ10*CL10*40/CK10</f>
        <v>0</v>
      </c>
      <c r="CP10" s="74">
        <f>CJ10*CM10*40/CK10</f>
        <v>1911.6</v>
      </c>
      <c r="CQ10" s="74">
        <f>CO10+CP10</f>
        <v>1911.6</v>
      </c>
      <c r="CR10" s="6"/>
      <c r="CS10" s="31">
        <v>5</v>
      </c>
      <c r="CT10" s="30">
        <v>7</v>
      </c>
      <c r="CU10" s="30">
        <v>6</v>
      </c>
      <c r="CV10" s="30">
        <v>16</v>
      </c>
      <c r="CW10" s="30">
        <v>15</v>
      </c>
      <c r="CX10" s="30">
        <v>12</v>
      </c>
      <c r="CY10" s="23">
        <f>AVERAGE(CT10:CX10)</f>
        <v>11.2</v>
      </c>
      <c r="CZ10" s="74">
        <v>217.51</v>
      </c>
      <c r="DA10" s="74">
        <v>217.51</v>
      </c>
      <c r="DB10" s="74">
        <v>17.12</v>
      </c>
      <c r="DC10" s="74">
        <v>18.71</v>
      </c>
      <c r="DD10" s="74">
        <v>45.17</v>
      </c>
      <c r="DE10" s="74">
        <f>CZ10*DB10*40/DA10</f>
        <v>684.80000000000007</v>
      </c>
      <c r="DF10" s="74">
        <f>CZ10*DC10*40/DA10</f>
        <v>748.4</v>
      </c>
      <c r="DG10" s="74">
        <f>DE10+DF10</f>
        <v>1433.2</v>
      </c>
      <c r="DH10" s="6"/>
      <c r="DI10" s="31">
        <v>5</v>
      </c>
      <c r="DJ10" s="30"/>
      <c r="DK10" s="30"/>
      <c r="DL10" s="30"/>
      <c r="DM10" s="30"/>
      <c r="DN10" s="30"/>
      <c r="DO10" s="23" t="e">
        <f>AVERAGE(DJ10:DN10)</f>
        <v>#DIV/0!</v>
      </c>
      <c r="DP10" s="74"/>
      <c r="DQ10" s="74"/>
      <c r="DR10" s="74"/>
      <c r="DS10" s="74"/>
      <c r="DT10" s="74"/>
      <c r="DU10" s="74" t="e">
        <f>DP10*DR10*40/DQ10</f>
        <v>#DIV/0!</v>
      </c>
      <c r="DV10" s="74" t="e">
        <f>DP10*DS10*40/DQ10</f>
        <v>#DIV/0!</v>
      </c>
      <c r="DW10" s="74" t="e">
        <f>DU10+DV10</f>
        <v>#DIV/0!</v>
      </c>
      <c r="DX10" s="6"/>
      <c r="DY10" s="31">
        <v>5</v>
      </c>
      <c r="DZ10" s="30"/>
      <c r="EA10" s="30"/>
      <c r="EB10" s="30"/>
      <c r="EC10" s="30"/>
      <c r="ED10" s="30"/>
      <c r="EE10" s="23" t="e">
        <f>AVERAGE(DZ10:ED10)</f>
        <v>#DIV/0!</v>
      </c>
      <c r="EF10" s="74"/>
      <c r="EG10" s="74"/>
      <c r="EH10" s="74"/>
      <c r="EI10" s="74"/>
      <c r="EJ10" s="74">
        <v>13.61</v>
      </c>
      <c r="EK10" s="74" t="e">
        <f>EF10*EH10*40/EG10</f>
        <v>#DIV/0!</v>
      </c>
      <c r="EL10" s="74" t="e">
        <f>EF10*EI10*40/EG10</f>
        <v>#DIV/0!</v>
      </c>
      <c r="EM10" s="74" t="e">
        <f>EK10+EL10</f>
        <v>#DIV/0!</v>
      </c>
      <c r="EN10" s="6"/>
      <c r="EO10" s="31">
        <v>5</v>
      </c>
      <c r="EP10" s="30"/>
      <c r="EQ10" s="30"/>
      <c r="ER10" s="30"/>
      <c r="ES10" s="30"/>
      <c r="ET10" s="30"/>
      <c r="EU10" s="23" t="e">
        <f>AVERAGE(EP10:ET10)</f>
        <v>#DIV/0!</v>
      </c>
      <c r="EV10" s="23"/>
      <c r="EW10" s="23"/>
      <c r="EX10" s="23"/>
      <c r="EY10" s="23"/>
      <c r="EZ10" s="23"/>
      <c r="FA10" s="74"/>
      <c r="FB10" s="74" t="e">
        <f>EV10*EY10*40/EW10</f>
        <v>#DIV/0!</v>
      </c>
      <c r="FC10" s="74" t="e">
        <f>FA10+FB10</f>
        <v>#DIV/0!</v>
      </c>
      <c r="FD10" s="6"/>
      <c r="FE10" s="31">
        <v>5</v>
      </c>
      <c r="FF10" s="30"/>
      <c r="FG10" s="30"/>
      <c r="FH10" s="30"/>
      <c r="FI10" s="30"/>
      <c r="FJ10" s="30"/>
      <c r="FK10" s="74">
        <v>31</v>
      </c>
      <c r="FL10" s="74"/>
      <c r="FM10" s="74"/>
      <c r="FN10" s="74"/>
      <c r="FO10" s="74"/>
      <c r="FP10" s="74"/>
      <c r="FQ10" s="74"/>
      <c r="FR10" s="74"/>
      <c r="FS10" s="74">
        <f>FQ10+FR10</f>
        <v>0</v>
      </c>
      <c r="FT10" s="6"/>
      <c r="FU10" s="31">
        <v>5</v>
      </c>
      <c r="FV10" s="30"/>
      <c r="FW10" s="30"/>
      <c r="FX10" s="30"/>
      <c r="FY10" s="30"/>
      <c r="FZ10" s="30"/>
      <c r="GA10" s="23" t="e">
        <f>AVERAGE(FV10:FZ10)</f>
        <v>#DIV/0!</v>
      </c>
      <c r="GB10" s="74"/>
      <c r="GC10" s="74"/>
      <c r="GD10" s="74"/>
      <c r="GE10" s="74"/>
      <c r="GF10" s="74"/>
      <c r="GG10" s="74"/>
      <c r="GH10" s="74"/>
      <c r="GI10" s="74"/>
      <c r="GJ10" s="6"/>
      <c r="GK10" s="31">
        <v>5</v>
      </c>
      <c r="GL10" s="30"/>
      <c r="GM10" s="30"/>
      <c r="GN10" s="30"/>
      <c r="GO10" s="30"/>
      <c r="GP10" s="30"/>
      <c r="GQ10" s="27" t="e">
        <f>AVERAGE(GL10:GP10)</f>
        <v>#DIV/0!</v>
      </c>
      <c r="GR10" s="23"/>
      <c r="GS10" s="23"/>
      <c r="GT10" s="23"/>
      <c r="GU10" s="23"/>
      <c r="GV10" s="23"/>
      <c r="GW10" s="23" t="e">
        <f>GR10*GT10*40/GS10</f>
        <v>#DIV/0!</v>
      </c>
      <c r="GX10" s="23" t="e">
        <f>GR10*GU10*40/GS10</f>
        <v>#DIV/0!</v>
      </c>
      <c r="GY10" s="23" t="e">
        <f>GW10+GX10</f>
        <v>#DIV/0!</v>
      </c>
      <c r="GZ10" s="6"/>
    </row>
    <row r="11" spans="1:208" x14ac:dyDescent="0.2">
      <c r="A11" s="29"/>
      <c r="B11" s="29"/>
      <c r="C11" s="29"/>
      <c r="D11" s="29"/>
      <c r="E11" s="29"/>
      <c r="F11" s="29"/>
      <c r="G11" s="7"/>
      <c r="H11" s="7"/>
      <c r="I11" s="7"/>
      <c r="J11" s="7"/>
      <c r="K11" s="7"/>
      <c r="L11" s="7"/>
      <c r="M11" s="7"/>
      <c r="N11" s="7"/>
      <c r="O11" s="7"/>
      <c r="P11" s="7"/>
      <c r="Q11" s="22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180"/>
      <c r="AF11" s="6"/>
      <c r="AG11" s="22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6"/>
      <c r="AW11" s="22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6"/>
      <c r="BM11" s="22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6"/>
      <c r="CC11" s="22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6"/>
      <c r="CS11" s="22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6"/>
      <c r="DI11" s="22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6"/>
      <c r="DY11" s="22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6"/>
      <c r="EO11" s="22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6"/>
      <c r="FE11" s="22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6"/>
      <c r="FU11" s="22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6"/>
      <c r="GK11" s="22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6"/>
    </row>
    <row r="12" spans="1:208" x14ac:dyDescent="0.2">
      <c r="A12" s="7"/>
      <c r="B12" s="7"/>
      <c r="C12" s="7"/>
      <c r="D12" s="7"/>
      <c r="E12" s="7"/>
      <c r="F12" s="35"/>
      <c r="G12" s="7"/>
      <c r="H12" s="7"/>
      <c r="I12" s="7"/>
      <c r="J12" s="7"/>
      <c r="K12" s="7"/>
      <c r="L12" s="7"/>
      <c r="M12" s="7"/>
      <c r="N12" s="7"/>
      <c r="O12" s="7"/>
      <c r="P12" s="6"/>
      <c r="Q12" s="7"/>
      <c r="R12" s="7"/>
      <c r="S12" s="7"/>
      <c r="T12" s="7"/>
      <c r="U12" s="7"/>
      <c r="V12" s="28" t="s">
        <v>21</v>
      </c>
      <c r="W12" s="23">
        <f t="shared" ref="W12:AE12" si="35">AVERAGE(W6:W10)</f>
        <v>26.066666666666666</v>
      </c>
      <c r="X12" s="23">
        <f t="shared" si="35"/>
        <v>311.08666666666664</v>
      </c>
      <c r="Y12" s="23">
        <f t="shared" si="35"/>
        <v>201.95000000000002</v>
      </c>
      <c r="Z12" s="23">
        <f t="shared" si="35"/>
        <v>24.540000000000003</v>
      </c>
      <c r="AA12" s="23">
        <f t="shared" si="35"/>
        <v>24.356666666666666</v>
      </c>
      <c r="AB12" s="23">
        <f t="shared" si="35"/>
        <v>10.323333333333332</v>
      </c>
      <c r="AC12" s="74">
        <f t="shared" si="35"/>
        <v>1483.0127761541141</v>
      </c>
      <c r="AD12" s="74">
        <f t="shared" si="35"/>
        <v>1519.2688370166536</v>
      </c>
      <c r="AE12" s="74">
        <f t="shared" si="35"/>
        <v>3002.2816131707673</v>
      </c>
      <c r="AF12" s="6"/>
      <c r="AH12" s="7"/>
      <c r="AI12" s="7"/>
      <c r="AJ12" s="7"/>
      <c r="AK12" s="7"/>
      <c r="AL12" s="28" t="s">
        <v>21</v>
      </c>
      <c r="AM12" s="27">
        <f t="shared" ref="AM12:AU12" si="36">AVERAGE(AM6:AM10)</f>
        <v>22.2</v>
      </c>
      <c r="AN12" s="75">
        <f t="shared" si="36"/>
        <v>438.24666666666667</v>
      </c>
      <c r="AO12" s="75">
        <f t="shared" si="36"/>
        <v>200.22</v>
      </c>
      <c r="AP12" s="75">
        <f t="shared" si="36"/>
        <v>23.913333333333338</v>
      </c>
      <c r="AQ12" s="75">
        <f t="shared" si="36"/>
        <v>26.159999999999997</v>
      </c>
      <c r="AR12" s="75">
        <f t="shared" si="36"/>
        <v>27.45</v>
      </c>
      <c r="AS12" s="75">
        <f t="shared" si="36"/>
        <v>2107.9250933431481</v>
      </c>
      <c r="AT12" s="75">
        <f t="shared" si="36"/>
        <v>2286.7881995769744</v>
      </c>
      <c r="AU12" s="75">
        <f t="shared" si="36"/>
        <v>4394.7132929201225</v>
      </c>
      <c r="AV12" s="6"/>
      <c r="AX12" s="7"/>
      <c r="AY12" s="7"/>
      <c r="AZ12" s="7"/>
      <c r="BA12" s="7"/>
      <c r="BB12" s="28" t="s">
        <v>21</v>
      </c>
      <c r="BC12" s="23">
        <f t="shared" ref="BC12:BH12" si="37">AVERAGE(BC6:BC8)</f>
        <v>16.600000000000001</v>
      </c>
      <c r="BD12" s="74">
        <f t="shared" si="37"/>
        <v>253.45999999999998</v>
      </c>
      <c r="BE12" s="74">
        <f t="shared" si="37"/>
        <v>251.95999999999998</v>
      </c>
      <c r="BF12" s="74">
        <f t="shared" si="37"/>
        <v>24.169999999999998</v>
      </c>
      <c r="BG12" s="74">
        <f t="shared" si="37"/>
        <v>31.335000000000001</v>
      </c>
      <c r="BH12" s="74">
        <f t="shared" si="37"/>
        <v>52.21</v>
      </c>
      <c r="BI12" s="74">
        <f>AVERAGE(BI6:BI10)</f>
        <v>1067.6735077767883</v>
      </c>
      <c r="BJ12" s="74">
        <f>AVERAGE(BJ6:BJ10)</f>
        <v>1619.9758452015558</v>
      </c>
      <c r="BK12" s="74">
        <f>AVERAGE(BK6:BK10)</f>
        <v>2687.6493529783443</v>
      </c>
      <c r="BL12" s="6"/>
      <c r="BN12" s="7"/>
      <c r="BO12" s="7"/>
      <c r="BP12" s="7"/>
      <c r="BQ12" s="7"/>
      <c r="BR12" s="28" t="s">
        <v>21</v>
      </c>
      <c r="BS12" s="23">
        <f t="shared" ref="BS12:CA12" si="38">AVERAGE(BS6:BS10)</f>
        <v>13.733333333333334</v>
      </c>
      <c r="BT12" s="74">
        <f t="shared" si="38"/>
        <v>268.16000000000003</v>
      </c>
      <c r="BU12" s="74">
        <f t="shared" si="38"/>
        <v>188.07666666666668</v>
      </c>
      <c r="BV12" s="74">
        <f t="shared" si="38"/>
        <v>17.716666666666669</v>
      </c>
      <c r="BW12" s="74">
        <f t="shared" si="38"/>
        <v>24.50333333333333</v>
      </c>
      <c r="BX12" s="74">
        <f t="shared" si="38"/>
        <v>47.830000000000005</v>
      </c>
      <c r="BY12" s="74">
        <f t="shared" si="38"/>
        <v>893.12736000607435</v>
      </c>
      <c r="BZ12" s="74">
        <f t="shared" si="38"/>
        <v>1347.7459111700718</v>
      </c>
      <c r="CA12" s="74">
        <f t="shared" si="38"/>
        <v>2240.8732711761463</v>
      </c>
      <c r="CB12" s="6"/>
      <c r="CD12" s="7"/>
      <c r="CE12" s="7"/>
      <c r="CF12" s="7"/>
      <c r="CG12" s="7"/>
      <c r="CH12" s="28" t="s">
        <v>21</v>
      </c>
      <c r="CI12" s="23">
        <f t="shared" ref="CI12:CQ12" si="39">AVERAGE(CI6:CI10)</f>
        <v>11.066666666666668</v>
      </c>
      <c r="CJ12" s="74">
        <f t="shared" si="39"/>
        <v>217.95666666666668</v>
      </c>
      <c r="CK12" s="74">
        <f t="shared" si="39"/>
        <v>217.95666666666668</v>
      </c>
      <c r="CL12" s="74">
        <f t="shared" si="39"/>
        <v>2.7100000000000004</v>
      </c>
      <c r="CM12" s="74">
        <f t="shared" si="39"/>
        <v>41.643333333333338</v>
      </c>
      <c r="CN12" s="74">
        <f t="shared" si="39"/>
        <v>60.4</v>
      </c>
      <c r="CO12" s="74">
        <f t="shared" si="39"/>
        <v>108.40000000000002</v>
      </c>
      <c r="CP12" s="74">
        <f t="shared" si="39"/>
        <v>1665.7333333333329</v>
      </c>
      <c r="CQ12" s="74">
        <f t="shared" si="39"/>
        <v>1774.1333333333332</v>
      </c>
      <c r="CR12" s="6"/>
      <c r="CT12" s="7"/>
      <c r="CU12" s="7"/>
      <c r="CV12" s="7"/>
      <c r="CW12" s="7"/>
      <c r="CX12" s="28" t="s">
        <v>21</v>
      </c>
      <c r="CY12" s="23">
        <f t="shared" ref="CY12:DG12" si="40">AVERAGE(CY6:CY10)</f>
        <v>6.7333333333333334</v>
      </c>
      <c r="CZ12" s="74">
        <f t="shared" si="40"/>
        <v>254.33666666666667</v>
      </c>
      <c r="DA12" s="74">
        <f t="shared" si="40"/>
        <v>205.32000000000002</v>
      </c>
      <c r="DB12" s="74">
        <f t="shared" si="40"/>
        <v>12.436666666666667</v>
      </c>
      <c r="DC12" s="74">
        <f t="shared" si="40"/>
        <v>26.953333333333337</v>
      </c>
      <c r="DD12" s="74">
        <f t="shared" si="40"/>
        <v>37.946666666666665</v>
      </c>
      <c r="DE12" s="74">
        <f t="shared" si="40"/>
        <v>577.30441919191924</v>
      </c>
      <c r="DF12" s="74">
        <f t="shared" si="40"/>
        <v>1424.5529572036151</v>
      </c>
      <c r="DG12" s="74">
        <f t="shared" si="40"/>
        <v>2001.8573763955344</v>
      </c>
      <c r="DH12" s="6"/>
      <c r="DJ12" s="7"/>
      <c r="DK12" s="7"/>
      <c r="DL12" s="7"/>
      <c r="DM12" s="7"/>
      <c r="DN12" s="28" t="s">
        <v>21</v>
      </c>
      <c r="DO12" s="23" t="e">
        <f t="shared" ref="DO12:DW12" si="41">AVERAGE(DO6:DO10)</f>
        <v>#DIV/0!</v>
      </c>
      <c r="DP12" s="74" t="e">
        <f t="shared" si="41"/>
        <v>#DIV/0!</v>
      </c>
      <c r="DQ12" s="74" t="e">
        <f t="shared" si="41"/>
        <v>#DIV/0!</v>
      </c>
      <c r="DR12" s="74" t="e">
        <f t="shared" si="41"/>
        <v>#DIV/0!</v>
      </c>
      <c r="DS12" s="74" t="e">
        <f t="shared" si="41"/>
        <v>#DIV/0!</v>
      </c>
      <c r="DT12" s="74" t="e">
        <f t="shared" si="41"/>
        <v>#DIV/0!</v>
      </c>
      <c r="DU12" s="74" t="e">
        <f t="shared" si="41"/>
        <v>#DIV/0!</v>
      </c>
      <c r="DV12" s="74" t="e">
        <f t="shared" si="41"/>
        <v>#DIV/0!</v>
      </c>
      <c r="DW12" s="74" t="e">
        <f t="shared" si="41"/>
        <v>#DIV/0!</v>
      </c>
      <c r="DX12" s="6"/>
      <c r="DZ12" s="7"/>
      <c r="EA12" s="7"/>
      <c r="EB12" s="7"/>
      <c r="EC12" s="7"/>
      <c r="ED12" s="28" t="s">
        <v>21</v>
      </c>
      <c r="EE12" s="23" t="e">
        <f t="shared" ref="EE12:EM12" si="42">AVERAGE(EE6:EE10)</f>
        <v>#DIV/0!</v>
      </c>
      <c r="EF12" s="74" t="e">
        <f t="shared" si="42"/>
        <v>#DIV/0!</v>
      </c>
      <c r="EG12" s="74" t="e">
        <f t="shared" si="42"/>
        <v>#DIV/0!</v>
      </c>
      <c r="EH12" s="74" t="e">
        <f t="shared" si="42"/>
        <v>#DIV/0!</v>
      </c>
      <c r="EI12" s="74" t="e">
        <f t="shared" si="42"/>
        <v>#DIV/0!</v>
      </c>
      <c r="EJ12" s="74">
        <f t="shared" si="42"/>
        <v>14.803333333333333</v>
      </c>
      <c r="EK12" s="74" t="e">
        <f t="shared" si="42"/>
        <v>#DIV/0!</v>
      </c>
      <c r="EL12" s="74" t="e">
        <f t="shared" si="42"/>
        <v>#DIV/0!</v>
      </c>
      <c r="EM12" s="74" t="e">
        <f t="shared" si="42"/>
        <v>#DIV/0!</v>
      </c>
      <c r="EN12" s="6"/>
      <c r="EP12" s="7"/>
      <c r="EQ12" s="7"/>
      <c r="ER12" s="7"/>
      <c r="ES12" s="7"/>
      <c r="ET12" s="28" t="s">
        <v>21</v>
      </c>
      <c r="EU12" s="23" t="e">
        <f t="shared" ref="EU12:FC12" si="43">AVERAGE(EU6:EU10)</f>
        <v>#DIV/0!</v>
      </c>
      <c r="EV12" s="74" t="e">
        <f t="shared" si="43"/>
        <v>#DIV/0!</v>
      </c>
      <c r="EW12" s="74" t="e">
        <f t="shared" si="43"/>
        <v>#DIV/0!</v>
      </c>
      <c r="EX12" s="74" t="e">
        <f t="shared" si="43"/>
        <v>#DIV/0!</v>
      </c>
      <c r="EY12" s="74" t="e">
        <f t="shared" si="43"/>
        <v>#DIV/0!</v>
      </c>
      <c r="EZ12" s="74" t="e">
        <f t="shared" si="43"/>
        <v>#DIV/0!</v>
      </c>
      <c r="FA12" s="74" t="e">
        <f t="shared" si="43"/>
        <v>#DIV/0!</v>
      </c>
      <c r="FB12" s="74" t="e">
        <f t="shared" si="43"/>
        <v>#DIV/0!</v>
      </c>
      <c r="FC12" s="74" t="e">
        <f t="shared" si="43"/>
        <v>#DIV/0!</v>
      </c>
      <c r="FD12" s="6"/>
      <c r="FF12" s="7"/>
      <c r="FG12" s="7"/>
      <c r="FH12" s="7"/>
      <c r="FI12" s="7"/>
      <c r="FJ12" s="28" t="s">
        <v>21</v>
      </c>
      <c r="FK12" s="74">
        <f t="shared" ref="FK12:FS12" si="44">AVERAGE(FK6:FK10)</f>
        <v>27.666666666666668</v>
      </c>
      <c r="FL12" s="74" t="e">
        <f t="shared" si="44"/>
        <v>#DIV/0!</v>
      </c>
      <c r="FM12" s="74" t="e">
        <f t="shared" si="44"/>
        <v>#DIV/0!</v>
      </c>
      <c r="FN12" s="74" t="e">
        <f t="shared" si="44"/>
        <v>#DIV/0!</v>
      </c>
      <c r="FO12" s="74" t="e">
        <f t="shared" si="44"/>
        <v>#DIV/0!</v>
      </c>
      <c r="FP12" s="74" t="e">
        <f t="shared" si="44"/>
        <v>#DIV/0!</v>
      </c>
      <c r="FQ12" s="74" t="e">
        <f t="shared" si="44"/>
        <v>#DIV/0!</v>
      </c>
      <c r="FR12" s="74" t="e">
        <f t="shared" si="44"/>
        <v>#DIV/0!</v>
      </c>
      <c r="FS12" s="74">
        <f t="shared" si="44"/>
        <v>0</v>
      </c>
      <c r="FT12" s="6"/>
      <c r="FV12" s="7"/>
      <c r="FW12" s="7"/>
      <c r="FX12" s="7"/>
      <c r="FY12" s="7"/>
      <c r="FZ12" s="28" t="s">
        <v>21</v>
      </c>
      <c r="GA12" s="23" t="e">
        <f t="shared" ref="GA12:GI12" si="45">AVERAGE(GA6:GA10)</f>
        <v>#DIV/0!</v>
      </c>
      <c r="GB12" s="74" t="e">
        <f t="shared" si="45"/>
        <v>#DIV/0!</v>
      </c>
      <c r="GC12" s="74" t="e">
        <f t="shared" si="45"/>
        <v>#DIV/0!</v>
      </c>
      <c r="GD12" s="74" t="e">
        <f t="shared" si="45"/>
        <v>#DIV/0!</v>
      </c>
      <c r="GE12" s="74" t="e">
        <f t="shared" si="45"/>
        <v>#DIV/0!</v>
      </c>
      <c r="GF12" s="74" t="e">
        <f t="shared" si="45"/>
        <v>#DIV/0!</v>
      </c>
      <c r="GG12" s="74" t="e">
        <f t="shared" si="45"/>
        <v>#DIV/0!</v>
      </c>
      <c r="GH12" s="74" t="e">
        <f t="shared" si="45"/>
        <v>#DIV/0!</v>
      </c>
      <c r="GI12" s="74" t="e">
        <f t="shared" si="45"/>
        <v>#DIV/0!</v>
      </c>
      <c r="GJ12" s="6"/>
      <c r="GL12" s="7"/>
      <c r="GM12" s="7"/>
      <c r="GN12" s="7"/>
      <c r="GO12" s="7"/>
      <c r="GP12" s="28" t="s">
        <v>21</v>
      </c>
      <c r="GQ12" s="27" t="e">
        <f t="shared" ref="GQ12:GY12" si="46">AVERAGE(GQ6:GQ10)</f>
        <v>#DIV/0!</v>
      </c>
      <c r="GR12" s="27" t="e">
        <f t="shared" si="46"/>
        <v>#DIV/0!</v>
      </c>
      <c r="GS12" s="27" t="e">
        <f t="shared" si="46"/>
        <v>#DIV/0!</v>
      </c>
      <c r="GT12" s="27" t="e">
        <f t="shared" si="46"/>
        <v>#DIV/0!</v>
      </c>
      <c r="GU12" s="27" t="e">
        <f t="shared" si="46"/>
        <v>#DIV/0!</v>
      </c>
      <c r="GV12" s="27" t="e">
        <f t="shared" si="46"/>
        <v>#DIV/0!</v>
      </c>
      <c r="GW12" s="27" t="e">
        <f t="shared" si="46"/>
        <v>#DIV/0!</v>
      </c>
      <c r="GX12" s="27" t="e">
        <f t="shared" si="46"/>
        <v>#DIV/0!</v>
      </c>
      <c r="GY12" s="27" t="e">
        <f t="shared" si="46"/>
        <v>#DIV/0!</v>
      </c>
      <c r="GZ12" s="6"/>
    </row>
    <row r="13" spans="1:208" ht="15" customHeight="1" x14ac:dyDescent="0.2">
      <c r="A13" s="7"/>
      <c r="B13" s="7"/>
      <c r="C13" s="7"/>
      <c r="D13" s="7"/>
      <c r="E13" s="7"/>
      <c r="F13" s="7"/>
      <c r="G13" s="35"/>
      <c r="H13" s="7"/>
      <c r="I13" s="7"/>
      <c r="J13" s="7"/>
      <c r="K13" s="7"/>
      <c r="L13" s="7"/>
      <c r="M13" s="7"/>
      <c r="N13" s="7"/>
      <c r="O13" s="7"/>
      <c r="P13" s="6"/>
      <c r="Q13" s="7"/>
      <c r="AF13" s="6"/>
      <c r="AV13" s="6"/>
      <c r="BL13" s="6"/>
      <c r="CB13" s="6"/>
      <c r="CR13" s="6"/>
      <c r="DH13" s="6"/>
      <c r="DX13" s="6"/>
      <c r="EN13" s="6"/>
      <c r="FD13" s="6"/>
      <c r="FT13" s="6"/>
      <c r="GJ13" s="6"/>
      <c r="GZ13" s="6"/>
    </row>
    <row r="14" spans="1:208" x14ac:dyDescent="0.2">
      <c r="A14" s="2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6"/>
      <c r="AF14" s="6"/>
      <c r="AG14" s="35"/>
      <c r="AH14" s="35"/>
      <c r="AI14" s="35"/>
      <c r="AJ14" s="35"/>
      <c r="AK14" s="35"/>
      <c r="AL14" s="35"/>
      <c r="AM14" s="35"/>
      <c r="AN14" s="35"/>
      <c r="AO14" s="181"/>
      <c r="AP14" s="181"/>
      <c r="AQ14" s="181"/>
      <c r="AR14" s="181"/>
      <c r="AS14" s="181"/>
      <c r="AT14" s="181"/>
      <c r="AU14" s="181"/>
      <c r="AV14" s="6"/>
      <c r="AW14" s="35"/>
      <c r="AX14" s="35"/>
      <c r="AY14" s="35"/>
      <c r="AZ14" s="35"/>
      <c r="BA14" s="35"/>
      <c r="BB14" s="35"/>
      <c r="BC14" s="35"/>
      <c r="BD14" s="35"/>
      <c r="BE14" s="181"/>
      <c r="BF14" s="181"/>
      <c r="BG14" s="181"/>
      <c r="BH14" s="181"/>
      <c r="BI14" s="181"/>
      <c r="BJ14" s="181"/>
      <c r="BK14" s="181"/>
      <c r="BL14" s="6"/>
      <c r="BM14" s="35"/>
      <c r="BN14" s="35"/>
      <c r="BO14" s="35"/>
      <c r="BP14" s="35"/>
      <c r="BQ14" s="35"/>
      <c r="BR14" s="35"/>
      <c r="BS14" s="35"/>
      <c r="BT14" s="35"/>
      <c r="BU14" s="181"/>
      <c r="BV14" s="181"/>
      <c r="BW14" s="181"/>
      <c r="BX14" s="181"/>
      <c r="BY14" s="181"/>
      <c r="BZ14" s="181"/>
      <c r="CA14" s="181"/>
      <c r="CB14" s="6"/>
      <c r="CR14" s="6"/>
      <c r="DH14" s="6"/>
      <c r="DX14" s="6"/>
      <c r="EN14" s="6"/>
      <c r="FD14" s="6"/>
      <c r="FT14" s="6"/>
      <c r="GJ14" s="6"/>
      <c r="GZ14" s="6"/>
    </row>
    <row r="15" spans="1:208" ht="15.75" x14ac:dyDescent="0.25">
      <c r="A15" s="22" t="s">
        <v>40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34" t="s">
        <v>40</v>
      </c>
      <c r="AF15" s="6"/>
      <c r="AG15" s="34" t="s">
        <v>40</v>
      </c>
      <c r="AV15" s="6"/>
      <c r="AW15" s="34" t="s">
        <v>40</v>
      </c>
      <c r="BL15" s="6"/>
      <c r="BM15" s="34" t="s">
        <v>40</v>
      </c>
      <c r="CB15" s="6"/>
      <c r="CC15" s="34" t="s">
        <v>40</v>
      </c>
      <c r="CR15" s="6"/>
      <c r="CS15" s="34" t="s">
        <v>40</v>
      </c>
      <c r="DH15" s="6"/>
      <c r="DI15" s="34" t="s">
        <v>40</v>
      </c>
      <c r="DX15" s="6"/>
      <c r="DY15" s="34" t="s">
        <v>40</v>
      </c>
      <c r="EN15" s="6"/>
      <c r="EO15" s="34" t="s">
        <v>40</v>
      </c>
      <c r="FD15" s="6"/>
      <c r="FE15" s="34" t="s">
        <v>40</v>
      </c>
      <c r="FT15" s="6"/>
      <c r="FU15" s="34" t="s">
        <v>40</v>
      </c>
      <c r="GJ15" s="6"/>
      <c r="GK15" s="34" t="s">
        <v>40</v>
      </c>
      <c r="GZ15" s="6"/>
    </row>
    <row r="16" spans="1:208" ht="15" customHeight="1" x14ac:dyDescent="0.2">
      <c r="C16" s="35"/>
      <c r="D16" s="35"/>
      <c r="E16" s="35"/>
      <c r="F16" s="35"/>
      <c r="P16" s="6"/>
      <c r="AF16" s="6"/>
      <c r="AV16" s="6"/>
      <c r="BL16" s="6"/>
      <c r="CB16" s="6"/>
      <c r="CR16" s="6"/>
      <c r="DH16" s="6"/>
      <c r="DX16" s="6"/>
      <c r="EN16" s="6"/>
      <c r="FD16" s="6"/>
      <c r="FT16" s="6"/>
      <c r="GJ16" s="6"/>
      <c r="GZ16" s="6"/>
    </row>
    <row r="17" spans="1:208" ht="30" x14ac:dyDescent="0.2">
      <c r="A17" s="162" t="s">
        <v>31</v>
      </c>
      <c r="B17" s="28" t="s">
        <v>39</v>
      </c>
      <c r="C17" s="28"/>
      <c r="D17" s="28"/>
      <c r="E17" s="28"/>
      <c r="F17" s="28"/>
      <c r="G17" s="167" t="s">
        <v>21</v>
      </c>
      <c r="H17" s="167" t="s">
        <v>38</v>
      </c>
      <c r="I17" s="170" t="s">
        <v>37</v>
      </c>
      <c r="J17" s="170" t="s">
        <v>36</v>
      </c>
      <c r="K17" s="170" t="s">
        <v>35</v>
      </c>
      <c r="L17" s="170" t="s">
        <v>34</v>
      </c>
      <c r="M17" s="170" t="s">
        <v>30</v>
      </c>
      <c r="N17" s="170" t="s">
        <v>33</v>
      </c>
      <c r="O17" s="170" t="s">
        <v>28</v>
      </c>
      <c r="P17" s="7"/>
      <c r="Q17" s="162" t="s">
        <v>31</v>
      </c>
      <c r="R17" s="207" t="s">
        <v>39</v>
      </c>
      <c r="S17" s="208"/>
      <c r="T17" s="208"/>
      <c r="U17" s="208"/>
      <c r="V17" s="209"/>
      <c r="W17" s="171" t="s">
        <v>21</v>
      </c>
      <c r="X17" s="171" t="s">
        <v>38</v>
      </c>
      <c r="Y17" s="170" t="s">
        <v>37</v>
      </c>
      <c r="Z17" s="170" t="s">
        <v>36</v>
      </c>
      <c r="AA17" s="170" t="s">
        <v>35</v>
      </c>
      <c r="AB17" s="170" t="s">
        <v>34</v>
      </c>
      <c r="AC17" s="170" t="s">
        <v>30</v>
      </c>
      <c r="AD17" s="170" t="s">
        <v>33</v>
      </c>
      <c r="AE17" s="182" t="s">
        <v>28</v>
      </c>
      <c r="AF17" s="6"/>
      <c r="AG17" s="184" t="s">
        <v>31</v>
      </c>
      <c r="AH17" s="294" t="s">
        <v>39</v>
      </c>
      <c r="AI17" s="294"/>
      <c r="AJ17" s="294"/>
      <c r="AK17" s="294"/>
      <c r="AL17" s="294"/>
      <c r="AM17" s="138" t="s">
        <v>21</v>
      </c>
      <c r="AN17" s="138" t="s">
        <v>38</v>
      </c>
      <c r="AO17" s="137" t="s">
        <v>37</v>
      </c>
      <c r="AP17" s="137" t="s">
        <v>36</v>
      </c>
      <c r="AQ17" s="137" t="s">
        <v>35</v>
      </c>
      <c r="AR17" s="137" t="s">
        <v>34</v>
      </c>
      <c r="AS17" s="137" t="s">
        <v>30</v>
      </c>
      <c r="AT17" s="137" t="s">
        <v>33</v>
      </c>
      <c r="AU17" s="137" t="s">
        <v>28</v>
      </c>
      <c r="AV17" s="6"/>
      <c r="AW17" s="162" t="s">
        <v>31</v>
      </c>
      <c r="AX17" s="195" t="s">
        <v>39</v>
      </c>
      <c r="AY17" s="196"/>
      <c r="AZ17" s="196"/>
      <c r="BA17" s="196"/>
      <c r="BB17" s="197"/>
      <c r="BC17" s="171" t="s">
        <v>21</v>
      </c>
      <c r="BD17" s="171" t="s">
        <v>38</v>
      </c>
      <c r="BE17" s="170" t="s">
        <v>37</v>
      </c>
      <c r="BF17" s="170" t="s">
        <v>36</v>
      </c>
      <c r="BG17" s="170" t="s">
        <v>35</v>
      </c>
      <c r="BH17" s="170" t="s">
        <v>34</v>
      </c>
      <c r="BI17" s="170" t="s">
        <v>30</v>
      </c>
      <c r="BJ17" s="170" t="s">
        <v>33</v>
      </c>
      <c r="BK17" s="170" t="s">
        <v>28</v>
      </c>
      <c r="BL17" s="6"/>
      <c r="BM17" s="162" t="s">
        <v>31</v>
      </c>
      <c r="BN17" s="207" t="s">
        <v>39</v>
      </c>
      <c r="BO17" s="208"/>
      <c r="BP17" s="208"/>
      <c r="BQ17" s="208"/>
      <c r="BR17" s="209"/>
      <c r="BS17" s="171" t="s">
        <v>21</v>
      </c>
      <c r="BT17" s="171" t="s">
        <v>38</v>
      </c>
      <c r="BU17" s="170" t="s">
        <v>37</v>
      </c>
      <c r="BV17" s="170" t="s">
        <v>36</v>
      </c>
      <c r="BW17" s="170" t="s">
        <v>35</v>
      </c>
      <c r="BX17" s="170" t="s">
        <v>34</v>
      </c>
      <c r="BY17" s="170" t="s">
        <v>30</v>
      </c>
      <c r="BZ17" s="170" t="s">
        <v>33</v>
      </c>
      <c r="CA17" s="170" t="s">
        <v>28</v>
      </c>
      <c r="CB17" s="6"/>
      <c r="CC17" s="162" t="s">
        <v>31</v>
      </c>
      <c r="CD17" s="207" t="s">
        <v>39</v>
      </c>
      <c r="CE17" s="208"/>
      <c r="CF17" s="208"/>
      <c r="CG17" s="208"/>
      <c r="CH17" s="209"/>
      <c r="CI17" s="171" t="s">
        <v>21</v>
      </c>
      <c r="CJ17" s="171" t="s">
        <v>38</v>
      </c>
      <c r="CK17" s="170" t="s">
        <v>37</v>
      </c>
      <c r="CL17" s="170" t="s">
        <v>36</v>
      </c>
      <c r="CM17" s="170" t="s">
        <v>35</v>
      </c>
      <c r="CN17" s="170" t="s">
        <v>34</v>
      </c>
      <c r="CO17" s="170" t="s">
        <v>30</v>
      </c>
      <c r="CP17" s="170" t="s">
        <v>33</v>
      </c>
      <c r="CQ17" s="170" t="s">
        <v>28</v>
      </c>
      <c r="CR17" s="6"/>
      <c r="CS17" s="162" t="s">
        <v>31</v>
      </c>
      <c r="CT17" s="207" t="s">
        <v>39</v>
      </c>
      <c r="CU17" s="208"/>
      <c r="CV17" s="208"/>
      <c r="CW17" s="208"/>
      <c r="CX17" s="209"/>
      <c r="CY17" s="171" t="s">
        <v>21</v>
      </c>
      <c r="CZ17" s="171" t="s">
        <v>38</v>
      </c>
      <c r="DA17" s="170" t="s">
        <v>37</v>
      </c>
      <c r="DB17" s="170" t="s">
        <v>36</v>
      </c>
      <c r="DC17" s="170" t="s">
        <v>35</v>
      </c>
      <c r="DD17" s="170" t="s">
        <v>34</v>
      </c>
      <c r="DE17" s="170" t="s">
        <v>30</v>
      </c>
      <c r="DF17" s="170" t="s">
        <v>33</v>
      </c>
      <c r="DG17" s="170" t="s">
        <v>28</v>
      </c>
      <c r="DH17" s="6"/>
      <c r="DI17" s="162" t="s">
        <v>31</v>
      </c>
      <c r="DJ17" s="207" t="s">
        <v>39</v>
      </c>
      <c r="DK17" s="208"/>
      <c r="DL17" s="208"/>
      <c r="DM17" s="208"/>
      <c r="DN17" s="209"/>
      <c r="DO17" s="171" t="s">
        <v>21</v>
      </c>
      <c r="DP17" s="171" t="s">
        <v>38</v>
      </c>
      <c r="DQ17" s="170" t="s">
        <v>37</v>
      </c>
      <c r="DR17" s="170" t="s">
        <v>36</v>
      </c>
      <c r="DS17" s="170" t="s">
        <v>35</v>
      </c>
      <c r="DT17" s="170" t="s">
        <v>34</v>
      </c>
      <c r="DU17" s="170" t="s">
        <v>30</v>
      </c>
      <c r="DV17" s="170" t="s">
        <v>33</v>
      </c>
      <c r="DW17" s="170" t="s">
        <v>28</v>
      </c>
      <c r="DX17" s="6"/>
      <c r="DY17" s="162" t="s">
        <v>31</v>
      </c>
      <c r="DZ17" s="207" t="s">
        <v>39</v>
      </c>
      <c r="EA17" s="208"/>
      <c r="EB17" s="208"/>
      <c r="EC17" s="208"/>
      <c r="ED17" s="209"/>
      <c r="EE17" s="171" t="s">
        <v>21</v>
      </c>
      <c r="EF17" s="171" t="s">
        <v>38</v>
      </c>
      <c r="EG17" s="170" t="s">
        <v>37</v>
      </c>
      <c r="EH17" s="170" t="s">
        <v>36</v>
      </c>
      <c r="EI17" s="170" t="s">
        <v>35</v>
      </c>
      <c r="EJ17" s="170" t="s">
        <v>34</v>
      </c>
      <c r="EK17" s="170" t="s">
        <v>30</v>
      </c>
      <c r="EL17" s="170" t="s">
        <v>33</v>
      </c>
      <c r="EM17" s="170" t="s">
        <v>28</v>
      </c>
      <c r="EN17" s="6"/>
      <c r="EO17" s="162" t="s">
        <v>31</v>
      </c>
      <c r="EP17" s="207" t="s">
        <v>39</v>
      </c>
      <c r="EQ17" s="208"/>
      <c r="ER17" s="208"/>
      <c r="ES17" s="208"/>
      <c r="ET17" s="209"/>
      <c r="EU17" s="171" t="s">
        <v>21</v>
      </c>
      <c r="EV17" s="171" t="s">
        <v>38</v>
      </c>
      <c r="EW17" s="170" t="s">
        <v>37</v>
      </c>
      <c r="EX17" s="170" t="s">
        <v>36</v>
      </c>
      <c r="EY17" s="170" t="s">
        <v>35</v>
      </c>
      <c r="EZ17" s="170" t="s">
        <v>34</v>
      </c>
      <c r="FA17" s="170" t="s">
        <v>30</v>
      </c>
      <c r="FB17" s="170" t="s">
        <v>33</v>
      </c>
      <c r="FC17" s="170" t="s">
        <v>28</v>
      </c>
      <c r="FD17" s="6"/>
      <c r="FE17" s="162" t="s">
        <v>31</v>
      </c>
      <c r="FF17" s="207" t="s">
        <v>39</v>
      </c>
      <c r="FG17" s="208"/>
      <c r="FH17" s="208"/>
      <c r="FI17" s="208"/>
      <c r="FJ17" s="209"/>
      <c r="FK17" s="171" t="s">
        <v>21</v>
      </c>
      <c r="FL17" s="171" t="s">
        <v>38</v>
      </c>
      <c r="FM17" s="170" t="s">
        <v>37</v>
      </c>
      <c r="FN17" s="170" t="s">
        <v>36</v>
      </c>
      <c r="FO17" s="170" t="s">
        <v>35</v>
      </c>
      <c r="FP17" s="170" t="s">
        <v>34</v>
      </c>
      <c r="FQ17" s="170" t="s">
        <v>30</v>
      </c>
      <c r="FR17" s="170" t="s">
        <v>33</v>
      </c>
      <c r="FS17" s="170" t="s">
        <v>28</v>
      </c>
      <c r="FT17" s="6"/>
      <c r="FU17" s="162" t="s">
        <v>31</v>
      </c>
      <c r="FV17" s="207" t="s">
        <v>39</v>
      </c>
      <c r="FW17" s="208"/>
      <c r="FX17" s="208"/>
      <c r="FY17" s="208"/>
      <c r="FZ17" s="209"/>
      <c r="GA17" s="171" t="s">
        <v>21</v>
      </c>
      <c r="GB17" s="171" t="s">
        <v>38</v>
      </c>
      <c r="GC17" s="170" t="s">
        <v>37</v>
      </c>
      <c r="GD17" s="170" t="s">
        <v>36</v>
      </c>
      <c r="GE17" s="170" t="s">
        <v>35</v>
      </c>
      <c r="GF17" s="170" t="s">
        <v>34</v>
      </c>
      <c r="GG17" s="170" t="s">
        <v>30</v>
      </c>
      <c r="GH17" s="170" t="s">
        <v>33</v>
      </c>
      <c r="GI17" s="170" t="s">
        <v>28</v>
      </c>
      <c r="GJ17" s="6"/>
      <c r="GK17" s="162" t="s">
        <v>31</v>
      </c>
      <c r="GL17" s="207" t="s">
        <v>39</v>
      </c>
      <c r="GM17" s="208"/>
      <c r="GN17" s="208"/>
      <c r="GO17" s="208"/>
      <c r="GP17" s="209"/>
      <c r="GQ17" s="171" t="s">
        <v>21</v>
      </c>
      <c r="GR17" s="171" t="s">
        <v>38</v>
      </c>
      <c r="GS17" s="170" t="s">
        <v>37</v>
      </c>
      <c r="GT17" s="170" t="s">
        <v>36</v>
      </c>
      <c r="GU17" s="170" t="s">
        <v>35</v>
      </c>
      <c r="GV17" s="170" t="s">
        <v>34</v>
      </c>
      <c r="GW17" s="170" t="s">
        <v>30</v>
      </c>
      <c r="GX17" s="170" t="s">
        <v>33</v>
      </c>
      <c r="GY17" s="170" t="s">
        <v>28</v>
      </c>
      <c r="GZ17" s="6"/>
    </row>
    <row r="18" spans="1:208" x14ac:dyDescent="0.2">
      <c r="A18" s="33">
        <v>1</v>
      </c>
      <c r="B18" s="32">
        <v>19</v>
      </c>
      <c r="C18" s="32">
        <v>9</v>
      </c>
      <c r="D18" s="32">
        <v>14</v>
      </c>
      <c r="E18" s="32">
        <v>12</v>
      </c>
      <c r="F18" s="32">
        <v>12</v>
      </c>
      <c r="G18" s="23">
        <f t="shared" ref="G18" si="47">AVERAGE(B18:F18)</f>
        <v>13.2</v>
      </c>
      <c r="H18" s="23">
        <v>241.61</v>
      </c>
      <c r="I18" s="23">
        <v>200.45</v>
      </c>
      <c r="J18" s="23">
        <v>16.47</v>
      </c>
      <c r="K18" s="23">
        <v>49.92</v>
      </c>
      <c r="L18" s="23">
        <v>59.36</v>
      </c>
      <c r="M18" s="23">
        <f t="shared" ref="M18" si="48">H18*J18*40/I18</f>
        <v>794.07666749812927</v>
      </c>
      <c r="N18" s="23">
        <f t="shared" ref="N18" si="49">H18*K18*40/I18</f>
        <v>2406.8188974806685</v>
      </c>
      <c r="O18" s="23">
        <f t="shared" ref="O18" si="50">M18+N18</f>
        <v>3200.8955649787977</v>
      </c>
      <c r="P18" s="7"/>
      <c r="Q18" s="33">
        <v>1</v>
      </c>
      <c r="R18" s="143">
        <v>14</v>
      </c>
      <c r="S18" s="143">
        <v>9</v>
      </c>
      <c r="T18" s="143">
        <v>10</v>
      </c>
      <c r="U18" s="143">
        <v>7</v>
      </c>
      <c r="V18" s="143">
        <v>11</v>
      </c>
      <c r="W18" s="23">
        <f>AVERAGE(R18:V18)</f>
        <v>10.199999999999999</v>
      </c>
      <c r="X18" s="23">
        <v>160.72</v>
      </c>
      <c r="Y18" s="23">
        <v>160.72</v>
      </c>
      <c r="Z18" s="23">
        <v>4.22</v>
      </c>
      <c r="AA18" s="23">
        <v>28.89</v>
      </c>
      <c r="AB18" s="23">
        <v>15.75</v>
      </c>
      <c r="AC18" s="74">
        <f>X18*Z18*40/Y18</f>
        <v>168.8</v>
      </c>
      <c r="AD18" s="74">
        <f>X18*AA18*40/Y18</f>
        <v>1155.5999999999999</v>
      </c>
      <c r="AE18" s="183">
        <f>AC18+AD18</f>
        <v>1324.3999999999999</v>
      </c>
      <c r="AF18" s="6"/>
      <c r="AG18" s="118">
        <v>1</v>
      </c>
      <c r="AH18" s="143">
        <v>2</v>
      </c>
      <c r="AI18" s="143">
        <v>3</v>
      </c>
      <c r="AJ18" s="143">
        <v>2</v>
      </c>
      <c r="AK18" s="143">
        <v>15</v>
      </c>
      <c r="AL18" s="143">
        <v>1</v>
      </c>
      <c r="AM18" s="23">
        <f>AVERAGE(AH18:AL18)</f>
        <v>4.5999999999999996</v>
      </c>
      <c r="AN18" s="23">
        <v>258.39999999999998</v>
      </c>
      <c r="AO18" s="23">
        <v>203.69</v>
      </c>
      <c r="AP18" s="23">
        <v>5.0599999999999996</v>
      </c>
      <c r="AQ18" s="74">
        <v>32.049999999999997</v>
      </c>
      <c r="AR18" s="74">
        <v>11.7</v>
      </c>
      <c r="AS18" s="74">
        <f>AN18*AP18*40/AO18</f>
        <v>256.76351318179582</v>
      </c>
      <c r="AT18" s="74">
        <f>AN18*AQ18*40/AO18</f>
        <v>1626.3380627424026</v>
      </c>
      <c r="AU18" s="74">
        <f>AS18+AT18</f>
        <v>1883.1015759241984</v>
      </c>
      <c r="AV18" s="6"/>
      <c r="AW18" s="31">
        <v>1</v>
      </c>
      <c r="AX18" s="30">
        <v>5</v>
      </c>
      <c r="AY18" s="30">
        <v>10</v>
      </c>
      <c r="AZ18" s="30">
        <v>15</v>
      </c>
      <c r="BA18" s="30">
        <v>9</v>
      </c>
      <c r="BB18" s="30">
        <v>10</v>
      </c>
      <c r="BC18" s="23">
        <f>AVERAGE(AX18:BB18)</f>
        <v>9.8000000000000007</v>
      </c>
      <c r="BD18" s="23">
        <v>122.33</v>
      </c>
      <c r="BE18" s="74">
        <v>122.33</v>
      </c>
      <c r="BF18" s="74">
        <v>17.559999999999999</v>
      </c>
      <c r="BG18" s="74">
        <v>28.07</v>
      </c>
      <c r="BH18" s="74">
        <v>51.31</v>
      </c>
      <c r="BI18" s="74">
        <f>BD18*BF18*40/BE18</f>
        <v>702.4</v>
      </c>
      <c r="BJ18" s="74">
        <f>BD18*BG18*40/BE18</f>
        <v>1122.8000000000002</v>
      </c>
      <c r="BK18" s="183">
        <f>BI18+BJ18</f>
        <v>1825.2000000000003</v>
      </c>
      <c r="BL18" s="6"/>
      <c r="BM18" s="118">
        <v>1</v>
      </c>
      <c r="BN18" s="143">
        <v>8</v>
      </c>
      <c r="BO18" s="143">
        <v>10</v>
      </c>
      <c r="BP18" s="143">
        <v>12</v>
      </c>
      <c r="BQ18" s="143">
        <v>12</v>
      </c>
      <c r="BR18" s="143">
        <v>11</v>
      </c>
      <c r="BS18" s="23">
        <f>AVERAGE(BN18:BR18)</f>
        <v>10.6</v>
      </c>
      <c r="BT18" s="74">
        <v>215.32</v>
      </c>
      <c r="BU18" s="74">
        <v>200.46</v>
      </c>
      <c r="BV18" s="74">
        <v>0</v>
      </c>
      <c r="BW18" s="74">
        <v>20.9</v>
      </c>
      <c r="BX18" s="74">
        <v>46.93</v>
      </c>
      <c r="BY18" s="74">
        <f>BT18*BV18*40/BU18</f>
        <v>0</v>
      </c>
      <c r="BZ18" s="74">
        <f>BT18*BW18*40/BU18</f>
        <v>897.97226379327526</v>
      </c>
      <c r="CA18" s="74">
        <f>BY18+BZ18</f>
        <v>897.97226379327526</v>
      </c>
      <c r="CB18" s="7"/>
      <c r="CC18" s="143">
        <v>1</v>
      </c>
      <c r="CD18" s="143">
        <v>1</v>
      </c>
      <c r="CE18" s="143">
        <v>1</v>
      </c>
      <c r="CF18" s="143">
        <v>8</v>
      </c>
      <c r="CG18" s="143">
        <v>16</v>
      </c>
      <c r="CH18" s="143">
        <v>12</v>
      </c>
      <c r="CI18" s="23">
        <f>AVERAGE(CD18:CH18)</f>
        <v>7.6</v>
      </c>
      <c r="CJ18" s="74">
        <v>184.9</v>
      </c>
      <c r="CK18" s="74">
        <v>184.9</v>
      </c>
      <c r="CL18" s="74">
        <v>28.56</v>
      </c>
      <c r="CM18" s="74">
        <v>26.29</v>
      </c>
      <c r="CN18" s="74">
        <v>54.59</v>
      </c>
      <c r="CO18" s="74">
        <f>CJ18*CL18*40/CK18</f>
        <v>1142.3999999999999</v>
      </c>
      <c r="CP18" s="74">
        <f>CJ18*CM18*40/CK18</f>
        <v>1051.5999999999999</v>
      </c>
      <c r="CQ18" s="183">
        <f>CO18+CP18</f>
        <v>2194</v>
      </c>
      <c r="CR18" s="6"/>
      <c r="CS18" s="118">
        <v>1</v>
      </c>
      <c r="CT18" s="143">
        <v>5</v>
      </c>
      <c r="CU18" s="143">
        <v>8</v>
      </c>
      <c r="CV18" s="143">
        <v>6</v>
      </c>
      <c r="CW18" s="142">
        <v>6</v>
      </c>
      <c r="CX18" s="142">
        <v>6</v>
      </c>
      <c r="CY18" s="74">
        <f>AVERAGE(CT18:CX18)</f>
        <v>6.2</v>
      </c>
      <c r="CZ18" s="74">
        <v>165.51</v>
      </c>
      <c r="DA18" s="74">
        <v>165.51</v>
      </c>
      <c r="DB18" s="74">
        <v>4.9400000000000004</v>
      </c>
      <c r="DC18" s="74">
        <v>24.63</v>
      </c>
      <c r="DD18" s="74">
        <v>28.04</v>
      </c>
      <c r="DE18" s="74">
        <f>CZ18*DB18*40/DA18</f>
        <v>197.60000000000002</v>
      </c>
      <c r="DF18" s="74">
        <f>CZ18*DC18*40/DA18</f>
        <v>985.2</v>
      </c>
      <c r="DG18" s="74">
        <f>DE18+DF18</f>
        <v>1182.8000000000002</v>
      </c>
      <c r="DH18" s="6"/>
      <c r="DI18" s="33">
        <v>1</v>
      </c>
      <c r="DJ18" s="32"/>
      <c r="DK18" s="32"/>
      <c r="DL18" s="32"/>
      <c r="DM18" s="32"/>
      <c r="DN18" s="32"/>
      <c r="DO18" s="23" t="e">
        <f>AVERAGE(DJ18:DN18)</f>
        <v>#DIV/0!</v>
      </c>
      <c r="DP18" s="74"/>
      <c r="DQ18" s="74"/>
      <c r="DR18" s="74"/>
      <c r="DS18" s="74"/>
      <c r="DT18" s="23"/>
      <c r="DU18" s="74" t="e">
        <f>DP18*DR18*40/DQ18</f>
        <v>#DIV/0!</v>
      </c>
      <c r="DV18" s="74" t="e">
        <f>DP18*DS18*40/DQ18</f>
        <v>#DIV/0!</v>
      </c>
      <c r="DW18" s="74" t="e">
        <f>DU18+DV18</f>
        <v>#DIV/0!</v>
      </c>
      <c r="DX18" s="7"/>
      <c r="DY18" s="143">
        <v>1</v>
      </c>
      <c r="DZ18" s="143"/>
      <c r="EA18" s="143"/>
      <c r="EB18" s="143"/>
      <c r="EC18" s="142"/>
      <c r="ED18" s="142"/>
      <c r="EE18" s="74" t="e">
        <f>AVERAGE(DZ18:ED18)</f>
        <v>#DIV/0!</v>
      </c>
      <c r="EF18" s="74"/>
      <c r="EG18" s="74"/>
      <c r="EH18" s="74"/>
      <c r="EI18" s="74"/>
      <c r="EJ18" s="74"/>
      <c r="EK18" s="74" t="e">
        <f>EF18*EH18*40/EG18</f>
        <v>#DIV/0!</v>
      </c>
      <c r="EL18" s="74" t="e">
        <f>EF18*EI18*40/EG18</f>
        <v>#DIV/0!</v>
      </c>
      <c r="EM18" s="183" t="e">
        <f>EK18+EL18</f>
        <v>#DIV/0!</v>
      </c>
      <c r="EN18" s="6"/>
      <c r="EO18" s="118">
        <v>1</v>
      </c>
      <c r="EP18" s="143"/>
      <c r="EQ18" s="143"/>
      <c r="ER18" s="143"/>
      <c r="ES18" s="143"/>
      <c r="ET18" s="143"/>
      <c r="EU18" s="23" t="e">
        <f>AVERAGE(EP18:ET18)</f>
        <v>#DIV/0!</v>
      </c>
      <c r="EV18" s="74"/>
      <c r="EW18" s="74"/>
      <c r="EX18" s="74"/>
      <c r="EY18" s="74"/>
      <c r="EZ18" s="74"/>
      <c r="FA18" s="74"/>
      <c r="FB18" s="74" t="e">
        <f>EV18*EY18*40/EW18</f>
        <v>#DIV/0!</v>
      </c>
      <c r="FC18" s="74" t="e">
        <f>FA18+FB18</f>
        <v>#DIV/0!</v>
      </c>
      <c r="FD18" s="7"/>
      <c r="FE18" s="143">
        <v>1</v>
      </c>
      <c r="FF18" s="143"/>
      <c r="FG18" s="143"/>
      <c r="FH18" s="143"/>
      <c r="FI18" s="143"/>
      <c r="FJ18" s="143"/>
      <c r="FK18" s="23" t="e">
        <f>AVERAGE(FF18:FJ18)</f>
        <v>#DIV/0!</v>
      </c>
      <c r="FL18" s="74"/>
      <c r="FM18" s="74"/>
      <c r="FN18" s="74"/>
      <c r="FO18" s="74"/>
      <c r="FP18" s="74"/>
      <c r="FQ18" s="74" t="e">
        <f>FL18*FN18*40/FM18</f>
        <v>#DIV/0!</v>
      </c>
      <c r="FR18" s="74" t="e">
        <f>FL18*FO18*40/FM18</f>
        <v>#DIV/0!</v>
      </c>
      <c r="FS18" s="74" t="e">
        <f>FQ18+FR18</f>
        <v>#DIV/0!</v>
      </c>
      <c r="FT18" s="6"/>
      <c r="FU18" s="33">
        <v>1</v>
      </c>
      <c r="FV18" s="143"/>
      <c r="FW18" s="143"/>
      <c r="FX18" s="143"/>
      <c r="FY18" s="143"/>
      <c r="FZ18" s="143"/>
      <c r="GA18" s="23" t="e">
        <f>AVERAGE(FV18:FZ18)</f>
        <v>#DIV/0!</v>
      </c>
      <c r="GB18" s="74"/>
      <c r="GC18" s="74"/>
      <c r="GD18" s="74"/>
      <c r="GE18" s="74"/>
      <c r="GF18" s="74"/>
      <c r="GG18" s="74" t="e">
        <f>GB18*GD18*40/GC18</f>
        <v>#DIV/0!</v>
      </c>
      <c r="GH18" s="74"/>
      <c r="GI18" s="74"/>
      <c r="GJ18" s="7"/>
      <c r="GK18" s="143">
        <v>1</v>
      </c>
      <c r="GL18" s="143"/>
      <c r="GM18" s="143"/>
      <c r="GN18" s="143"/>
      <c r="GO18" s="143"/>
      <c r="GP18" s="143"/>
      <c r="GQ18" s="23" t="e">
        <f>AVERAGE(GL18:GP18)</f>
        <v>#DIV/0!</v>
      </c>
      <c r="GR18" s="23"/>
      <c r="GS18" s="23"/>
      <c r="GT18" s="23"/>
      <c r="GU18" s="23"/>
      <c r="GV18" s="23"/>
      <c r="GW18" s="23" t="e">
        <f>GR18*GT18*40/GS18</f>
        <v>#DIV/0!</v>
      </c>
      <c r="GX18" s="23" t="e">
        <f>GR18*GU18*40/GS18</f>
        <v>#DIV/0!</v>
      </c>
      <c r="GY18" s="23" t="e">
        <f>GW18+GX18</f>
        <v>#DIV/0!</v>
      </c>
      <c r="GZ18" s="6"/>
    </row>
    <row r="19" spans="1:208" x14ac:dyDescent="0.2">
      <c r="P19" s="7"/>
      <c r="Q19" s="22"/>
      <c r="R19" s="7"/>
      <c r="S19" s="7"/>
      <c r="T19" s="7"/>
      <c r="U19" s="7"/>
      <c r="V19" s="7"/>
      <c r="W19" s="7"/>
      <c r="X19" s="7"/>
      <c r="Y19" s="7"/>
      <c r="Z19" s="7"/>
      <c r="AE19" s="172"/>
      <c r="AF19" s="6"/>
      <c r="AG19" s="180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"/>
      <c r="AW19" s="22"/>
      <c r="AX19" s="7"/>
      <c r="AY19" s="7"/>
      <c r="AZ19" s="7"/>
      <c r="BA19" s="7"/>
      <c r="BB19" s="7"/>
      <c r="BC19" s="7"/>
      <c r="BD19" s="7"/>
      <c r="BE19" s="7"/>
      <c r="BF19" s="7"/>
      <c r="BL19" s="6"/>
      <c r="BM19" s="22"/>
      <c r="BN19" s="7"/>
      <c r="BO19" s="7"/>
      <c r="BP19" s="7"/>
      <c r="BQ19" s="7"/>
      <c r="BR19" s="7"/>
      <c r="BS19" s="7"/>
      <c r="BT19" s="7"/>
      <c r="BU19" s="7"/>
      <c r="BV19" s="7"/>
      <c r="CB19" s="6"/>
      <c r="CC19" s="22"/>
      <c r="CD19" s="7"/>
      <c r="CE19" s="7"/>
      <c r="CF19" s="7"/>
      <c r="CG19" s="7"/>
      <c r="CH19" s="7"/>
      <c r="CI19" s="7"/>
      <c r="CJ19" s="7"/>
      <c r="CK19" s="7"/>
      <c r="CL19" s="7"/>
      <c r="CR19" s="6"/>
      <c r="CS19" s="22"/>
      <c r="CT19" s="7"/>
      <c r="CU19" s="7"/>
      <c r="CV19" s="7"/>
      <c r="CW19" s="80"/>
      <c r="CX19" s="80"/>
      <c r="CY19" s="80"/>
      <c r="CZ19" s="80"/>
      <c r="DA19" s="80"/>
      <c r="DB19" s="80"/>
      <c r="DH19" s="6"/>
      <c r="DI19" s="22"/>
      <c r="DJ19" s="7"/>
      <c r="DK19" s="7"/>
      <c r="DL19" s="7"/>
      <c r="DM19" s="7"/>
      <c r="DN19" s="7"/>
      <c r="DO19" s="7"/>
      <c r="DP19" s="7"/>
      <c r="DQ19" s="7"/>
      <c r="DR19" s="7"/>
      <c r="DX19" s="6"/>
      <c r="DY19" s="22"/>
      <c r="DZ19" s="7"/>
      <c r="EA19" s="7"/>
      <c r="EB19" s="7"/>
      <c r="EC19" s="80"/>
      <c r="ED19" s="80"/>
      <c r="EE19" s="80"/>
      <c r="EF19" s="80"/>
      <c r="EG19" s="80"/>
      <c r="EH19" s="80"/>
      <c r="EN19" s="6"/>
      <c r="EO19" s="22"/>
      <c r="EP19" s="7"/>
      <c r="EQ19" s="7"/>
      <c r="ER19" s="7"/>
      <c r="ES19" s="7"/>
      <c r="ET19" s="7"/>
      <c r="EU19" s="7"/>
      <c r="EV19" s="7"/>
      <c r="EW19" s="7"/>
      <c r="EX19" s="7"/>
      <c r="FD19" s="6"/>
      <c r="FE19" s="22"/>
      <c r="FF19" s="7"/>
      <c r="FG19" s="7"/>
      <c r="FH19" s="7"/>
      <c r="FI19" s="7"/>
      <c r="FJ19" s="7"/>
      <c r="FK19" s="7"/>
      <c r="FL19" s="7"/>
      <c r="FM19" s="7"/>
      <c r="FN19" s="7"/>
      <c r="FT19" s="6"/>
      <c r="FU19" s="22"/>
      <c r="FV19" s="7"/>
      <c r="FW19" s="7"/>
      <c r="FX19" s="7"/>
      <c r="FY19" s="7"/>
      <c r="FZ19" s="7"/>
      <c r="GA19" s="7"/>
      <c r="GB19" s="7"/>
      <c r="GC19" s="7"/>
      <c r="GD19" s="7"/>
      <c r="GJ19" s="6"/>
      <c r="GK19" s="22"/>
      <c r="GL19" s="7"/>
      <c r="GM19" s="7"/>
      <c r="GN19" s="7"/>
      <c r="GO19" s="7"/>
      <c r="GP19" s="7"/>
      <c r="GQ19" s="7"/>
      <c r="GR19" s="7"/>
      <c r="GS19" s="7"/>
      <c r="GT19" s="7"/>
      <c r="GZ19" s="6"/>
    </row>
    <row r="20" spans="1:208" x14ac:dyDescent="0.2">
      <c r="A20" s="31">
        <v>3</v>
      </c>
      <c r="B20" s="30">
        <v>6</v>
      </c>
      <c r="C20" s="30">
        <v>10</v>
      </c>
      <c r="D20" s="30">
        <v>18</v>
      </c>
      <c r="E20" s="30">
        <v>6</v>
      </c>
      <c r="F20" s="30">
        <v>10</v>
      </c>
      <c r="G20" s="23">
        <f>AVERAGE(B20:F20)</f>
        <v>10</v>
      </c>
      <c r="H20" s="23">
        <v>181.92</v>
      </c>
      <c r="I20" s="23">
        <v>181.92</v>
      </c>
      <c r="J20" s="23">
        <v>13.03</v>
      </c>
      <c r="K20" s="23">
        <v>41.38</v>
      </c>
      <c r="L20" s="23">
        <v>60.5</v>
      </c>
      <c r="M20" s="23">
        <f>H20*J20*40/I20</f>
        <v>521.20000000000005</v>
      </c>
      <c r="N20" s="23">
        <f>H20*K20*40/I20</f>
        <v>1655.2</v>
      </c>
      <c r="O20" s="23">
        <f>M20+N20</f>
        <v>2176.4</v>
      </c>
      <c r="P20" s="7"/>
      <c r="Q20" s="31">
        <v>3</v>
      </c>
      <c r="R20" s="30">
        <v>5</v>
      </c>
      <c r="S20" s="30">
        <v>6</v>
      </c>
      <c r="T20" s="30">
        <v>9</v>
      </c>
      <c r="U20" s="30">
        <v>7</v>
      </c>
      <c r="V20" s="30">
        <v>5</v>
      </c>
      <c r="W20" s="23">
        <f>AVERAGE(R20:V20)</f>
        <v>6.4</v>
      </c>
      <c r="X20" s="23">
        <v>275</v>
      </c>
      <c r="Y20" s="23">
        <v>200.45</v>
      </c>
      <c r="Z20" s="23">
        <v>0</v>
      </c>
      <c r="AA20" s="23">
        <v>20.76</v>
      </c>
      <c r="AB20" s="23">
        <v>41.1</v>
      </c>
      <c r="AC20" s="74">
        <f>X20*Z20*40/Y20</f>
        <v>0</v>
      </c>
      <c r="AD20" s="74">
        <f>X20*AA20*40/Y20</f>
        <v>1139.2367173858818</v>
      </c>
      <c r="AE20" s="183">
        <f>AC20+AD20</f>
        <v>1139.2367173858818</v>
      </c>
      <c r="AF20" s="6"/>
      <c r="AG20" s="118">
        <v>3</v>
      </c>
      <c r="AH20" s="143">
        <v>7</v>
      </c>
      <c r="AI20" s="143">
        <v>7</v>
      </c>
      <c r="AJ20" s="143">
        <v>2</v>
      </c>
      <c r="AK20" s="143">
        <v>11</v>
      </c>
      <c r="AL20" s="143">
        <v>10</v>
      </c>
      <c r="AM20" s="23">
        <f>AVERAGE(AH20:AL20)</f>
        <v>7.4</v>
      </c>
      <c r="AN20" s="23">
        <v>248.94</v>
      </c>
      <c r="AO20" s="23">
        <v>237.04</v>
      </c>
      <c r="AP20" s="23">
        <v>16.41</v>
      </c>
      <c r="AQ20" s="74">
        <v>26.24</v>
      </c>
      <c r="AR20" s="74">
        <v>47.04</v>
      </c>
      <c r="AS20" s="74">
        <f>AN20*AP20*40/AO20</f>
        <v>689.35291933850829</v>
      </c>
      <c r="AT20" s="74">
        <f>AN20*AQ20*40/AO20</f>
        <v>1102.2925413432333</v>
      </c>
      <c r="AU20" s="74">
        <f>AS20+AT20</f>
        <v>1791.6454606817415</v>
      </c>
      <c r="AV20" s="6"/>
      <c r="AW20" s="31">
        <v>3</v>
      </c>
      <c r="AX20" s="30">
        <v>16</v>
      </c>
      <c r="AY20" s="30">
        <v>21</v>
      </c>
      <c r="AZ20" s="30">
        <v>11</v>
      </c>
      <c r="BA20" s="30">
        <v>14</v>
      </c>
      <c r="BB20" s="30">
        <v>14</v>
      </c>
      <c r="BC20" s="23">
        <f>AVERAGE(AX20:BB20)</f>
        <v>15.2</v>
      </c>
      <c r="BD20" s="23">
        <v>266.12</v>
      </c>
      <c r="BE20" s="74">
        <v>224.66</v>
      </c>
      <c r="BF20" s="74">
        <v>26.47</v>
      </c>
      <c r="BG20" s="74">
        <v>12.65</v>
      </c>
      <c r="BH20" s="74">
        <v>74.37</v>
      </c>
      <c r="BI20" s="74">
        <f>BD20*BF20*40/BE20</f>
        <v>1254.1968129618087</v>
      </c>
      <c r="BJ20" s="74">
        <f>BD20*BG20*40/BE20</f>
        <v>599.38004095077008</v>
      </c>
      <c r="BK20" s="74">
        <f>BI20+BJ20</f>
        <v>1853.5768539125788</v>
      </c>
      <c r="BL20" s="6"/>
      <c r="BM20" s="31">
        <v>3</v>
      </c>
      <c r="BN20" s="30">
        <v>14</v>
      </c>
      <c r="BO20" s="30">
        <v>8</v>
      </c>
      <c r="BP20" s="30">
        <v>14</v>
      </c>
      <c r="BQ20" s="30">
        <v>12</v>
      </c>
      <c r="BR20" s="30">
        <v>12</v>
      </c>
      <c r="BS20" s="23">
        <f>AVERAGE(BN20:BR20)</f>
        <v>12</v>
      </c>
      <c r="BT20" s="74">
        <v>217.74</v>
      </c>
      <c r="BU20" s="74">
        <v>200.2</v>
      </c>
      <c r="BV20" s="74">
        <v>2.29</v>
      </c>
      <c r="BW20" s="74">
        <v>18.489999999999998</v>
      </c>
      <c r="BX20" s="74">
        <v>37.590000000000003</v>
      </c>
      <c r="BY20" s="74">
        <f>BT20*BV20*40/BU20</f>
        <v>99.625294705294706</v>
      </c>
      <c r="BZ20" s="74">
        <f>BT20*BW20*40/BU20</f>
        <v>804.39812187812197</v>
      </c>
      <c r="CA20" s="74">
        <f>BY20+BZ20</f>
        <v>904.02341658341663</v>
      </c>
      <c r="CB20" s="6"/>
      <c r="CC20" s="31">
        <v>3</v>
      </c>
      <c r="CD20" s="30">
        <v>8</v>
      </c>
      <c r="CE20" s="30">
        <v>4</v>
      </c>
      <c r="CF20" s="30">
        <v>7</v>
      </c>
      <c r="CG20" s="30">
        <v>6</v>
      </c>
      <c r="CH20" s="30">
        <v>5</v>
      </c>
      <c r="CI20" s="23">
        <f>AVERAGE(CD20:CH20)</f>
        <v>6</v>
      </c>
      <c r="CJ20" s="74">
        <v>146.24</v>
      </c>
      <c r="CK20" s="74">
        <v>146.24</v>
      </c>
      <c r="CL20" s="74">
        <v>21.36</v>
      </c>
      <c r="CM20" s="74">
        <v>29.63</v>
      </c>
      <c r="CN20" s="74">
        <v>41.64</v>
      </c>
      <c r="CO20" s="74">
        <f>CJ20*CL20*40/CK20</f>
        <v>854.4</v>
      </c>
      <c r="CP20" s="74">
        <f>CJ20*CM20*40/CK20</f>
        <v>1185.1999999999998</v>
      </c>
      <c r="CQ20" s="74">
        <f>CO20+CP20</f>
        <v>2039.6</v>
      </c>
      <c r="CR20" s="6"/>
      <c r="CS20" s="31">
        <v>3</v>
      </c>
      <c r="CT20" s="30">
        <v>4</v>
      </c>
      <c r="CU20" s="30">
        <v>5</v>
      </c>
      <c r="CV20" s="30">
        <v>2</v>
      </c>
      <c r="CW20" s="76">
        <v>2</v>
      </c>
      <c r="CX20" s="76">
        <v>2</v>
      </c>
      <c r="CY20" s="74">
        <f>AVERAGE(CT20:CX20)</f>
        <v>3</v>
      </c>
      <c r="CZ20" s="74">
        <v>188.5</v>
      </c>
      <c r="DA20" s="74">
        <v>188.5</v>
      </c>
      <c r="DB20" s="74">
        <v>0</v>
      </c>
      <c r="DC20" s="74">
        <v>27.38</v>
      </c>
      <c r="DD20" s="74">
        <v>51.8</v>
      </c>
      <c r="DE20" s="74">
        <f>CZ20*DB20*40/DA20</f>
        <v>0</v>
      </c>
      <c r="DF20" s="74">
        <f>CZ20*DC20*40/DA20</f>
        <v>1095.2</v>
      </c>
      <c r="DG20" s="74">
        <f>DE20+DF20</f>
        <v>1095.2</v>
      </c>
      <c r="DH20" s="6"/>
      <c r="DI20" s="31">
        <v>3</v>
      </c>
      <c r="DJ20" s="30"/>
      <c r="DK20" s="30"/>
      <c r="DL20" s="30"/>
      <c r="DM20" s="30"/>
      <c r="DN20" s="30"/>
      <c r="DO20" s="23" t="e">
        <f>AVERAGE(DJ20:DN20)</f>
        <v>#DIV/0!</v>
      </c>
      <c r="DP20" s="74"/>
      <c r="DQ20" s="74"/>
      <c r="DR20" s="74"/>
      <c r="DS20" s="74"/>
      <c r="DT20" s="23"/>
      <c r="DU20" s="74" t="e">
        <f>DP20*DR20*40/DQ20</f>
        <v>#DIV/0!</v>
      </c>
      <c r="DV20" s="74" t="e">
        <f>DP20*DS20*40/DQ20</f>
        <v>#DIV/0!</v>
      </c>
      <c r="DW20" s="74" t="e">
        <f>DU20+DV20</f>
        <v>#DIV/0!</v>
      </c>
      <c r="DX20" s="6"/>
      <c r="DY20" s="31">
        <v>3</v>
      </c>
      <c r="DZ20" s="30"/>
      <c r="EA20" s="30"/>
      <c r="EB20" s="30"/>
      <c r="EC20" s="76"/>
      <c r="ED20" s="76"/>
      <c r="EE20" s="74" t="e">
        <f>AVERAGE(DZ20:ED20)</f>
        <v>#DIV/0!</v>
      </c>
      <c r="EF20" s="74"/>
      <c r="EG20" s="74"/>
      <c r="EH20" s="74"/>
      <c r="EI20" s="74"/>
      <c r="EJ20" s="74"/>
      <c r="EK20" s="74" t="e">
        <f>EF20*EH20*40/EG20</f>
        <v>#DIV/0!</v>
      </c>
      <c r="EL20" s="74" t="e">
        <f>EF20*EI20*40/EG20</f>
        <v>#DIV/0!</v>
      </c>
      <c r="EM20" s="74" t="e">
        <f>EK20+EL20</f>
        <v>#DIV/0!</v>
      </c>
      <c r="EN20" s="6"/>
      <c r="EO20" s="31">
        <v>3</v>
      </c>
      <c r="EP20" s="30"/>
      <c r="EQ20" s="30"/>
      <c r="ER20" s="30"/>
      <c r="ES20" s="30"/>
      <c r="ET20" s="30"/>
      <c r="EU20" s="23" t="e">
        <f>AVERAGE(EP20:ET20)</f>
        <v>#DIV/0!</v>
      </c>
      <c r="EV20" s="74"/>
      <c r="EW20" s="74"/>
      <c r="EX20" s="74"/>
      <c r="EY20" s="74"/>
      <c r="EZ20" s="74"/>
      <c r="FA20" s="74"/>
      <c r="FB20" s="74" t="e">
        <f>EV20*EY20*40/EW20</f>
        <v>#DIV/0!</v>
      </c>
      <c r="FC20" s="74" t="e">
        <f>FA20+FB20</f>
        <v>#DIV/0!</v>
      </c>
      <c r="FD20" s="6"/>
      <c r="FE20" s="31">
        <v>3</v>
      </c>
      <c r="FF20" s="30"/>
      <c r="FG20" s="30"/>
      <c r="FH20" s="30"/>
      <c r="FI20" s="30"/>
      <c r="FJ20" s="30"/>
      <c r="FK20" s="23" t="e">
        <f>AVERAGE(FF20:FJ20)</f>
        <v>#DIV/0!</v>
      </c>
      <c r="FL20" s="74"/>
      <c r="FM20" s="74"/>
      <c r="FN20" s="74"/>
      <c r="FO20" s="74"/>
      <c r="FP20" s="74"/>
      <c r="FQ20" s="74" t="e">
        <f>FL20*FN20*40/FM20</f>
        <v>#DIV/0!</v>
      </c>
      <c r="FR20" s="74" t="e">
        <f>FL20*FO20*40/FM20</f>
        <v>#DIV/0!</v>
      </c>
      <c r="FS20" s="74" t="e">
        <f>FQ20+FR20</f>
        <v>#DIV/0!</v>
      </c>
      <c r="FT20" s="6"/>
      <c r="FU20" s="31">
        <v>3</v>
      </c>
      <c r="FV20" s="30"/>
      <c r="FW20" s="30"/>
      <c r="FX20" s="30"/>
      <c r="FY20" s="30"/>
      <c r="FZ20" s="30"/>
      <c r="GA20" s="23" t="e">
        <f>AVERAGE(FV20:FZ20)</f>
        <v>#DIV/0!</v>
      </c>
      <c r="GB20" s="74"/>
      <c r="GC20" s="74"/>
      <c r="GD20" s="74"/>
      <c r="GE20" s="74"/>
      <c r="GF20" s="74"/>
      <c r="GG20" s="74" t="e">
        <f>GB20*GD20*40/GC20</f>
        <v>#DIV/0!</v>
      </c>
      <c r="GH20" s="74"/>
      <c r="GI20" s="74"/>
      <c r="GJ20" s="6"/>
      <c r="GK20" s="31">
        <v>3</v>
      </c>
      <c r="GL20" s="30"/>
      <c r="GM20" s="30"/>
      <c r="GN20" s="30"/>
      <c r="GO20" s="30"/>
      <c r="GP20" s="117"/>
      <c r="GQ20" s="23" t="e">
        <f>AVERAGE(GL20:GP20)</f>
        <v>#DIV/0!</v>
      </c>
      <c r="GR20" s="23"/>
      <c r="GS20" s="23"/>
      <c r="GT20" s="23"/>
      <c r="GU20" s="23"/>
      <c r="GV20" s="23"/>
      <c r="GW20" s="23" t="e">
        <f>GR20*GT20*40/GS20</f>
        <v>#DIV/0!</v>
      </c>
      <c r="GX20" s="23" t="e">
        <f>GR20*GU20*40/GS20</f>
        <v>#DIV/0!</v>
      </c>
      <c r="GY20" s="23" t="e">
        <f>GW20+GX20</f>
        <v>#DIV/0!</v>
      </c>
      <c r="GZ20" s="6"/>
    </row>
    <row r="21" spans="1:208" x14ac:dyDescent="0.2">
      <c r="A21" s="22"/>
      <c r="B21" s="7"/>
      <c r="C21" s="7"/>
      <c r="D21" s="7"/>
      <c r="E21" s="7"/>
      <c r="P21" s="6"/>
      <c r="Y21" s="7"/>
      <c r="Z21" s="7"/>
      <c r="AE21" s="172"/>
      <c r="AF21" s="6"/>
      <c r="AG21" s="180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"/>
      <c r="BE21" s="7"/>
      <c r="BF21" s="7"/>
      <c r="BL21" s="6"/>
      <c r="BU21" s="7"/>
      <c r="BV21" s="7"/>
      <c r="CB21" s="6"/>
      <c r="CK21" s="7"/>
      <c r="CL21" s="7"/>
      <c r="CR21" s="6"/>
      <c r="DA21" s="80"/>
      <c r="DB21" s="80"/>
      <c r="DH21" s="6"/>
      <c r="DQ21" s="7"/>
      <c r="DR21" s="7"/>
      <c r="DX21" s="6"/>
      <c r="EG21" s="80"/>
      <c r="EH21" s="80"/>
      <c r="EN21" s="6"/>
      <c r="EW21" s="7"/>
      <c r="EX21" s="7"/>
      <c r="FD21" s="6"/>
      <c r="FM21" s="7"/>
      <c r="FN21" s="7"/>
      <c r="FT21" s="6"/>
      <c r="GC21" s="7"/>
      <c r="GD21" s="7"/>
      <c r="GJ21" s="6"/>
      <c r="GS21" s="7"/>
      <c r="GT21" s="7"/>
      <c r="GZ21" s="6"/>
    </row>
    <row r="22" spans="1:208" x14ac:dyDescent="0.2">
      <c r="A22" s="31">
        <v>5</v>
      </c>
      <c r="B22" s="30">
        <v>12</v>
      </c>
      <c r="C22" s="30">
        <v>13</v>
      </c>
      <c r="D22" s="30">
        <v>14</v>
      </c>
      <c r="E22" s="30">
        <v>13</v>
      </c>
      <c r="F22" s="30">
        <v>10</v>
      </c>
      <c r="G22" s="23">
        <f>AVERAGE(B22:F22)</f>
        <v>12.4</v>
      </c>
      <c r="H22" s="23">
        <v>171.03</v>
      </c>
      <c r="I22" s="23">
        <v>33.17</v>
      </c>
      <c r="J22" s="23">
        <v>33.17</v>
      </c>
      <c r="K22" s="23">
        <v>26.21</v>
      </c>
      <c r="L22" s="23">
        <v>59.02</v>
      </c>
      <c r="M22" s="23">
        <f>H22*J22*40/I22</f>
        <v>6841.2000000000007</v>
      </c>
      <c r="N22" s="23">
        <f>H22*K22*40/I22</f>
        <v>5405.7236056677721</v>
      </c>
      <c r="O22" s="161">
        <f>M22+N22</f>
        <v>12246.923605667773</v>
      </c>
      <c r="P22" s="6"/>
      <c r="Q22" s="31">
        <v>5</v>
      </c>
      <c r="R22" s="118">
        <v>10</v>
      </c>
      <c r="S22" s="30">
        <v>10</v>
      </c>
      <c r="T22" s="30">
        <v>10</v>
      </c>
      <c r="U22" s="30">
        <v>6</v>
      </c>
      <c r="V22" s="30">
        <v>16</v>
      </c>
      <c r="W22" s="23">
        <f>AVERAGE(R22:V22)</f>
        <v>10.4</v>
      </c>
      <c r="X22" s="23">
        <v>274.06</v>
      </c>
      <c r="Y22" s="23">
        <v>200.15</v>
      </c>
      <c r="Z22" s="23">
        <v>1.76</v>
      </c>
      <c r="AA22" s="23">
        <v>48.6</v>
      </c>
      <c r="AB22" s="23">
        <v>48.6</v>
      </c>
      <c r="AC22" s="74">
        <f>X22*Z22*40/Y22</f>
        <v>96.396822383212594</v>
      </c>
      <c r="AD22" s="74">
        <f>X22*AA22*40/Y22</f>
        <v>2661.866799900075</v>
      </c>
      <c r="AE22" s="183">
        <f>AC22+AD22</f>
        <v>2758.2636222832875</v>
      </c>
      <c r="AF22" s="6"/>
      <c r="AG22" s="118">
        <v>5</v>
      </c>
      <c r="AH22" s="143">
        <v>19</v>
      </c>
      <c r="AI22" s="143">
        <v>4</v>
      </c>
      <c r="AJ22" s="143">
        <v>7</v>
      </c>
      <c r="AK22" s="143">
        <v>1</v>
      </c>
      <c r="AL22" s="143">
        <v>16</v>
      </c>
      <c r="AM22" s="23">
        <f>AVERAGE(AH22:AL22)</f>
        <v>9.4</v>
      </c>
      <c r="AN22" s="23">
        <v>258.7</v>
      </c>
      <c r="AO22" s="23">
        <v>200.94</v>
      </c>
      <c r="AP22" s="23">
        <v>28.96</v>
      </c>
      <c r="AQ22" s="74">
        <v>15.32</v>
      </c>
      <c r="AR22" s="74">
        <v>24.67</v>
      </c>
      <c r="AS22" s="74">
        <f>AN22*AP22*40/AO22</f>
        <v>1491.3809097242959</v>
      </c>
      <c r="AT22" s="74">
        <f>AN22*AQ22*40/AO22</f>
        <v>788.94874091768691</v>
      </c>
      <c r="AU22" s="74">
        <f>AS22+AT22</f>
        <v>2280.3296506419829</v>
      </c>
      <c r="AV22" s="7"/>
      <c r="AW22" s="143">
        <v>5</v>
      </c>
      <c r="AX22" s="143">
        <v>17</v>
      </c>
      <c r="AY22" s="143">
        <v>10</v>
      </c>
      <c r="AZ22" s="143">
        <v>19</v>
      </c>
      <c r="BA22" s="143">
        <v>13</v>
      </c>
      <c r="BB22" s="143">
        <v>11</v>
      </c>
      <c r="BC22" s="23">
        <f>AVERAGE(AX22:BB22)</f>
        <v>14</v>
      </c>
      <c r="BD22" s="23">
        <v>234.71</v>
      </c>
      <c r="BE22" s="74">
        <v>234.71</v>
      </c>
      <c r="BF22" s="74">
        <v>15.83</v>
      </c>
      <c r="BG22" s="74">
        <v>7.19</v>
      </c>
      <c r="BH22" s="74">
        <v>24.99</v>
      </c>
      <c r="BI22" s="74">
        <f>BD22*BF22*40/BE22</f>
        <v>633.20000000000005</v>
      </c>
      <c r="BJ22" s="74">
        <f>BD22*BG22*40/BE22</f>
        <v>287.60000000000002</v>
      </c>
      <c r="BK22" s="74">
        <f>BI22+BJ22</f>
        <v>920.80000000000007</v>
      </c>
      <c r="BL22" s="6"/>
      <c r="BM22" s="31">
        <v>5</v>
      </c>
      <c r="BN22" s="30">
        <v>13</v>
      </c>
      <c r="BO22" s="30">
        <v>11</v>
      </c>
      <c r="BP22" s="30">
        <v>8</v>
      </c>
      <c r="BQ22" s="30">
        <v>12</v>
      </c>
      <c r="BR22" s="30">
        <v>11</v>
      </c>
      <c r="BS22" s="23">
        <f>AVERAGE(BN22:BR22)</f>
        <v>11</v>
      </c>
      <c r="BT22" s="74">
        <v>255.4</v>
      </c>
      <c r="BU22" s="74">
        <v>210.71</v>
      </c>
      <c r="BV22" s="74">
        <v>3.18</v>
      </c>
      <c r="BW22" s="74">
        <v>25.77</v>
      </c>
      <c r="BX22" s="74">
        <v>62.73</v>
      </c>
      <c r="BY22" s="74">
        <f>BT22*BV22*40/BU22</f>
        <v>154.17815955578757</v>
      </c>
      <c r="BZ22" s="74">
        <f>BT22*BW22*40/BU22</f>
        <v>1249.4248967775616</v>
      </c>
      <c r="CA22" s="74">
        <f>BY22+BZ22</f>
        <v>1403.6030563333491</v>
      </c>
      <c r="CB22" s="6"/>
      <c r="CC22" s="31">
        <v>5</v>
      </c>
      <c r="CD22" s="30">
        <v>5</v>
      </c>
      <c r="CE22" s="30">
        <v>5</v>
      </c>
      <c r="CF22" s="30">
        <v>15</v>
      </c>
      <c r="CG22" s="30">
        <v>9</v>
      </c>
      <c r="CH22" s="30">
        <v>8</v>
      </c>
      <c r="CI22" s="23">
        <f>AVERAGE(CD22:CH22)</f>
        <v>8.4</v>
      </c>
      <c r="CJ22" s="74">
        <v>180.92</v>
      </c>
      <c r="CK22" s="74">
        <v>180.92</v>
      </c>
      <c r="CL22" s="74">
        <v>22.15</v>
      </c>
      <c r="CM22" s="74">
        <v>31.84</v>
      </c>
      <c r="CN22" s="74">
        <v>66.069999999999993</v>
      </c>
      <c r="CO22" s="74">
        <f>CJ22*CL22*40/CK22</f>
        <v>885.99999999999989</v>
      </c>
      <c r="CP22" s="74">
        <f>CJ22*CM22*40/CK22</f>
        <v>1273.6000000000001</v>
      </c>
      <c r="CQ22" s="74">
        <f>CO22+CP22</f>
        <v>2159.6</v>
      </c>
      <c r="CR22" s="6"/>
      <c r="CS22" s="31">
        <v>5</v>
      </c>
      <c r="CT22" s="30">
        <v>2</v>
      </c>
      <c r="CU22" s="30">
        <v>3</v>
      </c>
      <c r="CV22" s="30">
        <v>2</v>
      </c>
      <c r="CW22" s="76">
        <v>5</v>
      </c>
      <c r="CX22" s="76">
        <v>5</v>
      </c>
      <c r="CY22" s="74">
        <f>AVERAGE(CT22:CX22)</f>
        <v>3.4</v>
      </c>
      <c r="CZ22" s="74">
        <v>256.7</v>
      </c>
      <c r="DA22" s="74">
        <v>217.36</v>
      </c>
      <c r="DB22" s="74">
        <v>6.74</v>
      </c>
      <c r="DC22" s="74">
        <v>20.62</v>
      </c>
      <c r="DD22" s="74">
        <v>50.35</v>
      </c>
      <c r="DE22" s="74">
        <f>CZ22*DB22*40/DA22</f>
        <v>318.39492086860503</v>
      </c>
      <c r="DF22" s="74">
        <f>CZ22*DC22*40/DA22</f>
        <v>974.08060360691945</v>
      </c>
      <c r="DG22" s="74">
        <f>DE22+DF22</f>
        <v>1292.4755244755245</v>
      </c>
      <c r="DH22" s="6"/>
      <c r="DI22" s="31">
        <v>5</v>
      </c>
      <c r="DJ22" s="30"/>
      <c r="DK22" s="30"/>
      <c r="DL22" s="30"/>
      <c r="DM22" s="30"/>
      <c r="DN22" s="30"/>
      <c r="DO22" s="23" t="e">
        <f>AVERAGE(DJ22:DN22)</f>
        <v>#DIV/0!</v>
      </c>
      <c r="DP22" s="74"/>
      <c r="DQ22" s="74"/>
      <c r="DR22" s="74"/>
      <c r="DS22" s="74"/>
      <c r="DT22" s="23"/>
      <c r="DU22" s="74" t="e">
        <f>DP22*DR22*40/DQ22</f>
        <v>#DIV/0!</v>
      </c>
      <c r="DV22" s="74" t="e">
        <f>DP22*DS22*40/DQ22</f>
        <v>#DIV/0!</v>
      </c>
      <c r="DW22" s="74" t="e">
        <f>DU22+DV22</f>
        <v>#DIV/0!</v>
      </c>
      <c r="DX22" s="6"/>
      <c r="DY22" s="31">
        <v>5</v>
      </c>
      <c r="DZ22" s="30"/>
      <c r="EA22" s="30"/>
      <c r="EB22" s="30"/>
      <c r="EC22" s="76"/>
      <c r="ED22" s="76"/>
      <c r="EE22" s="74" t="e">
        <f>AVERAGE(DZ22:ED22)</f>
        <v>#DIV/0!</v>
      </c>
      <c r="EF22" s="74"/>
      <c r="EG22" s="74"/>
      <c r="EH22" s="74"/>
      <c r="EI22" s="74"/>
      <c r="EJ22" s="74"/>
      <c r="EK22" s="74" t="e">
        <f>EF22*EH22*40/EG22</f>
        <v>#DIV/0!</v>
      </c>
      <c r="EL22" s="74" t="e">
        <f>EF22*EI22*40/EG22</f>
        <v>#DIV/0!</v>
      </c>
      <c r="EM22" s="74" t="e">
        <f>EK22+EL22</f>
        <v>#DIV/0!</v>
      </c>
      <c r="EN22" s="6"/>
      <c r="EO22" s="31">
        <v>5</v>
      </c>
      <c r="EP22" s="30"/>
      <c r="EQ22" s="30"/>
      <c r="ER22" s="30"/>
      <c r="ES22" s="30"/>
      <c r="ET22" s="30"/>
      <c r="EU22" s="23" t="e">
        <f>AVERAGE(EP22:ET22)</f>
        <v>#DIV/0!</v>
      </c>
      <c r="EV22" s="74"/>
      <c r="EW22" s="74"/>
      <c r="EX22" s="74"/>
      <c r="EY22" s="74"/>
      <c r="EZ22" s="74"/>
      <c r="FA22" s="74"/>
      <c r="FB22" s="74" t="e">
        <f>EV22*EY22*40/EW22</f>
        <v>#DIV/0!</v>
      </c>
      <c r="FC22" s="74" t="e">
        <f>FA22+FB22</f>
        <v>#DIV/0!</v>
      </c>
      <c r="FD22" s="6"/>
      <c r="FE22" s="31">
        <v>5</v>
      </c>
      <c r="FF22" s="30"/>
      <c r="FG22" s="30"/>
      <c r="FH22" s="30"/>
      <c r="FI22" s="30"/>
      <c r="FJ22" s="30"/>
      <c r="FK22" s="23" t="e">
        <f>AVERAGE(FF22:FJ22)</f>
        <v>#DIV/0!</v>
      </c>
      <c r="FL22" s="74"/>
      <c r="FM22" s="74"/>
      <c r="FN22" s="74"/>
      <c r="FO22" s="74"/>
      <c r="FP22" s="74"/>
      <c r="FQ22" s="74" t="e">
        <f>FL22*FN22*40/FM22</f>
        <v>#DIV/0!</v>
      </c>
      <c r="FR22" s="74" t="e">
        <f>FL22*FO22*40/FM22</f>
        <v>#DIV/0!</v>
      </c>
      <c r="FS22" s="74" t="e">
        <f>FQ22+FR22</f>
        <v>#DIV/0!</v>
      </c>
      <c r="FT22" s="6"/>
      <c r="FU22" s="31">
        <v>5</v>
      </c>
      <c r="FV22" s="30"/>
      <c r="FW22" s="30"/>
      <c r="FX22" s="30"/>
      <c r="FY22" s="30"/>
      <c r="FZ22" s="30"/>
      <c r="GA22" s="23" t="e">
        <f>AVERAGE(FV22:FZ22)</f>
        <v>#DIV/0!</v>
      </c>
      <c r="GB22" s="74"/>
      <c r="GC22" s="74"/>
      <c r="GD22" s="74"/>
      <c r="GE22" s="74"/>
      <c r="GF22" s="74"/>
      <c r="GG22" s="74" t="e">
        <f>GB22*GD22*40/GC22</f>
        <v>#DIV/0!</v>
      </c>
      <c r="GH22" s="74"/>
      <c r="GI22" s="74"/>
      <c r="GJ22" s="6"/>
      <c r="GK22" s="31">
        <v>5</v>
      </c>
      <c r="GL22" s="30"/>
      <c r="GM22" s="30"/>
      <c r="GN22" s="30"/>
      <c r="GO22" s="30"/>
      <c r="GP22" s="117"/>
      <c r="GQ22" s="23" t="e">
        <f>AVERAGE(GL22:GP22)</f>
        <v>#DIV/0!</v>
      </c>
      <c r="GR22" s="23"/>
      <c r="GS22" s="23"/>
      <c r="GT22" s="23"/>
      <c r="GU22" s="23"/>
      <c r="GV22" s="23"/>
      <c r="GW22" s="23" t="e">
        <f>GR22*GT22*40/GS22</f>
        <v>#DIV/0!</v>
      </c>
      <c r="GX22" s="23" t="e">
        <f>GR22*GU22*40/GS22</f>
        <v>#DIV/0!</v>
      </c>
      <c r="GY22" s="23" t="e">
        <f>GW22+GX22</f>
        <v>#DIV/0!</v>
      </c>
      <c r="GZ22" s="6"/>
    </row>
    <row r="23" spans="1:208" x14ac:dyDescent="0.2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6"/>
      <c r="Q23" s="7"/>
      <c r="Y23" s="7"/>
      <c r="Z23" s="7"/>
      <c r="AE23" s="172"/>
      <c r="AF23" s="6"/>
      <c r="AG23" s="7"/>
      <c r="AH23" s="7"/>
      <c r="AI23" s="7"/>
      <c r="AJ23" s="7"/>
      <c r="AK23" s="7"/>
      <c r="AL23" s="180"/>
      <c r="AM23" s="23"/>
      <c r="AN23" s="23"/>
      <c r="AO23" s="23"/>
      <c r="AP23" s="23"/>
      <c r="AQ23" s="23"/>
      <c r="AR23" s="23"/>
      <c r="AS23" s="23"/>
      <c r="AT23" s="23"/>
      <c r="AU23" s="23"/>
      <c r="AV23" s="6"/>
      <c r="BE23" s="7"/>
      <c r="BF23" s="7"/>
      <c r="BL23" s="6"/>
      <c r="BU23" s="7"/>
      <c r="BV23" s="7"/>
      <c r="CB23" s="6"/>
      <c r="CK23" s="7"/>
      <c r="CL23" s="7"/>
      <c r="CR23" s="6"/>
      <c r="DA23" s="80"/>
      <c r="DB23" s="80"/>
      <c r="DH23" s="6"/>
      <c r="DQ23" s="7"/>
      <c r="DR23" s="7"/>
      <c r="DX23" s="6"/>
      <c r="EG23" s="80"/>
      <c r="EH23" s="80"/>
      <c r="EN23" s="6"/>
      <c r="EW23" s="7"/>
      <c r="EX23" s="7"/>
      <c r="FD23" s="6"/>
      <c r="FM23" s="7"/>
      <c r="FN23" s="7"/>
      <c r="FT23" s="6"/>
      <c r="GC23" s="7"/>
      <c r="GD23" s="7"/>
      <c r="GJ23" s="6"/>
      <c r="GS23" s="7"/>
      <c r="GT23" s="7"/>
      <c r="GZ23" s="6"/>
    </row>
    <row r="24" spans="1:208" x14ac:dyDescent="0.2">
      <c r="A24" s="22"/>
      <c r="B24" s="7"/>
      <c r="C24" s="7"/>
      <c r="D24" s="7"/>
      <c r="E24" s="7"/>
      <c r="F24" s="28" t="s">
        <v>21</v>
      </c>
      <c r="G24" s="23">
        <f t="shared" ref="G24:O24" si="51">AVERAGE(G18:G22)</f>
        <v>11.866666666666667</v>
      </c>
      <c r="H24" s="23">
        <f t="shared" si="51"/>
        <v>198.18666666666664</v>
      </c>
      <c r="I24" s="23">
        <f t="shared" si="51"/>
        <v>138.51333333333335</v>
      </c>
      <c r="J24" s="23">
        <f t="shared" si="51"/>
        <v>20.89</v>
      </c>
      <c r="K24" s="23">
        <f t="shared" si="51"/>
        <v>39.170000000000009</v>
      </c>
      <c r="L24" s="23">
        <f t="shared" si="51"/>
        <v>59.626666666666665</v>
      </c>
      <c r="M24" s="23">
        <f t="shared" si="51"/>
        <v>2718.8255558327101</v>
      </c>
      <c r="N24" s="23">
        <f t="shared" si="51"/>
        <v>3155.9141677161474</v>
      </c>
      <c r="O24" s="161">
        <f t="shared" si="51"/>
        <v>5874.739723548857</v>
      </c>
      <c r="P24" s="6"/>
      <c r="Q24" s="7"/>
      <c r="V24" s="28" t="s">
        <v>21</v>
      </c>
      <c r="W24" s="23">
        <f t="shared" ref="W24:AE24" si="52">AVERAGE(W17:W22)</f>
        <v>9</v>
      </c>
      <c r="X24" s="23">
        <f t="shared" si="52"/>
        <v>236.59333333333333</v>
      </c>
      <c r="Y24" s="23">
        <f t="shared" si="52"/>
        <v>187.10666666666665</v>
      </c>
      <c r="Z24" s="23">
        <f t="shared" si="52"/>
        <v>1.9933333333333332</v>
      </c>
      <c r="AA24" s="23">
        <f t="shared" si="52"/>
        <v>32.75</v>
      </c>
      <c r="AB24" s="23">
        <f t="shared" si="52"/>
        <v>35.15</v>
      </c>
      <c r="AC24" s="74">
        <f t="shared" si="52"/>
        <v>88.398940794404211</v>
      </c>
      <c r="AD24" s="74">
        <f t="shared" si="52"/>
        <v>1652.2345057619852</v>
      </c>
      <c r="AE24" s="183">
        <f t="shared" si="52"/>
        <v>1740.6334465563898</v>
      </c>
      <c r="AF24" s="6"/>
      <c r="AG24" s="7"/>
      <c r="AH24" s="7"/>
      <c r="AI24" s="7"/>
      <c r="AJ24" s="7"/>
      <c r="AK24" s="7"/>
      <c r="AL24" s="28" t="s">
        <v>21</v>
      </c>
      <c r="AM24" s="74">
        <f t="shared" ref="AM24:AU24" si="53">AVERAGE(AM16:AM22)</f>
        <v>7.1333333333333329</v>
      </c>
      <c r="AN24" s="74">
        <f t="shared" si="53"/>
        <v>255.34666666666666</v>
      </c>
      <c r="AO24" s="74">
        <f t="shared" si="53"/>
        <v>213.89000000000001</v>
      </c>
      <c r="AP24" s="23">
        <f t="shared" si="53"/>
        <v>16.809999999999999</v>
      </c>
      <c r="AQ24" s="74">
        <f t="shared" si="53"/>
        <v>24.536666666666662</v>
      </c>
      <c r="AR24" s="74">
        <f t="shared" si="53"/>
        <v>27.803333333333331</v>
      </c>
      <c r="AS24" s="74">
        <f t="shared" si="53"/>
        <v>812.49911408153332</v>
      </c>
      <c r="AT24" s="74">
        <f t="shared" si="53"/>
        <v>1172.5264483344411</v>
      </c>
      <c r="AU24" s="74">
        <f t="shared" si="53"/>
        <v>1985.0255624159743</v>
      </c>
      <c r="AV24" s="6"/>
      <c r="BB24" s="28" t="s">
        <v>21</v>
      </c>
      <c r="BC24" s="23">
        <f t="shared" ref="BC24:BK24" si="54">AVERAGE(BC15:BC18)</f>
        <v>9.8000000000000007</v>
      </c>
      <c r="BD24" s="23">
        <f t="shared" si="54"/>
        <v>122.33</v>
      </c>
      <c r="BE24" s="74">
        <f t="shared" si="54"/>
        <v>122.33</v>
      </c>
      <c r="BF24" s="74">
        <f t="shared" si="54"/>
        <v>17.559999999999999</v>
      </c>
      <c r="BG24" s="74">
        <f t="shared" si="54"/>
        <v>28.07</v>
      </c>
      <c r="BH24" s="74">
        <f t="shared" si="54"/>
        <v>51.31</v>
      </c>
      <c r="BI24" s="74">
        <f t="shared" si="54"/>
        <v>702.4</v>
      </c>
      <c r="BJ24" s="74">
        <f t="shared" si="54"/>
        <v>1122.8000000000002</v>
      </c>
      <c r="BK24" s="74">
        <f t="shared" si="54"/>
        <v>1825.2000000000003</v>
      </c>
      <c r="BL24" s="6"/>
      <c r="BR24" s="28" t="s">
        <v>21</v>
      </c>
      <c r="BS24" s="23">
        <f t="shared" ref="BS24:CA24" si="55">AVERAGE(BS16:BS22)</f>
        <v>11.200000000000001</v>
      </c>
      <c r="BT24" s="74">
        <f t="shared" si="55"/>
        <v>229.48666666666668</v>
      </c>
      <c r="BU24" s="74">
        <f t="shared" si="55"/>
        <v>203.79</v>
      </c>
      <c r="BV24" s="74">
        <f t="shared" si="55"/>
        <v>1.8233333333333335</v>
      </c>
      <c r="BW24" s="74">
        <f t="shared" si="55"/>
        <v>21.72</v>
      </c>
      <c r="BX24" s="74">
        <f t="shared" si="55"/>
        <v>49.083333333333336</v>
      </c>
      <c r="BY24" s="74">
        <f t="shared" si="55"/>
        <v>84.60115142036075</v>
      </c>
      <c r="BZ24" s="74">
        <f t="shared" si="55"/>
        <v>983.93176081631964</v>
      </c>
      <c r="CA24" s="74">
        <f t="shared" si="55"/>
        <v>1068.5329122366802</v>
      </c>
      <c r="CB24" s="6"/>
      <c r="CH24" s="28" t="s">
        <v>21</v>
      </c>
      <c r="CI24" s="23">
        <f>AVERAGE(CI18:CI22)</f>
        <v>7.333333333333333</v>
      </c>
      <c r="CJ24" s="74">
        <v>738.67333333333329</v>
      </c>
      <c r="CK24" s="74">
        <v>200.52666666666664</v>
      </c>
      <c r="CL24" s="74">
        <v>34.113333333333337</v>
      </c>
      <c r="CM24" s="74">
        <v>47.546666666666674</v>
      </c>
      <c r="CN24" s="74">
        <v>0.37000000000000005</v>
      </c>
      <c r="CO24" s="74">
        <f>AVERAGE(CO18:CO22)</f>
        <v>960.93333333333328</v>
      </c>
      <c r="CP24" s="74">
        <f>AVERAGE(CP18:CP22)</f>
        <v>1170.1333333333332</v>
      </c>
      <c r="CQ24" s="74">
        <f>AVERAGE(CQ18:CQ22)</f>
        <v>2131.0666666666671</v>
      </c>
      <c r="CR24" s="6"/>
      <c r="CX24" s="81" t="s">
        <v>21</v>
      </c>
      <c r="CY24" s="74">
        <f t="shared" ref="CY24:DG24" si="56">AVERAGE(CY18:CY22)</f>
        <v>4.2</v>
      </c>
      <c r="CZ24" s="74">
        <f t="shared" si="56"/>
        <v>203.57000000000002</v>
      </c>
      <c r="DA24" s="74">
        <f t="shared" si="56"/>
        <v>190.45666666666668</v>
      </c>
      <c r="DB24" s="74">
        <f t="shared" si="56"/>
        <v>3.8933333333333331</v>
      </c>
      <c r="DC24" s="74">
        <f t="shared" si="56"/>
        <v>24.209999999999997</v>
      </c>
      <c r="DD24" s="74">
        <f t="shared" si="56"/>
        <v>43.396666666666668</v>
      </c>
      <c r="DE24" s="74">
        <f t="shared" si="56"/>
        <v>171.99830695620167</v>
      </c>
      <c r="DF24" s="74">
        <f t="shared" si="56"/>
        <v>1018.1602012023064</v>
      </c>
      <c r="DG24" s="74">
        <f t="shared" si="56"/>
        <v>1190.1585081585081</v>
      </c>
      <c r="DH24" s="6"/>
      <c r="DN24" s="28" t="s">
        <v>21</v>
      </c>
      <c r="DO24" s="23" t="e">
        <f t="shared" ref="DO24:DW24" si="57">AVERAGE(DO18:DO22)</f>
        <v>#DIV/0!</v>
      </c>
      <c r="DP24" s="74" t="e">
        <f t="shared" si="57"/>
        <v>#DIV/0!</v>
      </c>
      <c r="DQ24" s="74" t="e">
        <f t="shared" si="57"/>
        <v>#DIV/0!</v>
      </c>
      <c r="DR24" s="74" t="e">
        <f t="shared" si="57"/>
        <v>#DIV/0!</v>
      </c>
      <c r="DS24" s="74" t="e">
        <f t="shared" si="57"/>
        <v>#DIV/0!</v>
      </c>
      <c r="DT24" s="23" t="e">
        <f t="shared" si="57"/>
        <v>#DIV/0!</v>
      </c>
      <c r="DU24" s="74" t="e">
        <f t="shared" si="57"/>
        <v>#DIV/0!</v>
      </c>
      <c r="DV24" s="74" t="e">
        <f t="shared" si="57"/>
        <v>#DIV/0!</v>
      </c>
      <c r="DW24" s="74" t="e">
        <f t="shared" si="57"/>
        <v>#DIV/0!</v>
      </c>
      <c r="DX24" s="6"/>
      <c r="ED24" s="81" t="s">
        <v>21</v>
      </c>
      <c r="EE24" s="74" t="e">
        <f t="shared" ref="EE24:EM24" si="58">AVERAGE(EE18:EE22)</f>
        <v>#DIV/0!</v>
      </c>
      <c r="EF24" s="74" t="e">
        <f t="shared" si="58"/>
        <v>#DIV/0!</v>
      </c>
      <c r="EG24" s="74" t="e">
        <f t="shared" si="58"/>
        <v>#DIV/0!</v>
      </c>
      <c r="EH24" s="74" t="e">
        <f t="shared" si="58"/>
        <v>#DIV/0!</v>
      </c>
      <c r="EI24" s="74" t="e">
        <f t="shared" si="58"/>
        <v>#DIV/0!</v>
      </c>
      <c r="EJ24" s="74" t="e">
        <f t="shared" si="58"/>
        <v>#DIV/0!</v>
      </c>
      <c r="EK24" s="74" t="e">
        <f t="shared" si="58"/>
        <v>#DIV/0!</v>
      </c>
      <c r="EL24" s="74" t="e">
        <f t="shared" si="58"/>
        <v>#DIV/0!</v>
      </c>
      <c r="EM24" s="74" t="e">
        <f t="shared" si="58"/>
        <v>#DIV/0!</v>
      </c>
      <c r="EN24" s="6"/>
      <c r="ET24" s="28" t="s">
        <v>21</v>
      </c>
      <c r="EU24" s="23" t="e">
        <f>AVERAGE(EU18:EU22)</f>
        <v>#DIV/0!</v>
      </c>
      <c r="EV24" s="74"/>
      <c r="EW24" s="74"/>
      <c r="EX24" s="74"/>
      <c r="EY24" s="74"/>
      <c r="EZ24" s="74"/>
      <c r="FA24" s="74"/>
      <c r="FB24" s="74" t="e">
        <f>AVERAGE(FB18:FB22)</f>
        <v>#DIV/0!</v>
      </c>
      <c r="FC24" s="74" t="e">
        <f>AVERAGE(FC18:FC22)</f>
        <v>#DIV/0!</v>
      </c>
      <c r="FD24" s="6"/>
      <c r="FJ24" s="28" t="s">
        <v>21</v>
      </c>
      <c r="FK24" s="23" t="e">
        <f t="shared" ref="FK24:FS24" si="59">AVERAGE(FK18:FK22)</f>
        <v>#DIV/0!</v>
      </c>
      <c r="FL24" s="74" t="e">
        <f t="shared" si="59"/>
        <v>#DIV/0!</v>
      </c>
      <c r="FM24" s="74" t="e">
        <f t="shared" si="59"/>
        <v>#DIV/0!</v>
      </c>
      <c r="FN24" s="74" t="e">
        <f t="shared" si="59"/>
        <v>#DIV/0!</v>
      </c>
      <c r="FO24" s="74" t="e">
        <f t="shared" si="59"/>
        <v>#DIV/0!</v>
      </c>
      <c r="FP24" s="74" t="e">
        <f t="shared" si="59"/>
        <v>#DIV/0!</v>
      </c>
      <c r="FQ24" s="74" t="e">
        <f t="shared" si="59"/>
        <v>#DIV/0!</v>
      </c>
      <c r="FR24" s="74" t="e">
        <f t="shared" si="59"/>
        <v>#DIV/0!</v>
      </c>
      <c r="FS24" s="74" t="e">
        <f t="shared" si="59"/>
        <v>#DIV/0!</v>
      </c>
      <c r="FT24" s="6"/>
      <c r="FZ24" s="28" t="s">
        <v>21</v>
      </c>
      <c r="GA24" s="23" t="e">
        <f t="shared" ref="GA24:GI24" si="60">AVERAGE(GA18:GA22)</f>
        <v>#DIV/0!</v>
      </c>
      <c r="GB24" s="74" t="e">
        <f t="shared" si="60"/>
        <v>#DIV/0!</v>
      </c>
      <c r="GC24" s="74" t="e">
        <f t="shared" si="60"/>
        <v>#DIV/0!</v>
      </c>
      <c r="GD24" s="74" t="e">
        <f t="shared" si="60"/>
        <v>#DIV/0!</v>
      </c>
      <c r="GE24" s="74" t="e">
        <f t="shared" si="60"/>
        <v>#DIV/0!</v>
      </c>
      <c r="GF24" s="74" t="e">
        <f t="shared" si="60"/>
        <v>#DIV/0!</v>
      </c>
      <c r="GG24" s="74" t="e">
        <f t="shared" si="60"/>
        <v>#DIV/0!</v>
      </c>
      <c r="GH24" s="74" t="e">
        <f t="shared" si="60"/>
        <v>#DIV/0!</v>
      </c>
      <c r="GI24" s="74" t="e">
        <f t="shared" si="60"/>
        <v>#DIV/0!</v>
      </c>
      <c r="GJ24" s="6"/>
      <c r="GP24" s="185" t="s">
        <v>21</v>
      </c>
      <c r="GQ24" s="23" t="e">
        <f t="shared" ref="GQ24:GY24" si="61">AVERAGE(GQ18:GQ22)</f>
        <v>#DIV/0!</v>
      </c>
      <c r="GR24" s="23" t="e">
        <f t="shared" si="61"/>
        <v>#DIV/0!</v>
      </c>
      <c r="GS24" s="23" t="e">
        <f t="shared" si="61"/>
        <v>#DIV/0!</v>
      </c>
      <c r="GT24" s="23" t="e">
        <f t="shared" si="61"/>
        <v>#DIV/0!</v>
      </c>
      <c r="GU24" s="23" t="e">
        <f t="shared" si="61"/>
        <v>#DIV/0!</v>
      </c>
      <c r="GV24" s="23" t="e">
        <f t="shared" si="61"/>
        <v>#DIV/0!</v>
      </c>
      <c r="GW24" s="23" t="e">
        <f t="shared" si="61"/>
        <v>#DIV/0!</v>
      </c>
      <c r="GX24" s="23" t="e">
        <f t="shared" si="61"/>
        <v>#DIV/0!</v>
      </c>
      <c r="GY24" s="23" t="e">
        <f t="shared" si="61"/>
        <v>#DIV/0!</v>
      </c>
      <c r="GZ24" s="6"/>
    </row>
    <row r="25" spans="1:208" ht="15.75" customHeight="1" thickBot="1" x14ac:dyDescent="0.25">
      <c r="A25" s="2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6"/>
      <c r="Q25" s="7"/>
      <c r="Y25" s="7"/>
      <c r="Z25" s="7"/>
      <c r="AA25" s="270" t="s">
        <v>32</v>
      </c>
      <c r="AB25" s="270"/>
      <c r="AC25" s="74">
        <f>(AC12-R32)/(Y1-I1)</f>
        <v>-3.0972751370390874</v>
      </c>
      <c r="AD25" s="74">
        <f>(AD12-S32)/(Y1-I1)</f>
        <v>-4.1018679967405856</v>
      </c>
      <c r="AE25" s="74">
        <f>((AE12-T32)/(Y1-I1))</f>
        <v>-7.1991431337796739</v>
      </c>
      <c r="AF25" s="6"/>
      <c r="AO25" s="7"/>
      <c r="AP25" s="7"/>
      <c r="AQ25" s="332" t="s">
        <v>32</v>
      </c>
      <c r="AR25" s="332"/>
      <c r="AS25" s="75">
        <f>(AS12-AH32)/(AO1-Y1)</f>
        <v>17.854637633972398</v>
      </c>
      <c r="AT25" s="75">
        <f>(AT12-AI32)/(AO1-Y1)</f>
        <v>21.929124644580593</v>
      </c>
      <c r="AU25" s="75">
        <f>((AU12-AJ32)/(AO1-Y1))</f>
        <v>39.783762278553006</v>
      </c>
      <c r="AV25" s="6"/>
      <c r="BE25" s="7"/>
      <c r="BF25" s="7"/>
      <c r="BG25" s="270" t="s">
        <v>32</v>
      </c>
      <c r="BH25" s="270"/>
      <c r="BI25" s="74">
        <f>(BI12-AX32)/(BE1-AO1)</f>
        <v>-20.39708991306588</v>
      </c>
      <c r="BJ25" s="74">
        <f>(BJ12-AY32)/(BE1-AO1)</f>
        <v>-13.074752046576837</v>
      </c>
      <c r="BK25" s="74">
        <f>((BK12-AZ32)/(BE1-AO1))</f>
        <v>-33.47184195964271</v>
      </c>
      <c r="BL25" s="6"/>
      <c r="BU25" s="7"/>
      <c r="BV25" s="7"/>
      <c r="BW25" s="270" t="s">
        <v>32</v>
      </c>
      <c r="BX25" s="270"/>
      <c r="BY25" s="74">
        <f>(BY12-BN32)/(BU1-BE1)</f>
        <v>-2.7272835589174047</v>
      </c>
      <c r="BZ25" s="74">
        <f>(BZ12-BO32)/(BU1-BE1)</f>
        <v>-4.2535927192419365</v>
      </c>
      <c r="CA25" s="74">
        <f>((CA12-BP32)/(BU1-BE1))</f>
        <v>-6.980876278159343</v>
      </c>
      <c r="CB25" s="6"/>
      <c r="CK25" s="7"/>
      <c r="CL25" s="7"/>
      <c r="CM25" s="270" t="s">
        <v>32</v>
      </c>
      <c r="CN25" s="270"/>
      <c r="CO25" s="74">
        <f>(CO12-CD32)/(CK1-BU1)</f>
        <v>-31.389094400242975</v>
      </c>
      <c r="CP25" s="74">
        <f>(CP12-CE32)/(CK1-BU1)</f>
        <v>12.719496886530441</v>
      </c>
      <c r="CQ25" s="74">
        <f>((CQ12-CF32)/(CK1-BU1))</f>
        <v>-18.669597513712525</v>
      </c>
      <c r="CR25" s="6"/>
      <c r="DA25" s="7"/>
      <c r="DB25" s="7"/>
      <c r="DC25" s="271" t="s">
        <v>32</v>
      </c>
      <c r="DD25" s="271"/>
      <c r="DE25" s="74">
        <f>(DE12-CT32)/(DA1-BU1)</f>
        <v>7.6869576916708064</v>
      </c>
      <c r="DF25" s="74">
        <f>(DF12-CU32)/(DA1-BU1)</f>
        <v>-3.9537766578642271</v>
      </c>
      <c r="DG25" s="74">
        <f>((DG12-CV32)/(DA1-BU1))</f>
        <v>3.7331810338065767</v>
      </c>
      <c r="DH25" s="6"/>
      <c r="DQ25" s="7"/>
      <c r="DR25" s="7"/>
      <c r="DS25" s="270" t="s">
        <v>32</v>
      </c>
      <c r="DT25" s="270"/>
      <c r="DU25" s="74" t="e">
        <f>(DU12-DJ32)/(DQ1-DA1)</f>
        <v>#DIV/0!</v>
      </c>
      <c r="DV25" s="74" t="e">
        <f>(DV12-DK32)/(DQ1-DA1)</f>
        <v>#DIV/0!</v>
      </c>
      <c r="DW25" s="74" t="e">
        <f>((DW12-DL32)/(DQ1-DA1))</f>
        <v>#DIV/0!</v>
      </c>
      <c r="DX25" s="6"/>
      <c r="EG25" s="7"/>
      <c r="EH25" s="7"/>
      <c r="EI25" s="271" t="s">
        <v>32</v>
      </c>
      <c r="EJ25" s="271"/>
      <c r="EK25" s="74" t="e">
        <f>(EK12-DZ32)/(EG1-DQ1)</f>
        <v>#DIV/0!</v>
      </c>
      <c r="EL25" s="74" t="e">
        <f>(EL12-EA32)/(EG1-DQ1)</f>
        <v>#DIV/0!</v>
      </c>
      <c r="EM25" s="74" t="e">
        <f>((EM12-EB32)/(EG1-DQ1))</f>
        <v>#DIV/0!</v>
      </c>
      <c r="EN25" s="6"/>
      <c r="EW25" s="7"/>
      <c r="EX25" s="7"/>
      <c r="EY25" s="270" t="s">
        <v>32</v>
      </c>
      <c r="EZ25" s="270"/>
      <c r="FA25" s="74" t="e">
        <f>(FA12-#REF!)/(EW1-EG1)</f>
        <v>#DIV/0!</v>
      </c>
      <c r="FB25" s="74" t="e">
        <f>(FB12-#REF!)/(EW1-EG1)</f>
        <v>#DIV/0!</v>
      </c>
      <c r="FC25" s="74" t="e">
        <f>((FC12-#REF!)/(EW1-EG1))</f>
        <v>#DIV/0!</v>
      </c>
      <c r="FD25" s="6"/>
      <c r="FM25" s="7"/>
      <c r="FN25" s="7"/>
      <c r="FO25" s="270" t="s">
        <v>32</v>
      </c>
      <c r="FP25" s="270"/>
      <c r="FQ25" s="74" t="e">
        <f>(FQ12-#REF!)/(FM1-EW1)</f>
        <v>#DIV/0!</v>
      </c>
      <c r="FR25" s="74" t="e">
        <f>(FR12-#REF!)/(FM1-EW1)</f>
        <v>#DIV/0!</v>
      </c>
      <c r="FS25" s="74" t="e">
        <f>((FS12-#REF!)/(FM1-EW1))</f>
        <v>#REF!</v>
      </c>
      <c r="FT25" s="6"/>
      <c r="GC25" s="7"/>
      <c r="GD25" s="7"/>
      <c r="GE25" s="271" t="s">
        <v>32</v>
      </c>
      <c r="GF25" s="271"/>
      <c r="GG25" s="74" t="e">
        <f>(GG12-#REF!)/(GC1-FM1)</f>
        <v>#DIV/0!</v>
      </c>
      <c r="GH25" s="74" t="e">
        <f>(GH12-#REF!)/(GC1-FM1)</f>
        <v>#DIV/0!</v>
      </c>
      <c r="GI25" s="74"/>
      <c r="GJ25" s="6"/>
      <c r="GS25" s="7"/>
      <c r="GT25" s="7"/>
      <c r="GU25" s="270" t="s">
        <v>32</v>
      </c>
      <c r="GV25" s="270"/>
      <c r="GW25" s="23" t="e">
        <f>(GW12-#REF!)/(GS1-GC1)</f>
        <v>#DIV/0!</v>
      </c>
      <c r="GX25" s="23" t="e">
        <f>(GX12-#REF!)/(GS1-GC1)</f>
        <v>#DIV/0!</v>
      </c>
      <c r="GY25" s="23" t="e">
        <f>((GY12-#REF!)/(GS1-GC1))</f>
        <v>#DIV/0!</v>
      </c>
      <c r="GZ25" s="6"/>
    </row>
    <row r="26" spans="1:208" ht="15.75" customHeight="1" x14ac:dyDescent="0.2">
      <c r="A26" s="2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326" t="s">
        <v>31</v>
      </c>
      <c r="R26" s="329" t="s">
        <v>30</v>
      </c>
      <c r="S26" s="278" t="s">
        <v>29</v>
      </c>
      <c r="T26" s="278" t="s">
        <v>28</v>
      </c>
      <c r="U26" s="281" t="s">
        <v>27</v>
      </c>
      <c r="V26" s="281"/>
      <c r="W26" s="281"/>
      <c r="X26" s="282"/>
      <c r="Y26" s="7"/>
      <c r="Z26" s="7"/>
      <c r="AA26" s="270" t="s">
        <v>26</v>
      </c>
      <c r="AB26" s="270"/>
      <c r="AC26" s="74">
        <f>(AC24/30)+AC25</f>
        <v>-0.15064377722561373</v>
      </c>
      <c r="AD26" s="74">
        <f>(AD24/30)+AD25</f>
        <v>50.97261552865892</v>
      </c>
      <c r="AE26" s="74">
        <f>(AE24/30)+AE25</f>
        <v>50.821971751433324</v>
      </c>
      <c r="AF26" s="6"/>
      <c r="AG26" s="272" t="s">
        <v>31</v>
      </c>
      <c r="AH26" s="275" t="s">
        <v>30</v>
      </c>
      <c r="AI26" s="278" t="s">
        <v>29</v>
      </c>
      <c r="AJ26" s="278" t="s">
        <v>28</v>
      </c>
      <c r="AK26" s="281" t="s">
        <v>27</v>
      </c>
      <c r="AL26" s="281"/>
      <c r="AM26" s="281"/>
      <c r="AN26" s="282"/>
      <c r="AO26" s="7"/>
      <c r="AP26" s="7"/>
      <c r="AQ26" s="270" t="s">
        <v>26</v>
      </c>
      <c r="AR26" s="270"/>
      <c r="AS26" s="74">
        <f>(AS24/30)+AS25</f>
        <v>44.937941436690174</v>
      </c>
      <c r="AT26" s="74">
        <f>(AT24/30)+AT25</f>
        <v>61.013339589061957</v>
      </c>
      <c r="AU26" s="74">
        <f>(AU24/30)+AU25</f>
        <v>105.95128102575214</v>
      </c>
      <c r="AV26" s="6"/>
      <c r="AW26" s="272" t="s">
        <v>31</v>
      </c>
      <c r="AX26" s="275" t="s">
        <v>30</v>
      </c>
      <c r="AY26" s="278" t="s">
        <v>29</v>
      </c>
      <c r="AZ26" s="278" t="s">
        <v>28</v>
      </c>
      <c r="BA26" s="281" t="s">
        <v>27</v>
      </c>
      <c r="BB26" s="281"/>
      <c r="BC26" s="281"/>
      <c r="BD26" s="282"/>
      <c r="BE26" s="7"/>
      <c r="BF26" s="7"/>
      <c r="BG26" s="270" t="s">
        <v>26</v>
      </c>
      <c r="BH26" s="270"/>
      <c r="BI26" s="142">
        <f>(BI24/30)+BI25</f>
        <v>3.016243420267454</v>
      </c>
      <c r="BJ26" s="142">
        <f>(BJ24/30)+BJ25</f>
        <v>24.351914620089833</v>
      </c>
      <c r="BK26" s="142">
        <f>(BK24/30)+BK25</f>
        <v>27.368158040357301</v>
      </c>
      <c r="BL26" s="6"/>
      <c r="BM26" s="272" t="s">
        <v>31</v>
      </c>
      <c r="BN26" s="275" t="s">
        <v>30</v>
      </c>
      <c r="BO26" s="278" t="s">
        <v>29</v>
      </c>
      <c r="BP26" s="278" t="s">
        <v>28</v>
      </c>
      <c r="BQ26" s="281" t="s">
        <v>27</v>
      </c>
      <c r="BR26" s="281"/>
      <c r="BS26" s="281"/>
      <c r="BT26" s="282"/>
      <c r="BU26" s="7"/>
      <c r="BV26" s="7"/>
      <c r="BW26" s="270" t="s">
        <v>26</v>
      </c>
      <c r="BX26" s="270"/>
      <c r="BY26" s="142">
        <f>(BY24/30)+BY25</f>
        <v>9.2754821761286799E-2</v>
      </c>
      <c r="BZ26" s="142">
        <f>(BZ24/30)+BZ25</f>
        <v>28.544132641302049</v>
      </c>
      <c r="CA26" s="142">
        <f>(CA24/30)+CA25</f>
        <v>28.636887463063331</v>
      </c>
      <c r="CB26" s="6"/>
      <c r="CC26" s="272" t="s">
        <v>31</v>
      </c>
      <c r="CD26" s="275" t="s">
        <v>30</v>
      </c>
      <c r="CE26" s="278" t="s">
        <v>29</v>
      </c>
      <c r="CF26" s="278" t="s">
        <v>28</v>
      </c>
      <c r="CG26" s="281" t="s">
        <v>27</v>
      </c>
      <c r="CH26" s="281"/>
      <c r="CI26" s="281"/>
      <c r="CJ26" s="282"/>
      <c r="CK26" s="7"/>
      <c r="CL26" s="7"/>
      <c r="CM26" s="270" t="s">
        <v>26</v>
      </c>
      <c r="CN26" s="270"/>
      <c r="CO26" s="142">
        <f>(CO24/30)+CO25</f>
        <v>0.64201671086813406</v>
      </c>
      <c r="CP26" s="142">
        <f>(CP24/30)+CP25</f>
        <v>51.723941330974881</v>
      </c>
      <c r="CQ26" s="142">
        <f>(CQ24/30)+CQ25</f>
        <v>52.365958041843051</v>
      </c>
      <c r="CR26" s="6"/>
      <c r="CS26" s="272" t="s">
        <v>31</v>
      </c>
      <c r="CT26" s="275" t="s">
        <v>30</v>
      </c>
      <c r="CU26" s="278" t="s">
        <v>29</v>
      </c>
      <c r="CV26" s="278" t="s">
        <v>28</v>
      </c>
      <c r="CW26" s="287" t="s">
        <v>27</v>
      </c>
      <c r="CX26" s="287"/>
      <c r="CY26" s="287"/>
      <c r="CZ26" s="288"/>
      <c r="DA26" s="7"/>
      <c r="DB26" s="7"/>
      <c r="DC26" s="271" t="s">
        <v>26</v>
      </c>
      <c r="DD26" s="271"/>
      <c r="DE26" s="74">
        <f>(DE24/30)+DE25</f>
        <v>13.420234590210862</v>
      </c>
      <c r="DF26" s="74">
        <f>(DF24/30)+DF25</f>
        <v>29.98489671554599</v>
      </c>
      <c r="DG26" s="74">
        <f>(DG24/30)+DG25</f>
        <v>43.405131305756846</v>
      </c>
      <c r="DH26" s="6"/>
      <c r="DI26" s="272" t="s">
        <v>31</v>
      </c>
      <c r="DJ26" s="275" t="s">
        <v>30</v>
      </c>
      <c r="DK26" s="278" t="s">
        <v>29</v>
      </c>
      <c r="DL26" s="278" t="s">
        <v>28</v>
      </c>
      <c r="DM26" s="281" t="s">
        <v>27</v>
      </c>
      <c r="DN26" s="281"/>
      <c r="DO26" s="281"/>
      <c r="DP26" s="282"/>
      <c r="DQ26" s="7"/>
      <c r="DR26" s="7"/>
      <c r="DS26" s="270" t="s">
        <v>26</v>
      </c>
      <c r="DT26" s="270"/>
      <c r="DU26" s="74" t="e">
        <f>(DU24/30)+DU25</f>
        <v>#DIV/0!</v>
      </c>
      <c r="DV26" s="74" t="e">
        <f>(DV24/30)+DV25</f>
        <v>#DIV/0!</v>
      </c>
      <c r="DW26" s="74" t="e">
        <f>(DW24/30)+DW25</f>
        <v>#DIV/0!</v>
      </c>
      <c r="DX26" s="6"/>
      <c r="DY26" s="272" t="s">
        <v>31</v>
      </c>
      <c r="DZ26" s="275" t="s">
        <v>30</v>
      </c>
      <c r="EA26" s="278" t="s">
        <v>29</v>
      </c>
      <c r="EB26" s="278" t="s">
        <v>28</v>
      </c>
      <c r="EC26" s="287" t="s">
        <v>27</v>
      </c>
      <c r="ED26" s="287"/>
      <c r="EE26" s="287"/>
      <c r="EF26" s="288"/>
      <c r="EG26" s="7"/>
      <c r="EH26" s="7"/>
      <c r="EI26" s="271" t="s">
        <v>26</v>
      </c>
      <c r="EJ26" s="271"/>
      <c r="EK26" s="74" t="e">
        <f>(EK24/30)+EK25</f>
        <v>#DIV/0!</v>
      </c>
      <c r="EL26" s="74" t="e">
        <f>(EL24/30)+EL25</f>
        <v>#DIV/0!</v>
      </c>
      <c r="EM26" s="74" t="e">
        <f>(EM24/30)+EM25</f>
        <v>#DIV/0!</v>
      </c>
      <c r="EN26" s="6"/>
      <c r="EO26" s="272" t="s">
        <v>31</v>
      </c>
      <c r="EP26" s="275" t="s">
        <v>30</v>
      </c>
      <c r="EQ26" s="278" t="s">
        <v>29</v>
      </c>
      <c r="ER26" s="278" t="s">
        <v>28</v>
      </c>
      <c r="ES26" s="281" t="s">
        <v>27</v>
      </c>
      <c r="ET26" s="281"/>
      <c r="EU26" s="281"/>
      <c r="EV26" s="282"/>
      <c r="EW26" s="7"/>
      <c r="EX26" s="7"/>
      <c r="EY26" s="319" t="s">
        <v>26</v>
      </c>
      <c r="EZ26" s="320"/>
      <c r="FA26" s="74" t="e">
        <f>(FA24/30)+FA25</f>
        <v>#DIV/0!</v>
      </c>
      <c r="FB26" s="74" t="e">
        <f>(FB24/30)+FB25</f>
        <v>#DIV/0!</v>
      </c>
      <c r="FC26" s="74" t="e">
        <f>(FC24/30)+FC25</f>
        <v>#DIV/0!</v>
      </c>
      <c r="FD26" s="6"/>
      <c r="FE26" s="272" t="s">
        <v>31</v>
      </c>
      <c r="FF26" s="275" t="s">
        <v>30</v>
      </c>
      <c r="FG26" s="278" t="s">
        <v>29</v>
      </c>
      <c r="FH26" s="278" t="s">
        <v>28</v>
      </c>
      <c r="FI26" s="281" t="s">
        <v>27</v>
      </c>
      <c r="FJ26" s="281"/>
      <c r="FK26" s="281"/>
      <c r="FL26" s="282"/>
      <c r="FM26" s="7"/>
      <c r="FN26" s="7"/>
      <c r="FO26" s="270" t="s">
        <v>26</v>
      </c>
      <c r="FP26" s="270"/>
      <c r="FQ26" s="74" t="e">
        <f>(FQ24/30)+FQ25</f>
        <v>#DIV/0!</v>
      </c>
      <c r="FR26" s="74" t="e">
        <f>(FR24/30)+FR25</f>
        <v>#DIV/0!</v>
      </c>
      <c r="FS26" s="74" t="e">
        <f>(FS24/30)+FS25</f>
        <v>#DIV/0!</v>
      </c>
      <c r="FT26" s="6"/>
      <c r="FU26" s="272" t="s">
        <v>31</v>
      </c>
      <c r="FV26" s="275" t="s">
        <v>30</v>
      </c>
      <c r="FW26" s="278" t="s">
        <v>29</v>
      </c>
      <c r="FX26" s="278" t="s">
        <v>28</v>
      </c>
      <c r="FY26" s="281" t="s">
        <v>27</v>
      </c>
      <c r="FZ26" s="281"/>
      <c r="GA26" s="281"/>
      <c r="GB26" s="282"/>
      <c r="GC26" s="7"/>
      <c r="GD26" s="7"/>
      <c r="GE26" s="271" t="s">
        <v>26</v>
      </c>
      <c r="GF26" s="271"/>
      <c r="GG26" s="74" t="e">
        <f>(GG24/30)+GG25</f>
        <v>#DIV/0!</v>
      </c>
      <c r="GH26" s="74" t="e">
        <f>(GH24/30)+GH25</f>
        <v>#DIV/0!</v>
      </c>
      <c r="GI26" s="74"/>
      <c r="GJ26" s="6"/>
      <c r="GK26" s="272" t="s">
        <v>31</v>
      </c>
      <c r="GL26" s="275" t="s">
        <v>30</v>
      </c>
      <c r="GM26" s="278" t="s">
        <v>29</v>
      </c>
      <c r="GN26" s="278" t="s">
        <v>28</v>
      </c>
      <c r="GO26" s="281" t="s">
        <v>27</v>
      </c>
      <c r="GP26" s="281"/>
      <c r="GQ26" s="281"/>
      <c r="GR26" s="282"/>
      <c r="GS26" s="7"/>
      <c r="GT26" s="7"/>
      <c r="GU26" s="270" t="s">
        <v>26</v>
      </c>
      <c r="GV26" s="270"/>
      <c r="GW26" s="23" t="e">
        <f>(GW24/30)+GW25</f>
        <v>#DIV/0!</v>
      </c>
      <c r="GX26" s="23" t="e">
        <f>(GX24/30)+GX25</f>
        <v>#DIV/0!</v>
      </c>
      <c r="GY26" s="23" t="e">
        <f>(GY24/30)+GY25</f>
        <v>#DIV/0!</v>
      </c>
      <c r="GZ26" s="6"/>
    </row>
    <row r="27" spans="1:208" ht="15.75" customHeight="1" x14ac:dyDescent="0.2">
      <c r="A27" s="2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327"/>
      <c r="R27" s="330"/>
      <c r="S27" s="279"/>
      <c r="T27" s="279"/>
      <c r="U27" s="283"/>
      <c r="V27" s="283"/>
      <c r="W27" s="283"/>
      <c r="X27" s="284"/>
      <c r="Y27" s="7"/>
      <c r="Z27" s="7"/>
      <c r="AA27" s="270" t="s">
        <v>25</v>
      </c>
      <c r="AB27" s="270"/>
      <c r="AC27" s="74">
        <f>(AC26*100)/12</f>
        <v>-1.2553648102134478</v>
      </c>
      <c r="AD27" s="74">
        <f>(AD26*100)/12</f>
        <v>424.77179607215766</v>
      </c>
      <c r="AE27" s="74">
        <f>(AE26*100)/12</f>
        <v>423.51643126194432</v>
      </c>
      <c r="AF27" s="6"/>
      <c r="AG27" s="273"/>
      <c r="AH27" s="276"/>
      <c r="AI27" s="279"/>
      <c r="AJ27" s="279"/>
      <c r="AK27" s="283"/>
      <c r="AL27" s="283"/>
      <c r="AM27" s="283"/>
      <c r="AN27" s="284"/>
      <c r="AO27" s="7"/>
      <c r="AP27" s="7"/>
      <c r="AQ27" s="270" t="s">
        <v>25</v>
      </c>
      <c r="AR27" s="270"/>
      <c r="AS27" s="74">
        <f>(AS26*100)/12</f>
        <v>374.48284530575143</v>
      </c>
      <c r="AT27" s="74">
        <f>(AT26*100)/12</f>
        <v>508.44449657551633</v>
      </c>
      <c r="AU27" s="74">
        <f>(AU26*100)/12</f>
        <v>882.92734188126781</v>
      </c>
      <c r="AV27" s="6"/>
      <c r="AW27" s="273"/>
      <c r="AX27" s="276"/>
      <c r="AY27" s="279"/>
      <c r="AZ27" s="279"/>
      <c r="BA27" s="283"/>
      <c r="BB27" s="283"/>
      <c r="BC27" s="283"/>
      <c r="BD27" s="284"/>
      <c r="BE27" s="7"/>
      <c r="BF27" s="7"/>
      <c r="BG27" s="270" t="s">
        <v>25</v>
      </c>
      <c r="BH27" s="270"/>
      <c r="BI27" s="142">
        <f>(BI26*100)/12</f>
        <v>25.135361835562119</v>
      </c>
      <c r="BJ27" s="142">
        <f>(BJ26*100)/12</f>
        <v>202.93262183408194</v>
      </c>
      <c r="BK27" s="142">
        <f>(BK26*100)/12</f>
        <v>228.06798366964418</v>
      </c>
      <c r="BL27" s="6"/>
      <c r="BM27" s="273"/>
      <c r="BN27" s="276"/>
      <c r="BO27" s="279"/>
      <c r="BP27" s="279"/>
      <c r="BQ27" s="283"/>
      <c r="BR27" s="283"/>
      <c r="BS27" s="283"/>
      <c r="BT27" s="284"/>
      <c r="BU27" s="7"/>
      <c r="BV27" s="7"/>
      <c r="BW27" s="270" t="s">
        <v>25</v>
      </c>
      <c r="BX27" s="270"/>
      <c r="BY27" s="142">
        <f>(BY26*100)/12</f>
        <v>0.77295684801072329</v>
      </c>
      <c r="BZ27" s="142">
        <f>(BZ26*100)/12</f>
        <v>237.86777201085042</v>
      </c>
      <c r="CA27" s="142">
        <f>(CA26*100)/12</f>
        <v>238.64072885886108</v>
      </c>
      <c r="CB27" s="6"/>
      <c r="CC27" s="273"/>
      <c r="CD27" s="276"/>
      <c r="CE27" s="279"/>
      <c r="CF27" s="279"/>
      <c r="CG27" s="283"/>
      <c r="CH27" s="283"/>
      <c r="CI27" s="283"/>
      <c r="CJ27" s="284"/>
      <c r="CK27" s="7"/>
      <c r="CL27" s="7"/>
      <c r="CM27" s="270" t="s">
        <v>25</v>
      </c>
      <c r="CN27" s="270"/>
      <c r="CO27" s="142">
        <f>(CO26*100)/12</f>
        <v>5.3501392572344502</v>
      </c>
      <c r="CP27" s="142">
        <f>(CP26*100)/12</f>
        <v>431.03284442479071</v>
      </c>
      <c r="CQ27" s="142">
        <f>(CQ26*100)/12</f>
        <v>436.38298368202544</v>
      </c>
      <c r="CR27" s="6"/>
      <c r="CS27" s="273"/>
      <c r="CT27" s="276"/>
      <c r="CU27" s="279"/>
      <c r="CV27" s="279"/>
      <c r="CW27" s="289"/>
      <c r="CX27" s="289"/>
      <c r="CY27" s="289"/>
      <c r="CZ27" s="290"/>
      <c r="DA27" s="7"/>
      <c r="DB27" s="7"/>
      <c r="DC27" s="271" t="s">
        <v>25</v>
      </c>
      <c r="DD27" s="271"/>
      <c r="DE27" s="74">
        <f>(DE26*100)/12</f>
        <v>111.83528825175718</v>
      </c>
      <c r="DF27" s="74">
        <f>(DF26*100)/12</f>
        <v>249.87413929621655</v>
      </c>
      <c r="DG27" s="74">
        <f>(DG26*100)/12</f>
        <v>361.70942754797375</v>
      </c>
      <c r="DH27" s="6"/>
      <c r="DI27" s="273"/>
      <c r="DJ27" s="276"/>
      <c r="DK27" s="279"/>
      <c r="DL27" s="279"/>
      <c r="DM27" s="283"/>
      <c r="DN27" s="283"/>
      <c r="DO27" s="283"/>
      <c r="DP27" s="284"/>
      <c r="DQ27" s="7"/>
      <c r="DR27" s="7"/>
      <c r="DS27" s="270" t="s">
        <v>25</v>
      </c>
      <c r="DT27" s="270"/>
      <c r="DU27" s="74" t="e">
        <f>(DU26*100)/12</f>
        <v>#DIV/0!</v>
      </c>
      <c r="DV27" s="74" t="e">
        <f>(DV26*100)/12</f>
        <v>#DIV/0!</v>
      </c>
      <c r="DW27" s="74" t="e">
        <f>(DW26*100)/12</f>
        <v>#DIV/0!</v>
      </c>
      <c r="DX27" s="6"/>
      <c r="DY27" s="273"/>
      <c r="DZ27" s="276"/>
      <c r="EA27" s="279"/>
      <c r="EB27" s="279"/>
      <c r="EC27" s="289"/>
      <c r="ED27" s="289"/>
      <c r="EE27" s="289"/>
      <c r="EF27" s="290"/>
      <c r="EG27" s="7"/>
      <c r="EH27" s="7"/>
      <c r="EI27" s="271" t="s">
        <v>25</v>
      </c>
      <c r="EJ27" s="271"/>
      <c r="EK27" s="74" t="e">
        <f>(EK26*100)/12</f>
        <v>#DIV/0!</v>
      </c>
      <c r="EL27" s="74" t="e">
        <f>(EL26*100)/12</f>
        <v>#DIV/0!</v>
      </c>
      <c r="EM27" s="74" t="e">
        <f>(EM26*100)/12</f>
        <v>#DIV/0!</v>
      </c>
      <c r="EN27" s="6"/>
      <c r="EO27" s="273"/>
      <c r="EP27" s="276"/>
      <c r="EQ27" s="279"/>
      <c r="ER27" s="279"/>
      <c r="ES27" s="283"/>
      <c r="ET27" s="283"/>
      <c r="EU27" s="283"/>
      <c r="EV27" s="284"/>
      <c r="EW27" s="7"/>
      <c r="EX27" s="7"/>
      <c r="EY27" s="319" t="s">
        <v>25</v>
      </c>
      <c r="EZ27" s="320"/>
      <c r="FA27" s="74" t="e">
        <f>(FA26*100)/12</f>
        <v>#DIV/0!</v>
      </c>
      <c r="FB27" s="74" t="e">
        <f>(FB26*100)/12</f>
        <v>#DIV/0!</v>
      </c>
      <c r="FC27" s="74" t="e">
        <f>(FC26*100)/12</f>
        <v>#DIV/0!</v>
      </c>
      <c r="FD27" s="6"/>
      <c r="FE27" s="273"/>
      <c r="FF27" s="276"/>
      <c r="FG27" s="279"/>
      <c r="FH27" s="279"/>
      <c r="FI27" s="283"/>
      <c r="FJ27" s="283"/>
      <c r="FK27" s="283"/>
      <c r="FL27" s="284"/>
      <c r="FM27" s="7"/>
      <c r="FN27" s="7"/>
      <c r="FO27" s="270" t="s">
        <v>25</v>
      </c>
      <c r="FP27" s="270"/>
      <c r="FQ27" s="74" t="e">
        <f>(FQ26*100)/12</f>
        <v>#DIV/0!</v>
      </c>
      <c r="FR27" s="74" t="e">
        <f>(FR26*100)/12</f>
        <v>#DIV/0!</v>
      </c>
      <c r="FS27" s="74" t="e">
        <f>(FS26*100)/12</f>
        <v>#DIV/0!</v>
      </c>
      <c r="FT27" s="6"/>
      <c r="FU27" s="273"/>
      <c r="FV27" s="276"/>
      <c r="FW27" s="279"/>
      <c r="FX27" s="279"/>
      <c r="FY27" s="283"/>
      <c r="FZ27" s="283"/>
      <c r="GA27" s="283"/>
      <c r="GB27" s="284"/>
      <c r="GC27" s="7"/>
      <c r="GD27" s="7"/>
      <c r="GE27" s="271" t="s">
        <v>25</v>
      </c>
      <c r="GF27" s="271"/>
      <c r="GG27" s="74" t="e">
        <f>(GG26*100)/12</f>
        <v>#DIV/0!</v>
      </c>
      <c r="GH27" s="74" t="e">
        <f>(GH26*100)/12</f>
        <v>#DIV/0!</v>
      </c>
      <c r="GI27" s="74"/>
      <c r="GJ27" s="6"/>
      <c r="GK27" s="273"/>
      <c r="GL27" s="276"/>
      <c r="GM27" s="279"/>
      <c r="GN27" s="279"/>
      <c r="GO27" s="283"/>
      <c r="GP27" s="283"/>
      <c r="GQ27" s="283"/>
      <c r="GR27" s="284"/>
      <c r="GS27" s="7"/>
      <c r="GT27" s="7"/>
      <c r="GU27" s="270" t="s">
        <v>25</v>
      </c>
      <c r="GV27" s="270"/>
      <c r="GW27" s="23" t="e">
        <f>(GW26*100)/12</f>
        <v>#DIV/0!</v>
      </c>
      <c r="GX27" s="23" t="e">
        <f>(GX26*100)/12</f>
        <v>#DIV/0!</v>
      </c>
      <c r="GY27" s="23" t="e">
        <f>(GY26*100)/12</f>
        <v>#DIV/0!</v>
      </c>
      <c r="GZ27" s="6"/>
    </row>
    <row r="28" spans="1:208" ht="15.75" customHeight="1" thickBot="1" x14ac:dyDescent="0.25">
      <c r="A28" s="2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328"/>
      <c r="R28" s="331"/>
      <c r="S28" s="280"/>
      <c r="T28" s="280"/>
      <c r="U28" s="285"/>
      <c r="V28" s="285"/>
      <c r="W28" s="285"/>
      <c r="X28" s="286"/>
      <c r="Y28" s="7"/>
      <c r="Z28" s="7"/>
      <c r="AA28" s="270" t="s">
        <v>24</v>
      </c>
      <c r="AB28" s="270"/>
      <c r="AC28" s="76">
        <f>$G$4</f>
        <v>6</v>
      </c>
      <c r="AD28" s="76">
        <f>$G$4</f>
        <v>6</v>
      </c>
      <c r="AE28" s="76">
        <f>$G$4</f>
        <v>6</v>
      </c>
      <c r="AF28" s="6"/>
      <c r="AG28" s="274"/>
      <c r="AH28" s="277"/>
      <c r="AI28" s="280"/>
      <c r="AJ28" s="280"/>
      <c r="AK28" s="285"/>
      <c r="AL28" s="285"/>
      <c r="AM28" s="285"/>
      <c r="AN28" s="286"/>
      <c r="AO28" s="7"/>
      <c r="AP28" s="7"/>
      <c r="AQ28" s="270" t="s">
        <v>24</v>
      </c>
      <c r="AR28" s="270"/>
      <c r="AS28" s="76">
        <f>$G$4</f>
        <v>6</v>
      </c>
      <c r="AT28" s="76">
        <f>$G$4</f>
        <v>6</v>
      </c>
      <c r="AU28" s="76">
        <f>$G$4</f>
        <v>6</v>
      </c>
      <c r="AV28" s="6"/>
      <c r="AW28" s="274"/>
      <c r="AX28" s="277"/>
      <c r="AY28" s="280"/>
      <c r="AZ28" s="280"/>
      <c r="BA28" s="285"/>
      <c r="BB28" s="285"/>
      <c r="BC28" s="285"/>
      <c r="BD28" s="286"/>
      <c r="BE28" s="7"/>
      <c r="BF28" s="7"/>
      <c r="BG28" s="270" t="s">
        <v>24</v>
      </c>
      <c r="BH28" s="270"/>
      <c r="BI28" s="142">
        <f>$G$4</f>
        <v>6</v>
      </c>
      <c r="BJ28" s="142">
        <f>$G$4</f>
        <v>6</v>
      </c>
      <c r="BK28" s="142">
        <f>$G$4</f>
        <v>6</v>
      </c>
      <c r="BL28" s="6"/>
      <c r="BM28" s="274"/>
      <c r="BN28" s="277"/>
      <c r="BO28" s="280"/>
      <c r="BP28" s="280"/>
      <c r="BQ28" s="285"/>
      <c r="BR28" s="285"/>
      <c r="BS28" s="285"/>
      <c r="BT28" s="286"/>
      <c r="BU28" s="7"/>
      <c r="BV28" s="7"/>
      <c r="BW28" s="270" t="s">
        <v>24</v>
      </c>
      <c r="BX28" s="270"/>
      <c r="BY28" s="142">
        <f>$G$4</f>
        <v>6</v>
      </c>
      <c r="BZ28" s="142">
        <f>$G$4</f>
        <v>6</v>
      </c>
      <c r="CA28" s="142">
        <f>$G$4</f>
        <v>6</v>
      </c>
      <c r="CB28" s="6"/>
      <c r="CC28" s="274"/>
      <c r="CD28" s="277"/>
      <c r="CE28" s="280"/>
      <c r="CF28" s="280"/>
      <c r="CG28" s="285"/>
      <c r="CH28" s="285"/>
      <c r="CI28" s="285"/>
      <c r="CJ28" s="286"/>
      <c r="CK28" s="7"/>
      <c r="CL28" s="7"/>
      <c r="CM28" s="270" t="s">
        <v>24</v>
      </c>
      <c r="CN28" s="270"/>
      <c r="CO28" s="142">
        <f>$G$4</f>
        <v>6</v>
      </c>
      <c r="CP28" s="142">
        <f>$G$4</f>
        <v>6</v>
      </c>
      <c r="CQ28" s="142">
        <f>$G$4</f>
        <v>6</v>
      </c>
      <c r="CR28" s="6"/>
      <c r="CS28" s="274"/>
      <c r="CT28" s="277"/>
      <c r="CU28" s="280"/>
      <c r="CV28" s="280"/>
      <c r="CW28" s="291"/>
      <c r="CX28" s="291"/>
      <c r="CY28" s="291"/>
      <c r="CZ28" s="292"/>
      <c r="DA28" s="7"/>
      <c r="DB28" s="7"/>
      <c r="DC28" s="271" t="s">
        <v>24</v>
      </c>
      <c r="DD28" s="271"/>
      <c r="DE28" s="76">
        <f>$G$4</f>
        <v>6</v>
      </c>
      <c r="DF28" s="76">
        <f>$G$4</f>
        <v>6</v>
      </c>
      <c r="DG28" s="76">
        <f>$G$4</f>
        <v>6</v>
      </c>
      <c r="DH28" s="6"/>
      <c r="DI28" s="274"/>
      <c r="DJ28" s="277"/>
      <c r="DK28" s="280"/>
      <c r="DL28" s="280"/>
      <c r="DM28" s="285"/>
      <c r="DN28" s="285"/>
      <c r="DO28" s="285"/>
      <c r="DP28" s="286"/>
      <c r="DQ28" s="7"/>
      <c r="DR28" s="7"/>
      <c r="DS28" s="270" t="s">
        <v>24</v>
      </c>
      <c r="DT28" s="270"/>
      <c r="DU28" s="76">
        <f>$G$4</f>
        <v>6</v>
      </c>
      <c r="DV28" s="76">
        <f>$G$4</f>
        <v>6</v>
      </c>
      <c r="DW28" s="76">
        <f>$G$4</f>
        <v>6</v>
      </c>
      <c r="DX28" s="6"/>
      <c r="DY28" s="274"/>
      <c r="DZ28" s="277"/>
      <c r="EA28" s="280"/>
      <c r="EB28" s="280"/>
      <c r="EC28" s="291"/>
      <c r="ED28" s="291"/>
      <c r="EE28" s="291"/>
      <c r="EF28" s="292"/>
      <c r="EG28" s="7"/>
      <c r="EH28" s="7"/>
      <c r="EI28" s="271" t="s">
        <v>24</v>
      </c>
      <c r="EJ28" s="271"/>
      <c r="EK28" s="76">
        <f>$G$4</f>
        <v>6</v>
      </c>
      <c r="EL28" s="76">
        <f>$G$4</f>
        <v>6</v>
      </c>
      <c r="EM28" s="76">
        <f>$G$4</f>
        <v>6</v>
      </c>
      <c r="EN28" s="6"/>
      <c r="EO28" s="274"/>
      <c r="EP28" s="277"/>
      <c r="EQ28" s="280"/>
      <c r="ER28" s="280"/>
      <c r="ES28" s="285"/>
      <c r="ET28" s="285"/>
      <c r="EU28" s="285"/>
      <c r="EV28" s="286"/>
      <c r="EW28" s="7"/>
      <c r="EX28" s="7"/>
      <c r="EY28" s="319" t="s">
        <v>24</v>
      </c>
      <c r="EZ28" s="320"/>
      <c r="FA28" s="142">
        <f>$G$4</f>
        <v>6</v>
      </c>
      <c r="FB28" s="142">
        <f>$G$4</f>
        <v>6</v>
      </c>
      <c r="FC28" s="142">
        <f>$G$4</f>
        <v>6</v>
      </c>
      <c r="FD28" s="6"/>
      <c r="FE28" s="274"/>
      <c r="FF28" s="277"/>
      <c r="FG28" s="280"/>
      <c r="FH28" s="280"/>
      <c r="FI28" s="285"/>
      <c r="FJ28" s="285"/>
      <c r="FK28" s="285"/>
      <c r="FL28" s="286"/>
      <c r="FM28" s="7"/>
      <c r="FN28" s="7"/>
      <c r="FO28" s="270" t="s">
        <v>24</v>
      </c>
      <c r="FP28" s="270"/>
      <c r="FQ28" s="76">
        <f>$G$4</f>
        <v>6</v>
      </c>
      <c r="FR28" s="76">
        <f>$G$4</f>
        <v>6</v>
      </c>
      <c r="FS28" s="76">
        <f>$G$4</f>
        <v>6</v>
      </c>
      <c r="FT28" s="6"/>
      <c r="FU28" s="274"/>
      <c r="FV28" s="277"/>
      <c r="FW28" s="280"/>
      <c r="FX28" s="280"/>
      <c r="FY28" s="285"/>
      <c r="FZ28" s="285"/>
      <c r="GA28" s="285"/>
      <c r="GB28" s="286"/>
      <c r="GC28" s="7"/>
      <c r="GD28" s="7"/>
      <c r="GE28" s="271" t="s">
        <v>24</v>
      </c>
      <c r="GF28" s="271"/>
      <c r="GG28" s="76">
        <f>$G$4</f>
        <v>6</v>
      </c>
      <c r="GH28" s="76">
        <f>$G$4</f>
        <v>6</v>
      </c>
      <c r="GI28" s="76">
        <f>$G$4</f>
        <v>6</v>
      </c>
      <c r="GJ28" s="6"/>
      <c r="GK28" s="274"/>
      <c r="GL28" s="277"/>
      <c r="GM28" s="280"/>
      <c r="GN28" s="280"/>
      <c r="GO28" s="285"/>
      <c r="GP28" s="285"/>
      <c r="GQ28" s="285"/>
      <c r="GR28" s="286"/>
      <c r="GS28" s="7"/>
      <c r="GT28" s="7"/>
      <c r="GU28" s="270" t="s">
        <v>24</v>
      </c>
      <c r="GV28" s="270"/>
      <c r="GW28" s="26">
        <f>$G$4</f>
        <v>6</v>
      </c>
      <c r="GX28" s="26">
        <f>$G$4</f>
        <v>6</v>
      </c>
      <c r="GY28" s="26">
        <f>$G$4</f>
        <v>6</v>
      </c>
      <c r="GZ28" s="6"/>
    </row>
    <row r="29" spans="1:208" ht="15.75" customHeight="1" x14ac:dyDescent="0.2">
      <c r="A29" s="2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33">
        <v>1</v>
      </c>
      <c r="R29" s="24">
        <f>M18</f>
        <v>794.07666749812927</v>
      </c>
      <c r="S29" s="24">
        <f>N18</f>
        <v>2406.8188974806685</v>
      </c>
      <c r="T29" s="24">
        <f>O18</f>
        <v>3200.8955649787977</v>
      </c>
      <c r="U29" s="7"/>
      <c r="V29" s="7"/>
      <c r="W29" s="7"/>
      <c r="X29" s="7"/>
      <c r="AA29" s="270" t="s">
        <v>23</v>
      </c>
      <c r="AB29" s="270"/>
      <c r="AC29" s="74">
        <f>AC27*AC28</f>
        <v>-7.5321888612806873</v>
      </c>
      <c r="AD29" s="74">
        <f>AD27*AD28</f>
        <v>2548.6307764329458</v>
      </c>
      <c r="AE29" s="74">
        <f>AE27*AE28</f>
        <v>2541.098587571666</v>
      </c>
      <c r="AG29" s="33">
        <v>1</v>
      </c>
      <c r="AH29" s="78">
        <f>AC6</f>
        <v>650.67670420865443</v>
      </c>
      <c r="AI29" s="78">
        <f>AD6</f>
        <v>2407.5739972337483</v>
      </c>
      <c r="AJ29" s="78">
        <f>AE6</f>
        <v>3058.2507014424027</v>
      </c>
      <c r="AK29" s="7"/>
      <c r="AL29" s="7"/>
      <c r="AM29" s="7"/>
      <c r="AN29" s="7"/>
      <c r="AQ29" s="270" t="s">
        <v>23</v>
      </c>
      <c r="AR29" s="270"/>
      <c r="AS29" s="74">
        <f>AS27*AS28</f>
        <v>2246.8970718345086</v>
      </c>
      <c r="AT29" s="74">
        <f>AT27*AT28</f>
        <v>3050.6669794530981</v>
      </c>
      <c r="AU29" s="74">
        <f>AU27*AU28</f>
        <v>5297.5640512876071</v>
      </c>
      <c r="AW29" s="33">
        <v>1</v>
      </c>
      <c r="AX29" s="78">
        <f>AS6</f>
        <v>1796.2681303328175</v>
      </c>
      <c r="AY29" s="78">
        <f>AT6</f>
        <v>1437.3371388653263</v>
      </c>
      <c r="AZ29" s="78">
        <f>AU6</f>
        <v>3233.605269198144</v>
      </c>
      <c r="BA29" s="7"/>
      <c r="BB29" s="7"/>
      <c r="BC29" s="7"/>
      <c r="BD29" s="7"/>
      <c r="BG29" s="270" t="s">
        <v>23</v>
      </c>
      <c r="BH29" s="270"/>
      <c r="BI29" s="142">
        <f>BI27*BI28</f>
        <v>150.8121710133727</v>
      </c>
      <c r="BJ29" s="142">
        <f>BJ27*BJ28</f>
        <v>1217.5957310044917</v>
      </c>
      <c r="BK29" s="142">
        <f>BK27*BK28</f>
        <v>1368.4079020178651</v>
      </c>
      <c r="BM29" s="33">
        <v>1</v>
      </c>
      <c r="BN29" s="78">
        <f>BI6</f>
        <v>630.85596863056537</v>
      </c>
      <c r="BO29" s="78">
        <f>BJ6</f>
        <v>1439.9267186181564</v>
      </c>
      <c r="BP29" s="78">
        <f>BK6</f>
        <v>2070.7826872487217</v>
      </c>
      <c r="BQ29" s="7"/>
      <c r="BR29" s="7"/>
      <c r="BS29" s="7"/>
      <c r="BT29" s="7"/>
      <c r="BW29" s="270" t="s">
        <v>23</v>
      </c>
      <c r="BX29" s="270"/>
      <c r="BY29" s="142">
        <f>BY27*BY28</f>
        <v>4.6377410880643399</v>
      </c>
      <c r="BZ29" s="142">
        <f>BZ27*BZ28</f>
        <v>1427.2066320651024</v>
      </c>
      <c r="CA29" s="142">
        <f>CA27*CA28</f>
        <v>1431.8443731531665</v>
      </c>
      <c r="CC29" s="33">
        <v>1</v>
      </c>
      <c r="CD29" s="78">
        <f>BY6</f>
        <v>817.6</v>
      </c>
      <c r="CE29" s="78">
        <f>BZ6</f>
        <v>876.40000000000009</v>
      </c>
      <c r="CF29" s="78">
        <f>CA6</f>
        <v>1694</v>
      </c>
      <c r="CG29" s="7"/>
      <c r="CH29" s="7"/>
      <c r="CI29" s="7"/>
      <c r="CJ29" s="7"/>
      <c r="CM29" s="270" t="s">
        <v>23</v>
      </c>
      <c r="CN29" s="270"/>
      <c r="CO29" s="142">
        <f>CO27*CO28</f>
        <v>32.100835543406703</v>
      </c>
      <c r="CP29" s="142">
        <f>CP27*CP28</f>
        <v>2586.1970665487443</v>
      </c>
      <c r="CQ29" s="142">
        <f>CQ27*CQ28</f>
        <v>2618.2979020921525</v>
      </c>
      <c r="CS29" s="33">
        <v>1</v>
      </c>
      <c r="CT29" s="78">
        <f>CO6</f>
        <v>0</v>
      </c>
      <c r="CU29" s="78">
        <f>CP6</f>
        <v>1798</v>
      </c>
      <c r="CV29" s="78">
        <f>CQ6</f>
        <v>1798</v>
      </c>
      <c r="CW29" s="80"/>
      <c r="CX29" s="80"/>
      <c r="CY29" s="80"/>
      <c r="CZ29" s="80"/>
      <c r="DC29" s="271" t="s">
        <v>23</v>
      </c>
      <c r="DD29" s="271"/>
      <c r="DE29" s="74">
        <f>DE27*DE28</f>
        <v>671.01172951054309</v>
      </c>
      <c r="DF29" s="74">
        <f>DF27*DF28</f>
        <v>1499.2448357772994</v>
      </c>
      <c r="DG29" s="74">
        <f>DG27*DG28</f>
        <v>2170.2565652878425</v>
      </c>
      <c r="DI29" s="33">
        <v>1</v>
      </c>
      <c r="DJ29" s="78">
        <f>DE6</f>
        <v>480.79999999999995</v>
      </c>
      <c r="DK29" s="78">
        <f>DF6</f>
        <v>1068</v>
      </c>
      <c r="DL29" s="78">
        <f>DG6</f>
        <v>1548.8</v>
      </c>
      <c r="DM29" s="7"/>
      <c r="DN29" s="7"/>
      <c r="DO29" s="7"/>
      <c r="DP29" s="7"/>
      <c r="DS29" s="270" t="s">
        <v>23</v>
      </c>
      <c r="DT29" s="270"/>
      <c r="DU29" s="74" t="e">
        <f>DU27*DU28</f>
        <v>#DIV/0!</v>
      </c>
      <c r="DV29" s="74" t="e">
        <f>DV27*DV28</f>
        <v>#DIV/0!</v>
      </c>
      <c r="DW29" s="74" t="e">
        <f>DW27*DW28</f>
        <v>#DIV/0!</v>
      </c>
      <c r="DY29" s="33">
        <v>1</v>
      </c>
      <c r="DZ29" s="24" t="e">
        <f t="shared" ref="DZ29:EB31" si="62">DU24</f>
        <v>#DIV/0!</v>
      </c>
      <c r="EA29" s="24" t="e">
        <f t="shared" si="62"/>
        <v>#DIV/0!</v>
      </c>
      <c r="EB29" s="24" t="e">
        <f t="shared" si="62"/>
        <v>#DIV/0!</v>
      </c>
      <c r="EC29" s="80"/>
      <c r="ED29" s="80"/>
      <c r="EE29" s="80"/>
      <c r="EF29" s="80"/>
      <c r="EI29" s="271" t="s">
        <v>23</v>
      </c>
      <c r="EJ29" s="271"/>
      <c r="EK29" s="74" t="e">
        <f>EK27*EK28</f>
        <v>#DIV/0!</v>
      </c>
      <c r="EL29" s="74" t="e">
        <f>EL27*EL28</f>
        <v>#DIV/0!</v>
      </c>
      <c r="EM29" s="74" t="e">
        <f>EM27*EM28</f>
        <v>#DIV/0!</v>
      </c>
      <c r="EO29" s="33">
        <v>1</v>
      </c>
      <c r="EP29" s="24" t="e">
        <f t="shared" ref="EP29:ER31" si="63">EK24</f>
        <v>#DIV/0!</v>
      </c>
      <c r="EQ29" s="24" t="e">
        <f t="shared" si="63"/>
        <v>#DIV/0!</v>
      </c>
      <c r="ER29" s="24" t="e">
        <f t="shared" si="63"/>
        <v>#DIV/0!</v>
      </c>
      <c r="ES29" s="7"/>
      <c r="ET29" s="7"/>
      <c r="EU29" s="7"/>
      <c r="EV29" s="7"/>
      <c r="EY29" s="319" t="s">
        <v>23</v>
      </c>
      <c r="EZ29" s="320"/>
      <c r="FA29" s="74" t="e">
        <f>FA27*FA28</f>
        <v>#DIV/0!</v>
      </c>
      <c r="FB29" s="74" t="e">
        <f>FB27*FB28</f>
        <v>#DIV/0!</v>
      </c>
      <c r="FC29" s="74" t="e">
        <f>FC27*FC28</f>
        <v>#DIV/0!</v>
      </c>
      <c r="FE29" s="33">
        <v>1</v>
      </c>
      <c r="FF29" s="78">
        <f t="shared" ref="FF29:FH31" si="64">FA24</f>
        <v>0</v>
      </c>
      <c r="FG29" s="78" t="e">
        <f t="shared" si="64"/>
        <v>#DIV/0!</v>
      </c>
      <c r="FH29" s="78" t="e">
        <f t="shared" si="64"/>
        <v>#DIV/0!</v>
      </c>
      <c r="FI29" s="7"/>
      <c r="FJ29" s="7"/>
      <c r="FK29" s="7"/>
      <c r="FL29" s="7"/>
      <c r="FM29" s="7"/>
      <c r="FN29" s="7"/>
      <c r="FO29" s="270" t="s">
        <v>23</v>
      </c>
      <c r="FP29" s="270"/>
      <c r="FQ29" s="74" t="e">
        <f>FQ27*FQ28</f>
        <v>#DIV/0!</v>
      </c>
      <c r="FR29" s="74" t="e">
        <f>FR27*FR28</f>
        <v>#DIV/0!</v>
      </c>
      <c r="FS29" s="74" t="e">
        <f>FS27*FS28</f>
        <v>#DIV/0!</v>
      </c>
      <c r="FT29" s="6"/>
      <c r="FU29" s="33">
        <v>1</v>
      </c>
      <c r="FV29" s="24" t="e">
        <f t="shared" ref="FV29:FX31" si="65">FQ24</f>
        <v>#DIV/0!</v>
      </c>
      <c r="FW29" s="24" t="e">
        <f t="shared" si="65"/>
        <v>#DIV/0!</v>
      </c>
      <c r="FX29" s="24" t="e">
        <f t="shared" si="65"/>
        <v>#DIV/0!</v>
      </c>
      <c r="FY29" s="7"/>
      <c r="FZ29" s="7"/>
      <c r="GA29" s="7"/>
      <c r="GB29" s="7"/>
      <c r="GC29" s="7"/>
      <c r="GD29" s="7"/>
      <c r="GE29" s="271" t="s">
        <v>23</v>
      </c>
      <c r="GF29" s="271"/>
      <c r="GG29" s="74" t="e">
        <f>GG27*GG28</f>
        <v>#DIV/0!</v>
      </c>
      <c r="GH29" s="74" t="e">
        <f>GH27*GH28</f>
        <v>#DIV/0!</v>
      </c>
      <c r="GI29" s="74">
        <f>GI27*GI28</f>
        <v>0</v>
      </c>
      <c r="GJ29" s="7"/>
      <c r="GK29" s="33">
        <v>1</v>
      </c>
      <c r="GL29" s="24" t="e">
        <f t="shared" ref="GL29:GN31" si="66">GG24</f>
        <v>#DIV/0!</v>
      </c>
      <c r="GM29" s="24" t="e">
        <f t="shared" si="66"/>
        <v>#DIV/0!</v>
      </c>
      <c r="GN29" s="24" t="e">
        <f t="shared" si="66"/>
        <v>#DIV/0!</v>
      </c>
      <c r="GO29" s="7"/>
      <c r="GP29" s="7"/>
      <c r="GQ29" s="7"/>
      <c r="GR29" s="7"/>
      <c r="GS29" s="7"/>
      <c r="GT29" s="7"/>
      <c r="GU29" s="270" t="s">
        <v>23</v>
      </c>
      <c r="GV29" s="270"/>
      <c r="GW29" s="23" t="e">
        <f>GW27*GW28</f>
        <v>#DIV/0!</v>
      </c>
      <c r="GX29" s="23" t="e">
        <f>GX27*GX28</f>
        <v>#DIV/0!</v>
      </c>
      <c r="GY29" s="23" t="e">
        <f>GY27*GY28</f>
        <v>#DIV/0!</v>
      </c>
      <c r="GZ29" s="6"/>
    </row>
    <row r="30" spans="1:208" ht="15.75" customHeight="1" x14ac:dyDescent="0.2">
      <c r="A30" s="2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31">
        <v>3</v>
      </c>
      <c r="R30" s="20">
        <f>M20</f>
        <v>521.20000000000005</v>
      </c>
      <c r="S30" s="20">
        <f>N20</f>
        <v>1655.2</v>
      </c>
      <c r="T30" s="20">
        <f>O20</f>
        <v>2176.4</v>
      </c>
      <c r="U30" s="7"/>
      <c r="V30" s="7"/>
      <c r="W30" s="7"/>
      <c r="X30" s="7"/>
      <c r="AA30" s="270" t="s">
        <v>22</v>
      </c>
      <c r="AB30" s="270"/>
      <c r="AC30" s="23">
        <v>25</v>
      </c>
      <c r="AD30" s="23">
        <v>25</v>
      </c>
      <c r="AE30" s="23">
        <v>25</v>
      </c>
      <c r="AG30" s="31">
        <v>3</v>
      </c>
      <c r="AH30" s="79">
        <f>AC8</f>
        <v>1238.2235856573702</v>
      </c>
      <c r="AI30" s="79">
        <f>AD8</f>
        <v>997.85725099601586</v>
      </c>
      <c r="AJ30" s="79">
        <f>AE8</f>
        <v>2236.0808366533861</v>
      </c>
      <c r="AK30" s="7"/>
      <c r="AL30" s="7"/>
      <c r="AM30" s="7"/>
      <c r="AN30" s="7"/>
      <c r="AQ30" s="270" t="s">
        <v>22</v>
      </c>
      <c r="AR30" s="270"/>
      <c r="AS30" s="23">
        <v>24</v>
      </c>
      <c r="AT30" s="23">
        <v>24</v>
      </c>
      <c r="AU30" s="23">
        <v>24</v>
      </c>
      <c r="AW30" s="31">
        <v>3</v>
      </c>
      <c r="AX30" s="79">
        <f>AS8</f>
        <v>1924.8313427614808</v>
      </c>
      <c r="AY30" s="79">
        <f>AT8</f>
        <v>3137.7272500124927</v>
      </c>
      <c r="AZ30" s="79">
        <f>AU8</f>
        <v>5062.5585927739739</v>
      </c>
      <c r="BA30" s="7"/>
      <c r="BB30" s="7"/>
      <c r="BC30" s="7"/>
      <c r="BD30" s="7"/>
      <c r="BG30" s="270" t="s">
        <v>22</v>
      </c>
      <c r="BH30" s="270"/>
      <c r="BI30" s="23"/>
      <c r="BJ30" s="23"/>
      <c r="BK30" s="23"/>
      <c r="BM30" s="31">
        <v>3</v>
      </c>
      <c r="BN30" s="79">
        <f>BI8</f>
        <v>1312</v>
      </c>
      <c r="BO30" s="79">
        <f>BJ8</f>
        <v>1088</v>
      </c>
      <c r="BP30" s="79">
        <f>BK8</f>
        <v>2400</v>
      </c>
      <c r="BQ30" s="7"/>
      <c r="BR30" s="7"/>
      <c r="BS30" s="7"/>
      <c r="BT30" s="7"/>
      <c r="BW30" s="270" t="s">
        <v>22</v>
      </c>
      <c r="BX30" s="270"/>
      <c r="BY30" s="23"/>
      <c r="BZ30" s="23"/>
      <c r="CA30" s="23"/>
      <c r="CC30" s="31">
        <v>3</v>
      </c>
      <c r="CD30" s="79">
        <f>BY8</f>
        <v>787.83618572141779</v>
      </c>
      <c r="CE30" s="79">
        <f>BZ8</f>
        <v>1782.1846430354469</v>
      </c>
      <c r="CF30" s="79">
        <f>CA8</f>
        <v>2570.0208287568648</v>
      </c>
      <c r="CG30" s="7"/>
      <c r="CH30" s="7"/>
      <c r="CI30" s="7"/>
      <c r="CJ30" s="7"/>
      <c r="CM30" s="270" t="s">
        <v>22</v>
      </c>
      <c r="CN30" s="270"/>
      <c r="CO30" s="74"/>
      <c r="CP30" s="74"/>
      <c r="CQ30" s="74"/>
      <c r="CS30" s="31">
        <v>3</v>
      </c>
      <c r="CT30" s="79">
        <f>CO8</f>
        <v>325.20000000000005</v>
      </c>
      <c r="CU30" s="79">
        <f>CP8</f>
        <v>1287.5999999999997</v>
      </c>
      <c r="CV30" s="79">
        <f>CQ8</f>
        <v>1612.7999999999997</v>
      </c>
      <c r="CW30" s="80"/>
      <c r="CX30" s="80"/>
      <c r="CY30" s="80"/>
      <c r="CZ30" s="80"/>
      <c r="DC30" s="271" t="s">
        <v>22</v>
      </c>
      <c r="DD30" s="271"/>
      <c r="DE30" s="74"/>
      <c r="DF30" s="74"/>
      <c r="DG30" s="74"/>
      <c r="DI30" s="31">
        <v>3</v>
      </c>
      <c r="DJ30" s="79">
        <f>DE8</f>
        <v>566.31325757575769</v>
      </c>
      <c r="DK30" s="79">
        <f>DF8</f>
        <v>2457.2588716108457</v>
      </c>
      <c r="DL30" s="79">
        <f>DG8</f>
        <v>3023.5721291866034</v>
      </c>
      <c r="DM30" s="7"/>
      <c r="DN30" s="7"/>
      <c r="DO30" s="7"/>
      <c r="DP30" s="7"/>
      <c r="DS30" s="270" t="s">
        <v>22</v>
      </c>
      <c r="DT30" s="270"/>
      <c r="DU30" s="23"/>
      <c r="DV30" s="23"/>
      <c r="DW30" s="23"/>
      <c r="DY30" s="31">
        <v>3</v>
      </c>
      <c r="DZ30" s="20" t="e">
        <f t="shared" si="62"/>
        <v>#DIV/0!</v>
      </c>
      <c r="EA30" s="20" t="e">
        <f t="shared" si="62"/>
        <v>#DIV/0!</v>
      </c>
      <c r="EB30" s="20" t="e">
        <f t="shared" si="62"/>
        <v>#DIV/0!</v>
      </c>
      <c r="EC30" s="80"/>
      <c r="ED30" s="80"/>
      <c r="EE30" s="80"/>
      <c r="EF30" s="80"/>
      <c r="EI30" s="271" t="s">
        <v>22</v>
      </c>
      <c r="EJ30" s="271"/>
      <c r="EK30" s="74"/>
      <c r="EL30" s="74"/>
      <c r="EM30" s="74"/>
      <c r="EO30" s="31">
        <v>3</v>
      </c>
      <c r="EP30" s="20" t="e">
        <f t="shared" si="63"/>
        <v>#DIV/0!</v>
      </c>
      <c r="EQ30" s="20" t="e">
        <f t="shared" si="63"/>
        <v>#DIV/0!</v>
      </c>
      <c r="ER30" s="20" t="e">
        <f t="shared" si="63"/>
        <v>#DIV/0!</v>
      </c>
      <c r="ES30" s="7"/>
      <c r="ET30" s="7"/>
      <c r="EU30" s="7"/>
      <c r="EV30" s="7"/>
      <c r="EY30" s="319" t="s">
        <v>22</v>
      </c>
      <c r="EZ30" s="320"/>
      <c r="FA30" s="23"/>
      <c r="FB30" s="23"/>
      <c r="FC30" s="23"/>
      <c r="FE30" s="31">
        <v>3</v>
      </c>
      <c r="FF30" s="20" t="e">
        <f t="shared" si="64"/>
        <v>#DIV/0!</v>
      </c>
      <c r="FG30" s="20" t="e">
        <f t="shared" si="64"/>
        <v>#DIV/0!</v>
      </c>
      <c r="FH30" s="20" t="e">
        <f t="shared" si="64"/>
        <v>#DIV/0!</v>
      </c>
      <c r="FI30" s="7"/>
      <c r="FJ30" s="7"/>
      <c r="FK30" s="7"/>
      <c r="FL30" s="7"/>
      <c r="FM30" s="7"/>
      <c r="FN30" s="7"/>
      <c r="FO30" s="270" t="s">
        <v>22</v>
      </c>
      <c r="FP30" s="270"/>
      <c r="FQ30" s="74"/>
      <c r="FR30" s="74"/>
      <c r="FS30" s="74"/>
      <c r="FT30" s="7"/>
      <c r="FU30" s="31">
        <v>3</v>
      </c>
      <c r="FV30" s="20" t="e">
        <f t="shared" si="65"/>
        <v>#DIV/0!</v>
      </c>
      <c r="FW30" s="20" t="e">
        <f t="shared" si="65"/>
        <v>#DIV/0!</v>
      </c>
      <c r="FX30" s="20" t="e">
        <f t="shared" si="65"/>
        <v>#REF!</v>
      </c>
      <c r="FY30" s="7"/>
      <c r="FZ30" s="7"/>
      <c r="GA30" s="7"/>
      <c r="GB30" s="7"/>
      <c r="GC30" s="7"/>
      <c r="GD30" s="7"/>
      <c r="GE30" s="271" t="s">
        <v>22</v>
      </c>
      <c r="GF30" s="271"/>
      <c r="GG30" s="74"/>
      <c r="GH30" s="74"/>
      <c r="GI30" s="74"/>
      <c r="GK30" s="31">
        <v>3</v>
      </c>
      <c r="GL30" s="20" t="e">
        <f t="shared" si="66"/>
        <v>#DIV/0!</v>
      </c>
      <c r="GM30" s="20" t="e">
        <f t="shared" si="66"/>
        <v>#DIV/0!</v>
      </c>
      <c r="GN30" s="20">
        <f t="shared" si="66"/>
        <v>0</v>
      </c>
      <c r="GO30" s="7"/>
      <c r="GP30" s="7"/>
      <c r="GQ30" s="7"/>
      <c r="GR30" s="7"/>
      <c r="GS30" s="7"/>
      <c r="GT30" s="7"/>
      <c r="GU30" s="270" t="s">
        <v>22</v>
      </c>
      <c r="GV30" s="270"/>
      <c r="GW30" s="23"/>
      <c r="GX30" s="23"/>
      <c r="GY30" s="23"/>
      <c r="GZ30" s="6"/>
    </row>
    <row r="31" spans="1:208" ht="15.75" customHeight="1" x14ac:dyDescent="0.2">
      <c r="A31" s="2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31">
        <v>5</v>
      </c>
      <c r="R31" s="20">
        <f>M22</f>
        <v>6841.2000000000007</v>
      </c>
      <c r="S31" s="20">
        <f>N22</f>
        <v>5405.7236056677721</v>
      </c>
      <c r="T31" s="20">
        <f>O22</f>
        <v>12246.923605667773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6"/>
      <c r="AG31" s="31">
        <v>5</v>
      </c>
      <c r="AH31" s="79">
        <f>AC10</f>
        <v>2560.1380385963175</v>
      </c>
      <c r="AI31" s="79">
        <f>AD10</f>
        <v>1152.3752628201964</v>
      </c>
      <c r="AJ31" s="79">
        <f>AE10</f>
        <v>3712.513301416514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6"/>
      <c r="AW31" s="31">
        <v>5</v>
      </c>
      <c r="AX31" s="79">
        <f>AS10</f>
        <v>2602.6758069351458</v>
      </c>
      <c r="AY31" s="79">
        <f>AT10</f>
        <v>2285.3002098531028</v>
      </c>
      <c r="AZ31" s="79">
        <f>AU10</f>
        <v>4887.9760167882487</v>
      </c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6"/>
      <c r="BM31" s="31">
        <v>5</v>
      </c>
      <c r="BN31" s="79">
        <f>BI10</f>
        <v>1260.1645546997997</v>
      </c>
      <c r="BO31" s="79">
        <f>BJ10</f>
        <v>2332.0008169865109</v>
      </c>
      <c r="BP31" s="79">
        <f>BK10</f>
        <v>3592.1653716863107</v>
      </c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6"/>
      <c r="CC31" s="31">
        <v>5</v>
      </c>
      <c r="CD31" s="79">
        <f>BY10</f>
        <v>1073.9458942968049</v>
      </c>
      <c r="CE31" s="79">
        <f>BZ10</f>
        <v>1384.6530904747685</v>
      </c>
      <c r="CF31" s="79">
        <f>CA10</f>
        <v>2458.5989847715737</v>
      </c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6"/>
      <c r="CS31" s="31">
        <v>5</v>
      </c>
      <c r="CT31" s="79">
        <f>CO10</f>
        <v>0</v>
      </c>
      <c r="CU31" s="79">
        <f>CP10</f>
        <v>1911.6</v>
      </c>
      <c r="CV31" s="79">
        <f>CQ10</f>
        <v>1911.6</v>
      </c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6"/>
      <c r="DI31" s="31">
        <v>5</v>
      </c>
      <c r="DJ31" s="79">
        <f>DE10</f>
        <v>684.80000000000007</v>
      </c>
      <c r="DK31" s="79">
        <f>DF10</f>
        <v>748.4</v>
      </c>
      <c r="DL31" s="79">
        <f>DG10</f>
        <v>1433.2</v>
      </c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6"/>
      <c r="DY31" s="31">
        <v>5</v>
      </c>
      <c r="DZ31" s="20" t="e">
        <f t="shared" si="62"/>
        <v>#DIV/0!</v>
      </c>
      <c r="EA31" s="20" t="e">
        <f t="shared" si="62"/>
        <v>#DIV/0!</v>
      </c>
      <c r="EB31" s="20" t="e">
        <f t="shared" si="62"/>
        <v>#DIV/0!</v>
      </c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6"/>
      <c r="EO31" s="31">
        <v>5</v>
      </c>
      <c r="EP31" s="20" t="e">
        <f t="shared" si="63"/>
        <v>#DIV/0!</v>
      </c>
      <c r="EQ31" s="20" t="e">
        <f t="shared" si="63"/>
        <v>#DIV/0!</v>
      </c>
      <c r="ER31" s="20" t="e">
        <f t="shared" si="63"/>
        <v>#DIV/0!</v>
      </c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6"/>
      <c r="FE31" s="31">
        <v>5</v>
      </c>
      <c r="FF31" s="20" t="e">
        <f t="shared" si="64"/>
        <v>#DIV/0!</v>
      </c>
      <c r="FG31" s="20" t="e">
        <f t="shared" si="64"/>
        <v>#DIV/0!</v>
      </c>
      <c r="FH31" s="20" t="e">
        <f t="shared" si="64"/>
        <v>#DIV/0!</v>
      </c>
      <c r="FI31" s="7"/>
      <c r="FJ31" s="7"/>
      <c r="FK31" s="7"/>
      <c r="FL31" s="7"/>
      <c r="FU31" s="31">
        <v>5</v>
      </c>
      <c r="FV31" s="20" t="e">
        <f t="shared" si="65"/>
        <v>#DIV/0!</v>
      </c>
      <c r="FW31" s="20" t="e">
        <f t="shared" si="65"/>
        <v>#DIV/0!</v>
      </c>
      <c r="FX31" s="20" t="e">
        <f t="shared" si="65"/>
        <v>#DIV/0!</v>
      </c>
      <c r="FY31" s="7"/>
      <c r="FZ31" s="7"/>
      <c r="GA31" s="7"/>
      <c r="GB31" s="7"/>
      <c r="GK31" s="31">
        <v>5</v>
      </c>
      <c r="GL31" s="20" t="e">
        <f t="shared" si="66"/>
        <v>#DIV/0!</v>
      </c>
      <c r="GM31" s="20" t="e">
        <f t="shared" si="66"/>
        <v>#DIV/0!</v>
      </c>
      <c r="GN31" s="20">
        <f t="shared" si="66"/>
        <v>0</v>
      </c>
      <c r="GO31" s="7"/>
      <c r="GP31" s="7"/>
      <c r="GQ31" s="7"/>
      <c r="GR31" s="7"/>
      <c r="GZ31" s="6"/>
    </row>
    <row r="32" spans="1:208" ht="15.75" customHeight="1" x14ac:dyDescent="0.2">
      <c r="P32" s="7"/>
      <c r="Q32" s="62" t="s">
        <v>21</v>
      </c>
      <c r="R32" s="20">
        <f>AVERAGE(R29:R31)</f>
        <v>2718.8255558327101</v>
      </c>
      <c r="S32" s="20">
        <f t="shared" ref="S32:T32" si="67">AVERAGE(S29:S31)</f>
        <v>3155.9141677161474</v>
      </c>
      <c r="T32" s="20">
        <f t="shared" si="67"/>
        <v>5874.739723548857</v>
      </c>
      <c r="U32" s="7"/>
      <c r="V32" s="7"/>
      <c r="W32" s="7"/>
      <c r="X32" s="7"/>
      <c r="Y32" s="7"/>
      <c r="AF32" s="6"/>
      <c r="AG32" s="62" t="s">
        <v>21</v>
      </c>
      <c r="AH32" s="20">
        <f>AVERAGE(AH29:AH31)</f>
        <v>1483.0127761541141</v>
      </c>
      <c r="AI32" s="20">
        <f>AVERAGE(AI29:AI31)</f>
        <v>1519.2688370166536</v>
      </c>
      <c r="AJ32" s="20">
        <f>AVERAGE(AJ29:AJ31)</f>
        <v>3002.2816131707673</v>
      </c>
      <c r="AK32" s="7"/>
      <c r="AL32" s="7"/>
      <c r="AM32" s="7"/>
      <c r="AN32" s="7"/>
      <c r="AO32" s="7"/>
      <c r="AV32" s="6"/>
      <c r="AW32" s="62" t="s">
        <v>21</v>
      </c>
      <c r="AX32" s="20">
        <f>AVERAGE(AX29:AX31)</f>
        <v>2107.9250933431481</v>
      </c>
      <c r="AY32" s="20">
        <f t="shared" ref="AY32:AZ32" si="68">AVERAGE(AY29:AY31)</f>
        <v>2286.7881995769744</v>
      </c>
      <c r="AZ32" s="20">
        <f t="shared" si="68"/>
        <v>4394.7132929201225</v>
      </c>
      <c r="BA32" s="7"/>
      <c r="BB32" s="7"/>
      <c r="BC32" s="7"/>
      <c r="BD32" s="7"/>
      <c r="BE32" s="7"/>
      <c r="BL32" s="6"/>
      <c r="BM32" s="62" t="s">
        <v>21</v>
      </c>
      <c r="BN32" s="20">
        <f>AVERAGE(BN29:BN31)</f>
        <v>1067.6735077767883</v>
      </c>
      <c r="BO32" s="20">
        <f>AVERAGE(BO29:BO31)</f>
        <v>1619.9758452015558</v>
      </c>
      <c r="BP32" s="20">
        <f>AVERAGE(BP29:BP31)</f>
        <v>2687.6493529783443</v>
      </c>
      <c r="BQ32" s="7"/>
      <c r="BR32" s="7"/>
      <c r="BS32" s="7"/>
      <c r="BT32" s="7"/>
      <c r="BU32" s="7"/>
      <c r="CB32" s="6"/>
      <c r="CC32" s="62" t="s">
        <v>21</v>
      </c>
      <c r="CD32" s="20">
        <f>AVERAGE(CD29:CD31)</f>
        <v>893.12736000607435</v>
      </c>
      <c r="CE32" s="20">
        <f>AVERAGE(CE29:CE31)</f>
        <v>1347.7459111700718</v>
      </c>
      <c r="CF32" s="20">
        <f>AVERAGE(CF29:CF31)</f>
        <v>2240.8732711761463</v>
      </c>
      <c r="CG32" s="7"/>
      <c r="CH32" s="7"/>
      <c r="CI32" s="7"/>
      <c r="CJ32" s="7"/>
      <c r="CK32" s="7"/>
      <c r="CR32" s="6"/>
      <c r="CS32" s="62" t="s">
        <v>21</v>
      </c>
      <c r="CT32" s="20">
        <f>AVERAGE(CT29:CT31)</f>
        <v>108.40000000000002</v>
      </c>
      <c r="CU32" s="20">
        <f t="shared" ref="CU32:CV32" si="69">AVERAGE(CU29:CU31)</f>
        <v>1665.7333333333329</v>
      </c>
      <c r="CV32" s="20">
        <f t="shared" si="69"/>
        <v>1774.1333333333332</v>
      </c>
      <c r="CW32" s="7"/>
      <c r="CX32" s="7"/>
      <c r="CY32" s="7"/>
      <c r="CZ32" s="7"/>
      <c r="DA32" s="7"/>
      <c r="DH32" s="6"/>
      <c r="DI32" s="62" t="s">
        <v>21</v>
      </c>
      <c r="DJ32" s="20">
        <f>AVERAGE(DJ29:DJ31)</f>
        <v>577.30441919191924</v>
      </c>
      <c r="DK32" s="20">
        <f t="shared" ref="DK32:DL32" si="70">AVERAGE(DK29:DK31)</f>
        <v>1424.5529572036151</v>
      </c>
      <c r="DL32" s="20">
        <f t="shared" si="70"/>
        <v>2001.8573763955344</v>
      </c>
      <c r="DM32" s="7"/>
      <c r="DN32" s="7"/>
      <c r="DO32" s="7"/>
      <c r="DP32" s="7"/>
      <c r="DQ32" s="7"/>
      <c r="DX32" s="6"/>
      <c r="DY32" s="62" t="s">
        <v>21</v>
      </c>
      <c r="DZ32" s="20" t="e">
        <f>AVERAGE(DZ29:DZ31)</f>
        <v>#DIV/0!</v>
      </c>
      <c r="EA32" s="20" t="e">
        <f t="shared" ref="EA32:EB32" si="71">AVERAGE(EA29:EA31)</f>
        <v>#DIV/0!</v>
      </c>
      <c r="EB32" s="20" t="e">
        <f t="shared" si="71"/>
        <v>#DIV/0!</v>
      </c>
      <c r="EC32" s="7"/>
      <c r="ED32" s="7"/>
      <c r="EE32" s="7"/>
      <c r="EF32" s="7"/>
      <c r="EG32" s="7"/>
      <c r="EN32" s="6"/>
      <c r="EO32" s="62" t="s">
        <v>21</v>
      </c>
      <c r="EP32" s="20" t="e">
        <f>AVERAGE(EP29:EP31)</f>
        <v>#DIV/0!</v>
      </c>
      <c r="EQ32" s="20" t="e">
        <f>AVERAGE(EQ29:EQ31)</f>
        <v>#DIV/0!</v>
      </c>
      <c r="ER32" s="20" t="e">
        <f>AVERAGE(ER29:ER31)</f>
        <v>#DIV/0!</v>
      </c>
      <c r="ES32" s="7"/>
      <c r="ET32" s="7"/>
      <c r="EU32" s="7"/>
      <c r="EV32" s="7"/>
      <c r="EW32" s="7"/>
      <c r="FD32" s="6"/>
      <c r="FE32" s="62" t="s">
        <v>21</v>
      </c>
      <c r="FF32" s="20" t="e">
        <f>AVERAGE(FF27:FF32)</f>
        <v>#DIV/0!</v>
      </c>
      <c r="FG32" s="20" t="e">
        <f>AVERAGE(FG27:FG32)</f>
        <v>#DIV/0!</v>
      </c>
      <c r="FH32" s="20" t="e">
        <f>AVERAGE(FH27:FH32)</f>
        <v>#DIV/0!</v>
      </c>
      <c r="FI32" s="7"/>
      <c r="FJ32" s="7"/>
      <c r="FK32" s="7"/>
      <c r="FL32" s="7"/>
      <c r="FU32" s="62" t="s">
        <v>21</v>
      </c>
      <c r="FV32" s="20" t="e">
        <f>AVERAGE(FV29:FV31)</f>
        <v>#DIV/0!</v>
      </c>
      <c r="FW32" s="20" t="e">
        <f>AVERAGE(FW29:FW31)</f>
        <v>#DIV/0!</v>
      </c>
      <c r="FX32" s="20" t="e">
        <f>AVERAGE(FX29:FX31)</f>
        <v>#DIV/0!</v>
      </c>
      <c r="FY32" s="7"/>
      <c r="FZ32" s="7"/>
      <c r="GA32" s="7"/>
      <c r="GB32" s="7"/>
      <c r="GK32" s="62" t="s">
        <v>21</v>
      </c>
      <c r="GL32" s="20" t="e">
        <f>AVERAGE(GL27:GL32)</f>
        <v>#DIV/0!</v>
      </c>
      <c r="GM32" s="20" t="e">
        <f>AVERAGE(GM27:GM32)</f>
        <v>#DIV/0!</v>
      </c>
      <c r="GN32" s="20" t="e">
        <f>AVERAGE(GN27:GN32)</f>
        <v>#DIV/0!</v>
      </c>
      <c r="GO32" s="7"/>
      <c r="GP32" s="7"/>
      <c r="GQ32" s="7"/>
      <c r="GR32" s="7"/>
      <c r="GZ32" s="6"/>
    </row>
    <row r="33" spans="1:208" ht="15.75" customHeight="1" x14ac:dyDescent="0.2">
      <c r="P33" s="6"/>
      <c r="Y33" s="7"/>
      <c r="AF33" s="6"/>
      <c r="AO33" s="7"/>
      <c r="AV33" s="6"/>
      <c r="BE33" s="7"/>
      <c r="BL33" s="6"/>
      <c r="BU33" s="7"/>
      <c r="CB33" s="6"/>
      <c r="CK33" s="7"/>
      <c r="CR33" s="6"/>
      <c r="DA33" s="7"/>
      <c r="DH33" s="6"/>
      <c r="DQ33" s="7"/>
      <c r="DX33" s="6"/>
      <c r="EG33" s="7"/>
      <c r="EN33" s="6"/>
      <c r="EW33" s="7"/>
      <c r="FD33" s="6"/>
      <c r="FT33" s="6"/>
      <c r="GJ33" s="6"/>
      <c r="GZ33" s="6"/>
    </row>
    <row r="34" spans="1:208" ht="15.75" customHeight="1" x14ac:dyDescent="0.2">
      <c r="P34" s="6"/>
      <c r="Y34" s="7"/>
      <c r="AF34" s="6"/>
      <c r="AO34" s="7"/>
      <c r="AV34" s="6"/>
      <c r="BE34" s="7"/>
      <c r="BL34" s="6"/>
      <c r="BU34" s="7"/>
      <c r="CB34" s="6"/>
      <c r="CK34" s="7"/>
      <c r="CR34" s="6"/>
      <c r="DA34" s="7"/>
      <c r="DH34" s="6"/>
      <c r="DQ34" s="7"/>
      <c r="DX34" s="6"/>
      <c r="EG34" s="7"/>
      <c r="EN34" s="6"/>
      <c r="EW34" s="7"/>
      <c r="FD34" s="6"/>
      <c r="FT34" s="6"/>
      <c r="GJ34" s="6"/>
      <c r="GZ34" s="6"/>
    </row>
    <row r="35" spans="1:208" ht="15.75" thickBot="1" x14ac:dyDescent="0.25">
      <c r="P35" s="6"/>
      <c r="Y35" s="7"/>
      <c r="Z35" s="7"/>
      <c r="AA35" s="7"/>
      <c r="AB35" s="7"/>
      <c r="AC35" s="7"/>
      <c r="AD35" s="7"/>
      <c r="AE35" s="7"/>
      <c r="AF35" s="6"/>
      <c r="AO35" s="4"/>
      <c r="AP35" s="4"/>
      <c r="AQ35" s="4"/>
      <c r="AR35" s="4"/>
      <c r="AS35" s="4"/>
      <c r="AT35" s="4"/>
      <c r="AU35" s="4"/>
      <c r="AV35" s="3"/>
      <c r="BE35" s="4"/>
      <c r="BF35" s="4"/>
      <c r="BG35" s="4"/>
      <c r="BH35" s="4"/>
      <c r="BI35" s="4"/>
      <c r="BJ35" s="4"/>
      <c r="BK35" s="4"/>
      <c r="BL35" s="3"/>
      <c r="BU35" s="4"/>
      <c r="BV35" s="4"/>
      <c r="BW35" s="4"/>
      <c r="BX35" s="4"/>
      <c r="BY35" s="4"/>
      <c r="BZ35" s="4"/>
      <c r="CA35" s="4"/>
      <c r="CB35" s="3"/>
      <c r="CK35" s="4"/>
      <c r="CL35" s="4"/>
      <c r="CM35" s="4"/>
      <c r="CN35" s="4"/>
      <c r="CO35" s="4"/>
      <c r="CP35" s="4"/>
      <c r="CQ35" s="4"/>
      <c r="CR35" s="3"/>
      <c r="DA35" s="4"/>
      <c r="DB35" s="4"/>
      <c r="DC35" s="4"/>
      <c r="DD35" s="4"/>
      <c r="DE35" s="4"/>
      <c r="DF35" s="4"/>
      <c r="DG35" s="4"/>
      <c r="DH35" s="3"/>
      <c r="DQ35" s="4"/>
      <c r="DR35" s="4"/>
      <c r="DS35" s="4"/>
      <c r="DT35" s="4"/>
      <c r="DU35" s="4"/>
      <c r="DV35" s="4"/>
      <c r="DW35" s="4"/>
      <c r="DX35" s="3"/>
      <c r="EG35" s="4"/>
      <c r="EH35" s="4"/>
      <c r="EI35" s="4"/>
      <c r="EJ35" s="4"/>
      <c r="EK35" s="4"/>
      <c r="EL35" s="4"/>
      <c r="EM35" s="4"/>
      <c r="EN35" s="3"/>
      <c r="EW35" s="4"/>
      <c r="EX35" s="4"/>
      <c r="EY35" s="4"/>
      <c r="EZ35" s="4"/>
      <c r="FA35" s="4"/>
      <c r="FB35" s="4"/>
      <c r="FC35" s="4"/>
      <c r="FD35" s="3"/>
      <c r="FT35" s="3"/>
      <c r="GJ35" s="3"/>
      <c r="GZ35" s="3"/>
    </row>
    <row r="36" spans="1:208" ht="15.75" customHeight="1" x14ac:dyDescent="0.2">
      <c r="Q36" s="18"/>
      <c r="R36" s="17"/>
      <c r="S36" s="17"/>
      <c r="T36" s="17"/>
      <c r="U36" s="266" t="s">
        <v>20</v>
      </c>
      <c r="V36" s="266"/>
      <c r="W36" s="266" t="s">
        <v>19</v>
      </c>
      <c r="X36" s="266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266" t="s">
        <v>20</v>
      </c>
      <c r="AL36" s="266"/>
      <c r="AM36" s="266" t="s">
        <v>19</v>
      </c>
      <c r="AN36" s="266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266" t="s">
        <v>20</v>
      </c>
      <c r="BB36" s="266"/>
      <c r="BC36" s="266" t="s">
        <v>19</v>
      </c>
      <c r="BD36" s="266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266" t="s">
        <v>20</v>
      </c>
      <c r="BR36" s="266"/>
      <c r="BS36" s="266" t="s">
        <v>19</v>
      </c>
      <c r="BT36" s="266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266" t="s">
        <v>20</v>
      </c>
      <c r="CH36" s="266"/>
      <c r="CI36" s="266" t="s">
        <v>19</v>
      </c>
      <c r="CJ36" s="266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266" t="s">
        <v>20</v>
      </c>
      <c r="CX36" s="266"/>
      <c r="CY36" s="266" t="s">
        <v>19</v>
      </c>
      <c r="CZ36" s="266"/>
      <c r="DA36" s="17"/>
      <c r="DB36" s="17"/>
      <c r="DC36" s="17"/>
      <c r="DD36" s="17"/>
      <c r="DE36" s="17"/>
      <c r="DF36" s="17"/>
      <c r="DG36" s="17"/>
      <c r="DH36" s="16"/>
      <c r="DI36" s="18"/>
      <c r="DJ36" s="17"/>
      <c r="DK36" s="17"/>
      <c r="DL36" s="17"/>
      <c r="DM36" s="266" t="s">
        <v>20</v>
      </c>
      <c r="DN36" s="266"/>
      <c r="DO36" s="266" t="s">
        <v>19</v>
      </c>
      <c r="DP36" s="266"/>
      <c r="DQ36" s="17"/>
      <c r="DR36" s="17"/>
      <c r="DS36" s="17"/>
      <c r="DT36" s="17"/>
      <c r="DU36" s="17"/>
      <c r="DV36" s="17"/>
      <c r="DW36" s="17"/>
      <c r="DX36" s="16"/>
      <c r="DY36" s="18"/>
      <c r="DZ36" s="17"/>
      <c r="EA36" s="17"/>
      <c r="EB36" s="17"/>
      <c r="EC36" s="266" t="s">
        <v>20</v>
      </c>
      <c r="ED36" s="266"/>
      <c r="EE36" s="266" t="s">
        <v>19</v>
      </c>
      <c r="EF36" s="266"/>
      <c r="EG36" s="17"/>
      <c r="EH36" s="17"/>
      <c r="EI36" s="17"/>
      <c r="EJ36" s="17"/>
      <c r="EK36" s="17"/>
      <c r="EL36" s="17"/>
      <c r="EM36" s="17"/>
      <c r="EN36" s="16"/>
      <c r="EO36" s="18"/>
      <c r="EP36" s="17"/>
      <c r="EQ36" s="17"/>
      <c r="ER36" s="17"/>
      <c r="ES36" s="266" t="s">
        <v>20</v>
      </c>
      <c r="ET36" s="266"/>
      <c r="EU36" s="266" t="s">
        <v>19</v>
      </c>
      <c r="EV36" s="266"/>
      <c r="EW36" s="17"/>
      <c r="EX36" s="17"/>
      <c r="EY36" s="17"/>
      <c r="EZ36" s="17"/>
      <c r="FA36" s="17"/>
      <c r="FB36" s="17"/>
      <c r="FC36" s="17"/>
      <c r="FD36" s="16"/>
      <c r="FE36" s="18"/>
      <c r="FF36" s="17"/>
      <c r="FG36" s="17"/>
      <c r="FH36" s="17"/>
      <c r="FI36" s="266" t="s">
        <v>20</v>
      </c>
      <c r="FJ36" s="266"/>
      <c r="FK36" s="266" t="s">
        <v>19</v>
      </c>
      <c r="FL36" s="266"/>
      <c r="FM36" s="17"/>
      <c r="FN36" s="17"/>
      <c r="FO36" s="17"/>
      <c r="FP36" s="17"/>
      <c r="FQ36" s="17"/>
      <c r="FR36" s="17"/>
      <c r="FS36" s="17"/>
      <c r="FT36" s="6"/>
      <c r="FU36" s="18"/>
      <c r="FV36" s="17"/>
      <c r="FW36" s="17"/>
      <c r="FX36" s="17"/>
      <c r="FY36" s="266" t="s">
        <v>20</v>
      </c>
      <c r="FZ36" s="266"/>
      <c r="GA36" s="266" t="s">
        <v>19</v>
      </c>
      <c r="GB36" s="266"/>
      <c r="GC36" s="17"/>
      <c r="GD36" s="17"/>
      <c r="GE36" s="17"/>
      <c r="GF36" s="17"/>
      <c r="GG36" s="17"/>
      <c r="GH36" s="17"/>
      <c r="GI36" s="17"/>
      <c r="GJ36" s="16"/>
      <c r="GK36" s="18"/>
      <c r="GL36" s="17"/>
      <c r="GM36" s="17"/>
      <c r="GN36" s="17"/>
      <c r="GO36" s="266" t="s">
        <v>20</v>
      </c>
      <c r="GP36" s="266"/>
      <c r="GQ36" s="266" t="s">
        <v>19</v>
      </c>
      <c r="GR36" s="266"/>
      <c r="GS36" s="17"/>
      <c r="GT36" s="17"/>
      <c r="GU36" s="17"/>
      <c r="GV36" s="17"/>
      <c r="GW36" s="17"/>
      <c r="GX36" s="17"/>
      <c r="GY36" s="17"/>
      <c r="GZ36" s="16"/>
    </row>
    <row r="37" spans="1:208" ht="15" customHeight="1" x14ac:dyDescent="0.2">
      <c r="Q37" s="268"/>
      <c r="R37" s="269"/>
      <c r="S37" s="54"/>
      <c r="T37" s="54"/>
      <c r="U37" s="267"/>
      <c r="V37" s="267"/>
      <c r="W37" s="267"/>
      <c r="X37" s="267"/>
      <c r="Y37" s="7"/>
      <c r="AF37" s="6"/>
      <c r="AG37" s="268"/>
      <c r="AH37" s="269"/>
      <c r="AI37" s="54"/>
      <c r="AJ37" s="54"/>
      <c r="AK37" s="267"/>
      <c r="AL37" s="267"/>
      <c r="AM37" s="267"/>
      <c r="AN37" s="267"/>
      <c r="AO37" s="7"/>
      <c r="AV37" s="6"/>
      <c r="AW37" s="268"/>
      <c r="AX37" s="269"/>
      <c r="AY37" s="54"/>
      <c r="AZ37" s="54"/>
      <c r="BA37" s="267"/>
      <c r="BB37" s="267"/>
      <c r="BC37" s="267"/>
      <c r="BD37" s="267"/>
      <c r="BE37" s="7"/>
      <c r="BL37" s="6"/>
      <c r="BM37" s="268"/>
      <c r="BN37" s="269"/>
      <c r="BO37" s="54"/>
      <c r="BP37" s="54"/>
      <c r="BQ37" s="267"/>
      <c r="BR37" s="267"/>
      <c r="BS37" s="267"/>
      <c r="BT37" s="267"/>
      <c r="BU37" s="7"/>
      <c r="CB37" s="6"/>
      <c r="CC37" s="268"/>
      <c r="CD37" s="269"/>
      <c r="CE37" s="54"/>
      <c r="CF37" s="54"/>
      <c r="CG37" s="267"/>
      <c r="CH37" s="267"/>
      <c r="CI37" s="267"/>
      <c r="CJ37" s="267"/>
      <c r="CK37" s="7"/>
      <c r="CR37" s="6"/>
      <c r="CS37" s="268"/>
      <c r="CT37" s="269"/>
      <c r="CU37" s="54"/>
      <c r="CV37" s="54"/>
      <c r="CW37" s="267"/>
      <c r="CX37" s="267"/>
      <c r="CY37" s="267"/>
      <c r="CZ37" s="267"/>
      <c r="DA37" s="7"/>
      <c r="DH37" s="6"/>
      <c r="DI37" s="268"/>
      <c r="DJ37" s="269"/>
      <c r="DK37" s="54"/>
      <c r="DL37" s="54"/>
      <c r="DM37" s="267"/>
      <c r="DN37" s="267"/>
      <c r="DO37" s="267"/>
      <c r="DP37" s="267"/>
      <c r="DQ37" s="7"/>
      <c r="DX37" s="6"/>
      <c r="DY37" s="268"/>
      <c r="DZ37" s="269"/>
      <c r="EA37" s="54"/>
      <c r="EB37" s="54"/>
      <c r="EC37" s="267"/>
      <c r="ED37" s="267"/>
      <c r="EE37" s="267"/>
      <c r="EF37" s="267"/>
      <c r="EG37" s="7"/>
      <c r="EN37" s="6"/>
      <c r="EO37" s="268"/>
      <c r="EP37" s="269"/>
      <c r="EQ37" s="54"/>
      <c r="ER37" s="54"/>
      <c r="ES37" s="267"/>
      <c r="ET37" s="267"/>
      <c r="EU37" s="267"/>
      <c r="EV37" s="267"/>
      <c r="EW37" s="7"/>
      <c r="FD37" s="6"/>
      <c r="FE37" s="268"/>
      <c r="FF37" s="269"/>
      <c r="FG37" s="54"/>
      <c r="FH37" s="54"/>
      <c r="FI37" s="267"/>
      <c r="FJ37" s="267"/>
      <c r="FK37" s="267"/>
      <c r="FL37" s="267"/>
      <c r="FM37" s="7"/>
      <c r="FN37" s="7"/>
      <c r="FO37" s="7"/>
      <c r="FP37" s="7"/>
      <c r="FQ37" s="7"/>
      <c r="FR37" s="7"/>
      <c r="FS37" s="7"/>
      <c r="FT37" s="6"/>
      <c r="FU37" s="268"/>
      <c r="FV37" s="269"/>
      <c r="FW37" s="54"/>
      <c r="FX37" s="54"/>
      <c r="FY37" s="267"/>
      <c r="FZ37" s="267"/>
      <c r="GA37" s="267"/>
      <c r="GB37" s="267"/>
      <c r="GC37" s="7"/>
      <c r="GD37" s="7"/>
      <c r="GE37" s="7"/>
      <c r="GF37" s="7"/>
      <c r="GG37" s="7"/>
      <c r="GH37" s="7"/>
      <c r="GI37" s="7"/>
      <c r="GJ37" s="6"/>
      <c r="GK37" s="268"/>
      <c r="GL37" s="269"/>
      <c r="GM37" s="54"/>
      <c r="GN37" s="54"/>
      <c r="GO37" s="267"/>
      <c r="GP37" s="267"/>
      <c r="GQ37" s="267"/>
      <c r="GR37" s="267"/>
      <c r="GS37" s="7"/>
      <c r="GT37" s="7"/>
      <c r="GU37" s="7"/>
      <c r="GV37" s="7"/>
      <c r="GW37" s="7"/>
      <c r="GX37" s="7"/>
      <c r="GY37" s="7"/>
      <c r="GZ37" s="6"/>
    </row>
    <row r="38" spans="1:208" ht="1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Q38" s="53"/>
      <c r="R38" s="54"/>
      <c r="S38" s="54"/>
      <c r="T38" s="54"/>
      <c r="U38" s="265">
        <v>43452</v>
      </c>
      <c r="V38" s="265"/>
      <c r="W38" s="265">
        <v>43488</v>
      </c>
      <c r="X38" s="265"/>
      <c r="Y38" s="7"/>
      <c r="Z38" s="255" t="s">
        <v>46</v>
      </c>
      <c r="AA38" s="255"/>
      <c r="AB38" s="14">
        <f>Y1</f>
        <v>43479</v>
      </c>
      <c r="AC38" s="52"/>
      <c r="AD38" s="7"/>
      <c r="AE38" s="7"/>
      <c r="AF38" s="6"/>
      <c r="AG38" s="53"/>
      <c r="AH38" s="54"/>
      <c r="AI38" s="54"/>
      <c r="AJ38" s="54"/>
      <c r="AK38" s="265">
        <v>43488</v>
      </c>
      <c r="AL38" s="265"/>
      <c r="AM38" s="265"/>
      <c r="AN38" s="265"/>
      <c r="AO38" s="7"/>
      <c r="AP38" s="255" t="s">
        <v>46</v>
      </c>
      <c r="AQ38" s="255"/>
      <c r="AR38" s="14">
        <f>AO1</f>
        <v>43514</v>
      </c>
      <c r="AS38" s="52"/>
      <c r="AT38" s="7"/>
      <c r="AU38" s="7"/>
      <c r="AV38" s="6"/>
      <c r="AW38" s="53"/>
      <c r="AX38" s="54"/>
      <c r="AY38" s="54"/>
      <c r="AZ38" s="54"/>
      <c r="BA38" s="265"/>
      <c r="BB38" s="265"/>
      <c r="BC38" s="265">
        <v>43580</v>
      </c>
      <c r="BD38" s="265"/>
      <c r="BE38" s="7"/>
      <c r="BF38" s="255" t="s">
        <v>46</v>
      </c>
      <c r="BG38" s="255"/>
      <c r="BH38" s="14">
        <f>BE1</f>
        <v>43565</v>
      </c>
      <c r="BI38" s="52"/>
      <c r="BJ38" s="7"/>
      <c r="BK38" s="7"/>
      <c r="BL38" s="6"/>
      <c r="BM38" s="53"/>
      <c r="BN38" s="54"/>
      <c r="BO38" s="54"/>
      <c r="BP38" s="54"/>
      <c r="BQ38" s="265">
        <v>43228</v>
      </c>
      <c r="BR38" s="265"/>
      <c r="BS38" s="265">
        <v>43299</v>
      </c>
      <c r="BT38" s="265"/>
      <c r="BU38" s="7"/>
      <c r="BV38" s="255" t="s">
        <v>46</v>
      </c>
      <c r="BW38" s="255"/>
      <c r="BX38" s="14">
        <f>BU1</f>
        <v>43629</v>
      </c>
      <c r="BY38" s="52"/>
      <c r="BZ38" s="7"/>
      <c r="CA38" s="7"/>
      <c r="CB38" s="6"/>
      <c r="CC38" s="53"/>
      <c r="CD38" s="54"/>
      <c r="CE38" s="54"/>
      <c r="CF38" s="54"/>
      <c r="CG38" s="265">
        <v>43664</v>
      </c>
      <c r="CH38" s="265"/>
      <c r="CI38" s="265">
        <v>43699</v>
      </c>
      <c r="CJ38" s="265"/>
      <c r="CK38" s="7"/>
      <c r="CL38" s="255" t="s">
        <v>46</v>
      </c>
      <c r="CM38" s="255"/>
      <c r="CN38" s="14">
        <f>CK1</f>
        <v>43654</v>
      </c>
      <c r="CO38" s="52"/>
      <c r="CP38" s="7"/>
      <c r="CQ38" s="7"/>
      <c r="CR38" s="6"/>
      <c r="CS38" s="53"/>
      <c r="CT38" s="54"/>
      <c r="CU38" s="54"/>
      <c r="CV38" s="54"/>
      <c r="CW38" s="265">
        <v>43699</v>
      </c>
      <c r="CX38" s="265"/>
      <c r="CY38" s="265"/>
      <c r="CZ38" s="265"/>
      <c r="DA38" s="7"/>
      <c r="DB38" s="255" t="s">
        <v>46</v>
      </c>
      <c r="DC38" s="255"/>
      <c r="DD38" s="14">
        <f>DA1</f>
        <v>43690</v>
      </c>
      <c r="DE38" s="52"/>
      <c r="DF38" s="7"/>
      <c r="DG38" s="7"/>
      <c r="DH38" s="6"/>
      <c r="DI38" s="53"/>
      <c r="DJ38" s="54"/>
      <c r="DK38" s="54"/>
      <c r="DL38" s="54"/>
      <c r="DM38" s="265"/>
      <c r="DN38" s="265"/>
      <c r="DO38" s="265"/>
      <c r="DP38" s="265"/>
      <c r="DQ38" s="7"/>
      <c r="DR38" s="255" t="s">
        <v>46</v>
      </c>
      <c r="DS38" s="255"/>
      <c r="DT38" s="14">
        <f>DQ1</f>
        <v>0</v>
      </c>
      <c r="DU38" s="52"/>
      <c r="DV38" s="7"/>
      <c r="DW38" s="7"/>
      <c r="DX38" s="6"/>
      <c r="DY38" s="53"/>
      <c r="DZ38" s="54"/>
      <c r="EA38" s="54"/>
      <c r="EB38" s="54"/>
      <c r="EC38" s="265"/>
      <c r="ED38" s="265"/>
      <c r="EE38" s="265"/>
      <c r="EF38" s="265"/>
      <c r="EG38" s="7"/>
      <c r="EH38" s="255" t="s">
        <v>46</v>
      </c>
      <c r="EI38" s="255"/>
      <c r="EJ38" s="14">
        <f>EG1</f>
        <v>0</v>
      </c>
      <c r="EK38" s="52"/>
      <c r="EL38" s="7"/>
      <c r="EM38" s="7"/>
      <c r="EN38" s="6"/>
      <c r="EO38" s="53"/>
      <c r="EP38" s="54"/>
      <c r="EQ38" s="54"/>
      <c r="ER38" s="54"/>
      <c r="ES38" s="265"/>
      <c r="ET38" s="265"/>
      <c r="EU38" s="265"/>
      <c r="EV38" s="265"/>
      <c r="EW38" s="7"/>
      <c r="EX38" s="255" t="s">
        <v>46</v>
      </c>
      <c r="EY38" s="255"/>
      <c r="EZ38" s="14">
        <f>EW1</f>
        <v>0</v>
      </c>
      <c r="FA38" s="52"/>
      <c r="FB38" s="7"/>
      <c r="FC38" s="7"/>
      <c r="FD38" s="6"/>
      <c r="FE38" s="53"/>
      <c r="FF38" s="54"/>
      <c r="FG38" s="54"/>
      <c r="FH38" s="54"/>
      <c r="FI38" s="265"/>
      <c r="FJ38" s="265"/>
      <c r="FK38" s="265"/>
      <c r="FL38" s="265"/>
      <c r="FM38" s="7"/>
      <c r="FN38" s="255" t="s">
        <v>46</v>
      </c>
      <c r="FO38" s="255"/>
      <c r="FP38" s="14">
        <f>FM1</f>
        <v>0</v>
      </c>
      <c r="FQ38" s="52"/>
      <c r="FR38" s="7"/>
      <c r="FS38" s="7"/>
      <c r="FT38" s="6"/>
      <c r="FU38" s="53"/>
      <c r="FV38" s="54"/>
      <c r="FW38" s="54"/>
      <c r="FX38" s="54"/>
      <c r="FY38" s="265"/>
      <c r="FZ38" s="265"/>
      <c r="GA38" s="265"/>
      <c r="GB38" s="265"/>
      <c r="GC38" s="7"/>
      <c r="GD38" s="255" t="s">
        <v>46</v>
      </c>
      <c r="GE38" s="255"/>
      <c r="GF38" s="14">
        <f>GC1</f>
        <v>0</v>
      </c>
      <c r="GG38" s="52"/>
      <c r="GH38" s="7"/>
      <c r="GI38" s="7"/>
      <c r="GJ38" s="6"/>
      <c r="GK38" s="53"/>
      <c r="GL38" s="54"/>
      <c r="GM38" s="54"/>
      <c r="GN38" s="54"/>
      <c r="GO38" s="265"/>
      <c r="GP38" s="265"/>
      <c r="GQ38" s="265"/>
      <c r="GR38" s="265"/>
      <c r="GS38" s="7"/>
      <c r="GT38" s="255" t="s">
        <v>46</v>
      </c>
      <c r="GU38" s="255"/>
      <c r="GV38" s="14">
        <f>GS1</f>
        <v>0</v>
      </c>
      <c r="GW38" s="52"/>
      <c r="GX38" s="7"/>
      <c r="GY38" s="7"/>
      <c r="GZ38" s="6"/>
    </row>
    <row r="39" spans="1:208" ht="15.75" customHeight="1" x14ac:dyDescent="0.25">
      <c r="Q39" s="15" t="s">
        <v>18</v>
      </c>
      <c r="R39" s="262" t="s">
        <v>17</v>
      </c>
      <c r="S39" s="263"/>
      <c r="T39" s="264"/>
      <c r="U39" s="260" t="s">
        <v>16</v>
      </c>
      <c r="V39" s="260"/>
      <c r="W39" s="260" t="s">
        <v>15</v>
      </c>
      <c r="X39" s="260"/>
      <c r="Y39" s="7"/>
      <c r="Z39" s="255" t="s">
        <v>47</v>
      </c>
      <c r="AA39" s="255"/>
      <c r="AB39" s="14">
        <f>U38</f>
        <v>43452</v>
      </c>
      <c r="AC39" s="52"/>
      <c r="AD39" s="7"/>
      <c r="AE39" s="7"/>
      <c r="AF39" s="6"/>
      <c r="AG39" s="15" t="s">
        <v>18</v>
      </c>
      <c r="AH39" s="259" t="s">
        <v>17</v>
      </c>
      <c r="AI39" s="259"/>
      <c r="AJ39" s="259"/>
      <c r="AK39" s="260" t="s">
        <v>16</v>
      </c>
      <c r="AL39" s="260"/>
      <c r="AM39" s="260" t="s">
        <v>15</v>
      </c>
      <c r="AN39" s="260"/>
      <c r="AO39" s="7"/>
      <c r="AP39" s="255" t="s">
        <v>47</v>
      </c>
      <c r="AQ39" s="255"/>
      <c r="AR39" s="14">
        <f>AK38</f>
        <v>43488</v>
      </c>
      <c r="AS39" s="52"/>
      <c r="AT39" s="7"/>
      <c r="AU39" s="7"/>
      <c r="AV39" s="6"/>
      <c r="AW39" s="15" t="s">
        <v>18</v>
      </c>
      <c r="AX39" s="259" t="s">
        <v>17</v>
      </c>
      <c r="AY39" s="259"/>
      <c r="AZ39" s="259"/>
      <c r="BA39" s="260" t="s">
        <v>16</v>
      </c>
      <c r="BB39" s="260"/>
      <c r="BC39" s="260" t="s">
        <v>15</v>
      </c>
      <c r="BD39" s="260"/>
      <c r="BE39" s="7"/>
      <c r="BF39" s="255" t="s">
        <v>47</v>
      </c>
      <c r="BG39" s="255"/>
      <c r="BH39" s="14">
        <f>BA38</f>
        <v>0</v>
      </c>
      <c r="BI39" s="52"/>
      <c r="BJ39" s="7"/>
      <c r="BK39" s="7"/>
      <c r="BL39" s="6"/>
      <c r="BM39" s="15" t="s">
        <v>18</v>
      </c>
      <c r="BN39" s="259" t="s">
        <v>17</v>
      </c>
      <c r="BO39" s="259"/>
      <c r="BP39" s="259"/>
      <c r="BQ39" s="260" t="s">
        <v>16</v>
      </c>
      <c r="BR39" s="260"/>
      <c r="BS39" s="260" t="s">
        <v>15</v>
      </c>
      <c r="BT39" s="260"/>
      <c r="BU39" s="7"/>
      <c r="BV39" s="255" t="s">
        <v>47</v>
      </c>
      <c r="BW39" s="255"/>
      <c r="BX39" s="14">
        <v>43195</v>
      </c>
      <c r="BY39" s="52"/>
      <c r="BZ39" s="7"/>
      <c r="CA39" s="7"/>
      <c r="CB39" s="6"/>
      <c r="CC39" s="15" t="s">
        <v>18</v>
      </c>
      <c r="CD39" s="259" t="s">
        <v>17</v>
      </c>
      <c r="CE39" s="259"/>
      <c r="CF39" s="259"/>
      <c r="CG39" s="260" t="s">
        <v>16</v>
      </c>
      <c r="CH39" s="260"/>
      <c r="CI39" s="260" t="s">
        <v>15</v>
      </c>
      <c r="CJ39" s="260"/>
      <c r="CK39" s="7"/>
      <c r="CL39" s="255" t="s">
        <v>47</v>
      </c>
      <c r="CM39" s="255"/>
      <c r="CN39" s="14">
        <v>43699</v>
      </c>
      <c r="CO39" s="52"/>
      <c r="CP39" s="7"/>
      <c r="CQ39" s="7"/>
      <c r="CR39" s="6"/>
      <c r="CS39" s="15" t="s">
        <v>18</v>
      </c>
      <c r="CT39" s="259" t="s">
        <v>17</v>
      </c>
      <c r="CU39" s="259"/>
      <c r="CV39" s="259"/>
      <c r="CW39" s="260" t="s">
        <v>16</v>
      </c>
      <c r="CX39" s="260"/>
      <c r="CY39" s="260" t="s">
        <v>15</v>
      </c>
      <c r="CZ39" s="260"/>
      <c r="DA39" s="7"/>
      <c r="DB39" s="255" t="s">
        <v>47</v>
      </c>
      <c r="DC39" s="255"/>
      <c r="DD39" s="14">
        <f>CW38</f>
        <v>43699</v>
      </c>
      <c r="DE39" s="52"/>
      <c r="DF39" s="7"/>
      <c r="DG39" s="7"/>
      <c r="DH39" s="6"/>
      <c r="DI39" s="15" t="s">
        <v>18</v>
      </c>
      <c r="DJ39" s="259" t="s">
        <v>17</v>
      </c>
      <c r="DK39" s="259"/>
      <c r="DL39" s="259"/>
      <c r="DM39" s="260" t="s">
        <v>16</v>
      </c>
      <c r="DN39" s="260"/>
      <c r="DO39" s="260" t="s">
        <v>15</v>
      </c>
      <c r="DP39" s="260"/>
      <c r="DQ39" s="7"/>
      <c r="DR39" s="255" t="s">
        <v>47</v>
      </c>
      <c r="DS39" s="255"/>
      <c r="DT39" s="14">
        <v>43299</v>
      </c>
      <c r="DU39" s="52"/>
      <c r="DV39" s="7"/>
      <c r="DW39" s="7"/>
      <c r="DX39" s="6"/>
      <c r="DY39" s="15" t="s">
        <v>18</v>
      </c>
      <c r="DZ39" s="259" t="s">
        <v>17</v>
      </c>
      <c r="EA39" s="259"/>
      <c r="EB39" s="259"/>
      <c r="EC39" s="260" t="s">
        <v>16</v>
      </c>
      <c r="ED39" s="260"/>
      <c r="EE39" s="260" t="s">
        <v>15</v>
      </c>
      <c r="EF39" s="260"/>
      <c r="EG39" s="7"/>
      <c r="EH39" s="255" t="s">
        <v>47</v>
      </c>
      <c r="EI39" s="255"/>
      <c r="EJ39" s="14">
        <v>43348</v>
      </c>
      <c r="EK39" s="52"/>
      <c r="EL39" s="7"/>
      <c r="EM39" s="7"/>
      <c r="EN39" s="6"/>
      <c r="EO39" s="15" t="s">
        <v>18</v>
      </c>
      <c r="EP39" s="259" t="s">
        <v>17</v>
      </c>
      <c r="EQ39" s="259"/>
      <c r="ER39" s="259"/>
      <c r="ES39" s="260" t="s">
        <v>16</v>
      </c>
      <c r="ET39" s="260"/>
      <c r="EU39" s="260" t="s">
        <v>15</v>
      </c>
      <c r="EV39" s="260"/>
      <c r="EW39" s="7"/>
      <c r="EX39" s="255" t="s">
        <v>47</v>
      </c>
      <c r="EY39" s="255"/>
      <c r="EZ39" s="14">
        <v>43390</v>
      </c>
      <c r="FA39" s="52"/>
      <c r="FB39" s="7"/>
      <c r="FC39" s="7"/>
      <c r="FD39" s="6"/>
      <c r="FE39" s="15" t="s">
        <v>18</v>
      </c>
      <c r="FF39" s="259" t="s">
        <v>17</v>
      </c>
      <c r="FG39" s="259"/>
      <c r="FH39" s="259"/>
      <c r="FI39" s="260" t="s">
        <v>16</v>
      </c>
      <c r="FJ39" s="260"/>
      <c r="FK39" s="260" t="s">
        <v>15</v>
      </c>
      <c r="FL39" s="260"/>
      <c r="FM39" s="7"/>
      <c r="FN39" s="255" t="s">
        <v>47</v>
      </c>
      <c r="FO39" s="255"/>
      <c r="FP39" s="14">
        <v>43412</v>
      </c>
      <c r="FQ39" s="52"/>
      <c r="FR39" s="7"/>
      <c r="FS39" s="7"/>
      <c r="FT39" s="6"/>
      <c r="FU39" s="15" t="s">
        <v>18</v>
      </c>
      <c r="FV39" s="259" t="s">
        <v>17</v>
      </c>
      <c r="FW39" s="259"/>
      <c r="FX39" s="259"/>
      <c r="FY39" s="260" t="s">
        <v>16</v>
      </c>
      <c r="FZ39" s="260"/>
      <c r="GA39" s="260" t="s">
        <v>15</v>
      </c>
      <c r="GB39" s="260"/>
      <c r="GC39" s="7"/>
      <c r="GD39" s="255" t="s">
        <v>47</v>
      </c>
      <c r="GE39" s="255"/>
      <c r="GF39" s="14">
        <f>FY38</f>
        <v>0</v>
      </c>
      <c r="GG39" s="52"/>
      <c r="GH39" s="7"/>
      <c r="GI39" s="7"/>
      <c r="GJ39" s="6"/>
      <c r="GK39" s="15" t="s">
        <v>18</v>
      </c>
      <c r="GL39" s="259" t="s">
        <v>17</v>
      </c>
      <c r="GM39" s="259"/>
      <c r="GN39" s="259"/>
      <c r="GO39" s="260" t="s">
        <v>16</v>
      </c>
      <c r="GP39" s="260"/>
      <c r="GQ39" s="260" t="s">
        <v>15</v>
      </c>
      <c r="GR39" s="260"/>
      <c r="GS39" s="7"/>
      <c r="GT39" s="255" t="s">
        <v>47</v>
      </c>
      <c r="GU39" s="255"/>
      <c r="GV39" s="14">
        <f>GO38</f>
        <v>0</v>
      </c>
      <c r="GW39" s="52"/>
      <c r="GX39" s="7"/>
      <c r="GY39" s="7"/>
      <c r="GZ39" s="6"/>
    </row>
    <row r="40" spans="1:208" ht="15" customHeight="1" x14ac:dyDescent="0.2">
      <c r="A40" s="261" t="s">
        <v>43</v>
      </c>
      <c r="B40" s="261"/>
      <c r="C40" s="59">
        <f>U1</f>
        <v>1</v>
      </c>
      <c r="D40" s="59">
        <f>AK1</f>
        <v>2</v>
      </c>
      <c r="E40" s="59">
        <f>BA1</f>
        <v>3</v>
      </c>
      <c r="F40" s="59">
        <f>BQ1</f>
        <v>4</v>
      </c>
      <c r="G40" s="59">
        <f>CG1</f>
        <v>5</v>
      </c>
      <c r="H40" s="59">
        <f>CW1</f>
        <v>6</v>
      </c>
      <c r="I40" s="59">
        <f>DM1</f>
        <v>7</v>
      </c>
      <c r="J40" s="59">
        <f>EC1</f>
        <v>8</v>
      </c>
      <c r="K40" s="59">
        <f>ES1</f>
        <v>9</v>
      </c>
      <c r="L40" s="59">
        <f>FI1</f>
        <v>10</v>
      </c>
      <c r="M40" s="59">
        <f>FY1</f>
        <v>11</v>
      </c>
      <c r="N40" s="59">
        <f>GO1</f>
        <v>12</v>
      </c>
      <c r="Q40" s="8">
        <v>1</v>
      </c>
      <c r="R40" s="321" t="s">
        <v>94</v>
      </c>
      <c r="S40" s="322"/>
      <c r="T40" s="323"/>
      <c r="U40" s="154">
        <v>225</v>
      </c>
      <c r="V40" s="66"/>
      <c r="W40" s="154">
        <v>233</v>
      </c>
      <c r="X40" s="66"/>
      <c r="Y40" s="7"/>
      <c r="Z40" s="204" t="s">
        <v>14</v>
      </c>
      <c r="AA40" s="205"/>
      <c r="AB40" s="52"/>
      <c r="AC40" s="52">
        <f>W38-U38</f>
        <v>36</v>
      </c>
      <c r="AD40" s="7"/>
      <c r="AE40" s="7"/>
      <c r="AF40" s="6"/>
      <c r="AG40" s="8">
        <v>1</v>
      </c>
      <c r="AH40" s="321" t="s">
        <v>94</v>
      </c>
      <c r="AI40" s="322"/>
      <c r="AJ40" s="323"/>
      <c r="AK40" s="65">
        <v>233</v>
      </c>
      <c r="AL40" s="66"/>
      <c r="AM40" s="65">
        <v>239</v>
      </c>
      <c r="AN40" s="66"/>
      <c r="AO40" s="7"/>
      <c r="AP40" s="255" t="s">
        <v>14</v>
      </c>
      <c r="AQ40" s="255"/>
      <c r="AR40" s="52"/>
      <c r="AS40" s="52">
        <f>AM38-AK38</f>
        <v>-43488</v>
      </c>
      <c r="AT40" s="7"/>
      <c r="AU40" s="7"/>
      <c r="AV40" s="6"/>
      <c r="AW40" s="8">
        <v>1</v>
      </c>
      <c r="AX40" s="321" t="s">
        <v>93</v>
      </c>
      <c r="AY40" s="322"/>
      <c r="AZ40" s="323"/>
      <c r="BA40" s="257"/>
      <c r="BB40" s="257"/>
      <c r="BC40" s="154">
        <v>217</v>
      </c>
      <c r="BD40" s="66"/>
      <c r="BE40" s="7"/>
      <c r="BF40" s="255" t="s">
        <v>14</v>
      </c>
      <c r="BG40" s="255"/>
      <c r="BH40" s="52"/>
      <c r="BI40" s="52">
        <f>BC38-BA38</f>
        <v>43580</v>
      </c>
      <c r="BJ40" s="7"/>
      <c r="BK40" s="7"/>
      <c r="BL40" s="6"/>
      <c r="BM40" s="8">
        <v>1</v>
      </c>
      <c r="BN40" s="325"/>
      <c r="BO40" s="325"/>
      <c r="BP40" s="325"/>
      <c r="BQ40" s="257"/>
      <c r="BR40" s="257"/>
      <c r="BS40" s="257"/>
      <c r="BT40" s="257"/>
      <c r="BU40" s="7"/>
      <c r="BV40" s="255" t="s">
        <v>14</v>
      </c>
      <c r="BW40" s="255"/>
      <c r="BX40" s="52"/>
      <c r="BY40" s="52">
        <f>BS38-BQ38</f>
        <v>71</v>
      </c>
      <c r="BZ40" s="7"/>
      <c r="CA40" s="7"/>
      <c r="CB40" s="6"/>
      <c r="CC40" s="8">
        <v>1</v>
      </c>
      <c r="CD40" s="210" t="s">
        <v>124</v>
      </c>
      <c r="CE40" s="211"/>
      <c r="CF40" s="212"/>
      <c r="CG40" s="154">
        <v>299</v>
      </c>
      <c r="CH40" s="66"/>
      <c r="CI40" s="67"/>
      <c r="CJ40" s="67"/>
      <c r="CK40" s="7"/>
      <c r="CL40" s="255" t="s">
        <v>14</v>
      </c>
      <c r="CM40" s="255"/>
      <c r="CN40" s="52"/>
      <c r="CO40" s="52">
        <f>CI38-CG38</f>
        <v>35</v>
      </c>
      <c r="CP40" s="7"/>
      <c r="CQ40" s="7"/>
      <c r="CR40" s="6"/>
      <c r="CS40" s="8">
        <v>1</v>
      </c>
      <c r="CT40" s="213" t="s">
        <v>71</v>
      </c>
      <c r="CU40" s="214"/>
      <c r="CV40" s="215"/>
      <c r="CW40" s="154">
        <v>327</v>
      </c>
      <c r="CX40" s="66"/>
      <c r="CY40" s="257"/>
      <c r="CZ40" s="257"/>
      <c r="DA40" s="7"/>
      <c r="DB40" s="255" t="s">
        <v>14</v>
      </c>
      <c r="DC40" s="255"/>
      <c r="DD40" s="52"/>
      <c r="DE40" s="52">
        <f>CY38-CW38</f>
        <v>-43699</v>
      </c>
      <c r="DF40" s="7"/>
      <c r="DG40" s="7"/>
      <c r="DH40" s="6"/>
      <c r="DI40" s="8">
        <v>1</v>
      </c>
      <c r="DJ40" s="325"/>
      <c r="DK40" s="325"/>
      <c r="DL40" s="325"/>
      <c r="DM40" s="257"/>
      <c r="DN40" s="257"/>
      <c r="DO40" s="257"/>
      <c r="DP40" s="257"/>
      <c r="DQ40" s="7"/>
      <c r="DR40" s="255" t="s">
        <v>14</v>
      </c>
      <c r="DS40" s="255"/>
      <c r="DT40" s="52"/>
      <c r="DU40" s="52">
        <f>DO38-DM38</f>
        <v>0</v>
      </c>
      <c r="DV40" s="7"/>
      <c r="DW40" s="7"/>
      <c r="DX40" s="6"/>
      <c r="DY40" s="8">
        <v>1</v>
      </c>
      <c r="DZ40" s="325"/>
      <c r="EA40" s="325"/>
      <c r="EB40" s="325"/>
      <c r="EC40" s="257"/>
      <c r="ED40" s="257"/>
      <c r="EE40" s="257"/>
      <c r="EF40" s="257"/>
      <c r="EG40" s="7"/>
      <c r="EH40" s="255" t="s">
        <v>14</v>
      </c>
      <c r="EI40" s="255"/>
      <c r="EJ40" s="52"/>
      <c r="EK40" s="52">
        <f>EE38-EC38</f>
        <v>0</v>
      </c>
      <c r="EL40" s="7"/>
      <c r="EM40" s="7"/>
      <c r="EN40" s="6"/>
      <c r="EO40" s="8">
        <v>1</v>
      </c>
      <c r="EP40" s="325"/>
      <c r="EQ40" s="325"/>
      <c r="ER40" s="325"/>
      <c r="ES40" s="257"/>
      <c r="ET40" s="257"/>
      <c r="EU40" s="257"/>
      <c r="EV40" s="257"/>
      <c r="EW40" s="7"/>
      <c r="EX40" s="255" t="s">
        <v>14</v>
      </c>
      <c r="EY40" s="255"/>
      <c r="EZ40" s="52"/>
      <c r="FA40" s="52">
        <f>EU38-ES38</f>
        <v>0</v>
      </c>
      <c r="FB40" s="7"/>
      <c r="FC40" s="7"/>
      <c r="FD40" s="6"/>
      <c r="FE40" s="8">
        <v>1</v>
      </c>
      <c r="FF40" s="325"/>
      <c r="FG40" s="325"/>
      <c r="FH40" s="325"/>
      <c r="FI40" s="257"/>
      <c r="FJ40" s="257"/>
      <c r="FK40" s="257"/>
      <c r="FL40" s="257"/>
      <c r="FM40" s="7"/>
      <c r="FN40" s="255" t="s">
        <v>14</v>
      </c>
      <c r="FO40" s="255"/>
      <c r="FP40" s="52"/>
      <c r="FQ40" s="52">
        <f>FK38-FI38</f>
        <v>0</v>
      </c>
      <c r="FR40" s="7"/>
      <c r="FS40" s="7"/>
      <c r="FT40" s="6"/>
      <c r="FU40" s="8">
        <v>1</v>
      </c>
      <c r="FV40" s="256" t="s">
        <v>91</v>
      </c>
      <c r="FW40" s="256" t="s">
        <v>91</v>
      </c>
      <c r="FX40" s="256" t="s">
        <v>91</v>
      </c>
      <c r="FY40" s="257"/>
      <c r="FZ40" s="257"/>
      <c r="GA40" s="257"/>
      <c r="GB40" s="257"/>
      <c r="GC40" s="7"/>
      <c r="GD40" s="255" t="s">
        <v>14</v>
      </c>
      <c r="GE40" s="255"/>
      <c r="GF40" s="52"/>
      <c r="GG40" s="52">
        <f>GA38-FY38</f>
        <v>0</v>
      </c>
      <c r="GH40" s="7"/>
      <c r="GI40" s="7"/>
      <c r="GJ40" s="6"/>
      <c r="GK40" s="8">
        <v>1</v>
      </c>
      <c r="GL40" s="256"/>
      <c r="GM40" s="256"/>
      <c r="GN40" s="256"/>
      <c r="GO40" s="257"/>
      <c r="GP40" s="257"/>
      <c r="GQ40" s="257"/>
      <c r="GR40" s="257"/>
      <c r="GS40" s="7"/>
      <c r="GT40" s="255" t="s">
        <v>14</v>
      </c>
      <c r="GU40" s="255"/>
      <c r="GV40" s="52"/>
      <c r="GW40" s="52">
        <f>GQ38-GO38</f>
        <v>0</v>
      </c>
      <c r="GX40" s="7"/>
      <c r="GY40" s="7"/>
      <c r="GZ40" s="6"/>
    </row>
    <row r="41" spans="1:208" x14ac:dyDescent="0.2">
      <c r="A41" s="261" t="s">
        <v>48</v>
      </c>
      <c r="B41" s="261"/>
      <c r="C41" s="60">
        <f>AB38</f>
        <v>43479</v>
      </c>
      <c r="D41" s="60">
        <f>AR38</f>
        <v>43514</v>
      </c>
      <c r="E41" s="60">
        <f>BH38</f>
        <v>43565</v>
      </c>
      <c r="F41" s="60">
        <f>BX38</f>
        <v>43629</v>
      </c>
      <c r="G41" s="60">
        <f>CN38</f>
        <v>43654</v>
      </c>
      <c r="H41" s="60">
        <f>DD38</f>
        <v>43690</v>
      </c>
      <c r="I41" s="60">
        <f>DT38</f>
        <v>0</v>
      </c>
      <c r="J41" s="60">
        <f>EJ38</f>
        <v>0</v>
      </c>
      <c r="K41" s="60">
        <f>EZ38</f>
        <v>0</v>
      </c>
      <c r="L41" s="60">
        <f>FP38</f>
        <v>0</v>
      </c>
      <c r="M41" s="60">
        <f>GF38</f>
        <v>0</v>
      </c>
      <c r="N41" s="60">
        <f>GV38</f>
        <v>0</v>
      </c>
      <c r="Q41" s="8">
        <v>2</v>
      </c>
      <c r="R41" s="321" t="s">
        <v>64</v>
      </c>
      <c r="S41" s="322"/>
      <c r="T41" s="323"/>
      <c r="U41" s="154">
        <v>248</v>
      </c>
      <c r="V41" s="66"/>
      <c r="W41" s="154">
        <v>260</v>
      </c>
      <c r="X41" s="66"/>
      <c r="Y41" s="7"/>
      <c r="Z41" s="204" t="s">
        <v>13</v>
      </c>
      <c r="AA41" s="205"/>
      <c r="AB41" s="52"/>
      <c r="AC41" s="52">
        <f>COUNTA(W40:W139)</f>
        <v>23</v>
      </c>
      <c r="AD41" s="7"/>
      <c r="AE41" s="7"/>
      <c r="AF41" s="6"/>
      <c r="AG41" s="8">
        <v>2</v>
      </c>
      <c r="AH41" s="321" t="s">
        <v>64</v>
      </c>
      <c r="AI41" s="322"/>
      <c r="AJ41" s="323"/>
      <c r="AK41" s="65">
        <v>260</v>
      </c>
      <c r="AL41" s="66"/>
      <c r="AM41" s="65">
        <v>288</v>
      </c>
      <c r="AN41" s="66"/>
      <c r="AO41" s="7"/>
      <c r="AP41" s="255" t="s">
        <v>13</v>
      </c>
      <c r="AQ41" s="255"/>
      <c r="AR41" s="52"/>
      <c r="AS41" s="52">
        <f>COUNTA(AM40:AM139)</f>
        <v>21</v>
      </c>
      <c r="AT41" s="7"/>
      <c r="AU41" s="7"/>
      <c r="AV41" s="6"/>
      <c r="AW41" s="8">
        <v>2</v>
      </c>
      <c r="AX41" s="321" t="s">
        <v>94</v>
      </c>
      <c r="AY41" s="322"/>
      <c r="AZ41" s="323"/>
      <c r="BA41" s="257"/>
      <c r="BB41" s="257"/>
      <c r="BC41" s="154">
        <v>239</v>
      </c>
      <c r="BD41" s="66"/>
      <c r="BE41" s="7"/>
      <c r="BF41" s="255" t="s">
        <v>13</v>
      </c>
      <c r="BG41" s="255"/>
      <c r="BH41" s="52"/>
      <c r="BI41" s="52">
        <f>COUNTA(BC40:BC139)</f>
        <v>11</v>
      </c>
      <c r="BJ41" s="7"/>
      <c r="BK41" s="7"/>
      <c r="BL41" s="6"/>
      <c r="BM41" s="8">
        <v>2</v>
      </c>
      <c r="BN41" s="325"/>
      <c r="BO41" s="325"/>
      <c r="BP41" s="325"/>
      <c r="BQ41" s="257"/>
      <c r="BR41" s="257"/>
      <c r="BS41" s="257"/>
      <c r="BT41" s="257"/>
      <c r="BU41" s="7"/>
      <c r="BV41" s="255" t="s">
        <v>13</v>
      </c>
      <c r="BW41" s="255"/>
      <c r="BX41" s="52"/>
      <c r="BY41" s="52">
        <f>COUNTA(BS40:BS139)</f>
        <v>0</v>
      </c>
      <c r="BZ41" s="7"/>
      <c r="CA41" s="7"/>
      <c r="CB41" s="6"/>
      <c r="CC41" s="8">
        <v>2</v>
      </c>
      <c r="CD41" s="210" t="s">
        <v>167</v>
      </c>
      <c r="CE41" s="211"/>
      <c r="CF41" s="212"/>
      <c r="CG41" s="154">
        <v>298</v>
      </c>
      <c r="CH41" s="66"/>
      <c r="CI41" s="67"/>
      <c r="CJ41" s="67"/>
      <c r="CK41" s="7"/>
      <c r="CL41" s="255" t="s">
        <v>13</v>
      </c>
      <c r="CM41" s="255"/>
      <c r="CN41" s="52"/>
      <c r="CO41" s="52">
        <f>COUNTA(CI40:CI139)</f>
        <v>0</v>
      </c>
      <c r="CP41" s="7"/>
      <c r="CQ41" s="7"/>
      <c r="CR41" s="6"/>
      <c r="CS41" s="8">
        <v>2</v>
      </c>
      <c r="CT41" s="213" t="s">
        <v>176</v>
      </c>
      <c r="CU41" s="214"/>
      <c r="CV41" s="215"/>
      <c r="CW41" s="125">
        <v>307</v>
      </c>
      <c r="CX41" s="66"/>
      <c r="CY41" s="257"/>
      <c r="CZ41" s="257"/>
      <c r="DA41" s="7"/>
      <c r="DB41" s="255" t="s">
        <v>13</v>
      </c>
      <c r="DC41" s="255"/>
      <c r="DD41" s="52"/>
      <c r="DE41" s="52">
        <f>COUNTA(CY40:CY139)</f>
        <v>0</v>
      </c>
      <c r="DF41" s="7"/>
      <c r="DG41" s="7"/>
      <c r="DH41" s="6"/>
      <c r="DI41" s="8">
        <v>2</v>
      </c>
      <c r="DJ41" s="325"/>
      <c r="DK41" s="325"/>
      <c r="DL41" s="325"/>
      <c r="DM41" s="257"/>
      <c r="DN41" s="257"/>
      <c r="DO41" s="257"/>
      <c r="DP41" s="257"/>
      <c r="DQ41" s="7"/>
      <c r="DR41" s="255" t="s">
        <v>13</v>
      </c>
      <c r="DS41" s="255"/>
      <c r="DT41" s="52"/>
      <c r="DU41" s="52">
        <f>COUNTA(DO40:DO139)</f>
        <v>0</v>
      </c>
      <c r="DV41" s="7"/>
      <c r="DW41" s="7"/>
      <c r="DX41" s="6"/>
      <c r="DY41" s="8">
        <v>2</v>
      </c>
      <c r="DZ41" s="325"/>
      <c r="EA41" s="325"/>
      <c r="EB41" s="325"/>
      <c r="EC41" s="257"/>
      <c r="ED41" s="257"/>
      <c r="EE41" s="257"/>
      <c r="EF41" s="257"/>
      <c r="EG41" s="7"/>
      <c r="EH41" s="255" t="s">
        <v>13</v>
      </c>
      <c r="EI41" s="255"/>
      <c r="EJ41" s="52"/>
      <c r="EK41" s="52">
        <f>COUNTA(EE40:EE139)</f>
        <v>0</v>
      </c>
      <c r="EL41" s="7"/>
      <c r="EM41" s="7"/>
      <c r="EN41" s="6"/>
      <c r="EO41" s="8">
        <v>2</v>
      </c>
      <c r="EP41" s="325"/>
      <c r="EQ41" s="325"/>
      <c r="ER41" s="325"/>
      <c r="ES41" s="257"/>
      <c r="ET41" s="257"/>
      <c r="EU41" s="257"/>
      <c r="EV41" s="257"/>
      <c r="EW41" s="7"/>
      <c r="EX41" s="255" t="s">
        <v>13</v>
      </c>
      <c r="EY41" s="255"/>
      <c r="EZ41" s="52"/>
      <c r="FA41" s="52">
        <f>COUNTA(EU40:EU139)</f>
        <v>0</v>
      </c>
      <c r="FB41" s="7"/>
      <c r="FC41" s="7"/>
      <c r="FD41" s="6"/>
      <c r="FE41" s="8">
        <v>2</v>
      </c>
      <c r="FF41" s="325"/>
      <c r="FG41" s="325"/>
      <c r="FH41" s="325"/>
      <c r="FI41" s="257"/>
      <c r="FJ41" s="257"/>
      <c r="FK41" s="257"/>
      <c r="FL41" s="257"/>
      <c r="FM41" s="7"/>
      <c r="FN41" s="255" t="s">
        <v>13</v>
      </c>
      <c r="FO41" s="255"/>
      <c r="FP41" s="52"/>
      <c r="FQ41" s="52">
        <f>COUNTA(FK40:FK139)</f>
        <v>0</v>
      </c>
      <c r="FR41" s="7"/>
      <c r="FS41" s="7"/>
      <c r="FT41" s="6"/>
      <c r="FU41" s="8">
        <v>2</v>
      </c>
      <c r="FV41" s="256" t="s">
        <v>87</v>
      </c>
      <c r="FW41" s="256" t="s">
        <v>87</v>
      </c>
      <c r="FX41" s="256" t="s">
        <v>87</v>
      </c>
      <c r="FY41" s="257"/>
      <c r="FZ41" s="257"/>
      <c r="GA41" s="257"/>
      <c r="GB41" s="257"/>
      <c r="GC41" s="7"/>
      <c r="GD41" s="255" t="s">
        <v>13</v>
      </c>
      <c r="GE41" s="255"/>
      <c r="GF41" s="52"/>
      <c r="GG41" s="52">
        <f>COUNTA(GA40:GA139)</f>
        <v>0</v>
      </c>
      <c r="GH41" s="7"/>
      <c r="GI41" s="7"/>
      <c r="GJ41" s="6"/>
      <c r="GK41" s="8">
        <v>2</v>
      </c>
      <c r="GL41" s="256"/>
      <c r="GM41" s="256"/>
      <c r="GN41" s="256"/>
      <c r="GO41" s="257"/>
      <c r="GP41" s="257"/>
      <c r="GQ41" s="257"/>
      <c r="GR41" s="257"/>
      <c r="GS41" s="7"/>
      <c r="GT41" s="255" t="s">
        <v>13</v>
      </c>
      <c r="GU41" s="255"/>
      <c r="GV41" s="52"/>
      <c r="GW41" s="52">
        <f>COUNTA(GQ40:GQ139)</f>
        <v>0</v>
      </c>
      <c r="GX41" s="7"/>
      <c r="GY41" s="7"/>
      <c r="GZ41" s="6"/>
    </row>
    <row r="42" spans="1:208" ht="15" customHeight="1" x14ac:dyDescent="0.2">
      <c r="A42" s="261" t="s">
        <v>49</v>
      </c>
      <c r="B42" s="261"/>
      <c r="C42" s="60">
        <f>AB39</f>
        <v>43452</v>
      </c>
      <c r="D42" s="60">
        <f>AR39</f>
        <v>43488</v>
      </c>
      <c r="E42" s="60">
        <f>BH39</f>
        <v>0</v>
      </c>
      <c r="F42" s="60">
        <f>BX39</f>
        <v>43195</v>
      </c>
      <c r="G42" s="60">
        <f>CN39</f>
        <v>43699</v>
      </c>
      <c r="H42" s="60">
        <f>DD39</f>
        <v>43699</v>
      </c>
      <c r="I42" s="60">
        <f>DT39</f>
        <v>43299</v>
      </c>
      <c r="J42" s="60">
        <f>EJ39</f>
        <v>43348</v>
      </c>
      <c r="K42" s="60">
        <f>EZ39</f>
        <v>43390</v>
      </c>
      <c r="L42" s="60">
        <f>FP39</f>
        <v>43412</v>
      </c>
      <c r="M42" s="60">
        <f>GF39</f>
        <v>0</v>
      </c>
      <c r="N42" s="60">
        <f>GV39</f>
        <v>0</v>
      </c>
      <c r="Q42" s="8">
        <v>3</v>
      </c>
      <c r="R42" s="321" t="s">
        <v>66</v>
      </c>
      <c r="S42" s="322"/>
      <c r="T42" s="323"/>
      <c r="U42" s="115">
        <v>251</v>
      </c>
      <c r="V42" s="116"/>
      <c r="W42" s="115">
        <v>256</v>
      </c>
      <c r="X42" s="116"/>
      <c r="Y42" s="7"/>
      <c r="Z42" s="255" t="s">
        <v>12</v>
      </c>
      <c r="AA42" s="255"/>
      <c r="AB42" s="13">
        <f>SUM(U40:V64)</f>
        <v>6104.5</v>
      </c>
      <c r="AC42" s="13">
        <f>SUM(W40:X64)</f>
        <v>5815</v>
      </c>
      <c r="AD42" s="7"/>
      <c r="AE42" s="7"/>
      <c r="AF42" s="6"/>
      <c r="AG42" s="8">
        <v>3</v>
      </c>
      <c r="AH42" s="321" t="s">
        <v>66</v>
      </c>
      <c r="AI42" s="322"/>
      <c r="AJ42" s="323"/>
      <c r="AK42" s="115">
        <v>256</v>
      </c>
      <c r="AL42" s="116"/>
      <c r="AM42" s="115">
        <v>297</v>
      </c>
      <c r="AN42" s="116"/>
      <c r="AO42" s="7"/>
      <c r="AP42" s="255" t="s">
        <v>12</v>
      </c>
      <c r="AQ42" s="255"/>
      <c r="AR42" s="13">
        <f>SUM(AK40:AL63)</f>
        <v>5815</v>
      </c>
      <c r="AS42" s="13">
        <f>SUM(AM40:AN63)</f>
        <v>5674</v>
      </c>
      <c r="AT42" s="7"/>
      <c r="AU42" s="7"/>
      <c r="AV42" s="6"/>
      <c r="AW42" s="8">
        <v>3</v>
      </c>
      <c r="AX42" s="321" t="s">
        <v>99</v>
      </c>
      <c r="AY42" s="322"/>
      <c r="AZ42" s="323"/>
      <c r="BA42" s="122"/>
      <c r="BB42" s="122"/>
      <c r="BC42" s="115">
        <v>309</v>
      </c>
      <c r="BD42" s="116"/>
      <c r="BE42" s="7"/>
      <c r="BF42" s="255" t="s">
        <v>12</v>
      </c>
      <c r="BG42" s="255"/>
      <c r="BH42" s="13">
        <f>SUM(BA40:BA139)</f>
        <v>0</v>
      </c>
      <c r="BI42" s="13">
        <f>SUM(BC40:BC139)</f>
        <v>3020</v>
      </c>
      <c r="BJ42" s="7"/>
      <c r="BK42" s="7"/>
      <c r="BL42" s="6"/>
      <c r="BM42" s="8">
        <v>3</v>
      </c>
      <c r="BN42" s="140"/>
      <c r="BO42" s="140"/>
      <c r="BP42" s="140"/>
      <c r="BQ42" s="122"/>
      <c r="BR42" s="122"/>
      <c r="BS42" s="122"/>
      <c r="BT42" s="122"/>
      <c r="BU42" s="7"/>
      <c r="BV42" s="255" t="s">
        <v>12</v>
      </c>
      <c r="BW42" s="255"/>
      <c r="BX42" s="13">
        <f>SUM(BQ40:BQ139)</f>
        <v>0</v>
      </c>
      <c r="BY42" s="13">
        <f>SUM(BS40:BS139)</f>
        <v>0</v>
      </c>
      <c r="BZ42" s="7"/>
      <c r="CA42" s="7"/>
      <c r="CB42" s="6"/>
      <c r="CC42" s="8">
        <v>3</v>
      </c>
      <c r="CD42" s="210" t="s">
        <v>137</v>
      </c>
      <c r="CE42" s="211"/>
      <c r="CF42" s="212"/>
      <c r="CG42" s="115">
        <v>314</v>
      </c>
      <c r="CH42" s="116"/>
      <c r="CI42" s="67"/>
      <c r="CJ42" s="67"/>
      <c r="CK42" s="7"/>
      <c r="CL42" s="255" t="s">
        <v>12</v>
      </c>
      <c r="CM42" s="255"/>
      <c r="CN42" s="13">
        <f>SUM(CG40:CH87)</f>
        <v>12650</v>
      </c>
      <c r="CO42" s="13">
        <f>SUM(CI40:CI139)</f>
        <v>0</v>
      </c>
      <c r="CP42" s="7"/>
      <c r="CQ42" s="7"/>
      <c r="CR42" s="6"/>
      <c r="CS42" s="8">
        <v>3</v>
      </c>
      <c r="CT42" s="213" t="s">
        <v>100</v>
      </c>
      <c r="CU42" s="214"/>
      <c r="CV42" s="215"/>
      <c r="CW42" s="125">
        <v>306</v>
      </c>
      <c r="CX42" s="116"/>
      <c r="CY42" s="122"/>
      <c r="CZ42" s="122"/>
      <c r="DA42" s="7"/>
      <c r="DB42" s="255" t="s">
        <v>12</v>
      </c>
      <c r="DC42" s="255"/>
      <c r="DD42" s="13">
        <f>SUM(CW40:CW139)</f>
        <v>3720</v>
      </c>
      <c r="DE42" s="13">
        <f>SUM(CY40:CY139)</f>
        <v>0</v>
      </c>
      <c r="DF42" s="7"/>
      <c r="DG42" s="7"/>
      <c r="DH42" s="6"/>
      <c r="DI42" s="8">
        <v>3</v>
      </c>
      <c r="DJ42" s="140"/>
      <c r="DK42" s="140"/>
      <c r="DL42" s="140"/>
      <c r="DM42" s="122"/>
      <c r="DN42" s="122"/>
      <c r="DO42" s="122"/>
      <c r="DP42" s="122"/>
      <c r="DQ42" s="7"/>
      <c r="DR42" s="255" t="s">
        <v>12</v>
      </c>
      <c r="DS42" s="255"/>
      <c r="DT42" s="13">
        <f>SUM(DM40:DM139)</f>
        <v>0</v>
      </c>
      <c r="DU42" s="13">
        <f>SUM(DO40:DO139)</f>
        <v>0</v>
      </c>
      <c r="DV42" s="7"/>
      <c r="DW42" s="7"/>
      <c r="DX42" s="6"/>
      <c r="DY42" s="8">
        <v>3</v>
      </c>
      <c r="DZ42" s="321"/>
      <c r="EA42" s="322"/>
      <c r="EB42" s="323"/>
      <c r="EC42" s="122"/>
      <c r="ED42" s="122"/>
      <c r="EE42" s="122"/>
      <c r="EF42" s="122"/>
      <c r="EG42" s="7"/>
      <c r="EH42" s="255" t="s">
        <v>12</v>
      </c>
      <c r="EI42" s="255"/>
      <c r="EJ42" s="13">
        <f>SUM(EC40:EC139)</f>
        <v>0</v>
      </c>
      <c r="EK42" s="13">
        <f>SUM(EE40:EE139)</f>
        <v>0</v>
      </c>
      <c r="EL42" s="7"/>
      <c r="EM42" s="7"/>
      <c r="EN42" s="6"/>
      <c r="EO42" s="8">
        <v>3</v>
      </c>
      <c r="EP42" s="321"/>
      <c r="EQ42" s="322"/>
      <c r="ER42" s="323"/>
      <c r="ES42" s="122"/>
      <c r="ET42" s="122"/>
      <c r="EU42" s="122"/>
      <c r="EV42" s="122"/>
      <c r="EW42" s="7"/>
      <c r="EX42" s="255" t="s">
        <v>12</v>
      </c>
      <c r="EY42" s="255"/>
      <c r="EZ42" s="13">
        <f>SUM(ES40:ES139)</f>
        <v>0</v>
      </c>
      <c r="FA42" s="13">
        <f>SUM(EU40:EU139)</f>
        <v>0</v>
      </c>
      <c r="FB42" s="7"/>
      <c r="FC42" s="7"/>
      <c r="FD42" s="6"/>
      <c r="FE42" s="8">
        <v>3</v>
      </c>
      <c r="FF42" s="140"/>
      <c r="FG42" s="140"/>
      <c r="FH42" s="140"/>
      <c r="FI42" s="122"/>
      <c r="FJ42" s="122"/>
      <c r="FK42" s="122"/>
      <c r="FL42" s="122"/>
      <c r="FM42" s="7"/>
      <c r="FN42" s="204" t="s">
        <v>12</v>
      </c>
      <c r="FO42" s="205"/>
      <c r="FP42" s="13">
        <f>SUM(FI40:FI139)</f>
        <v>0</v>
      </c>
      <c r="FQ42" s="13">
        <f>SUM(FK40:FK139)</f>
        <v>0</v>
      </c>
      <c r="FR42" s="7"/>
      <c r="FS42" s="7"/>
      <c r="FT42" s="6"/>
      <c r="FU42" s="8">
        <v>3</v>
      </c>
      <c r="FV42" s="210" t="s">
        <v>63</v>
      </c>
      <c r="FW42" s="211"/>
      <c r="FX42" s="212"/>
      <c r="FY42" s="122"/>
      <c r="FZ42" s="122"/>
      <c r="GA42" s="122"/>
      <c r="GB42" s="122"/>
      <c r="GC42" s="7"/>
      <c r="GD42" s="204" t="s">
        <v>12</v>
      </c>
      <c r="GE42" s="205"/>
      <c r="GF42" s="13">
        <f>SUM(FY40:FY139)</f>
        <v>0</v>
      </c>
      <c r="GG42" s="13">
        <f>SUM(GA40:GA139)</f>
        <v>0</v>
      </c>
      <c r="GH42" s="7"/>
      <c r="GI42" s="7"/>
      <c r="GJ42" s="6"/>
      <c r="GK42" s="8">
        <v>3</v>
      </c>
      <c r="GL42" s="123"/>
      <c r="GM42" s="123"/>
      <c r="GN42" s="123"/>
      <c r="GO42" s="122"/>
      <c r="GP42" s="122"/>
      <c r="GQ42" s="122"/>
      <c r="GR42" s="122"/>
      <c r="GS42" s="7"/>
      <c r="GT42" s="204" t="s">
        <v>12</v>
      </c>
      <c r="GU42" s="205"/>
      <c r="GV42" s="13">
        <f>SUM(GO40:GO139)</f>
        <v>0</v>
      </c>
      <c r="GW42" s="13">
        <f>SUM(GQ40:GQ139)</f>
        <v>0</v>
      </c>
      <c r="GX42" s="7"/>
      <c r="GY42" s="7"/>
      <c r="GZ42" s="6"/>
    </row>
    <row r="43" spans="1:208" ht="15" customHeight="1" x14ac:dyDescent="0.2">
      <c r="A43" s="261" t="s">
        <v>50</v>
      </c>
      <c r="B43" s="261"/>
      <c r="C43" s="61">
        <f>AB42</f>
        <v>6104.5</v>
      </c>
      <c r="D43" s="61">
        <f>AR42</f>
        <v>5815</v>
      </c>
      <c r="E43" s="61">
        <f>BH42</f>
        <v>0</v>
      </c>
      <c r="F43" s="61">
        <f>BX42</f>
        <v>0</v>
      </c>
      <c r="G43" s="61">
        <f>CN42</f>
        <v>12650</v>
      </c>
      <c r="H43" s="61">
        <f>DD42</f>
        <v>3720</v>
      </c>
      <c r="I43" s="61">
        <f>DT42</f>
        <v>0</v>
      </c>
      <c r="J43" s="61">
        <f>EJ42</f>
        <v>0</v>
      </c>
      <c r="K43" s="61">
        <f>EZ42</f>
        <v>0</v>
      </c>
      <c r="L43" s="61">
        <f>FP42</f>
        <v>0</v>
      </c>
      <c r="M43" s="61">
        <f>GF42</f>
        <v>0</v>
      </c>
      <c r="N43" s="61">
        <f>GV42</f>
        <v>0</v>
      </c>
      <c r="Q43" s="8">
        <v>4</v>
      </c>
      <c r="R43" s="321" t="s">
        <v>176</v>
      </c>
      <c r="S43" s="322"/>
      <c r="T43" s="323"/>
      <c r="U43" s="115">
        <v>245</v>
      </c>
      <c r="V43" s="116"/>
      <c r="W43" s="115">
        <v>249</v>
      </c>
      <c r="X43" s="116"/>
      <c r="Y43" s="7"/>
      <c r="Z43" s="255" t="s">
        <v>11</v>
      </c>
      <c r="AA43" s="255"/>
      <c r="AB43" s="13">
        <f>AB42/AC28</f>
        <v>1017.4166666666666</v>
      </c>
      <c r="AC43" s="13">
        <f>AC42/AD28</f>
        <v>969.16666666666663</v>
      </c>
      <c r="AD43" s="111"/>
      <c r="AE43" s="7"/>
      <c r="AF43" s="6"/>
      <c r="AG43" s="8">
        <v>4</v>
      </c>
      <c r="AH43" s="321" t="s">
        <v>176</v>
      </c>
      <c r="AI43" s="322"/>
      <c r="AJ43" s="323"/>
      <c r="AK43" s="115">
        <v>249</v>
      </c>
      <c r="AL43" s="116"/>
      <c r="AM43" s="115">
        <v>274</v>
      </c>
      <c r="AN43" s="116"/>
      <c r="AO43" s="7"/>
      <c r="AP43" s="255" t="s">
        <v>11</v>
      </c>
      <c r="AQ43" s="255"/>
      <c r="AR43" s="13">
        <f>AR42/AS28</f>
        <v>969.16666666666663</v>
      </c>
      <c r="AS43" s="13">
        <f>AS42/AT28</f>
        <v>945.66666666666663</v>
      </c>
      <c r="AT43" s="111"/>
      <c r="AU43" s="7"/>
      <c r="AV43" s="6"/>
      <c r="AW43" s="8">
        <v>4</v>
      </c>
      <c r="AX43" s="321" t="s">
        <v>98</v>
      </c>
      <c r="AY43" s="322"/>
      <c r="AZ43" s="323"/>
      <c r="BA43" s="122"/>
      <c r="BB43" s="122"/>
      <c r="BC43" s="115">
        <v>283</v>
      </c>
      <c r="BD43" s="116"/>
      <c r="BE43" s="7"/>
      <c r="BF43" s="255" t="s">
        <v>11</v>
      </c>
      <c r="BG43" s="255"/>
      <c r="BH43" s="13">
        <f>BH42/BI28</f>
        <v>0</v>
      </c>
      <c r="BI43" s="13">
        <f>BI42/BJ28</f>
        <v>503.33333333333331</v>
      </c>
      <c r="BJ43" s="7"/>
      <c r="BK43" s="7"/>
      <c r="BL43" s="6"/>
      <c r="BM43" s="8">
        <v>4</v>
      </c>
      <c r="BN43" s="140"/>
      <c r="BO43" s="140"/>
      <c r="BP43" s="140"/>
      <c r="BQ43" s="122"/>
      <c r="BR43" s="122"/>
      <c r="BS43" s="122"/>
      <c r="BT43" s="122"/>
      <c r="BU43" s="7"/>
      <c r="BV43" s="255" t="s">
        <v>11</v>
      </c>
      <c r="BW43" s="255"/>
      <c r="BX43" s="13">
        <f>BX42/BY28</f>
        <v>0</v>
      </c>
      <c r="BY43" s="13">
        <f>BY42/BZ28</f>
        <v>0</v>
      </c>
      <c r="BZ43" s="7"/>
      <c r="CA43" s="7"/>
      <c r="CB43" s="6"/>
      <c r="CC43" s="8">
        <v>4</v>
      </c>
      <c r="CD43" s="210" t="s">
        <v>63</v>
      </c>
      <c r="CE43" s="211"/>
      <c r="CF43" s="212"/>
      <c r="CG43" s="115">
        <v>246</v>
      </c>
      <c r="CH43" s="116"/>
      <c r="CI43" s="67"/>
      <c r="CJ43" s="67"/>
      <c r="CK43" s="7"/>
      <c r="CL43" s="255" t="s">
        <v>11</v>
      </c>
      <c r="CM43" s="255"/>
      <c r="CN43" s="13">
        <f>CN42/CO28</f>
        <v>2108.3333333333335</v>
      </c>
      <c r="CO43" s="13">
        <f>CO42/CP28</f>
        <v>0</v>
      </c>
      <c r="CP43" s="7"/>
      <c r="CQ43" s="7"/>
      <c r="CR43" s="6"/>
      <c r="CS43" s="8">
        <v>4</v>
      </c>
      <c r="CT43" s="213" t="s">
        <v>98</v>
      </c>
      <c r="CU43" s="214"/>
      <c r="CV43" s="215"/>
      <c r="CW43" s="125">
        <v>311</v>
      </c>
      <c r="CX43" s="116"/>
      <c r="CY43" s="122"/>
      <c r="CZ43" s="122"/>
      <c r="DA43" s="7"/>
      <c r="DB43" s="255" t="s">
        <v>11</v>
      </c>
      <c r="DC43" s="255"/>
      <c r="DD43" s="13">
        <f>DD42/DE28</f>
        <v>620</v>
      </c>
      <c r="DE43" s="13">
        <f>DE42/DF28</f>
        <v>0</v>
      </c>
      <c r="DF43" s="7"/>
      <c r="DG43" s="7"/>
      <c r="DH43" s="6"/>
      <c r="DI43" s="8">
        <v>4</v>
      </c>
      <c r="DJ43" s="140"/>
      <c r="DK43" s="140"/>
      <c r="DL43" s="140"/>
      <c r="DM43" s="122"/>
      <c r="DN43" s="122"/>
      <c r="DO43" s="122"/>
      <c r="DP43" s="122"/>
      <c r="DQ43" s="7"/>
      <c r="DR43" s="255" t="s">
        <v>11</v>
      </c>
      <c r="DS43" s="255"/>
      <c r="DT43" s="13">
        <f>DT42/DU28</f>
        <v>0</v>
      </c>
      <c r="DU43" s="13">
        <f>DU42/DV28</f>
        <v>0</v>
      </c>
      <c r="DV43" s="7"/>
      <c r="DW43" s="7"/>
      <c r="DX43" s="6"/>
      <c r="DY43" s="8">
        <v>4</v>
      </c>
      <c r="DZ43" s="321"/>
      <c r="EA43" s="322"/>
      <c r="EB43" s="323"/>
      <c r="EC43" s="122"/>
      <c r="ED43" s="122"/>
      <c r="EE43" s="122"/>
      <c r="EF43" s="122"/>
      <c r="EG43" s="7"/>
      <c r="EH43" s="255" t="s">
        <v>11</v>
      </c>
      <c r="EI43" s="255"/>
      <c r="EJ43" s="13">
        <f>EJ42/EK28</f>
        <v>0</v>
      </c>
      <c r="EK43" s="13">
        <f>EK42/EL28</f>
        <v>0</v>
      </c>
      <c r="EL43" s="7"/>
      <c r="EM43" s="7"/>
      <c r="EN43" s="6"/>
      <c r="EO43" s="8">
        <v>4</v>
      </c>
      <c r="EP43" s="321"/>
      <c r="EQ43" s="322"/>
      <c r="ER43" s="323"/>
      <c r="ES43" s="122"/>
      <c r="ET43" s="122"/>
      <c r="EU43" s="122"/>
      <c r="EV43" s="122"/>
      <c r="EW43" s="7"/>
      <c r="EX43" s="255" t="s">
        <v>11</v>
      </c>
      <c r="EY43" s="255"/>
      <c r="EZ43" s="13">
        <f>EZ42/FA28</f>
        <v>0</v>
      </c>
      <c r="FA43" s="13">
        <f>FA42/FB28</f>
        <v>0</v>
      </c>
      <c r="FB43" s="7"/>
      <c r="FC43" s="7"/>
      <c r="FD43" s="6"/>
      <c r="FE43" s="8">
        <v>4</v>
      </c>
      <c r="FF43" s="140"/>
      <c r="FG43" s="140"/>
      <c r="FH43" s="140"/>
      <c r="FI43" s="122"/>
      <c r="FJ43" s="122"/>
      <c r="FK43" s="122"/>
      <c r="FL43" s="122"/>
      <c r="FM43" s="7"/>
      <c r="FN43" s="204" t="s">
        <v>11</v>
      </c>
      <c r="FO43" s="205"/>
      <c r="FP43" s="13">
        <f>FP42/FQ28</f>
        <v>0</v>
      </c>
      <c r="FQ43" s="13">
        <f>FQ42/FR28</f>
        <v>0</v>
      </c>
      <c r="FR43" s="7"/>
      <c r="FS43" s="7"/>
      <c r="FT43" s="6"/>
      <c r="FU43" s="8">
        <v>4</v>
      </c>
      <c r="FV43" s="210" t="s">
        <v>92</v>
      </c>
      <c r="FW43" s="211"/>
      <c r="FX43" s="212"/>
      <c r="FY43" s="122"/>
      <c r="FZ43" s="122"/>
      <c r="GA43" s="122"/>
      <c r="GB43" s="122"/>
      <c r="GC43" s="7"/>
      <c r="GD43" s="204" t="s">
        <v>11</v>
      </c>
      <c r="GE43" s="205"/>
      <c r="GF43" s="13">
        <f>GF42/GG28</f>
        <v>0</v>
      </c>
      <c r="GG43" s="13">
        <f>GG42/GH28</f>
        <v>0</v>
      </c>
      <c r="GH43" s="7"/>
      <c r="GI43" s="7"/>
      <c r="GJ43" s="6"/>
      <c r="GK43" s="8">
        <v>4</v>
      </c>
      <c r="GL43" s="123"/>
      <c r="GM43" s="123"/>
      <c r="GN43" s="123"/>
      <c r="GO43" s="122"/>
      <c r="GP43" s="122"/>
      <c r="GQ43" s="122"/>
      <c r="GR43" s="122"/>
      <c r="GS43" s="7"/>
      <c r="GT43" s="204" t="s">
        <v>11</v>
      </c>
      <c r="GU43" s="205"/>
      <c r="GV43" s="13">
        <f>GV42/GW28</f>
        <v>0</v>
      </c>
      <c r="GW43" s="13">
        <f>GW42/GX28</f>
        <v>0</v>
      </c>
      <c r="GX43" s="7"/>
      <c r="GY43" s="7"/>
      <c r="GZ43" s="6"/>
    </row>
    <row r="44" spans="1:208" ht="15" customHeight="1" x14ac:dyDescent="0.2">
      <c r="A44" s="261" t="s">
        <v>51</v>
      </c>
      <c r="B44" s="261"/>
      <c r="C44" s="61">
        <f>AC44</f>
        <v>-48.25</v>
      </c>
      <c r="D44" s="61">
        <f>AS44</f>
        <v>-23.5</v>
      </c>
      <c r="E44" s="61">
        <f>BI44</f>
        <v>503.33333333333331</v>
      </c>
      <c r="F44" s="61">
        <f>BY44</f>
        <v>0</v>
      </c>
      <c r="G44" s="61">
        <f>CO44</f>
        <v>-2108.3333333333335</v>
      </c>
      <c r="H44" s="61">
        <f>DE44</f>
        <v>-620</v>
      </c>
      <c r="I44" s="61">
        <f>DU44</f>
        <v>0</v>
      </c>
      <c r="J44" s="61">
        <f>EK44</f>
        <v>0</v>
      </c>
      <c r="K44" s="61">
        <f>FA44</f>
        <v>0</v>
      </c>
      <c r="L44" s="61">
        <f>FQ44</f>
        <v>0</v>
      </c>
      <c r="M44" s="61">
        <f>GG44</f>
        <v>0</v>
      </c>
      <c r="N44" s="61">
        <f>GW44</f>
        <v>0</v>
      </c>
      <c r="Q44" s="8">
        <v>5</v>
      </c>
      <c r="R44" s="321" t="s">
        <v>106</v>
      </c>
      <c r="S44" s="322"/>
      <c r="T44" s="323"/>
      <c r="U44" s="115">
        <v>223</v>
      </c>
      <c r="V44" s="116"/>
      <c r="W44" s="115"/>
      <c r="X44" s="116"/>
      <c r="Y44" s="7"/>
      <c r="Z44" s="204" t="s">
        <v>10</v>
      </c>
      <c r="AA44" s="205"/>
      <c r="AB44" s="13"/>
      <c r="AC44" s="13">
        <f>AC43-AB43</f>
        <v>-48.25</v>
      </c>
      <c r="AD44" s="7"/>
      <c r="AE44" s="7"/>
      <c r="AF44" s="6"/>
      <c r="AG44" s="8">
        <v>5</v>
      </c>
      <c r="AH44" s="321" t="s">
        <v>106</v>
      </c>
      <c r="AI44" s="322"/>
      <c r="AJ44" s="323"/>
      <c r="AK44" s="115"/>
      <c r="AL44" s="116"/>
      <c r="AM44" s="115">
        <v>259</v>
      </c>
      <c r="AN44" s="116"/>
      <c r="AO44" s="7"/>
      <c r="AP44" s="204" t="s">
        <v>10</v>
      </c>
      <c r="AQ44" s="205"/>
      <c r="AR44" s="13"/>
      <c r="AS44" s="13">
        <f>AS43-AR43</f>
        <v>-23.5</v>
      </c>
      <c r="AT44" s="7" t="s">
        <v>190</v>
      </c>
      <c r="AU44" s="7"/>
      <c r="AV44" s="6"/>
      <c r="AW44" s="8">
        <v>5</v>
      </c>
      <c r="AX44" s="321" t="s">
        <v>106</v>
      </c>
      <c r="AY44" s="322"/>
      <c r="AZ44" s="323"/>
      <c r="BA44" s="122"/>
      <c r="BB44" s="122"/>
      <c r="BC44" s="115">
        <v>259</v>
      </c>
      <c r="BD44" s="116"/>
      <c r="BE44" s="7"/>
      <c r="BF44" s="204" t="s">
        <v>10</v>
      </c>
      <c r="BG44" s="205"/>
      <c r="BH44" s="13"/>
      <c r="BI44" s="13">
        <f>BI43-BH43</f>
        <v>503.33333333333331</v>
      </c>
      <c r="BJ44" s="7"/>
      <c r="BK44" s="7"/>
      <c r="BL44" s="6"/>
      <c r="BM44" s="8">
        <v>5</v>
      </c>
      <c r="BN44" s="140"/>
      <c r="BO44" s="140"/>
      <c r="BP44" s="140"/>
      <c r="BQ44" s="122"/>
      <c r="BR44" s="122"/>
      <c r="BS44" s="122"/>
      <c r="BT44" s="122"/>
      <c r="BU44" s="7"/>
      <c r="BV44" s="204" t="s">
        <v>10</v>
      </c>
      <c r="BW44" s="205"/>
      <c r="BX44" s="13"/>
      <c r="BY44" s="13">
        <f>BY43-BX43</f>
        <v>0</v>
      </c>
      <c r="BZ44" s="7"/>
      <c r="CA44" s="7"/>
      <c r="CB44" s="6"/>
      <c r="CC44" s="8">
        <v>5</v>
      </c>
      <c r="CD44" s="210" t="s">
        <v>92</v>
      </c>
      <c r="CE44" s="211"/>
      <c r="CF44" s="212"/>
      <c r="CG44" s="115">
        <v>242</v>
      </c>
      <c r="CH44" s="116"/>
      <c r="CI44" s="67"/>
      <c r="CJ44" s="67"/>
      <c r="CK44" s="7"/>
      <c r="CL44" s="204" t="s">
        <v>10</v>
      </c>
      <c r="CM44" s="205"/>
      <c r="CN44" s="13"/>
      <c r="CO44" s="13">
        <f>CO43-CN43</f>
        <v>-2108.3333333333335</v>
      </c>
      <c r="CP44" s="7"/>
      <c r="CQ44" s="7"/>
      <c r="CR44" s="6"/>
      <c r="CS44" s="8">
        <v>5</v>
      </c>
      <c r="CT44" s="213" t="s">
        <v>99</v>
      </c>
      <c r="CU44" s="214"/>
      <c r="CV44" s="215"/>
      <c r="CW44" s="125">
        <v>332</v>
      </c>
      <c r="CX44" s="116"/>
      <c r="CY44" s="122"/>
      <c r="CZ44" s="122"/>
      <c r="DA44" s="7"/>
      <c r="DB44" s="204" t="s">
        <v>10</v>
      </c>
      <c r="DC44" s="205"/>
      <c r="DD44" s="13"/>
      <c r="DE44" s="13">
        <f>DE43-DD43</f>
        <v>-620</v>
      </c>
      <c r="DF44" s="7"/>
      <c r="DG44" s="7"/>
      <c r="DH44" s="6"/>
      <c r="DI44" s="8">
        <v>5</v>
      </c>
      <c r="DJ44" s="140"/>
      <c r="DK44" s="140"/>
      <c r="DL44" s="140"/>
      <c r="DM44" s="122"/>
      <c r="DN44" s="122"/>
      <c r="DO44" s="122"/>
      <c r="DP44" s="122"/>
      <c r="DQ44" s="7"/>
      <c r="DR44" s="204" t="s">
        <v>10</v>
      </c>
      <c r="DS44" s="205"/>
      <c r="DT44" s="13"/>
      <c r="DU44" s="13">
        <f>DU43-DT43</f>
        <v>0</v>
      </c>
      <c r="DV44" s="7"/>
      <c r="DW44" s="7"/>
      <c r="DX44" s="6"/>
      <c r="DY44" s="8">
        <v>5</v>
      </c>
      <c r="DZ44" s="321"/>
      <c r="EA44" s="322"/>
      <c r="EB44" s="323"/>
      <c r="EC44" s="122"/>
      <c r="ED44" s="122"/>
      <c r="EE44" s="122"/>
      <c r="EF44" s="122"/>
      <c r="EG44" s="7"/>
      <c r="EH44" s="204" t="s">
        <v>10</v>
      </c>
      <c r="EI44" s="205"/>
      <c r="EJ44" s="13"/>
      <c r="EK44" s="13">
        <f>EK43-EJ43</f>
        <v>0</v>
      </c>
      <c r="EL44" s="7"/>
      <c r="EM44" s="7"/>
      <c r="EN44" s="6"/>
      <c r="EO44" s="8">
        <v>5</v>
      </c>
      <c r="EP44" s="321"/>
      <c r="EQ44" s="322"/>
      <c r="ER44" s="323"/>
      <c r="ES44" s="122"/>
      <c r="ET44" s="122"/>
      <c r="EU44" s="122"/>
      <c r="EV44" s="122"/>
      <c r="EW44" s="7"/>
      <c r="EX44" s="204" t="s">
        <v>10</v>
      </c>
      <c r="EY44" s="205"/>
      <c r="EZ44" s="13"/>
      <c r="FA44" s="13">
        <f>FA43-EZ43</f>
        <v>0</v>
      </c>
      <c r="FB44" s="7"/>
      <c r="FC44" s="7"/>
      <c r="FD44" s="6"/>
      <c r="FE44" s="8">
        <v>5</v>
      </c>
      <c r="FF44" s="140"/>
      <c r="FG44" s="140"/>
      <c r="FH44" s="140"/>
      <c r="FI44" s="122"/>
      <c r="FJ44" s="122"/>
      <c r="FK44" s="122"/>
      <c r="FL44" s="122"/>
      <c r="FM44" s="7"/>
      <c r="FN44" s="204" t="s">
        <v>10</v>
      </c>
      <c r="FO44" s="205"/>
      <c r="FP44" s="13"/>
      <c r="FQ44" s="13">
        <f>FQ43-FP43</f>
        <v>0</v>
      </c>
      <c r="FR44" s="7"/>
      <c r="FS44" s="7"/>
      <c r="FT44" s="6"/>
      <c r="FU44" s="8">
        <v>5</v>
      </c>
      <c r="FV44" s="210" t="s">
        <v>93</v>
      </c>
      <c r="FW44" s="211"/>
      <c r="FX44" s="212"/>
      <c r="FY44" s="122"/>
      <c r="FZ44" s="122"/>
      <c r="GA44" s="122"/>
      <c r="GB44" s="122"/>
      <c r="GC44" s="7"/>
      <c r="GD44" s="204" t="s">
        <v>10</v>
      </c>
      <c r="GE44" s="205"/>
      <c r="GF44" s="13"/>
      <c r="GG44" s="13">
        <f>GG43-GF43</f>
        <v>0</v>
      </c>
      <c r="GH44" s="7"/>
      <c r="GI44" s="7"/>
      <c r="GJ44" s="6"/>
      <c r="GK44" s="8">
        <v>5</v>
      </c>
      <c r="GL44" s="123"/>
      <c r="GM44" s="123"/>
      <c r="GN44" s="123"/>
      <c r="GO44" s="122"/>
      <c r="GP44" s="122"/>
      <c r="GQ44" s="122"/>
      <c r="GR44" s="122"/>
      <c r="GS44" s="7"/>
      <c r="GT44" s="204" t="s">
        <v>10</v>
      </c>
      <c r="GU44" s="205"/>
      <c r="GV44" s="13"/>
      <c r="GW44" s="13">
        <f>GW43-GV43</f>
        <v>0</v>
      </c>
      <c r="GX44" s="7"/>
      <c r="GY44" s="7"/>
      <c r="GZ44" s="6"/>
    </row>
    <row r="45" spans="1:208" ht="15" customHeight="1" x14ac:dyDescent="0.2">
      <c r="A45" s="261" t="s">
        <v>9</v>
      </c>
      <c r="B45" s="261"/>
      <c r="C45" s="61">
        <f>AC45</f>
        <v>-0.34963768115942029</v>
      </c>
      <c r="D45" s="61">
        <f>AS45</f>
        <v>1.5439398717544413E-4</v>
      </c>
      <c r="E45" s="61">
        <f>BI45</f>
        <v>6.2998039133881269E-3</v>
      </c>
      <c r="F45" s="61" t="e">
        <f>BY45</f>
        <v>#DIV/0!</v>
      </c>
      <c r="G45" s="61" t="e">
        <f>CO45</f>
        <v>#DIV/0!</v>
      </c>
      <c r="H45" s="61" t="e">
        <f>DE45</f>
        <v>#DIV/0!</v>
      </c>
      <c r="I45" s="61" t="e">
        <f>DU45</f>
        <v>#DIV/0!</v>
      </c>
      <c r="J45" s="61" t="e">
        <f>EK45</f>
        <v>#DIV/0!</v>
      </c>
      <c r="K45" s="61" t="e">
        <f>FA45</f>
        <v>#DIV/0!</v>
      </c>
      <c r="L45" s="61" t="e">
        <f>FQ45</f>
        <v>#DIV/0!</v>
      </c>
      <c r="M45" s="61" t="e">
        <f>GG45</f>
        <v>#DIV/0!</v>
      </c>
      <c r="N45" s="61" t="e">
        <f>GW45</f>
        <v>#DIV/0!</v>
      </c>
      <c r="Q45" s="8">
        <v>6</v>
      </c>
      <c r="R45" s="321" t="s">
        <v>97</v>
      </c>
      <c r="S45" s="322"/>
      <c r="T45" s="323"/>
      <c r="U45" s="115">
        <v>241</v>
      </c>
      <c r="V45" s="116"/>
      <c r="W45" s="115">
        <v>252</v>
      </c>
      <c r="X45" s="116"/>
      <c r="Y45" s="7"/>
      <c r="Z45" s="204" t="s">
        <v>9</v>
      </c>
      <c r="AA45" s="205"/>
      <c r="AB45" s="13"/>
      <c r="AC45" s="13">
        <f>((AC42-AB42)/AC41)/AC40</f>
        <v>-0.34963768115942029</v>
      </c>
      <c r="AD45" s="7"/>
      <c r="AE45" s="7"/>
      <c r="AF45" s="6"/>
      <c r="AG45" s="8">
        <v>6</v>
      </c>
      <c r="AH45" s="321" t="s">
        <v>97</v>
      </c>
      <c r="AI45" s="322"/>
      <c r="AJ45" s="323"/>
      <c r="AK45" s="115">
        <v>252</v>
      </c>
      <c r="AL45" s="116"/>
      <c r="AM45" s="115">
        <v>285</v>
      </c>
      <c r="AN45" s="116"/>
      <c r="AO45" s="7"/>
      <c r="AP45" s="204" t="s">
        <v>9</v>
      </c>
      <c r="AQ45" s="205"/>
      <c r="AR45" s="13"/>
      <c r="AS45" s="13">
        <f>((AS42-AR42)/AS41)/AS40</f>
        <v>1.5439398717544413E-4</v>
      </c>
      <c r="AT45" s="7"/>
      <c r="AU45" s="7"/>
      <c r="AV45" s="6"/>
      <c r="AW45" s="8">
        <v>6</v>
      </c>
      <c r="AX45" s="321" t="s">
        <v>176</v>
      </c>
      <c r="AY45" s="322"/>
      <c r="AZ45" s="323"/>
      <c r="BA45" s="122"/>
      <c r="BB45" s="122"/>
      <c r="BC45" s="115">
        <v>274</v>
      </c>
      <c r="BD45" s="116"/>
      <c r="BE45" s="7"/>
      <c r="BF45" s="204" t="s">
        <v>9</v>
      </c>
      <c r="BG45" s="205"/>
      <c r="BH45" s="13"/>
      <c r="BI45" s="13">
        <f>((BI42-BH42)/BI41)/BI40</f>
        <v>6.2998039133881269E-3</v>
      </c>
      <c r="BJ45" s="7"/>
      <c r="BK45" s="7"/>
      <c r="BL45" s="6"/>
      <c r="BM45" s="8">
        <v>6</v>
      </c>
      <c r="BN45" s="140"/>
      <c r="BO45" s="140"/>
      <c r="BP45" s="140"/>
      <c r="BQ45" s="122"/>
      <c r="BR45" s="122"/>
      <c r="BS45" s="122"/>
      <c r="BT45" s="122"/>
      <c r="BU45" s="7"/>
      <c r="BV45" s="204" t="s">
        <v>9</v>
      </c>
      <c r="BW45" s="324"/>
      <c r="BX45" s="205"/>
      <c r="BY45" s="13" t="e">
        <f>((BY42-BX42)/BY41)/BY40</f>
        <v>#DIV/0!</v>
      </c>
      <c r="BZ45" s="7"/>
      <c r="CA45" s="7"/>
      <c r="CB45" s="6"/>
      <c r="CC45" s="8">
        <v>6</v>
      </c>
      <c r="CD45" s="210" t="s">
        <v>169</v>
      </c>
      <c r="CE45" s="211"/>
      <c r="CF45" s="212"/>
      <c r="CG45" s="115">
        <v>309</v>
      </c>
      <c r="CH45" s="116"/>
      <c r="CI45" s="67"/>
      <c r="CJ45" s="67"/>
      <c r="CK45" s="7"/>
      <c r="CL45" s="204" t="s">
        <v>9</v>
      </c>
      <c r="CM45" s="205"/>
      <c r="CN45" s="13"/>
      <c r="CO45" s="13" t="e">
        <f>((CO42-CN42)/CO41)/CO40</f>
        <v>#DIV/0!</v>
      </c>
      <c r="CP45" s="7"/>
      <c r="CQ45" s="7"/>
      <c r="CR45" s="6"/>
      <c r="CS45" s="8">
        <v>6</v>
      </c>
      <c r="CT45" s="213" t="s">
        <v>93</v>
      </c>
      <c r="CU45" s="214"/>
      <c r="CV45" s="215"/>
      <c r="CW45" s="125">
        <v>263</v>
      </c>
      <c r="CX45" s="116"/>
      <c r="CY45" s="122"/>
      <c r="CZ45" s="122"/>
      <c r="DA45" s="7"/>
      <c r="DB45" s="204" t="s">
        <v>9</v>
      </c>
      <c r="DC45" s="205"/>
      <c r="DD45" s="13"/>
      <c r="DE45" s="13" t="e">
        <f>((DE42-DD42)/DE41)/DE40</f>
        <v>#DIV/0!</v>
      </c>
      <c r="DF45" s="7"/>
      <c r="DG45" s="7"/>
      <c r="DH45" s="6"/>
      <c r="DI45" s="8">
        <v>6</v>
      </c>
      <c r="DJ45" s="140"/>
      <c r="DK45" s="140"/>
      <c r="DL45" s="140"/>
      <c r="DM45" s="122"/>
      <c r="DN45" s="122"/>
      <c r="DO45" s="122"/>
      <c r="DP45" s="122"/>
      <c r="DQ45" s="7"/>
      <c r="DR45" s="204" t="s">
        <v>9</v>
      </c>
      <c r="DS45" s="205"/>
      <c r="DT45" s="13"/>
      <c r="DU45" s="13" t="e">
        <f>((DU42-DT42)/DU41)/DU40</f>
        <v>#DIV/0!</v>
      </c>
      <c r="DV45" s="7"/>
      <c r="DW45" s="7"/>
      <c r="DX45" s="6"/>
      <c r="DY45" s="8">
        <v>6</v>
      </c>
      <c r="DZ45" s="321"/>
      <c r="EA45" s="322"/>
      <c r="EB45" s="323"/>
      <c r="EC45" s="122"/>
      <c r="ED45" s="122"/>
      <c r="EE45" s="122"/>
      <c r="EF45" s="122"/>
      <c r="EG45" s="7"/>
      <c r="EH45" s="204" t="s">
        <v>9</v>
      </c>
      <c r="EI45" s="205"/>
      <c r="EJ45" s="13"/>
      <c r="EK45" s="13" t="e">
        <f>((EK42-EJ42)/EK41)/EK40</f>
        <v>#DIV/0!</v>
      </c>
      <c r="EL45" s="7"/>
      <c r="EM45" s="7"/>
      <c r="EN45" s="6"/>
      <c r="EO45" s="8">
        <v>6</v>
      </c>
      <c r="EP45" s="321"/>
      <c r="EQ45" s="322"/>
      <c r="ER45" s="323"/>
      <c r="ES45" s="122"/>
      <c r="ET45" s="122"/>
      <c r="EU45" s="122"/>
      <c r="EV45" s="122"/>
      <c r="EW45" s="7"/>
      <c r="EX45" s="204" t="s">
        <v>9</v>
      </c>
      <c r="EY45" s="205"/>
      <c r="EZ45" s="13"/>
      <c r="FA45" s="13" t="e">
        <f>((FA42-EZ42)/FA41)/FA40</f>
        <v>#DIV/0!</v>
      </c>
      <c r="FB45" s="7"/>
      <c r="FC45" s="7"/>
      <c r="FD45" s="6"/>
      <c r="FE45" s="8">
        <v>6</v>
      </c>
      <c r="FF45" s="140"/>
      <c r="FG45" s="140"/>
      <c r="FH45" s="140"/>
      <c r="FI45" s="122"/>
      <c r="FJ45" s="122"/>
      <c r="FK45" s="122"/>
      <c r="FL45" s="122"/>
      <c r="FM45" s="7"/>
      <c r="FN45" s="204" t="s">
        <v>9</v>
      </c>
      <c r="FO45" s="205"/>
      <c r="FP45" s="13"/>
      <c r="FQ45" s="13" t="e">
        <f>((FQ42-FP42)/FQ41)/FQ40</f>
        <v>#DIV/0!</v>
      </c>
      <c r="FR45" s="7"/>
      <c r="FS45" s="7"/>
      <c r="FT45" s="6"/>
      <c r="FU45" s="8">
        <v>6</v>
      </c>
      <c r="FV45" s="210"/>
      <c r="FW45" s="211"/>
      <c r="FX45" s="212"/>
      <c r="FY45" s="122"/>
      <c r="FZ45" s="122"/>
      <c r="GA45" s="122"/>
      <c r="GB45" s="122"/>
      <c r="GC45" s="7"/>
      <c r="GD45" s="204" t="s">
        <v>9</v>
      </c>
      <c r="GE45" s="205"/>
      <c r="GF45" s="13"/>
      <c r="GG45" s="13" t="e">
        <f>((GG42-GF42)/GG41)/GG40</f>
        <v>#DIV/0!</v>
      </c>
      <c r="GH45" s="7"/>
      <c r="GI45" s="7"/>
      <c r="GJ45" s="6"/>
      <c r="GK45" s="8">
        <v>6</v>
      </c>
      <c r="GL45" s="123"/>
      <c r="GM45" s="123"/>
      <c r="GN45" s="123"/>
      <c r="GO45" s="122"/>
      <c r="GP45" s="122"/>
      <c r="GQ45" s="122"/>
      <c r="GR45" s="122"/>
      <c r="GS45" s="7"/>
      <c r="GT45" s="204" t="s">
        <v>9</v>
      </c>
      <c r="GU45" s="205"/>
      <c r="GV45" s="13"/>
      <c r="GW45" s="13" t="e">
        <f>((GW42-GV42)/GW41)/GW40</f>
        <v>#DIV/0!</v>
      </c>
      <c r="GX45" s="7"/>
      <c r="GY45" s="7"/>
      <c r="GZ45" s="6"/>
    </row>
    <row r="46" spans="1:208" ht="15" customHeight="1" x14ac:dyDescent="0.2">
      <c r="A46" s="236" t="s">
        <v>0</v>
      </c>
      <c r="B46" s="236"/>
      <c r="C46" s="61">
        <f>AB57</f>
        <v>-0.44444444444444442</v>
      </c>
      <c r="D46" s="61">
        <f>AR57</f>
        <v>-7.5046825874640441E-4</v>
      </c>
      <c r="E46" s="61">
        <f>BH57</f>
        <v>5.9981642955484159E-3</v>
      </c>
      <c r="F46" s="61">
        <f>BX57</f>
        <v>0</v>
      </c>
      <c r="G46" s="61">
        <f>CN57</f>
        <v>-7.9942857142857147</v>
      </c>
      <c r="H46" s="61">
        <f>DD57</f>
        <v>7.2450170484450451E-3</v>
      </c>
      <c r="I46" s="61" t="e">
        <f>DT57</f>
        <v>#DIV/0!</v>
      </c>
      <c r="J46" s="61" t="e">
        <f>EJ57</f>
        <v>#DIV/0!</v>
      </c>
      <c r="K46" s="61" t="e">
        <f>EZ57</f>
        <v>#DIV/0!</v>
      </c>
      <c r="L46" s="61" t="e">
        <f>FP57</f>
        <v>#DIV/0!</v>
      </c>
      <c r="M46" s="61" t="e">
        <f>GF57</f>
        <v>#DIV/0!</v>
      </c>
      <c r="N46" s="61" t="e">
        <f>GV57</f>
        <v>#DIV/0!</v>
      </c>
      <c r="Q46" s="8">
        <v>7</v>
      </c>
      <c r="R46" s="321" t="s">
        <v>93</v>
      </c>
      <c r="S46" s="322"/>
      <c r="T46" s="323"/>
      <c r="U46" s="115">
        <v>207</v>
      </c>
      <c r="V46" s="116"/>
      <c r="W46" s="115">
        <v>215</v>
      </c>
      <c r="X46" s="116"/>
      <c r="Y46" s="7"/>
      <c r="Z46" s="193" t="s">
        <v>8</v>
      </c>
      <c r="AA46" s="206"/>
      <c r="AB46" s="194"/>
      <c r="AC46" s="12">
        <f>AE24</f>
        <v>1740.6334465563898</v>
      </c>
      <c r="AD46" s="7"/>
      <c r="AE46" s="7"/>
      <c r="AF46" s="6"/>
      <c r="AG46" s="8">
        <v>7</v>
      </c>
      <c r="AH46" s="321" t="s">
        <v>93</v>
      </c>
      <c r="AI46" s="322"/>
      <c r="AJ46" s="323"/>
      <c r="AK46" s="115">
        <v>215</v>
      </c>
      <c r="AL46" s="116"/>
      <c r="AM46" s="115">
        <v>217</v>
      </c>
      <c r="AN46" s="116"/>
      <c r="AO46" s="7"/>
      <c r="AP46" s="193" t="s">
        <v>8</v>
      </c>
      <c r="AQ46" s="206"/>
      <c r="AR46" s="194"/>
      <c r="AS46" s="12">
        <f>AU24</f>
        <v>1985.0255624159743</v>
      </c>
      <c r="AT46" s="7"/>
      <c r="AU46" s="7"/>
      <c r="AV46" s="6"/>
      <c r="AW46" s="8">
        <v>7</v>
      </c>
      <c r="AX46" s="321" t="s">
        <v>100</v>
      </c>
      <c r="AY46" s="322"/>
      <c r="AZ46" s="323"/>
      <c r="BA46" s="122"/>
      <c r="BB46" s="122"/>
      <c r="BC46" s="115">
        <v>261</v>
      </c>
      <c r="BD46" s="116"/>
      <c r="BE46" s="7"/>
      <c r="BF46" s="193" t="s">
        <v>8</v>
      </c>
      <c r="BG46" s="206"/>
      <c r="BH46" s="194"/>
      <c r="BI46" s="12">
        <f>BK24</f>
        <v>1825.2000000000003</v>
      </c>
      <c r="BJ46" s="7"/>
      <c r="BK46" s="7"/>
      <c r="BL46" s="6"/>
      <c r="BM46" s="8">
        <v>7</v>
      </c>
      <c r="BN46" s="140"/>
      <c r="BO46" s="140"/>
      <c r="BP46" s="140"/>
      <c r="BQ46" s="122"/>
      <c r="BR46" s="122"/>
      <c r="BS46" s="122"/>
      <c r="BT46" s="122"/>
      <c r="BU46" s="7"/>
      <c r="BV46" s="193" t="s">
        <v>8</v>
      </c>
      <c r="BW46" s="206"/>
      <c r="BX46" s="194"/>
      <c r="BY46" s="12">
        <f>CA24</f>
        <v>1068.5329122366802</v>
      </c>
      <c r="BZ46" s="7"/>
      <c r="CA46" s="7"/>
      <c r="CB46" s="6"/>
      <c r="CC46" s="8">
        <v>7</v>
      </c>
      <c r="CD46" s="210" t="s">
        <v>168</v>
      </c>
      <c r="CE46" s="211"/>
      <c r="CF46" s="212"/>
      <c r="CG46" s="115">
        <v>297</v>
      </c>
      <c r="CH46" s="116"/>
      <c r="CI46" s="67"/>
      <c r="CJ46" s="67"/>
      <c r="CK46" s="7"/>
      <c r="CL46" s="193" t="s">
        <v>8</v>
      </c>
      <c r="CM46" s="206"/>
      <c r="CN46" s="194"/>
      <c r="CO46" s="12">
        <f>CQ24</f>
        <v>2131.0666666666671</v>
      </c>
      <c r="CP46" s="7"/>
      <c r="CQ46" s="7"/>
      <c r="CR46" s="6"/>
      <c r="CS46" s="8">
        <v>7</v>
      </c>
      <c r="CT46" s="213" t="s">
        <v>106</v>
      </c>
      <c r="CU46" s="214"/>
      <c r="CV46" s="215"/>
      <c r="CW46" s="125">
        <v>303</v>
      </c>
      <c r="CX46" s="116"/>
      <c r="CY46" s="122"/>
      <c r="CZ46" s="122"/>
      <c r="DA46" s="7"/>
      <c r="DB46" s="193" t="s">
        <v>8</v>
      </c>
      <c r="DC46" s="206"/>
      <c r="DD46" s="194"/>
      <c r="DE46" s="12">
        <f>DG24</f>
        <v>1190.1585081585081</v>
      </c>
      <c r="DF46" s="7"/>
      <c r="DG46" s="7"/>
      <c r="DH46" s="6"/>
      <c r="DI46" s="8">
        <v>7</v>
      </c>
      <c r="DJ46" s="123"/>
      <c r="DK46" s="123"/>
      <c r="DL46" s="123"/>
      <c r="DM46" s="122"/>
      <c r="DN46" s="122"/>
      <c r="DO46" s="122"/>
      <c r="DP46" s="122"/>
      <c r="DQ46" s="7"/>
      <c r="DR46" s="193" t="s">
        <v>8</v>
      </c>
      <c r="DS46" s="206"/>
      <c r="DT46" s="194"/>
      <c r="DU46" s="12" t="e">
        <f>DW24</f>
        <v>#DIV/0!</v>
      </c>
      <c r="DV46" s="7"/>
      <c r="DW46" s="7"/>
      <c r="DX46" s="6"/>
      <c r="DY46" s="8">
        <v>7</v>
      </c>
      <c r="DZ46" s="321"/>
      <c r="EA46" s="322"/>
      <c r="EB46" s="323"/>
      <c r="EC46" s="122"/>
      <c r="ED46" s="122"/>
      <c r="EE46" s="122"/>
      <c r="EF46" s="122"/>
      <c r="EG46" s="7"/>
      <c r="EH46" s="193" t="s">
        <v>8</v>
      </c>
      <c r="EI46" s="206"/>
      <c r="EJ46" s="194"/>
      <c r="EK46" s="12" t="e">
        <f>EM24</f>
        <v>#DIV/0!</v>
      </c>
      <c r="EL46" s="7"/>
      <c r="EM46" s="7"/>
      <c r="EN46" s="6"/>
      <c r="EO46" s="8">
        <v>7</v>
      </c>
      <c r="EP46" s="210"/>
      <c r="EQ46" s="211"/>
      <c r="ER46" s="212"/>
      <c r="ES46" s="122"/>
      <c r="ET46" s="122"/>
      <c r="EU46" s="122"/>
      <c r="EV46" s="122"/>
      <c r="EW46" s="7"/>
      <c r="EX46" s="193" t="s">
        <v>8</v>
      </c>
      <c r="EY46" s="206"/>
      <c r="EZ46" s="194"/>
      <c r="FA46" s="12" t="e">
        <f>FC24</f>
        <v>#DIV/0!</v>
      </c>
      <c r="FB46" s="7"/>
      <c r="FC46" s="7"/>
      <c r="FD46" s="6"/>
      <c r="FE46" s="8">
        <v>7</v>
      </c>
      <c r="FF46" s="123"/>
      <c r="FG46" s="123"/>
      <c r="FH46" s="123"/>
      <c r="FI46" s="122"/>
      <c r="FJ46" s="122"/>
      <c r="FK46" s="122"/>
      <c r="FL46" s="122"/>
      <c r="FM46" s="7"/>
      <c r="FN46" s="193" t="s">
        <v>8</v>
      </c>
      <c r="FO46" s="206"/>
      <c r="FP46" s="194"/>
      <c r="FQ46" s="12" t="e">
        <f>FS24</f>
        <v>#DIV/0!</v>
      </c>
      <c r="FR46" s="7"/>
      <c r="FS46" s="7"/>
      <c r="FT46" s="6"/>
      <c r="FU46" s="8">
        <v>7</v>
      </c>
      <c r="FV46" s="210" t="s">
        <v>94</v>
      </c>
      <c r="FW46" s="211"/>
      <c r="FX46" s="212"/>
      <c r="FY46" s="122"/>
      <c r="FZ46" s="122"/>
      <c r="GA46" s="122"/>
      <c r="GB46" s="122"/>
      <c r="GC46" s="7"/>
      <c r="GD46" s="193" t="s">
        <v>8</v>
      </c>
      <c r="GE46" s="206"/>
      <c r="GF46" s="194"/>
      <c r="GG46" s="12" t="e">
        <f>GI24</f>
        <v>#DIV/0!</v>
      </c>
      <c r="GH46" s="7"/>
      <c r="GI46" s="7"/>
      <c r="GJ46" s="6"/>
      <c r="GK46" s="8">
        <v>7</v>
      </c>
      <c r="GL46" s="123"/>
      <c r="GM46" s="123"/>
      <c r="GN46" s="123"/>
      <c r="GO46" s="122"/>
      <c r="GP46" s="122"/>
      <c r="GQ46" s="122"/>
      <c r="GR46" s="122"/>
      <c r="GS46" s="7"/>
      <c r="GT46" s="193" t="s">
        <v>8</v>
      </c>
      <c r="GU46" s="206"/>
      <c r="GV46" s="194"/>
      <c r="GW46" s="12" t="e">
        <f>GY24</f>
        <v>#DIV/0!</v>
      </c>
      <c r="GX46" s="7"/>
      <c r="GY46" s="7"/>
      <c r="GZ46" s="6"/>
    </row>
    <row r="47" spans="1:208" ht="15" customHeight="1" x14ac:dyDescent="0.2">
      <c r="A47" s="236" t="s">
        <v>52</v>
      </c>
      <c r="B47" s="236"/>
      <c r="C47" s="61">
        <f>AC49</f>
        <v>4.0447328302627064</v>
      </c>
      <c r="D47" s="61">
        <f>AS49</f>
        <v>4.1002356232342736</v>
      </c>
      <c r="E47" s="61" t="e">
        <f>BI49</f>
        <v>#DIV/0!</v>
      </c>
      <c r="F47" s="61" t="e">
        <f>BY49</f>
        <v>#DIV/0!</v>
      </c>
      <c r="G47" s="61">
        <f>CO49</f>
        <v>2.0024358039797567</v>
      </c>
      <c r="H47" s="61">
        <f>DE49</f>
        <v>0.59773317130662573</v>
      </c>
      <c r="I47" s="61" t="e">
        <f>DU49</f>
        <v>#DIV/0!</v>
      </c>
      <c r="J47" s="61" t="e">
        <f>EK49</f>
        <v>#DIV/0!</v>
      </c>
      <c r="K47" s="61" t="e">
        <f>FA49</f>
        <v>#DIV/0!</v>
      </c>
      <c r="L47" s="61" t="e">
        <f>FQ49</f>
        <v>#DIV/0!</v>
      </c>
      <c r="M47" s="61" t="e">
        <f>GG49</f>
        <v>#DIV/0!</v>
      </c>
      <c r="N47" s="61" t="e">
        <f>GW49</f>
        <v>#DIV/0!</v>
      </c>
      <c r="Q47" s="8">
        <v>8</v>
      </c>
      <c r="R47" s="321" t="s">
        <v>103</v>
      </c>
      <c r="S47" s="322"/>
      <c r="T47" s="323"/>
      <c r="U47" s="115">
        <v>268</v>
      </c>
      <c r="V47" s="116"/>
      <c r="W47" s="115">
        <v>287</v>
      </c>
      <c r="X47" s="116"/>
      <c r="Y47" s="7"/>
      <c r="Z47" s="193" t="s">
        <v>7</v>
      </c>
      <c r="AA47" s="206"/>
      <c r="AB47" s="194"/>
      <c r="AC47" s="12">
        <f>AC24</f>
        <v>88.398940794404211</v>
      </c>
      <c r="AD47" s="7"/>
      <c r="AE47" s="7"/>
      <c r="AF47" s="6"/>
      <c r="AG47" s="8">
        <v>8</v>
      </c>
      <c r="AH47" s="321" t="s">
        <v>100</v>
      </c>
      <c r="AI47" s="322"/>
      <c r="AJ47" s="323"/>
      <c r="AK47" s="115">
        <v>260</v>
      </c>
      <c r="AL47" s="116"/>
      <c r="AM47" s="115">
        <v>261</v>
      </c>
      <c r="AN47" s="116"/>
      <c r="AO47" s="7"/>
      <c r="AP47" s="193" t="s">
        <v>7</v>
      </c>
      <c r="AQ47" s="206"/>
      <c r="AR47" s="194"/>
      <c r="AS47" s="12">
        <f>AS24</f>
        <v>812.49911408153332</v>
      </c>
      <c r="AT47" s="7"/>
      <c r="AU47" s="7"/>
      <c r="AV47" s="6"/>
      <c r="AW47" s="8">
        <v>8</v>
      </c>
      <c r="AX47" s="321" t="s">
        <v>64</v>
      </c>
      <c r="AY47" s="322"/>
      <c r="AZ47" s="323"/>
      <c r="BA47" s="122"/>
      <c r="BB47" s="122"/>
      <c r="BC47" s="115">
        <v>288</v>
      </c>
      <c r="BD47" s="116"/>
      <c r="BE47" s="7"/>
      <c r="BF47" s="193" t="s">
        <v>7</v>
      </c>
      <c r="BG47" s="206"/>
      <c r="BH47" s="194"/>
      <c r="BI47" s="12">
        <f>BI24</f>
        <v>702.4</v>
      </c>
      <c r="BJ47" s="7"/>
      <c r="BK47" s="7"/>
      <c r="BL47" s="6"/>
      <c r="BM47" s="8">
        <v>8</v>
      </c>
      <c r="BN47" s="140"/>
      <c r="BO47" s="140"/>
      <c r="BP47" s="140"/>
      <c r="BQ47" s="122"/>
      <c r="BR47" s="122"/>
      <c r="BS47" s="122"/>
      <c r="BT47" s="122"/>
      <c r="BU47" s="7"/>
      <c r="BV47" s="193" t="s">
        <v>7</v>
      </c>
      <c r="BW47" s="206"/>
      <c r="BX47" s="194"/>
      <c r="BY47" s="12">
        <f>BY24</f>
        <v>84.60115142036075</v>
      </c>
      <c r="BZ47" s="7"/>
      <c r="CA47" s="7"/>
      <c r="CB47" s="6"/>
      <c r="CC47" s="8">
        <v>8</v>
      </c>
      <c r="CD47" s="210" t="s">
        <v>107</v>
      </c>
      <c r="CE47" s="211"/>
      <c r="CF47" s="212"/>
      <c r="CG47" s="115">
        <v>232</v>
      </c>
      <c r="CH47" s="116"/>
      <c r="CI47" s="67"/>
      <c r="CJ47" s="67"/>
      <c r="CK47" s="7"/>
      <c r="CL47" s="193" t="s">
        <v>7</v>
      </c>
      <c r="CM47" s="206"/>
      <c r="CN47" s="194"/>
      <c r="CO47" s="12">
        <f>CO24</f>
        <v>960.93333333333328</v>
      </c>
      <c r="CP47" s="7"/>
      <c r="CQ47" s="7"/>
      <c r="CR47" s="6"/>
      <c r="CS47" s="8">
        <v>8</v>
      </c>
      <c r="CT47" s="213" t="s">
        <v>66</v>
      </c>
      <c r="CU47" s="214"/>
      <c r="CV47" s="215"/>
      <c r="CW47" s="125">
        <v>338</v>
      </c>
      <c r="CX47" s="116"/>
      <c r="CY47" s="122"/>
      <c r="CZ47" s="122"/>
      <c r="DA47" s="7"/>
      <c r="DB47" s="193" t="s">
        <v>7</v>
      </c>
      <c r="DC47" s="206"/>
      <c r="DD47" s="194"/>
      <c r="DE47" s="12">
        <f>DE24</f>
        <v>171.99830695620167</v>
      </c>
      <c r="DF47" s="7"/>
      <c r="DG47" s="7"/>
      <c r="DH47" s="6"/>
      <c r="DI47" s="8">
        <v>8</v>
      </c>
      <c r="DJ47" s="123"/>
      <c r="DK47" s="123"/>
      <c r="DL47" s="123"/>
      <c r="DM47" s="122"/>
      <c r="DN47" s="122"/>
      <c r="DO47" s="122"/>
      <c r="DP47" s="122"/>
      <c r="DQ47" s="7"/>
      <c r="DR47" s="193" t="s">
        <v>7</v>
      </c>
      <c r="DS47" s="206"/>
      <c r="DT47" s="194"/>
      <c r="DU47" s="12" t="e">
        <f>DU24</f>
        <v>#DIV/0!</v>
      </c>
      <c r="DV47" s="7"/>
      <c r="DW47" s="7"/>
      <c r="DX47" s="6"/>
      <c r="DY47" s="8">
        <v>8</v>
      </c>
      <c r="DZ47" s="321"/>
      <c r="EA47" s="322"/>
      <c r="EB47" s="323"/>
      <c r="EC47" s="122"/>
      <c r="ED47" s="122"/>
      <c r="EE47" s="122"/>
      <c r="EF47" s="122"/>
      <c r="EG47" s="7"/>
      <c r="EH47" s="193" t="s">
        <v>7</v>
      </c>
      <c r="EI47" s="206"/>
      <c r="EJ47" s="194"/>
      <c r="EK47" s="12" t="e">
        <f>EK24</f>
        <v>#DIV/0!</v>
      </c>
      <c r="EL47" s="7"/>
      <c r="EM47" s="7"/>
      <c r="EN47" s="6"/>
      <c r="EO47" s="8">
        <v>8</v>
      </c>
      <c r="EP47" s="210"/>
      <c r="EQ47" s="211"/>
      <c r="ER47" s="212"/>
      <c r="ES47" s="122"/>
      <c r="ET47" s="122"/>
      <c r="EU47" s="122"/>
      <c r="EV47" s="122"/>
      <c r="EW47" s="7"/>
      <c r="EX47" s="193" t="s">
        <v>7</v>
      </c>
      <c r="EY47" s="206"/>
      <c r="EZ47" s="194"/>
      <c r="FA47" s="12">
        <f>FA24</f>
        <v>0</v>
      </c>
      <c r="FB47" s="7"/>
      <c r="FC47" s="7"/>
      <c r="FD47" s="6"/>
      <c r="FE47" s="8">
        <v>8</v>
      </c>
      <c r="FF47" s="123"/>
      <c r="FG47" s="123"/>
      <c r="FH47" s="123"/>
      <c r="FI47" s="122"/>
      <c r="FJ47" s="122"/>
      <c r="FK47" s="122"/>
      <c r="FL47" s="122"/>
      <c r="FM47" s="7"/>
      <c r="FN47" s="193" t="s">
        <v>7</v>
      </c>
      <c r="FO47" s="206"/>
      <c r="FP47" s="194"/>
      <c r="FQ47" s="12" t="e">
        <f>FQ24</f>
        <v>#DIV/0!</v>
      </c>
      <c r="FR47" s="7"/>
      <c r="FS47" s="7"/>
      <c r="FT47" s="6"/>
      <c r="FU47" s="8">
        <v>8</v>
      </c>
      <c r="FV47" s="210" t="s">
        <v>95</v>
      </c>
      <c r="FW47" s="211"/>
      <c r="FX47" s="212"/>
      <c r="FY47" s="122"/>
      <c r="FZ47" s="122"/>
      <c r="GA47" s="122"/>
      <c r="GB47" s="122"/>
      <c r="GC47" s="7"/>
      <c r="GD47" s="193" t="s">
        <v>7</v>
      </c>
      <c r="GE47" s="206"/>
      <c r="GF47" s="194"/>
      <c r="GG47" s="12" t="e">
        <f>GG24</f>
        <v>#DIV/0!</v>
      </c>
      <c r="GH47" s="7"/>
      <c r="GI47" s="7"/>
      <c r="GJ47" s="6"/>
      <c r="GK47" s="8">
        <v>8</v>
      </c>
      <c r="GL47" s="123"/>
      <c r="GM47" s="123"/>
      <c r="GN47" s="123"/>
      <c r="GO47" s="122"/>
      <c r="GP47" s="122"/>
      <c r="GQ47" s="122"/>
      <c r="GR47" s="122"/>
      <c r="GS47" s="7"/>
      <c r="GT47" s="193" t="s">
        <v>7</v>
      </c>
      <c r="GU47" s="206"/>
      <c r="GV47" s="194"/>
      <c r="GW47" s="12" t="e">
        <f>GW24</f>
        <v>#DIV/0!</v>
      </c>
      <c r="GX47" s="7"/>
      <c r="GY47" s="7"/>
      <c r="GZ47" s="6"/>
    </row>
    <row r="48" spans="1:208" ht="15" customHeight="1" x14ac:dyDescent="0.2">
      <c r="A48" s="236" t="s">
        <v>53</v>
      </c>
      <c r="B48" s="236"/>
      <c r="C48" s="61">
        <f>AC50</f>
        <v>-6.3076321126499399E-2</v>
      </c>
      <c r="D48" s="61">
        <f>AS50</f>
        <v>1.8403392267659335</v>
      </c>
      <c r="E48" s="61" t="e">
        <f>BI50</f>
        <v>#DIV/0!</v>
      </c>
      <c r="F48" s="61" t="e">
        <f>BY50</f>
        <v>#DIV/0!</v>
      </c>
      <c r="G48" s="61">
        <f>CO50</f>
        <v>-0.18658606980260301</v>
      </c>
      <c r="H48" s="61">
        <f>DE50</f>
        <v>1.2391970505760683</v>
      </c>
      <c r="I48" s="61" t="e">
        <f>DU50</f>
        <v>#DIV/0!</v>
      </c>
      <c r="J48" s="61" t="e">
        <f>EK50</f>
        <v>#DIV/0!</v>
      </c>
      <c r="K48" s="61" t="e">
        <f>FA50</f>
        <v>#DIV/0!</v>
      </c>
      <c r="L48" s="61" t="e">
        <f>FQ50</f>
        <v>#DIV/0!</v>
      </c>
      <c r="M48" s="61" t="e">
        <f>GG50</f>
        <v>#DIV/0!</v>
      </c>
      <c r="N48" s="61" t="e">
        <f>GW50</f>
        <v>#DIV/0!</v>
      </c>
      <c r="Q48" s="8">
        <v>9</v>
      </c>
      <c r="R48" s="321" t="s">
        <v>100</v>
      </c>
      <c r="S48" s="322"/>
      <c r="T48" s="323"/>
      <c r="U48" s="115">
        <v>248</v>
      </c>
      <c r="V48" s="116"/>
      <c r="W48" s="115">
        <v>260</v>
      </c>
      <c r="X48" s="116"/>
      <c r="Y48" s="7"/>
      <c r="Z48" s="193" t="s">
        <v>6</v>
      </c>
      <c r="AA48" s="206"/>
      <c r="AB48" s="194"/>
      <c r="AC48" s="12">
        <f>AD24</f>
        <v>1652.2345057619852</v>
      </c>
      <c r="AD48" s="193" t="s">
        <v>45</v>
      </c>
      <c r="AE48" s="194"/>
      <c r="AF48" s="6"/>
      <c r="AG48" s="8">
        <v>9</v>
      </c>
      <c r="AH48" s="321" t="s">
        <v>98</v>
      </c>
      <c r="AI48" s="322"/>
      <c r="AJ48" s="323"/>
      <c r="AK48" s="115">
        <v>246</v>
      </c>
      <c r="AL48" s="116"/>
      <c r="AM48" s="115">
        <v>283</v>
      </c>
      <c r="AN48" s="116"/>
      <c r="AO48" s="7"/>
      <c r="AP48" s="193" t="s">
        <v>6</v>
      </c>
      <c r="AQ48" s="206"/>
      <c r="AR48" s="194"/>
      <c r="AS48" s="12">
        <f>AT24</f>
        <v>1172.5264483344411</v>
      </c>
      <c r="AT48" s="193" t="s">
        <v>45</v>
      </c>
      <c r="AU48" s="194"/>
      <c r="AV48" s="6"/>
      <c r="AW48" s="8">
        <v>9</v>
      </c>
      <c r="AX48" s="321" t="s">
        <v>95</v>
      </c>
      <c r="AY48" s="322"/>
      <c r="AZ48" s="323"/>
      <c r="BA48" s="122"/>
      <c r="BB48" s="122"/>
      <c r="BC48" s="115">
        <v>308</v>
      </c>
      <c r="BD48" s="116"/>
      <c r="BE48" s="7"/>
      <c r="BF48" s="193" t="s">
        <v>6</v>
      </c>
      <c r="BG48" s="206"/>
      <c r="BH48" s="194"/>
      <c r="BI48" s="12">
        <f>BJ24</f>
        <v>1122.8000000000002</v>
      </c>
      <c r="BJ48" s="193" t="s">
        <v>45</v>
      </c>
      <c r="BK48" s="194"/>
      <c r="BL48" s="6"/>
      <c r="BM48" s="8">
        <v>9</v>
      </c>
      <c r="BN48" s="140"/>
      <c r="BO48" s="140"/>
      <c r="BP48" s="140"/>
      <c r="BQ48" s="122"/>
      <c r="BR48" s="122"/>
      <c r="BS48" s="122"/>
      <c r="BT48" s="122"/>
      <c r="BU48" s="7"/>
      <c r="BV48" s="193" t="s">
        <v>6</v>
      </c>
      <c r="BW48" s="206"/>
      <c r="BX48" s="194"/>
      <c r="BY48" s="12">
        <f>BZ24</f>
        <v>983.93176081631964</v>
      </c>
      <c r="BZ48" s="193" t="s">
        <v>45</v>
      </c>
      <c r="CA48" s="194"/>
      <c r="CB48" s="6"/>
      <c r="CC48" s="8">
        <v>9</v>
      </c>
      <c r="CD48" s="210" t="s">
        <v>164</v>
      </c>
      <c r="CE48" s="211"/>
      <c r="CF48" s="212"/>
      <c r="CG48" s="115">
        <v>292</v>
      </c>
      <c r="CH48" s="116"/>
      <c r="CI48" s="67"/>
      <c r="CJ48" s="67"/>
      <c r="CK48" s="7"/>
      <c r="CL48" s="193" t="s">
        <v>6</v>
      </c>
      <c r="CM48" s="206"/>
      <c r="CN48" s="194"/>
      <c r="CO48" s="12">
        <f>CP24</f>
        <v>1170.1333333333332</v>
      </c>
      <c r="CP48" s="193" t="s">
        <v>45</v>
      </c>
      <c r="CQ48" s="194"/>
      <c r="CR48" s="6"/>
      <c r="CS48" s="8">
        <v>9</v>
      </c>
      <c r="CT48" s="213" t="s">
        <v>97</v>
      </c>
      <c r="CU48" s="214"/>
      <c r="CV48" s="215"/>
      <c r="CW48" s="125">
        <v>316</v>
      </c>
      <c r="CX48" s="116"/>
      <c r="CY48" s="122"/>
      <c r="CZ48" s="122"/>
      <c r="DA48" s="7"/>
      <c r="DB48" s="193" t="s">
        <v>6</v>
      </c>
      <c r="DC48" s="206"/>
      <c r="DD48" s="194"/>
      <c r="DE48" s="12">
        <f>DF24</f>
        <v>1018.1602012023064</v>
      </c>
      <c r="DF48" s="193" t="s">
        <v>45</v>
      </c>
      <c r="DG48" s="194"/>
      <c r="DH48" s="6"/>
      <c r="DI48" s="8">
        <v>9</v>
      </c>
      <c r="DJ48" s="123"/>
      <c r="DK48" s="123"/>
      <c r="DL48" s="123"/>
      <c r="DM48" s="122"/>
      <c r="DN48" s="122"/>
      <c r="DO48" s="122"/>
      <c r="DP48" s="122"/>
      <c r="DQ48" s="7"/>
      <c r="DR48" s="193" t="s">
        <v>6</v>
      </c>
      <c r="DS48" s="206"/>
      <c r="DT48" s="194"/>
      <c r="DU48" s="12" t="e">
        <f>DV24</f>
        <v>#DIV/0!</v>
      </c>
      <c r="DV48" s="193" t="s">
        <v>45</v>
      </c>
      <c r="DW48" s="194"/>
      <c r="DX48" s="6"/>
      <c r="DY48" s="8">
        <v>9</v>
      </c>
      <c r="DZ48" s="321"/>
      <c r="EA48" s="322"/>
      <c r="EB48" s="323"/>
      <c r="EC48" s="122"/>
      <c r="ED48" s="122"/>
      <c r="EE48" s="122"/>
      <c r="EF48" s="122"/>
      <c r="EG48" s="7"/>
      <c r="EH48" s="193" t="s">
        <v>6</v>
      </c>
      <c r="EI48" s="206"/>
      <c r="EJ48" s="194"/>
      <c r="EK48" s="12" t="e">
        <f>EL24</f>
        <v>#DIV/0!</v>
      </c>
      <c r="EL48" s="193" t="s">
        <v>45</v>
      </c>
      <c r="EM48" s="194"/>
      <c r="EN48" s="6"/>
      <c r="EO48" s="8">
        <v>9</v>
      </c>
      <c r="EP48" s="210"/>
      <c r="EQ48" s="211"/>
      <c r="ER48" s="212"/>
      <c r="ES48" s="122"/>
      <c r="ET48" s="122"/>
      <c r="EU48" s="122"/>
      <c r="EV48" s="122"/>
      <c r="EW48" s="7"/>
      <c r="EX48" s="193" t="s">
        <v>6</v>
      </c>
      <c r="EY48" s="206"/>
      <c r="EZ48" s="194"/>
      <c r="FA48" s="12" t="e">
        <f>FB24</f>
        <v>#DIV/0!</v>
      </c>
      <c r="FB48" s="193" t="s">
        <v>45</v>
      </c>
      <c r="FC48" s="194"/>
      <c r="FD48" s="6"/>
      <c r="FE48" s="8">
        <v>9</v>
      </c>
      <c r="FF48" s="123"/>
      <c r="FG48" s="123"/>
      <c r="FH48" s="123"/>
      <c r="FI48" s="122"/>
      <c r="FJ48" s="122"/>
      <c r="FK48" s="122"/>
      <c r="FL48" s="122"/>
      <c r="FM48" s="7"/>
      <c r="FN48" s="193" t="s">
        <v>6</v>
      </c>
      <c r="FO48" s="206"/>
      <c r="FP48" s="194"/>
      <c r="FQ48" s="12" t="e">
        <f>FR24</f>
        <v>#DIV/0!</v>
      </c>
      <c r="FR48" s="193" t="s">
        <v>45</v>
      </c>
      <c r="FS48" s="194"/>
      <c r="FT48" s="6"/>
      <c r="FU48" s="8">
        <v>9</v>
      </c>
      <c r="FV48" s="210" t="s">
        <v>71</v>
      </c>
      <c r="FW48" s="211"/>
      <c r="FX48" s="212"/>
      <c r="FY48" s="122"/>
      <c r="FZ48" s="122"/>
      <c r="GA48" s="122"/>
      <c r="GB48" s="122"/>
      <c r="GC48" s="7"/>
      <c r="GD48" s="193" t="s">
        <v>6</v>
      </c>
      <c r="GE48" s="206"/>
      <c r="GF48" s="194"/>
      <c r="GG48" s="12" t="e">
        <f>GH24</f>
        <v>#DIV/0!</v>
      </c>
      <c r="GH48" s="193" t="s">
        <v>45</v>
      </c>
      <c r="GI48" s="194"/>
      <c r="GJ48" s="6"/>
      <c r="GK48" s="8">
        <v>9</v>
      </c>
      <c r="GL48" s="123"/>
      <c r="GM48" s="123"/>
      <c r="GN48" s="123"/>
      <c r="GO48" s="122"/>
      <c r="GP48" s="122"/>
      <c r="GQ48" s="122"/>
      <c r="GR48" s="122"/>
      <c r="GS48" s="7"/>
      <c r="GT48" s="193" t="s">
        <v>6</v>
      </c>
      <c r="GU48" s="206"/>
      <c r="GV48" s="194"/>
      <c r="GW48" s="12" t="e">
        <f>GX24</f>
        <v>#DIV/0!</v>
      </c>
      <c r="GX48" s="193" t="s">
        <v>45</v>
      </c>
      <c r="GY48" s="194"/>
      <c r="GZ48" s="6"/>
    </row>
    <row r="49" spans="1:208" ht="15.75" customHeight="1" x14ac:dyDescent="0.2">
      <c r="A49" s="236" t="s">
        <v>54</v>
      </c>
      <c r="B49" s="236"/>
      <c r="C49" s="61">
        <f>AC51</f>
        <v>4.1078091513892057</v>
      </c>
      <c r="D49" s="61">
        <f>AS51</f>
        <v>2.259896396468339</v>
      </c>
      <c r="E49" s="61" t="e">
        <f>BI51</f>
        <v>#DIV/0!</v>
      </c>
      <c r="F49" s="61" t="e">
        <f>BY51</f>
        <v>#DIV/0!</v>
      </c>
      <c r="G49" s="61">
        <f>CO51</f>
        <v>2.1890218737823579</v>
      </c>
      <c r="H49" s="61">
        <f>DE51</f>
        <v>-0.64146387926944204</v>
      </c>
      <c r="I49" s="61" t="e">
        <f>DU51</f>
        <v>#DIV/0!</v>
      </c>
      <c r="J49" s="61" t="e">
        <f>EK51</f>
        <v>#DIV/0!</v>
      </c>
      <c r="K49" s="61" t="e">
        <f>FA51</f>
        <v>#DIV/0!</v>
      </c>
      <c r="L49" s="61" t="e">
        <f>FQ51</f>
        <v>#DIV/0!</v>
      </c>
      <c r="M49" s="61" t="e">
        <f>GG51</f>
        <v>#DIV/0!</v>
      </c>
      <c r="N49" s="61" t="e">
        <f>GW51</f>
        <v>#DIV/0!</v>
      </c>
      <c r="Q49" s="8">
        <v>10</v>
      </c>
      <c r="R49" s="210" t="s">
        <v>98</v>
      </c>
      <c r="S49" s="211"/>
      <c r="T49" s="212"/>
      <c r="U49" s="115">
        <v>235</v>
      </c>
      <c r="V49" s="116"/>
      <c r="W49" s="115">
        <v>246</v>
      </c>
      <c r="X49" s="116"/>
      <c r="Y49" s="7"/>
      <c r="Z49" s="193" t="s">
        <v>5</v>
      </c>
      <c r="AA49" s="206"/>
      <c r="AB49" s="194"/>
      <c r="AC49" s="13">
        <f>((((AC46/AC40)+AE25)*100)/AB43)</f>
        <v>4.0447328302627064</v>
      </c>
      <c r="AD49" s="222">
        <f>((AC46/AC40)+AU25)*100/AVERAGE(AB43:AC43)</f>
        <v>8.872992123786787</v>
      </c>
      <c r="AE49" s="223"/>
      <c r="AF49" s="6"/>
      <c r="AG49" s="8">
        <v>10</v>
      </c>
      <c r="AH49" s="321" t="s">
        <v>99</v>
      </c>
      <c r="AI49" s="322"/>
      <c r="AJ49" s="323"/>
      <c r="AK49" s="115">
        <v>285</v>
      </c>
      <c r="AL49" s="116"/>
      <c r="AM49" s="115">
        <v>309</v>
      </c>
      <c r="AN49" s="116"/>
      <c r="AO49" s="7"/>
      <c r="AP49" s="193" t="s">
        <v>5</v>
      </c>
      <c r="AQ49" s="206"/>
      <c r="AR49" s="194"/>
      <c r="AS49" s="13">
        <f>((((AS46/AS40)+AU25)*100)/AR43)</f>
        <v>4.1002356232342736</v>
      </c>
      <c r="AT49" s="193">
        <f>((AS46/AS40)+BK25)*100/AVERAGE(AR43:AS43)</f>
        <v>-3.5008255538010498</v>
      </c>
      <c r="AU49" s="194"/>
      <c r="AV49" s="6"/>
      <c r="AW49" s="8">
        <v>10</v>
      </c>
      <c r="AX49" s="321" t="s">
        <v>66</v>
      </c>
      <c r="AY49" s="322"/>
      <c r="AZ49" s="323"/>
      <c r="BA49" s="122"/>
      <c r="BB49" s="122"/>
      <c r="BC49" s="115">
        <v>297</v>
      </c>
      <c r="BD49" s="116"/>
      <c r="BE49" s="7"/>
      <c r="BF49" s="193" t="s">
        <v>5</v>
      </c>
      <c r="BG49" s="206"/>
      <c r="BH49" s="194"/>
      <c r="BI49" s="13" t="e">
        <f>((((BI46/BI40)+BK25)*100)/BH43)</f>
        <v>#DIV/0!</v>
      </c>
      <c r="BJ49" s="193">
        <f>((BI46/BI40)+CA25)*100/AVERAGE(BH43:BI43)</f>
        <v>-2.7572164295747568</v>
      </c>
      <c r="BK49" s="194"/>
      <c r="BL49" s="6"/>
      <c r="BM49" s="8">
        <v>10</v>
      </c>
      <c r="BN49" s="140"/>
      <c r="BO49" s="140"/>
      <c r="BP49" s="140"/>
      <c r="BQ49" s="122"/>
      <c r="BR49" s="122"/>
      <c r="BS49" s="122"/>
      <c r="BT49" s="122"/>
      <c r="BU49" s="7"/>
      <c r="BV49" s="193" t="s">
        <v>5</v>
      </c>
      <c r="BW49" s="206"/>
      <c r="BX49" s="194"/>
      <c r="BY49" s="13" t="e">
        <f>((((BY46/BY40)+CA25)*100)/BX43)</f>
        <v>#DIV/0!</v>
      </c>
      <c r="BZ49" s="193" t="e">
        <f>((BY46/BY40)+CQ25)*100/AVERAGE(BX43:BY43)</f>
        <v>#DIV/0!</v>
      </c>
      <c r="CA49" s="194"/>
      <c r="CB49" s="6"/>
      <c r="CC49" s="8">
        <v>10</v>
      </c>
      <c r="CD49" s="210" t="s">
        <v>65</v>
      </c>
      <c r="CE49" s="211"/>
      <c r="CF49" s="212"/>
      <c r="CG49" s="115">
        <v>253</v>
      </c>
      <c r="CH49" s="116"/>
      <c r="CI49" s="67"/>
      <c r="CJ49" s="67"/>
      <c r="CK49" s="7"/>
      <c r="CL49" s="193" t="s">
        <v>5</v>
      </c>
      <c r="CM49" s="206"/>
      <c r="CN49" s="194"/>
      <c r="CO49" s="13">
        <f>((((CO46/CO40)+CQ25)*100)/CN43)</f>
        <v>2.0024358039797567</v>
      </c>
      <c r="CP49" s="222">
        <f>((CO46/CO40)+DG25)*100/AVERAGE(CN43:CO43)</f>
        <v>6.1300363713605348</v>
      </c>
      <c r="CQ49" s="223"/>
      <c r="CR49" s="6"/>
      <c r="CS49" s="8">
        <v>10</v>
      </c>
      <c r="CT49" s="213" t="s">
        <v>95</v>
      </c>
      <c r="CU49" s="214"/>
      <c r="CV49" s="215"/>
      <c r="CW49" s="125">
        <v>329</v>
      </c>
      <c r="CX49" s="116"/>
      <c r="CY49" s="122"/>
      <c r="CZ49" s="122"/>
      <c r="DA49" s="7"/>
      <c r="DB49" s="193" t="s">
        <v>5</v>
      </c>
      <c r="DC49" s="206"/>
      <c r="DD49" s="194"/>
      <c r="DE49" s="13">
        <f>((((DE46/DE40)+DG25)*100)/DD43)</f>
        <v>0.59773317130662573</v>
      </c>
      <c r="DF49" s="193" t="e">
        <f>((DE46/DE40)+DW25)*100/AVERAGE(DD43:DE43)</f>
        <v>#DIV/0!</v>
      </c>
      <c r="DG49" s="194"/>
      <c r="DH49" s="6"/>
      <c r="DI49" s="8">
        <v>10</v>
      </c>
      <c r="DJ49" s="123"/>
      <c r="DK49" s="123"/>
      <c r="DL49" s="123"/>
      <c r="DM49" s="122"/>
      <c r="DN49" s="122"/>
      <c r="DO49" s="122"/>
      <c r="DP49" s="122"/>
      <c r="DQ49" s="7"/>
      <c r="DR49" s="193" t="s">
        <v>5</v>
      </c>
      <c r="DS49" s="206"/>
      <c r="DT49" s="194"/>
      <c r="DU49" s="13" t="e">
        <f>((((DU46/DU40)+DW25)*100)/DT43)</f>
        <v>#DIV/0!</v>
      </c>
      <c r="DV49" s="193" t="e">
        <f>((DU46/DU40)+EM25)*100/AVERAGE(DT43:DU43)</f>
        <v>#DIV/0!</v>
      </c>
      <c r="DW49" s="194"/>
      <c r="DX49" s="6"/>
      <c r="DY49" s="8">
        <v>10</v>
      </c>
      <c r="DZ49" s="321"/>
      <c r="EA49" s="322"/>
      <c r="EB49" s="323"/>
      <c r="EC49" s="122"/>
      <c r="ED49" s="122"/>
      <c r="EE49" s="122"/>
      <c r="EF49" s="122"/>
      <c r="EG49" s="7"/>
      <c r="EH49" s="193" t="s">
        <v>5</v>
      </c>
      <c r="EI49" s="206"/>
      <c r="EJ49" s="194"/>
      <c r="EK49" s="13" t="e">
        <f>((((EK46/EK40)+EM25)*100)/EJ43)</f>
        <v>#DIV/0!</v>
      </c>
      <c r="EL49" s="193" t="e">
        <f>((EK46/EK40)+FC25)*100/AVERAGE(EJ43:EK43)</f>
        <v>#DIV/0!</v>
      </c>
      <c r="EM49" s="194"/>
      <c r="EN49" s="6"/>
      <c r="EO49" s="8">
        <v>10</v>
      </c>
      <c r="EP49" s="210"/>
      <c r="EQ49" s="211"/>
      <c r="ER49" s="212"/>
      <c r="ES49" s="122"/>
      <c r="ET49" s="122"/>
      <c r="EU49" s="122"/>
      <c r="EV49" s="122"/>
      <c r="EW49" s="7"/>
      <c r="EX49" s="193" t="s">
        <v>5</v>
      </c>
      <c r="EY49" s="206"/>
      <c r="EZ49" s="194"/>
      <c r="FA49" s="13" t="e">
        <f>((((FA46/FA40)+FC25)*100)/EZ43)</f>
        <v>#DIV/0!</v>
      </c>
      <c r="FB49" s="193" t="e">
        <f>((FA46/FA40)+FS25)*100/AVERAGE(EZ43:FA43)</f>
        <v>#DIV/0!</v>
      </c>
      <c r="FC49" s="194"/>
      <c r="FD49" s="6"/>
      <c r="FE49" s="8">
        <v>10</v>
      </c>
      <c r="FF49" s="123"/>
      <c r="FG49" s="123"/>
      <c r="FH49" s="123"/>
      <c r="FI49" s="122"/>
      <c r="FJ49" s="122"/>
      <c r="FK49" s="122"/>
      <c r="FL49" s="122"/>
      <c r="FM49" s="7"/>
      <c r="FN49" s="193" t="s">
        <v>5</v>
      </c>
      <c r="FO49" s="206"/>
      <c r="FP49" s="194"/>
      <c r="FQ49" s="13" t="e">
        <f>((((FQ46/FQ40)+FS25)*100)/FP43)</f>
        <v>#DIV/0!</v>
      </c>
      <c r="FR49" s="193" t="e">
        <f>((FQ46/FQ40)+GI25)*100/AVERAGE(FP43:FQ43)</f>
        <v>#DIV/0!</v>
      </c>
      <c r="FS49" s="194"/>
      <c r="FT49" s="6"/>
      <c r="FU49" s="8">
        <v>10</v>
      </c>
      <c r="FV49" s="210" t="s">
        <v>64</v>
      </c>
      <c r="FW49" s="211"/>
      <c r="FX49" s="212"/>
      <c r="FY49" s="122"/>
      <c r="FZ49" s="122"/>
      <c r="GA49" s="122"/>
      <c r="GB49" s="122"/>
      <c r="GC49" s="7"/>
      <c r="GD49" s="193" t="s">
        <v>5</v>
      </c>
      <c r="GE49" s="206"/>
      <c r="GF49" s="194"/>
      <c r="GG49" s="13" t="e">
        <f>((((GG46/GG40)+GI25)*100)/GF43)</f>
        <v>#DIV/0!</v>
      </c>
      <c r="GH49" s="193" t="e">
        <f>((GG46/GG40)+GY25)*100/AVERAGE(GF43:GG43)</f>
        <v>#DIV/0!</v>
      </c>
      <c r="GI49" s="194"/>
      <c r="GJ49" s="6"/>
      <c r="GK49" s="8">
        <v>10</v>
      </c>
      <c r="GL49" s="123"/>
      <c r="GM49" s="123"/>
      <c r="GN49" s="123"/>
      <c r="GO49" s="122"/>
      <c r="GP49" s="122"/>
      <c r="GQ49" s="122"/>
      <c r="GR49" s="122"/>
      <c r="GS49" s="7"/>
      <c r="GT49" s="193" t="s">
        <v>5</v>
      </c>
      <c r="GU49" s="206"/>
      <c r="GV49" s="194"/>
      <c r="GW49" s="13" t="e">
        <f>((((GW46/GW40)+GY25)*100)/GV43)</f>
        <v>#DIV/0!</v>
      </c>
      <c r="GX49" s="134" t="e">
        <f>((GW46/GW40)+HO25)*100/AVERAGE(GV43:GW43)</f>
        <v>#DIV/0!</v>
      </c>
      <c r="GY49" s="134"/>
      <c r="GZ49" s="6"/>
    </row>
    <row r="50" spans="1:208" x14ac:dyDescent="0.2">
      <c r="A50" s="236" t="s">
        <v>55</v>
      </c>
      <c r="B50" s="236"/>
      <c r="C50" s="61">
        <f>AD49</f>
        <v>8.872992123786787</v>
      </c>
      <c r="D50" s="61">
        <f>AT49</f>
        <v>-3.5008255538010498</v>
      </c>
      <c r="E50" s="61">
        <f>BJ49</f>
        <v>-2.7572164295747568</v>
      </c>
      <c r="F50" s="61" t="e">
        <f>BZ49</f>
        <v>#DIV/0!</v>
      </c>
      <c r="G50" s="61">
        <f>CP49</f>
        <v>6.1300363713605348</v>
      </c>
      <c r="H50" s="61" t="e">
        <f>DF49</f>
        <v>#DIV/0!</v>
      </c>
      <c r="I50" s="61" t="e">
        <f>DV49</f>
        <v>#DIV/0!</v>
      </c>
      <c r="J50" s="61" t="e">
        <f>EL49</f>
        <v>#DIV/0!</v>
      </c>
      <c r="K50" s="61" t="e">
        <f>FB49</f>
        <v>#DIV/0!</v>
      </c>
      <c r="L50" s="61" t="e">
        <f>FR49</f>
        <v>#DIV/0!</v>
      </c>
      <c r="M50" s="61" t="e">
        <f>GH49</f>
        <v>#DIV/0!</v>
      </c>
      <c r="N50" s="61" t="e">
        <f>GX49</f>
        <v>#DIV/0!</v>
      </c>
      <c r="Q50" s="8">
        <v>11</v>
      </c>
      <c r="R50" s="210" t="s">
        <v>99</v>
      </c>
      <c r="S50" s="211"/>
      <c r="T50" s="212"/>
      <c r="U50" s="115">
        <v>267</v>
      </c>
      <c r="V50" s="116"/>
      <c r="W50" s="115">
        <v>285</v>
      </c>
      <c r="X50" s="116"/>
      <c r="Y50" s="7"/>
      <c r="Z50" s="193" t="s">
        <v>4</v>
      </c>
      <c r="AA50" s="206"/>
      <c r="AB50" s="194"/>
      <c r="AC50" s="13">
        <f>((((AC47/AC40)+AC25)*100)/AB43)</f>
        <v>-6.3076321126499399E-2</v>
      </c>
      <c r="AD50" s="222">
        <f>((AC47/AC40)+AS25)*100/AVERAGE(AB43:AC43)</f>
        <v>2.0447331281161421</v>
      </c>
      <c r="AE50" s="223"/>
      <c r="AF50" s="6"/>
      <c r="AG50" s="8">
        <v>11</v>
      </c>
      <c r="AH50" s="321" t="s">
        <v>95</v>
      </c>
      <c r="AI50" s="322"/>
      <c r="AJ50" s="323"/>
      <c r="AK50" s="115">
        <v>268</v>
      </c>
      <c r="AL50" s="116"/>
      <c r="AM50" s="115">
        <v>308</v>
      </c>
      <c r="AN50" s="116"/>
      <c r="AO50" s="7"/>
      <c r="AP50" s="193" t="s">
        <v>4</v>
      </c>
      <c r="AQ50" s="206"/>
      <c r="AR50" s="194"/>
      <c r="AS50" s="13">
        <f>((((AS47/AS40)+AS25)*100)/AR43)</f>
        <v>1.8403392267659335</v>
      </c>
      <c r="AT50" s="193">
        <f>((AS47/AS40)+BI25)*100/AVERAGE(AR43:AS43)</f>
        <v>-2.1323812210947977</v>
      </c>
      <c r="AU50" s="194"/>
      <c r="AV50" s="6"/>
      <c r="AW50" s="8">
        <v>11</v>
      </c>
      <c r="AX50" s="321" t="s">
        <v>97</v>
      </c>
      <c r="AY50" s="322"/>
      <c r="AZ50" s="323"/>
      <c r="BA50" s="122"/>
      <c r="BB50" s="122"/>
      <c r="BC50" s="115">
        <v>285</v>
      </c>
      <c r="BD50" s="116"/>
      <c r="BE50" s="7"/>
      <c r="BF50" s="193" t="s">
        <v>4</v>
      </c>
      <c r="BG50" s="206"/>
      <c r="BH50" s="194"/>
      <c r="BI50" s="13" t="e">
        <f>((((BI47/BI40)+BI25)*100)/BH43)</f>
        <v>#DIV/0!</v>
      </c>
      <c r="BJ50" s="193">
        <f>((BI47/BI40)+BY25)*100/AVERAGE(BH43:BI43)</f>
        <v>-1.0772845326486769</v>
      </c>
      <c r="BK50" s="194"/>
      <c r="BL50" s="6"/>
      <c r="BM50" s="8">
        <v>11</v>
      </c>
      <c r="BN50" s="140"/>
      <c r="BO50" s="140"/>
      <c r="BP50" s="140"/>
      <c r="BQ50" s="122"/>
      <c r="BR50" s="122"/>
      <c r="BS50" s="122"/>
      <c r="BT50" s="122"/>
      <c r="BU50" s="7"/>
      <c r="BV50" s="193" t="s">
        <v>4</v>
      </c>
      <c r="BW50" s="206"/>
      <c r="BX50" s="194"/>
      <c r="BY50" s="13" t="e">
        <f>((((BY47/BY40)+BY25)*100)/BX43)</f>
        <v>#DIV/0!</v>
      </c>
      <c r="BZ50" s="193" t="e">
        <f>((BY47/BY40)+CO25)*100/AVERAGE(BX43:BY43)</f>
        <v>#DIV/0!</v>
      </c>
      <c r="CA50" s="194"/>
      <c r="CB50" s="6"/>
      <c r="CC50" s="8">
        <v>11</v>
      </c>
      <c r="CD50" s="210" t="s">
        <v>166</v>
      </c>
      <c r="CE50" s="211"/>
      <c r="CF50" s="212"/>
      <c r="CG50" s="115">
        <v>296</v>
      </c>
      <c r="CH50" s="116"/>
      <c r="CI50" s="67"/>
      <c r="CJ50" s="67"/>
      <c r="CK50" s="7"/>
      <c r="CL50" s="193" t="s">
        <v>4</v>
      </c>
      <c r="CM50" s="206"/>
      <c r="CN50" s="194"/>
      <c r="CO50" s="13">
        <f>((((CO47/CO40)+CO25)*100)/CN43)</f>
        <v>-0.18658606980260301</v>
      </c>
      <c r="CP50" s="222">
        <f>((CO47/CO40)+DE25)*100/AVERAGE(CN43:CO43)</f>
        <v>3.3336470311692237</v>
      </c>
      <c r="CQ50" s="223"/>
      <c r="CR50" s="6"/>
      <c r="CS50" s="8">
        <v>11</v>
      </c>
      <c r="CT50" s="213" t="s">
        <v>94</v>
      </c>
      <c r="CU50" s="214"/>
      <c r="CV50" s="215"/>
      <c r="CW50" s="125">
        <v>262</v>
      </c>
      <c r="CX50" s="116"/>
      <c r="CY50" s="122"/>
      <c r="CZ50" s="122"/>
      <c r="DA50" s="7"/>
      <c r="DB50" s="193" t="s">
        <v>4</v>
      </c>
      <c r="DC50" s="206"/>
      <c r="DD50" s="194"/>
      <c r="DE50" s="13">
        <f>((((DE47/DE40)+DE25)*100)/DD43)</f>
        <v>1.2391970505760683</v>
      </c>
      <c r="DF50" s="193" t="e">
        <f>((DE47/DE40)+DU25)*100/AVERAGE(DD43:DE43)</f>
        <v>#DIV/0!</v>
      </c>
      <c r="DG50" s="194"/>
      <c r="DH50" s="6"/>
      <c r="DI50" s="8">
        <v>11</v>
      </c>
      <c r="DJ50" s="123"/>
      <c r="DK50" s="123"/>
      <c r="DL50" s="123"/>
      <c r="DM50" s="122"/>
      <c r="DN50" s="122"/>
      <c r="DO50" s="122"/>
      <c r="DP50" s="122"/>
      <c r="DQ50" s="7"/>
      <c r="DR50" s="193" t="s">
        <v>4</v>
      </c>
      <c r="DS50" s="206"/>
      <c r="DT50" s="194"/>
      <c r="DU50" s="13" t="e">
        <f>((((DU47/DU40)+DU25)*100)/DT43)</f>
        <v>#DIV/0!</v>
      </c>
      <c r="DV50" s="193" t="e">
        <f>((DU47/DU40)+EK25)*100/AVERAGE(DT43:DU43)</f>
        <v>#DIV/0!</v>
      </c>
      <c r="DW50" s="194"/>
      <c r="DX50" s="6"/>
      <c r="DY50" s="8">
        <v>11</v>
      </c>
      <c r="DZ50" s="321"/>
      <c r="EA50" s="322"/>
      <c r="EB50" s="323"/>
      <c r="EC50" s="122"/>
      <c r="ED50" s="122"/>
      <c r="EE50" s="122"/>
      <c r="EF50" s="122"/>
      <c r="EG50" s="7"/>
      <c r="EH50" s="193" t="s">
        <v>4</v>
      </c>
      <c r="EI50" s="206"/>
      <c r="EJ50" s="194"/>
      <c r="EK50" s="13" t="e">
        <f>((((EK47/EK40)+EK25)*100)/EJ43)</f>
        <v>#DIV/0!</v>
      </c>
      <c r="EL50" s="193" t="e">
        <f>((EK47/EK40)+FA25)*100/AVERAGE(EJ43:EK43)</f>
        <v>#DIV/0!</v>
      </c>
      <c r="EM50" s="194"/>
      <c r="EN50" s="6"/>
      <c r="EO50" s="8">
        <v>11</v>
      </c>
      <c r="EP50" s="210"/>
      <c r="EQ50" s="211"/>
      <c r="ER50" s="212"/>
      <c r="ES50" s="122"/>
      <c r="ET50" s="122"/>
      <c r="EU50" s="122"/>
      <c r="EV50" s="122"/>
      <c r="EW50" s="7"/>
      <c r="EX50" s="193" t="s">
        <v>4</v>
      </c>
      <c r="EY50" s="206"/>
      <c r="EZ50" s="194"/>
      <c r="FA50" s="13" t="e">
        <f>((((FA47/FA40)+FA25)*100)/EZ43)</f>
        <v>#DIV/0!</v>
      </c>
      <c r="FB50" s="193" t="e">
        <f>((FA47/FA40)+FQ25)*100/AVERAGE(EZ43:FA43)</f>
        <v>#DIV/0!</v>
      </c>
      <c r="FC50" s="194"/>
      <c r="FD50" s="6"/>
      <c r="FE50" s="8">
        <v>11</v>
      </c>
      <c r="FF50" s="123"/>
      <c r="FG50" s="123"/>
      <c r="FH50" s="123"/>
      <c r="FI50" s="122"/>
      <c r="FJ50" s="122"/>
      <c r="FK50" s="122"/>
      <c r="FL50" s="122"/>
      <c r="FM50" s="7"/>
      <c r="FN50" s="193" t="s">
        <v>4</v>
      </c>
      <c r="FO50" s="206"/>
      <c r="FP50" s="194"/>
      <c r="FQ50" s="13" t="e">
        <f>((((FQ47/FQ40)+FQ25)*100)/FP43)</f>
        <v>#DIV/0!</v>
      </c>
      <c r="FR50" s="193" t="e">
        <f>((FQ47/FQ40)+GG25)*100/AVERAGE(FP43:FQ43)</f>
        <v>#DIV/0!</v>
      </c>
      <c r="FS50" s="194"/>
      <c r="FT50" s="6"/>
      <c r="FU50" s="8">
        <v>11</v>
      </c>
      <c r="FV50" s="210" t="s">
        <v>96</v>
      </c>
      <c r="FW50" s="211"/>
      <c r="FX50" s="212"/>
      <c r="FY50" s="122"/>
      <c r="FZ50" s="122"/>
      <c r="GA50" s="122"/>
      <c r="GB50" s="122"/>
      <c r="GC50" s="7"/>
      <c r="GD50" s="193" t="s">
        <v>4</v>
      </c>
      <c r="GE50" s="206"/>
      <c r="GF50" s="194"/>
      <c r="GG50" s="13" t="e">
        <f>((((GG47/GG40)+GG25)*100)/GF43)</f>
        <v>#DIV/0!</v>
      </c>
      <c r="GH50" s="193" t="e">
        <f>((GG47/GG40)+GW25)*100/AVERAGE(GF43:GG43)</f>
        <v>#DIV/0!</v>
      </c>
      <c r="GI50" s="194"/>
      <c r="GJ50" s="6"/>
      <c r="GK50" s="8">
        <v>11</v>
      </c>
      <c r="GL50" s="123"/>
      <c r="GM50" s="123"/>
      <c r="GN50" s="123"/>
      <c r="GO50" s="122"/>
      <c r="GP50" s="122"/>
      <c r="GQ50" s="122"/>
      <c r="GR50" s="122"/>
      <c r="GS50" s="7"/>
      <c r="GT50" s="193" t="s">
        <v>4</v>
      </c>
      <c r="GU50" s="206"/>
      <c r="GV50" s="194"/>
      <c r="GW50" s="13" t="e">
        <f>((((GW47/GW40)+GW25)*100)/GV43)</f>
        <v>#DIV/0!</v>
      </c>
      <c r="GX50" s="134" t="e">
        <f>((GW47/GW40)+HM25)*100/AVERAGE(GV43:GW43)</f>
        <v>#DIV/0!</v>
      </c>
      <c r="GY50" s="134"/>
      <c r="GZ50" s="6"/>
    </row>
    <row r="51" spans="1:208" ht="16.5" customHeight="1" x14ac:dyDescent="0.2">
      <c r="A51" s="236" t="s">
        <v>56</v>
      </c>
      <c r="B51" s="236"/>
      <c r="C51" s="61">
        <f>AD50</f>
        <v>2.0447331281161421</v>
      </c>
      <c r="D51" s="61">
        <f>AT50</f>
        <v>-2.1323812210947977</v>
      </c>
      <c r="E51" s="61">
        <f>BJ50</f>
        <v>-1.0772845326486769</v>
      </c>
      <c r="F51" s="61" t="e">
        <f>BZ50</f>
        <v>#DIV/0!</v>
      </c>
      <c r="G51" s="61">
        <f>CP50</f>
        <v>3.3336470311692237</v>
      </c>
      <c r="H51" s="61" t="e">
        <f>DF50</f>
        <v>#DIV/0!</v>
      </c>
      <c r="I51" s="61" t="e">
        <f>DV50</f>
        <v>#DIV/0!</v>
      </c>
      <c r="J51" s="61" t="e">
        <f>EL50</f>
        <v>#DIV/0!</v>
      </c>
      <c r="K51" s="61" t="e">
        <f>FB50</f>
        <v>#DIV/0!</v>
      </c>
      <c r="L51" s="61" t="e">
        <f>FR50</f>
        <v>#DIV/0!</v>
      </c>
      <c r="M51" s="61" t="e">
        <f>GH50</f>
        <v>#DIV/0!</v>
      </c>
      <c r="N51" s="61" t="e">
        <f>GX50</f>
        <v>#DIV/0!</v>
      </c>
      <c r="Q51" s="8">
        <v>12</v>
      </c>
      <c r="R51" s="210" t="s">
        <v>95</v>
      </c>
      <c r="S51" s="211"/>
      <c r="T51" s="212"/>
      <c r="U51" s="115">
        <v>260</v>
      </c>
      <c r="V51" s="116"/>
      <c r="W51" s="115">
        <v>268</v>
      </c>
      <c r="X51" s="116"/>
      <c r="Y51" s="7"/>
      <c r="Z51" s="193" t="s">
        <v>3</v>
      </c>
      <c r="AA51" s="206"/>
      <c r="AB51" s="194"/>
      <c r="AC51" s="13">
        <f>((((AC48/AC40)+AD25)*100)/AB43)</f>
        <v>4.1078091513892057</v>
      </c>
      <c r="AD51" s="222">
        <f>((AC48/AC40)+AT25)*100/AVERAGE(AB43:AC43)</f>
        <v>6.8282589956706428</v>
      </c>
      <c r="AE51" s="223"/>
      <c r="AF51" s="6"/>
      <c r="AG51" s="8">
        <v>12</v>
      </c>
      <c r="AH51" s="210" t="s">
        <v>87</v>
      </c>
      <c r="AI51" s="211"/>
      <c r="AJ51" s="212"/>
      <c r="AK51" s="115">
        <v>205</v>
      </c>
      <c r="AL51" s="116"/>
      <c r="AM51" s="115">
        <v>231</v>
      </c>
      <c r="AN51" s="116"/>
      <c r="AO51" s="7"/>
      <c r="AP51" s="193" t="s">
        <v>3</v>
      </c>
      <c r="AQ51" s="206"/>
      <c r="AR51" s="194"/>
      <c r="AS51" s="13">
        <f>((((AS48/AS40)+AT25)*100)/AR43)</f>
        <v>2.259896396468339</v>
      </c>
      <c r="AT51" s="193">
        <f>((AS48/AS40)+BJ25)*100/AVERAGE(AR43:AS43)</f>
        <v>-1.368444332706253</v>
      </c>
      <c r="AU51" s="194"/>
      <c r="AV51" s="6"/>
      <c r="AW51" s="8">
        <v>12</v>
      </c>
      <c r="AX51" s="123"/>
      <c r="AY51" s="123"/>
      <c r="AZ51" s="123"/>
      <c r="BA51" s="122"/>
      <c r="BB51" s="122"/>
      <c r="BC51" s="122"/>
      <c r="BD51" s="122"/>
      <c r="BE51" s="7"/>
      <c r="BF51" s="193" t="s">
        <v>3</v>
      </c>
      <c r="BG51" s="206"/>
      <c r="BH51" s="194"/>
      <c r="BI51" s="13" t="e">
        <f>((((BI48/BI40)+BJ25)*100)/BH43)</f>
        <v>#DIV/0!</v>
      </c>
      <c r="BJ51" s="193">
        <f>((BI48/BI40)+BZ25)*100/AVERAGE(BH43:BI43)</f>
        <v>-1.6799318969260788</v>
      </c>
      <c r="BK51" s="194"/>
      <c r="BL51" s="6"/>
      <c r="BM51" s="8">
        <v>12</v>
      </c>
      <c r="BN51" s="123"/>
      <c r="BO51" s="123"/>
      <c r="BP51" s="123"/>
      <c r="BQ51" s="122"/>
      <c r="BR51" s="122"/>
      <c r="BS51" s="122"/>
      <c r="BT51" s="122"/>
      <c r="BU51" s="7"/>
      <c r="BV51" s="193" t="s">
        <v>3</v>
      </c>
      <c r="BW51" s="206"/>
      <c r="BX51" s="194"/>
      <c r="BY51" s="13" t="e">
        <f>((((BY48/BY40)+BZ25)*100)/BX43)</f>
        <v>#DIV/0!</v>
      </c>
      <c r="BZ51" s="193" t="e">
        <f>((BY48/BY40)+CP25)*100/AVERAGE(BX43:BY43)</f>
        <v>#DIV/0!</v>
      </c>
      <c r="CA51" s="194"/>
      <c r="CB51" s="6"/>
      <c r="CC51" s="8">
        <v>12</v>
      </c>
      <c r="CD51" s="210" t="s">
        <v>80</v>
      </c>
      <c r="CE51" s="211"/>
      <c r="CF51" s="212"/>
      <c r="CG51" s="115">
        <v>274</v>
      </c>
      <c r="CH51" s="116"/>
      <c r="CI51" s="67"/>
      <c r="CJ51" s="67"/>
      <c r="CK51" s="7"/>
      <c r="CL51" s="193" t="s">
        <v>3</v>
      </c>
      <c r="CM51" s="206"/>
      <c r="CN51" s="194"/>
      <c r="CO51" s="13">
        <f>((((CO48/CO40)+CP25)*100)/CN43)</f>
        <v>2.1890218737823579</v>
      </c>
      <c r="CP51" s="222">
        <f>((CO48/CO40)+DF25)*100/AVERAGE(CN43:CO43)</f>
        <v>2.7963893401913089</v>
      </c>
      <c r="CQ51" s="223"/>
      <c r="CR51" s="6"/>
      <c r="CS51" s="8">
        <v>12</v>
      </c>
      <c r="CT51" s="213" t="s">
        <v>64</v>
      </c>
      <c r="CU51" s="214"/>
      <c r="CV51" s="215"/>
      <c r="CW51" s="125">
        <v>326</v>
      </c>
      <c r="CX51" s="116"/>
      <c r="CY51" s="122"/>
      <c r="CZ51" s="122"/>
      <c r="DA51" s="7"/>
      <c r="DB51" s="193" t="s">
        <v>3</v>
      </c>
      <c r="DC51" s="206"/>
      <c r="DD51" s="194"/>
      <c r="DE51" s="13">
        <f>((((DE48/DE40)+DF25)*100)/DD43)</f>
        <v>-0.64146387926944204</v>
      </c>
      <c r="DF51" s="193" t="e">
        <f>((DE48/DE40)+DV25)*100/AVERAGE(DD43:DE43)</f>
        <v>#DIV/0!</v>
      </c>
      <c r="DG51" s="194"/>
      <c r="DH51" s="6"/>
      <c r="DI51" s="8">
        <v>12</v>
      </c>
      <c r="DJ51" s="123"/>
      <c r="DK51" s="123"/>
      <c r="DL51" s="123"/>
      <c r="DM51" s="122"/>
      <c r="DN51" s="122"/>
      <c r="DO51" s="122"/>
      <c r="DP51" s="122"/>
      <c r="DQ51" s="7"/>
      <c r="DR51" s="193" t="s">
        <v>3</v>
      </c>
      <c r="DS51" s="206"/>
      <c r="DT51" s="194"/>
      <c r="DU51" s="13" t="e">
        <f>((((DU48/DU40)+DV25)*100)/DT43)</f>
        <v>#DIV/0!</v>
      </c>
      <c r="DV51" s="193" t="e">
        <f>((DU48/DU40)+EL25)*100/AVERAGE(DT43:DU43)</f>
        <v>#DIV/0!</v>
      </c>
      <c r="DW51" s="194"/>
      <c r="DX51" s="6"/>
      <c r="DY51" s="8">
        <v>12</v>
      </c>
      <c r="DZ51" s="321"/>
      <c r="EA51" s="322"/>
      <c r="EB51" s="323"/>
      <c r="EC51" s="122"/>
      <c r="ED51" s="122"/>
      <c r="EE51" s="122"/>
      <c r="EF51" s="122"/>
      <c r="EG51" s="7"/>
      <c r="EH51" s="193" t="s">
        <v>3</v>
      </c>
      <c r="EI51" s="206"/>
      <c r="EJ51" s="194"/>
      <c r="EK51" s="13" t="e">
        <f>((((EK48/EK40)+EL25)*100)/EJ43)</f>
        <v>#DIV/0!</v>
      </c>
      <c r="EL51" s="193" t="e">
        <f>((EK48/EK40)+FB25)*100/AVERAGE(EJ43:EK43)</f>
        <v>#DIV/0!</v>
      </c>
      <c r="EM51" s="194"/>
      <c r="EN51" s="6"/>
      <c r="EO51" s="8">
        <v>12</v>
      </c>
      <c r="EP51" s="210"/>
      <c r="EQ51" s="211"/>
      <c r="ER51" s="212"/>
      <c r="ES51" s="122"/>
      <c r="ET51" s="122"/>
      <c r="EU51" s="122"/>
      <c r="EV51" s="122"/>
      <c r="EW51" s="7"/>
      <c r="EX51" s="193" t="s">
        <v>3</v>
      </c>
      <c r="EY51" s="206"/>
      <c r="EZ51" s="194"/>
      <c r="FA51" s="13" t="e">
        <f>((((FA48/FA40)+FB25)*100)/EZ43)</f>
        <v>#DIV/0!</v>
      </c>
      <c r="FB51" s="193" t="e">
        <f>((FA48/FA40)+FR25)*100/AVERAGE(EZ43:FA43)</f>
        <v>#DIV/0!</v>
      </c>
      <c r="FC51" s="194"/>
      <c r="FD51" s="6"/>
      <c r="FE51" s="8">
        <v>12</v>
      </c>
      <c r="FF51" s="123"/>
      <c r="FG51" s="123"/>
      <c r="FH51" s="123"/>
      <c r="FI51" s="122"/>
      <c r="FJ51" s="122"/>
      <c r="FK51" s="122"/>
      <c r="FL51" s="122"/>
      <c r="FM51" s="7"/>
      <c r="FN51" s="193" t="s">
        <v>3</v>
      </c>
      <c r="FO51" s="206"/>
      <c r="FP51" s="194"/>
      <c r="FQ51" s="13" t="e">
        <f>((((FQ48/FQ40)+FR25)*100)/FP43)</f>
        <v>#DIV/0!</v>
      </c>
      <c r="FR51" s="193" t="e">
        <f>((FQ48/FQ40)+GH25)*100/AVERAGE(FP43:FQ43)</f>
        <v>#DIV/0!</v>
      </c>
      <c r="FS51" s="194"/>
      <c r="FT51" s="6"/>
      <c r="FU51" s="8">
        <v>12</v>
      </c>
      <c r="FV51" s="210" t="s">
        <v>97</v>
      </c>
      <c r="FW51" s="211"/>
      <c r="FX51" s="212"/>
      <c r="FY51" s="122"/>
      <c r="FZ51" s="122"/>
      <c r="GA51" s="122"/>
      <c r="GB51" s="122"/>
      <c r="GC51" s="7"/>
      <c r="GD51" s="193" t="s">
        <v>3</v>
      </c>
      <c r="GE51" s="206"/>
      <c r="GF51" s="194"/>
      <c r="GG51" s="13" t="e">
        <f>((((GG48/GG40)+GH25)*100)/GF43)</f>
        <v>#DIV/0!</v>
      </c>
      <c r="GH51" s="193" t="e">
        <f>((GG48/GG40)+GX25)*100/AVERAGE(GF43:GG43)</f>
        <v>#DIV/0!</v>
      </c>
      <c r="GI51" s="194"/>
      <c r="GJ51" s="6"/>
      <c r="GK51" s="8">
        <v>12</v>
      </c>
      <c r="GL51" s="123"/>
      <c r="GM51" s="123"/>
      <c r="GN51" s="123"/>
      <c r="GO51" s="122"/>
      <c r="GP51" s="122"/>
      <c r="GQ51" s="122"/>
      <c r="GR51" s="122"/>
      <c r="GS51" s="7"/>
      <c r="GT51" s="193" t="s">
        <v>3</v>
      </c>
      <c r="GU51" s="206"/>
      <c r="GV51" s="194"/>
      <c r="GW51" s="13" t="e">
        <f>((((GW48/GW40)+GX25)*100)/GV43)</f>
        <v>#DIV/0!</v>
      </c>
      <c r="GX51" s="134" t="e">
        <f>((GW48/GW40)+HN25)*100/AVERAGE(GV43:GW43)</f>
        <v>#DIV/0!</v>
      </c>
      <c r="GY51" s="134"/>
      <c r="GZ51" s="6"/>
    </row>
    <row r="52" spans="1:208" ht="15.75" customHeight="1" x14ac:dyDescent="0.2">
      <c r="A52" s="236" t="s">
        <v>57</v>
      </c>
      <c r="B52" s="236"/>
      <c r="C52" s="61">
        <f>AD51</f>
        <v>6.8282589956706428</v>
      </c>
      <c r="D52" s="61">
        <f>AT51</f>
        <v>-1.368444332706253</v>
      </c>
      <c r="E52" s="61">
        <f>BJ51</f>
        <v>-1.6799318969260788</v>
      </c>
      <c r="F52" s="61" t="e">
        <f>BZ51</f>
        <v>#DIV/0!</v>
      </c>
      <c r="G52" s="61">
        <f>CP51</f>
        <v>2.7963893401913089</v>
      </c>
      <c r="H52" s="61" t="e">
        <f>DF51</f>
        <v>#DIV/0!</v>
      </c>
      <c r="I52" s="61" t="e">
        <f>DV51</f>
        <v>#DIV/0!</v>
      </c>
      <c r="J52" s="61" t="e">
        <f>EL51</f>
        <v>#DIV/0!</v>
      </c>
      <c r="K52" s="61" t="e">
        <f>FB51</f>
        <v>#DIV/0!</v>
      </c>
      <c r="L52" s="61" t="e">
        <f>FR51</f>
        <v>#DIV/0!</v>
      </c>
      <c r="M52" s="61" t="e">
        <f>GH51</f>
        <v>#DIV/0!</v>
      </c>
      <c r="N52" s="61" t="e">
        <f>GX51</f>
        <v>#DIV/0!</v>
      </c>
      <c r="Q52" s="8">
        <v>13</v>
      </c>
      <c r="R52" s="210" t="s">
        <v>87</v>
      </c>
      <c r="S52" s="211"/>
      <c r="T52" s="212"/>
      <c r="U52" s="115">
        <v>198.5</v>
      </c>
      <c r="V52" s="116"/>
      <c r="W52" s="115">
        <v>205</v>
      </c>
      <c r="X52" s="116"/>
      <c r="Y52" s="7"/>
      <c r="AE52" s="7"/>
      <c r="AF52" s="6"/>
      <c r="AG52" s="8">
        <v>13</v>
      </c>
      <c r="AH52" s="210" t="s">
        <v>63</v>
      </c>
      <c r="AI52" s="211"/>
      <c r="AJ52" s="212"/>
      <c r="AK52" s="115">
        <v>216</v>
      </c>
      <c r="AL52" s="116"/>
      <c r="AM52" s="115">
        <v>242</v>
      </c>
      <c r="AN52" s="116"/>
      <c r="AO52" s="7"/>
      <c r="AT52" s="7"/>
      <c r="AU52" s="7"/>
      <c r="AV52" s="6"/>
      <c r="AW52" s="8">
        <v>13</v>
      </c>
      <c r="AX52" s="123"/>
      <c r="AY52" s="123"/>
      <c r="AZ52" s="123"/>
      <c r="BA52" s="122"/>
      <c r="BB52" s="122"/>
      <c r="BC52" s="122"/>
      <c r="BD52" s="122"/>
      <c r="BE52" s="7"/>
      <c r="BJ52" s="7"/>
      <c r="BK52" s="7"/>
      <c r="BL52" s="6"/>
      <c r="BM52" s="8">
        <v>13</v>
      </c>
      <c r="BN52" s="123"/>
      <c r="BO52" s="123"/>
      <c r="BP52" s="123"/>
      <c r="BQ52" s="122"/>
      <c r="BR52" s="122"/>
      <c r="BS52" s="122"/>
      <c r="BT52" s="122"/>
      <c r="BU52" s="7"/>
      <c r="BZ52" s="7"/>
      <c r="CA52" s="7"/>
      <c r="CB52" s="6"/>
      <c r="CC52" s="8">
        <v>13</v>
      </c>
      <c r="CD52" s="210" t="s">
        <v>150</v>
      </c>
      <c r="CE52" s="211"/>
      <c r="CF52" s="212"/>
      <c r="CG52" s="115">
        <v>270</v>
      </c>
      <c r="CH52" s="116"/>
      <c r="CI52" s="67"/>
      <c r="CJ52" s="67"/>
      <c r="CK52" s="7"/>
      <c r="CP52" s="7"/>
      <c r="CQ52" s="7"/>
      <c r="CR52" s="6"/>
      <c r="CS52" s="8">
        <v>13</v>
      </c>
      <c r="CT52" s="112"/>
      <c r="CU52" s="113"/>
      <c r="CV52" s="114"/>
      <c r="CW52" s="115"/>
      <c r="CX52" s="116"/>
      <c r="CY52" s="122"/>
      <c r="CZ52" s="122"/>
      <c r="DA52" s="7"/>
      <c r="DF52" s="7"/>
      <c r="DG52" s="7"/>
      <c r="DH52" s="6"/>
      <c r="DI52" s="8">
        <v>13</v>
      </c>
      <c r="DJ52" s="123"/>
      <c r="DK52" s="123"/>
      <c r="DL52" s="123"/>
      <c r="DM52" s="122"/>
      <c r="DN52" s="122"/>
      <c r="DO52" s="122"/>
      <c r="DP52" s="122"/>
      <c r="DQ52" s="7"/>
      <c r="DV52" s="7"/>
      <c r="DW52" s="7"/>
      <c r="DX52" s="6"/>
      <c r="DY52" s="8">
        <v>13</v>
      </c>
      <c r="DZ52" s="321"/>
      <c r="EA52" s="322"/>
      <c r="EB52" s="323"/>
      <c r="EC52" s="122"/>
      <c r="ED52" s="122"/>
      <c r="EE52" s="122"/>
      <c r="EF52" s="122"/>
      <c r="EG52" s="7"/>
      <c r="EL52" s="7"/>
      <c r="EM52" s="7"/>
      <c r="EN52" s="6"/>
      <c r="EO52" s="8">
        <v>13</v>
      </c>
      <c r="EP52" s="210"/>
      <c r="EQ52" s="211"/>
      <c r="ER52" s="212"/>
      <c r="ES52" s="122"/>
      <c r="ET52" s="122"/>
      <c r="EU52" s="122"/>
      <c r="EV52" s="122"/>
      <c r="EW52" s="7"/>
      <c r="FB52" s="7"/>
      <c r="FC52" s="7"/>
      <c r="FD52" s="6"/>
      <c r="FE52" s="8">
        <v>13</v>
      </c>
      <c r="FF52" s="123"/>
      <c r="FG52" s="123"/>
      <c r="FH52" s="123"/>
      <c r="FI52" s="122"/>
      <c r="FJ52" s="122"/>
      <c r="FK52" s="122"/>
      <c r="FL52" s="122"/>
      <c r="FM52" s="7"/>
      <c r="FN52" s="7"/>
      <c r="FO52" s="7"/>
      <c r="FP52" s="7"/>
      <c r="FQ52" s="7"/>
      <c r="FR52" s="7"/>
      <c r="FS52" s="7"/>
      <c r="FT52" s="6"/>
      <c r="FU52" s="8">
        <v>13</v>
      </c>
      <c r="FV52" s="210" t="s">
        <v>98</v>
      </c>
      <c r="FW52" s="211"/>
      <c r="FX52" s="212"/>
      <c r="FY52" s="122"/>
      <c r="FZ52" s="122"/>
      <c r="GA52" s="122"/>
      <c r="GB52" s="122"/>
      <c r="GC52" s="7"/>
      <c r="GD52" s="7"/>
      <c r="GE52" s="7"/>
      <c r="GF52" s="7"/>
      <c r="GG52" s="7"/>
      <c r="GH52" s="7"/>
      <c r="GI52" s="7"/>
      <c r="GJ52" s="6"/>
      <c r="GK52" s="8">
        <v>13</v>
      </c>
      <c r="GL52" s="123"/>
      <c r="GM52" s="123"/>
      <c r="GN52" s="123"/>
      <c r="GO52" s="122"/>
      <c r="GP52" s="122"/>
      <c r="GQ52" s="122"/>
      <c r="GR52" s="122"/>
      <c r="GS52" s="7"/>
      <c r="GT52" s="7"/>
      <c r="GU52" s="7"/>
      <c r="GV52" s="7"/>
      <c r="GW52" s="7"/>
      <c r="GX52" s="7"/>
      <c r="GY52" s="7"/>
      <c r="GZ52" s="6"/>
    </row>
    <row r="53" spans="1:208" x14ac:dyDescent="0.2">
      <c r="Q53" s="8">
        <v>14</v>
      </c>
      <c r="R53" s="210" t="s">
        <v>63</v>
      </c>
      <c r="S53" s="211"/>
      <c r="T53" s="212"/>
      <c r="U53" s="115">
        <v>208</v>
      </c>
      <c r="V53" s="116"/>
      <c r="W53" s="115">
        <v>216</v>
      </c>
      <c r="X53" s="116"/>
      <c r="Y53" s="7"/>
      <c r="AD53" s="7"/>
      <c r="AE53" s="7"/>
      <c r="AF53" s="6"/>
      <c r="AG53" s="8">
        <v>14</v>
      </c>
      <c r="AH53" s="210" t="s">
        <v>92</v>
      </c>
      <c r="AI53" s="211"/>
      <c r="AJ53" s="212"/>
      <c r="AK53" s="115">
        <v>243</v>
      </c>
      <c r="AL53" s="116"/>
      <c r="AM53" s="115">
        <v>253</v>
      </c>
      <c r="AN53" s="116"/>
      <c r="AO53" s="7"/>
      <c r="AT53" s="7"/>
      <c r="AU53" s="7"/>
      <c r="AV53" s="6"/>
      <c r="AW53" s="8">
        <v>14</v>
      </c>
      <c r="AX53" s="123"/>
      <c r="AY53" s="123"/>
      <c r="AZ53" s="123"/>
      <c r="BA53" s="122"/>
      <c r="BB53" s="122"/>
      <c r="BC53" s="122"/>
      <c r="BD53" s="122"/>
      <c r="BE53" s="7"/>
      <c r="BJ53" s="7"/>
      <c r="BK53" s="7"/>
      <c r="BL53" s="6"/>
      <c r="BM53" s="8">
        <v>14</v>
      </c>
      <c r="BN53" s="123"/>
      <c r="BO53" s="123"/>
      <c r="BP53" s="123"/>
      <c r="BQ53" s="122"/>
      <c r="BR53" s="122"/>
      <c r="BS53" s="122"/>
      <c r="BT53" s="122"/>
      <c r="BU53" s="7"/>
      <c r="BZ53" s="7"/>
      <c r="CA53" s="7"/>
      <c r="CB53" s="6"/>
      <c r="CC53" s="8">
        <v>14</v>
      </c>
      <c r="CD53" s="210" t="s">
        <v>88</v>
      </c>
      <c r="CE53" s="211"/>
      <c r="CF53" s="212"/>
      <c r="CG53" s="115">
        <v>283</v>
      </c>
      <c r="CH53" s="116"/>
      <c r="CI53" s="67"/>
      <c r="CJ53" s="67"/>
      <c r="CK53" s="7"/>
      <c r="CP53" s="7"/>
      <c r="CQ53" s="7"/>
      <c r="CR53" s="6"/>
      <c r="CS53" s="8">
        <v>14</v>
      </c>
      <c r="CT53" s="112"/>
      <c r="CU53" s="113"/>
      <c r="CV53" s="114"/>
      <c r="CW53" s="115"/>
      <c r="CX53" s="116"/>
      <c r="CY53" s="122"/>
      <c r="CZ53" s="122"/>
      <c r="DA53" s="7"/>
      <c r="DF53" s="7"/>
      <c r="DG53" s="7"/>
      <c r="DH53" s="6"/>
      <c r="DI53" s="8">
        <v>14</v>
      </c>
      <c r="DJ53" s="123"/>
      <c r="DK53" s="123"/>
      <c r="DL53" s="123"/>
      <c r="DM53" s="122"/>
      <c r="DN53" s="122"/>
      <c r="DO53" s="122"/>
      <c r="DP53" s="122"/>
      <c r="DQ53" s="7"/>
      <c r="DV53" s="7"/>
      <c r="DW53" s="7"/>
      <c r="DX53" s="6"/>
      <c r="DY53" s="8">
        <v>14</v>
      </c>
      <c r="DZ53" s="321"/>
      <c r="EA53" s="322"/>
      <c r="EB53" s="323"/>
      <c r="EC53" s="122"/>
      <c r="ED53" s="122"/>
      <c r="EE53" s="122"/>
      <c r="EF53" s="122"/>
      <c r="EG53" s="7"/>
      <c r="EL53" s="7"/>
      <c r="EM53" s="7"/>
      <c r="EN53" s="6"/>
      <c r="EO53" s="8">
        <v>14</v>
      </c>
      <c r="EP53" s="123"/>
      <c r="EQ53" s="123"/>
      <c r="ER53" s="123"/>
      <c r="ES53" s="122"/>
      <c r="ET53" s="122"/>
      <c r="EU53" s="122"/>
      <c r="EV53" s="122"/>
      <c r="EW53" s="7"/>
      <c r="FB53" s="7"/>
      <c r="FC53" s="7"/>
      <c r="FD53" s="6"/>
      <c r="FE53" s="8">
        <v>14</v>
      </c>
      <c r="FF53" s="123"/>
      <c r="FG53" s="123"/>
      <c r="FH53" s="123"/>
      <c r="FI53" s="122"/>
      <c r="FJ53" s="122"/>
      <c r="FK53" s="122"/>
      <c r="FL53" s="122"/>
      <c r="FM53" s="7"/>
      <c r="FN53" s="7"/>
      <c r="FO53" s="7"/>
      <c r="FP53" s="7"/>
      <c r="FQ53" s="7"/>
      <c r="FR53" s="7"/>
      <c r="FS53" s="7"/>
      <c r="FT53" s="6"/>
      <c r="FU53" s="8">
        <v>14</v>
      </c>
      <c r="FV53" s="210" t="s">
        <v>66</v>
      </c>
      <c r="FW53" s="211"/>
      <c r="FX53" s="212"/>
      <c r="FY53" s="122"/>
      <c r="FZ53" s="122"/>
      <c r="GA53" s="122"/>
      <c r="GB53" s="122"/>
      <c r="GC53" s="7"/>
      <c r="GD53" s="7"/>
      <c r="GE53" s="7"/>
      <c r="GF53" s="7"/>
      <c r="GG53" s="7"/>
      <c r="GH53" s="7"/>
      <c r="GI53" s="7"/>
      <c r="GJ53" s="6"/>
      <c r="GK53" s="8">
        <v>14</v>
      </c>
      <c r="GL53" s="123"/>
      <c r="GM53" s="123"/>
      <c r="GN53" s="123"/>
      <c r="GO53" s="122"/>
      <c r="GP53" s="122"/>
      <c r="GQ53" s="122"/>
      <c r="GR53" s="122"/>
      <c r="GS53" s="7"/>
      <c r="GT53" s="7"/>
      <c r="GU53" s="7"/>
      <c r="GV53" s="7"/>
      <c r="GW53" s="7"/>
      <c r="GX53" s="7"/>
      <c r="GY53" s="7"/>
      <c r="GZ53" s="6"/>
    </row>
    <row r="54" spans="1:208" ht="15.75" thickBot="1" x14ac:dyDescent="0.25">
      <c r="Q54" s="8">
        <v>15</v>
      </c>
      <c r="R54" s="210" t="s">
        <v>92</v>
      </c>
      <c r="S54" s="211"/>
      <c r="T54" s="212"/>
      <c r="U54" s="115">
        <v>236</v>
      </c>
      <c r="V54" s="116"/>
      <c r="W54" s="115">
        <v>243</v>
      </c>
      <c r="X54" s="116"/>
      <c r="Y54" s="7"/>
      <c r="AD54" s="7"/>
      <c r="AE54" s="7"/>
      <c r="AF54" s="6"/>
      <c r="AG54" s="8">
        <v>15</v>
      </c>
      <c r="AH54" s="210" t="s">
        <v>80</v>
      </c>
      <c r="AI54" s="211"/>
      <c r="AJ54" s="212"/>
      <c r="AK54" s="115">
        <v>270</v>
      </c>
      <c r="AL54" s="116"/>
      <c r="AM54" s="115">
        <v>288</v>
      </c>
      <c r="AN54" s="116"/>
      <c r="AO54" s="7"/>
      <c r="AT54" s="7"/>
      <c r="AU54" s="7"/>
      <c r="AV54" s="6"/>
      <c r="AW54" s="8">
        <v>15</v>
      </c>
      <c r="AX54" s="123"/>
      <c r="AY54" s="123"/>
      <c r="AZ54" s="123"/>
      <c r="BA54" s="122"/>
      <c r="BB54" s="122"/>
      <c r="BC54" s="122"/>
      <c r="BD54" s="122"/>
      <c r="BE54" s="7"/>
      <c r="BJ54" s="7"/>
      <c r="BK54" s="7"/>
      <c r="BL54" s="6"/>
      <c r="BM54" s="8">
        <v>15</v>
      </c>
      <c r="BN54" s="123"/>
      <c r="BO54" s="123"/>
      <c r="BP54" s="123"/>
      <c r="BQ54" s="122"/>
      <c r="BR54" s="122"/>
      <c r="BS54" s="122"/>
      <c r="BT54" s="122"/>
      <c r="BU54" s="7"/>
      <c r="BZ54" s="7"/>
      <c r="CA54" s="7"/>
      <c r="CB54" s="6"/>
      <c r="CC54" s="8">
        <v>15</v>
      </c>
      <c r="CD54" s="210" t="s">
        <v>69</v>
      </c>
      <c r="CE54" s="211"/>
      <c r="CF54" s="212"/>
      <c r="CG54" s="115">
        <v>221</v>
      </c>
      <c r="CH54" s="116"/>
      <c r="CI54" s="67"/>
      <c r="CJ54" s="67"/>
      <c r="CK54" s="7"/>
      <c r="CP54" s="7"/>
      <c r="CQ54" s="7"/>
      <c r="CR54" s="6"/>
      <c r="CS54" s="8">
        <v>15</v>
      </c>
      <c r="CT54" s="112"/>
      <c r="CU54" s="113"/>
      <c r="CV54" s="114"/>
      <c r="CW54" s="115"/>
      <c r="CX54" s="116"/>
      <c r="CY54" s="122"/>
      <c r="CZ54" s="122"/>
      <c r="DA54" s="7"/>
      <c r="DF54" s="7"/>
      <c r="DG54" s="7"/>
      <c r="DH54" s="6"/>
      <c r="DI54" s="8">
        <v>15</v>
      </c>
      <c r="DJ54" s="123"/>
      <c r="DK54" s="123"/>
      <c r="DL54" s="123"/>
      <c r="DM54" s="122"/>
      <c r="DN54" s="122"/>
      <c r="DO54" s="122"/>
      <c r="DP54" s="122"/>
      <c r="DQ54" s="7"/>
      <c r="DV54" s="7"/>
      <c r="DW54" s="7"/>
      <c r="DX54" s="6"/>
      <c r="DY54" s="8">
        <v>15</v>
      </c>
      <c r="DZ54" s="321"/>
      <c r="EA54" s="322"/>
      <c r="EB54" s="323"/>
      <c r="EC54" s="122"/>
      <c r="ED54" s="122"/>
      <c r="EE54" s="122"/>
      <c r="EF54" s="122"/>
      <c r="EG54" s="7"/>
      <c r="EL54" s="7"/>
      <c r="EM54" s="7"/>
      <c r="EN54" s="6"/>
      <c r="EO54" s="8">
        <v>15</v>
      </c>
      <c r="EP54" s="123"/>
      <c r="EQ54" s="123"/>
      <c r="ER54" s="123"/>
      <c r="ES54" s="122"/>
      <c r="ET54" s="122"/>
      <c r="EU54" s="122"/>
      <c r="EV54" s="122"/>
      <c r="EW54" s="7"/>
      <c r="FB54" s="7"/>
      <c r="FC54" s="7"/>
      <c r="FD54" s="6"/>
      <c r="FE54" s="8">
        <v>15</v>
      </c>
      <c r="FF54" s="123"/>
      <c r="FG54" s="123"/>
      <c r="FH54" s="123"/>
      <c r="FI54" s="122"/>
      <c r="FJ54" s="122"/>
      <c r="FK54" s="122"/>
      <c r="FL54" s="122"/>
      <c r="FM54" s="7"/>
      <c r="FN54" s="7"/>
      <c r="FO54" s="7"/>
      <c r="FP54" s="7"/>
      <c r="FQ54" s="7"/>
      <c r="FR54" s="7"/>
      <c r="FS54" s="7"/>
      <c r="FT54" s="6"/>
      <c r="FU54" s="8">
        <v>15</v>
      </c>
      <c r="FV54" s="210" t="s">
        <v>99</v>
      </c>
      <c r="FW54" s="211"/>
      <c r="FX54" s="212"/>
      <c r="FY54" s="122"/>
      <c r="FZ54" s="122"/>
      <c r="GA54" s="122"/>
      <c r="GB54" s="122"/>
      <c r="GC54" s="7"/>
      <c r="GD54" s="7"/>
      <c r="GE54" s="7"/>
      <c r="GF54" s="7"/>
      <c r="GG54" s="7"/>
      <c r="GH54" s="7"/>
      <c r="GI54" s="7"/>
      <c r="GJ54" s="6"/>
      <c r="GK54" s="8">
        <v>15</v>
      </c>
      <c r="GL54" s="123"/>
      <c r="GM54" s="123"/>
      <c r="GN54" s="123"/>
      <c r="GO54" s="122"/>
      <c r="GP54" s="122"/>
      <c r="GQ54" s="122"/>
      <c r="GR54" s="122"/>
      <c r="GS54" s="7"/>
      <c r="GT54" s="7"/>
      <c r="GU54" s="7"/>
      <c r="GV54" s="7"/>
      <c r="GW54" s="7"/>
      <c r="GX54" s="7"/>
      <c r="GY54" s="7"/>
      <c r="GZ54" s="6"/>
    </row>
    <row r="55" spans="1:208" x14ac:dyDescent="0.2">
      <c r="Q55" s="8">
        <v>16</v>
      </c>
      <c r="R55" s="210" t="s">
        <v>80</v>
      </c>
      <c r="S55" s="211"/>
      <c r="T55" s="212"/>
      <c r="U55" s="115">
        <v>256</v>
      </c>
      <c r="V55" s="116"/>
      <c r="W55" s="115">
        <v>270</v>
      </c>
      <c r="X55" s="116"/>
      <c r="Y55" s="7"/>
      <c r="Z55" s="2"/>
      <c r="AA55" s="56" t="s">
        <v>2</v>
      </c>
      <c r="AB55" s="57"/>
      <c r="AC55" s="11">
        <v>9</v>
      </c>
      <c r="AD55" s="7"/>
      <c r="AE55" s="7"/>
      <c r="AF55" s="6"/>
      <c r="AG55" s="8">
        <v>16</v>
      </c>
      <c r="AH55" s="210" t="s">
        <v>103</v>
      </c>
      <c r="AI55" s="211"/>
      <c r="AJ55" s="212"/>
      <c r="AK55" s="115">
        <v>287</v>
      </c>
      <c r="AL55" s="116"/>
      <c r="AM55" s="115">
        <v>307</v>
      </c>
      <c r="AN55" s="116"/>
      <c r="AO55" s="7"/>
      <c r="AP55" s="2"/>
      <c r="AQ55" s="56" t="s">
        <v>2</v>
      </c>
      <c r="AR55" s="57"/>
      <c r="AS55" s="11">
        <v>11</v>
      </c>
      <c r="AT55" s="7"/>
      <c r="AU55" s="7"/>
      <c r="AV55" s="6"/>
      <c r="AW55" s="8">
        <v>16</v>
      </c>
      <c r="AX55" s="123"/>
      <c r="AY55" s="123"/>
      <c r="AZ55" s="123"/>
      <c r="BA55" s="122"/>
      <c r="BB55" s="122"/>
      <c r="BC55" s="122"/>
      <c r="BD55" s="122"/>
      <c r="BE55" s="7"/>
      <c r="BF55" s="2"/>
      <c r="BG55" s="56" t="s">
        <v>2</v>
      </c>
      <c r="BH55" s="57"/>
      <c r="BI55" s="11">
        <v>5</v>
      </c>
      <c r="BJ55" s="7"/>
      <c r="BK55" s="7"/>
      <c r="BL55" s="6"/>
      <c r="BM55" s="8">
        <v>16</v>
      </c>
      <c r="BN55" s="123"/>
      <c r="BO55" s="123"/>
      <c r="BP55" s="123"/>
      <c r="BQ55" s="122"/>
      <c r="BR55" s="122"/>
      <c r="BS55" s="122"/>
      <c r="BT55" s="122"/>
      <c r="BU55" s="7"/>
      <c r="BV55" s="2"/>
      <c r="BW55" s="56" t="s">
        <v>2</v>
      </c>
      <c r="BX55" s="57"/>
      <c r="BY55" s="11">
        <v>5</v>
      </c>
      <c r="BZ55" s="7"/>
      <c r="CA55" s="7"/>
      <c r="CB55" s="6"/>
      <c r="CC55" s="8">
        <v>16</v>
      </c>
      <c r="CD55" s="210" t="s">
        <v>119</v>
      </c>
      <c r="CE55" s="211"/>
      <c r="CF55" s="212"/>
      <c r="CG55" s="115">
        <v>238</v>
      </c>
      <c r="CH55" s="116"/>
      <c r="CI55" s="67"/>
      <c r="CJ55" s="67"/>
      <c r="CK55" s="7"/>
      <c r="CL55" s="2"/>
      <c r="CM55" s="56" t="s">
        <v>2</v>
      </c>
      <c r="CN55" s="57"/>
      <c r="CO55" s="11">
        <v>5</v>
      </c>
      <c r="CP55" s="7"/>
      <c r="CQ55" s="7"/>
      <c r="CR55" s="6"/>
      <c r="CS55" s="8">
        <v>16</v>
      </c>
      <c r="CT55" s="112"/>
      <c r="CU55" s="113"/>
      <c r="CV55" s="114"/>
      <c r="CW55" s="122"/>
      <c r="CX55" s="122"/>
      <c r="CY55" s="122"/>
      <c r="CZ55" s="122"/>
      <c r="DA55" s="7"/>
      <c r="DB55" s="2"/>
      <c r="DC55" s="56" t="s">
        <v>2</v>
      </c>
      <c r="DD55" s="57"/>
      <c r="DE55" s="11">
        <v>5</v>
      </c>
      <c r="DF55" s="7"/>
      <c r="DG55" s="7"/>
      <c r="DH55" s="6"/>
      <c r="DI55" s="8">
        <v>16</v>
      </c>
      <c r="DJ55" s="123"/>
      <c r="DK55" s="123"/>
      <c r="DL55" s="123"/>
      <c r="DM55" s="122"/>
      <c r="DN55" s="122"/>
      <c r="DO55" s="122"/>
      <c r="DP55" s="122"/>
      <c r="DQ55" s="7"/>
      <c r="DR55" s="2"/>
      <c r="DS55" s="56" t="s">
        <v>2</v>
      </c>
      <c r="DT55" s="57"/>
      <c r="DU55" s="11">
        <v>5</v>
      </c>
      <c r="DV55" s="7"/>
      <c r="DW55" s="7"/>
      <c r="DX55" s="6"/>
      <c r="DY55" s="8">
        <v>16</v>
      </c>
      <c r="DZ55" s="321"/>
      <c r="EA55" s="322"/>
      <c r="EB55" s="323"/>
      <c r="EC55" s="122"/>
      <c r="ED55" s="122"/>
      <c r="EE55" s="122"/>
      <c r="EF55" s="122"/>
      <c r="EG55" s="7"/>
      <c r="EH55" s="2"/>
      <c r="EI55" s="56" t="s">
        <v>2</v>
      </c>
      <c r="EJ55" s="57"/>
      <c r="EK55" s="11">
        <v>5</v>
      </c>
      <c r="EL55" s="7"/>
      <c r="EM55" s="7"/>
      <c r="EN55" s="6"/>
      <c r="EO55" s="8">
        <v>16</v>
      </c>
      <c r="EP55" s="123"/>
      <c r="EQ55" s="123"/>
      <c r="ER55" s="123"/>
      <c r="ES55" s="122"/>
      <c r="ET55" s="122"/>
      <c r="EU55" s="122"/>
      <c r="EV55" s="122"/>
      <c r="EW55" s="7"/>
      <c r="EX55" s="2"/>
      <c r="EY55" s="56" t="s">
        <v>2</v>
      </c>
      <c r="EZ55" s="57"/>
      <c r="FA55" s="11">
        <v>5</v>
      </c>
      <c r="FB55" s="7"/>
      <c r="FC55" s="7"/>
      <c r="FD55" s="6"/>
      <c r="FE55" s="8">
        <v>16</v>
      </c>
      <c r="FF55" s="123"/>
      <c r="FG55" s="123"/>
      <c r="FH55" s="123"/>
      <c r="FI55" s="122"/>
      <c r="FJ55" s="122"/>
      <c r="FK55" s="122"/>
      <c r="FL55" s="122"/>
      <c r="FM55" s="7"/>
      <c r="FN55" s="2"/>
      <c r="FO55" s="131" t="s">
        <v>2</v>
      </c>
      <c r="FP55" s="132"/>
      <c r="FQ55" s="11">
        <v>5</v>
      </c>
      <c r="FR55" s="7"/>
      <c r="FS55" s="7"/>
      <c r="FT55" s="6"/>
      <c r="FU55" s="8">
        <v>16</v>
      </c>
      <c r="FV55" s="210" t="s">
        <v>100</v>
      </c>
      <c r="FW55" s="211"/>
      <c r="FX55" s="212"/>
      <c r="FY55" s="122"/>
      <c r="FZ55" s="122"/>
      <c r="GA55" s="122"/>
      <c r="GB55" s="122"/>
      <c r="GC55" s="7"/>
      <c r="GD55" s="2"/>
      <c r="GE55" s="131" t="s">
        <v>2</v>
      </c>
      <c r="GF55" s="132"/>
      <c r="GG55" s="11">
        <v>5</v>
      </c>
      <c r="GH55" s="7"/>
      <c r="GI55" s="7"/>
      <c r="GJ55" s="6"/>
      <c r="GK55" s="8">
        <v>16</v>
      </c>
      <c r="GL55" s="123"/>
      <c r="GM55" s="123"/>
      <c r="GN55" s="123"/>
      <c r="GO55" s="122"/>
      <c r="GP55" s="122"/>
      <c r="GQ55" s="122"/>
      <c r="GR55" s="122"/>
      <c r="GS55" s="7"/>
      <c r="GT55" s="2"/>
      <c r="GU55" s="131" t="s">
        <v>2</v>
      </c>
      <c r="GV55" s="132"/>
      <c r="GW55" s="11">
        <v>5</v>
      </c>
      <c r="GX55" s="7"/>
      <c r="GY55" s="7"/>
      <c r="GZ55" s="6"/>
    </row>
    <row r="56" spans="1:208" x14ac:dyDescent="0.2">
      <c r="Q56" s="8">
        <v>17</v>
      </c>
      <c r="R56" s="210" t="s">
        <v>71</v>
      </c>
      <c r="S56" s="211"/>
      <c r="T56" s="212"/>
      <c r="U56" s="115">
        <v>254</v>
      </c>
      <c r="V56" s="116"/>
      <c r="W56" s="115"/>
      <c r="X56" s="116"/>
      <c r="Y56" s="7"/>
      <c r="Z56" s="2"/>
      <c r="AA56" s="58" t="s">
        <v>1</v>
      </c>
      <c r="AB56" s="92">
        <f>SUM(U40:V48)</f>
        <v>2156</v>
      </c>
      <c r="AC56" s="92">
        <f>SUM(W40:X48)</f>
        <v>2012</v>
      </c>
      <c r="AD56" s="7"/>
      <c r="AE56" s="7"/>
      <c r="AF56" s="6"/>
      <c r="AG56" s="8">
        <v>17</v>
      </c>
      <c r="AH56" s="210" t="s">
        <v>105</v>
      </c>
      <c r="AI56" s="211"/>
      <c r="AJ56" s="212"/>
      <c r="AK56" s="115">
        <v>235</v>
      </c>
      <c r="AL56" s="116"/>
      <c r="AM56" s="115">
        <v>270</v>
      </c>
      <c r="AN56" s="116"/>
      <c r="AO56" s="7"/>
      <c r="AP56" s="2"/>
      <c r="AQ56" s="58" t="s">
        <v>1</v>
      </c>
      <c r="AR56" s="10">
        <f>SUM(AK40:AL44)</f>
        <v>998</v>
      </c>
      <c r="AS56" s="10">
        <f>SUM(AM40:AN44)</f>
        <v>1357</v>
      </c>
      <c r="AT56" s="7"/>
      <c r="AU56" s="7"/>
      <c r="AV56" s="6"/>
      <c r="AW56" s="8">
        <v>17</v>
      </c>
      <c r="AX56" s="123"/>
      <c r="AY56" s="123"/>
      <c r="AZ56" s="123"/>
      <c r="BA56" s="122"/>
      <c r="BB56" s="122"/>
      <c r="BC56" s="122"/>
      <c r="BD56" s="122"/>
      <c r="BE56" s="7"/>
      <c r="BF56" s="2"/>
      <c r="BG56" s="58" t="s">
        <v>1</v>
      </c>
      <c r="BH56" s="10">
        <f>SUM(BA40:BB44)</f>
        <v>0</v>
      </c>
      <c r="BI56" s="10">
        <f>SUM(BC40:BD44)</f>
        <v>1307</v>
      </c>
      <c r="BJ56" s="7"/>
      <c r="BK56" s="7"/>
      <c r="BL56" s="6"/>
      <c r="BM56" s="8">
        <v>17</v>
      </c>
      <c r="BN56" s="123"/>
      <c r="BO56" s="123"/>
      <c r="BP56" s="123"/>
      <c r="BQ56" s="122"/>
      <c r="BR56" s="122"/>
      <c r="BS56" s="122"/>
      <c r="BT56" s="122"/>
      <c r="BU56" s="7"/>
      <c r="BV56" s="2"/>
      <c r="BW56" s="58" t="s">
        <v>1</v>
      </c>
      <c r="BX56" s="10">
        <f>SUM(BQ40:BR44)</f>
        <v>0</v>
      </c>
      <c r="BY56" s="10">
        <f>SUM(BS40:BT44)</f>
        <v>0</v>
      </c>
      <c r="BZ56" s="7"/>
      <c r="CA56" s="7"/>
      <c r="CB56" s="6"/>
      <c r="CC56" s="8">
        <v>17</v>
      </c>
      <c r="CD56" s="210" t="s">
        <v>81</v>
      </c>
      <c r="CE56" s="211"/>
      <c r="CF56" s="212"/>
      <c r="CG56" s="115">
        <v>249</v>
      </c>
      <c r="CH56" s="116"/>
      <c r="CI56" s="67"/>
      <c r="CJ56" s="67"/>
      <c r="CK56" s="7"/>
      <c r="CL56" s="2"/>
      <c r="CM56" s="58" t="s">
        <v>1</v>
      </c>
      <c r="CN56" s="10">
        <f>SUM(CG40:CH44)</f>
        <v>1399</v>
      </c>
      <c r="CO56" s="10">
        <f>SUM(CI40:CJ44)</f>
        <v>0</v>
      </c>
      <c r="CP56" s="7"/>
      <c r="CQ56" s="7"/>
      <c r="CR56" s="6"/>
      <c r="CS56" s="8">
        <v>17</v>
      </c>
      <c r="CT56" s="123"/>
      <c r="CU56" s="123"/>
      <c r="CV56" s="123"/>
      <c r="CW56" s="122"/>
      <c r="CX56" s="122"/>
      <c r="CY56" s="122"/>
      <c r="CZ56" s="122"/>
      <c r="DA56" s="7"/>
      <c r="DB56" s="2"/>
      <c r="DC56" s="58" t="s">
        <v>1</v>
      </c>
      <c r="DD56" s="10">
        <f>SUM(CW40:CX44)</f>
        <v>1583</v>
      </c>
      <c r="DE56" s="10">
        <f>SUM(CY40:CZ44)</f>
        <v>0</v>
      </c>
      <c r="DF56" s="7"/>
      <c r="DG56" s="7"/>
      <c r="DH56" s="6"/>
      <c r="DI56" s="8">
        <v>17</v>
      </c>
      <c r="DJ56" s="123"/>
      <c r="DK56" s="123"/>
      <c r="DL56" s="123"/>
      <c r="DM56" s="122"/>
      <c r="DN56" s="122"/>
      <c r="DO56" s="122"/>
      <c r="DP56" s="122"/>
      <c r="DQ56" s="7"/>
      <c r="DR56" s="2"/>
      <c r="DS56" s="58" t="s">
        <v>1</v>
      </c>
      <c r="DT56" s="10">
        <f>SUM(DM40:DN44)</f>
        <v>0</v>
      </c>
      <c r="DU56" s="10">
        <f>SUM(DO40:DP44)</f>
        <v>0</v>
      </c>
      <c r="DV56" s="7"/>
      <c r="DW56" s="7"/>
      <c r="DX56" s="6"/>
      <c r="DY56" s="8">
        <v>17</v>
      </c>
      <c r="DZ56" s="321"/>
      <c r="EA56" s="322"/>
      <c r="EB56" s="323"/>
      <c r="EC56" s="122"/>
      <c r="ED56" s="122"/>
      <c r="EE56" s="122"/>
      <c r="EF56" s="122"/>
      <c r="EG56" s="7"/>
      <c r="EH56" s="2"/>
      <c r="EI56" s="58" t="s">
        <v>1</v>
      </c>
      <c r="EJ56" s="10">
        <f>SUM(EC40:ED44)</f>
        <v>0</v>
      </c>
      <c r="EK56" s="10">
        <f>SUM(EE40:EF44)</f>
        <v>0</v>
      </c>
      <c r="EL56" s="7"/>
      <c r="EM56" s="7"/>
      <c r="EN56" s="6"/>
      <c r="EO56" s="8">
        <v>17</v>
      </c>
      <c r="EP56" s="123"/>
      <c r="EQ56" s="123"/>
      <c r="ER56" s="123"/>
      <c r="ES56" s="122"/>
      <c r="ET56" s="122"/>
      <c r="EU56" s="122"/>
      <c r="EV56" s="122"/>
      <c r="EW56" s="7"/>
      <c r="EX56" s="2"/>
      <c r="EY56" s="58" t="s">
        <v>1</v>
      </c>
      <c r="EZ56" s="10">
        <f>SUM(ES40:ET44)</f>
        <v>0</v>
      </c>
      <c r="FA56" s="10">
        <f>SUM(EU40:EV44)</f>
        <v>0</v>
      </c>
      <c r="FB56" s="7"/>
      <c r="FC56" s="7"/>
      <c r="FD56" s="6"/>
      <c r="FE56" s="8">
        <v>17</v>
      </c>
      <c r="FF56" s="123"/>
      <c r="FG56" s="123"/>
      <c r="FH56" s="123"/>
      <c r="FI56" s="122"/>
      <c r="FJ56" s="122"/>
      <c r="FK56" s="122"/>
      <c r="FL56" s="122"/>
      <c r="FM56" s="7"/>
      <c r="FN56" s="2"/>
      <c r="FO56" s="129" t="s">
        <v>1</v>
      </c>
      <c r="FP56" s="10">
        <f>SUM(FI40:FJ44)</f>
        <v>0</v>
      </c>
      <c r="FQ56" s="10">
        <f>SUM(FK40:FL44)</f>
        <v>0</v>
      </c>
      <c r="FR56" s="7"/>
      <c r="FS56" s="7"/>
      <c r="FT56" s="6"/>
      <c r="FU56" s="8">
        <v>17</v>
      </c>
      <c r="FV56" s="210" t="s">
        <v>77</v>
      </c>
      <c r="FW56" s="211"/>
      <c r="FX56" s="212"/>
      <c r="FY56" s="122"/>
      <c r="FZ56" s="122"/>
      <c r="GA56" s="122"/>
      <c r="GB56" s="122"/>
      <c r="GC56" s="7"/>
      <c r="GD56" s="2"/>
      <c r="GE56" s="129" t="s">
        <v>1</v>
      </c>
      <c r="GF56" s="10">
        <f>SUM(FY40:FZ44)</f>
        <v>0</v>
      </c>
      <c r="GG56" s="10">
        <f>SUM(GA40:GB44)</f>
        <v>0</v>
      </c>
      <c r="GH56" s="7"/>
      <c r="GI56" s="7"/>
      <c r="GJ56" s="6"/>
      <c r="GK56" s="8">
        <v>17</v>
      </c>
      <c r="GL56" s="123"/>
      <c r="GM56" s="123"/>
      <c r="GN56" s="123"/>
      <c r="GO56" s="122"/>
      <c r="GP56" s="122"/>
      <c r="GQ56" s="122"/>
      <c r="GR56" s="122"/>
      <c r="GS56" s="7"/>
      <c r="GT56" s="2"/>
      <c r="GU56" s="129" t="s">
        <v>1</v>
      </c>
      <c r="GV56" s="10">
        <f>SUM(GO40:GP44)</f>
        <v>0</v>
      </c>
      <c r="GW56" s="10">
        <f>SUM(GQ40:GR44)</f>
        <v>0</v>
      </c>
      <c r="GX56" s="7"/>
      <c r="GY56" s="7"/>
      <c r="GZ56" s="6"/>
    </row>
    <row r="57" spans="1:208" ht="15.75" thickBot="1" x14ac:dyDescent="0.25">
      <c r="Q57" s="8">
        <v>18</v>
      </c>
      <c r="R57" s="210" t="s">
        <v>105</v>
      </c>
      <c r="S57" s="211"/>
      <c r="T57" s="212"/>
      <c r="U57" s="115">
        <v>221</v>
      </c>
      <c r="V57" s="116"/>
      <c r="W57" s="115">
        <v>235</v>
      </c>
      <c r="X57" s="116"/>
      <c r="Y57" s="7"/>
      <c r="Z57" s="2"/>
      <c r="AA57" s="48" t="s">
        <v>0</v>
      </c>
      <c r="AB57" s="49">
        <f>((AC56-AB56)/AC55)/AC40</f>
        <v>-0.44444444444444442</v>
      </c>
      <c r="AC57" s="9"/>
      <c r="AD57" s="7"/>
      <c r="AE57" s="7"/>
      <c r="AF57" s="6"/>
      <c r="AG57" s="8">
        <v>18</v>
      </c>
      <c r="AH57" s="210" t="s">
        <v>96</v>
      </c>
      <c r="AI57" s="211"/>
      <c r="AJ57" s="212"/>
      <c r="AK57" s="115">
        <v>211</v>
      </c>
      <c r="AL57" s="116"/>
      <c r="AM57" s="115">
        <v>248</v>
      </c>
      <c r="AN57" s="116"/>
      <c r="AO57" s="7"/>
      <c r="AP57" s="2"/>
      <c r="AQ57" s="48" t="s">
        <v>0</v>
      </c>
      <c r="AR57" s="49">
        <f>((AS56-AR56)/AS55)/AS40</f>
        <v>-7.5046825874640441E-4</v>
      </c>
      <c r="AS57" s="9"/>
      <c r="AT57" s="7"/>
      <c r="AU57" s="7"/>
      <c r="AV57" s="6"/>
      <c r="AW57" s="8">
        <v>18</v>
      </c>
      <c r="AX57" s="123"/>
      <c r="AY57" s="123"/>
      <c r="AZ57" s="123"/>
      <c r="BA57" s="122"/>
      <c r="BB57" s="122"/>
      <c r="BC57" s="122"/>
      <c r="BD57" s="122"/>
      <c r="BE57" s="7"/>
      <c r="BF57" s="2"/>
      <c r="BG57" s="48" t="s">
        <v>0</v>
      </c>
      <c r="BH57" s="49">
        <f>((BI56-BH56)/BI55)/BI40</f>
        <v>5.9981642955484159E-3</v>
      </c>
      <c r="BI57" s="9"/>
      <c r="BJ57" s="7"/>
      <c r="BK57" s="7"/>
      <c r="BL57" s="6"/>
      <c r="BM57" s="8">
        <v>18</v>
      </c>
      <c r="BN57" s="123"/>
      <c r="BO57" s="123"/>
      <c r="BP57" s="123"/>
      <c r="BQ57" s="122"/>
      <c r="BR57" s="122"/>
      <c r="BS57" s="122"/>
      <c r="BT57" s="122"/>
      <c r="BU57" s="7"/>
      <c r="BV57" s="2"/>
      <c r="BW57" s="48" t="s">
        <v>0</v>
      </c>
      <c r="BX57" s="49">
        <f>((BY56-BX56)/BY55)/BY40</f>
        <v>0</v>
      </c>
      <c r="BY57" s="9"/>
      <c r="BZ57" s="7"/>
      <c r="CA57" s="7"/>
      <c r="CB57" s="6"/>
      <c r="CC57" s="8">
        <v>18</v>
      </c>
      <c r="CD57" s="210" t="s">
        <v>82</v>
      </c>
      <c r="CE57" s="211"/>
      <c r="CF57" s="212"/>
      <c r="CG57" s="115">
        <v>286</v>
      </c>
      <c r="CH57" s="116"/>
      <c r="CI57" s="67"/>
      <c r="CJ57" s="67"/>
      <c r="CK57" s="7"/>
      <c r="CL57" s="2"/>
      <c r="CM57" s="48" t="s">
        <v>0</v>
      </c>
      <c r="CN57" s="49">
        <f>((CO56-CN56)/CO55)/CO40</f>
        <v>-7.9942857142857147</v>
      </c>
      <c r="CO57" s="9"/>
      <c r="CP57" s="7"/>
      <c r="CQ57" s="7"/>
      <c r="CR57" s="6"/>
      <c r="CS57" s="8">
        <v>18</v>
      </c>
      <c r="CT57" s="123"/>
      <c r="CU57" s="123"/>
      <c r="CV57" s="123"/>
      <c r="CW57" s="122"/>
      <c r="CX57" s="122"/>
      <c r="CY57" s="122"/>
      <c r="CZ57" s="122"/>
      <c r="DA57" s="7"/>
      <c r="DB57" s="2"/>
      <c r="DC57" s="48" t="s">
        <v>0</v>
      </c>
      <c r="DD57" s="49">
        <f>((DE56-DD56)/DE55)/DE40</f>
        <v>7.2450170484450451E-3</v>
      </c>
      <c r="DE57" s="9"/>
      <c r="DF57" s="7"/>
      <c r="DG57" s="7"/>
      <c r="DH57" s="6"/>
      <c r="DI57" s="8">
        <v>18</v>
      </c>
      <c r="DJ57" s="123"/>
      <c r="DK57" s="123"/>
      <c r="DL57" s="123"/>
      <c r="DM57" s="122"/>
      <c r="DN57" s="122"/>
      <c r="DO57" s="122"/>
      <c r="DP57" s="122"/>
      <c r="DQ57" s="7"/>
      <c r="DR57" s="2"/>
      <c r="DS57" s="48" t="s">
        <v>0</v>
      </c>
      <c r="DT57" s="49" t="e">
        <f>((DU56-DT56)/DU55)/DU40</f>
        <v>#DIV/0!</v>
      </c>
      <c r="DU57" s="9"/>
      <c r="DV57" s="7"/>
      <c r="DW57" s="7"/>
      <c r="DX57" s="6"/>
      <c r="DY57" s="8">
        <v>18</v>
      </c>
      <c r="DZ57" s="123"/>
      <c r="EA57" s="123"/>
      <c r="EB57" s="123"/>
      <c r="EC57" s="122"/>
      <c r="ED57" s="122"/>
      <c r="EE57" s="122"/>
      <c r="EF57" s="122"/>
      <c r="EG57" s="7"/>
      <c r="EH57" s="2"/>
      <c r="EI57" s="48" t="s">
        <v>0</v>
      </c>
      <c r="EJ57" s="49" t="e">
        <f>((EK56-EJ56)/EK55)/EK40</f>
        <v>#DIV/0!</v>
      </c>
      <c r="EK57" s="9"/>
      <c r="EL57" s="7"/>
      <c r="EM57" s="7"/>
      <c r="EN57" s="6"/>
      <c r="EO57" s="8">
        <v>18</v>
      </c>
      <c r="EP57" s="123"/>
      <c r="EQ57" s="123"/>
      <c r="ER57" s="123"/>
      <c r="ES57" s="122"/>
      <c r="ET57" s="122"/>
      <c r="EU57" s="122"/>
      <c r="EV57" s="122"/>
      <c r="EW57" s="7"/>
      <c r="EX57" s="2"/>
      <c r="EY57" s="48" t="s">
        <v>0</v>
      </c>
      <c r="EZ57" s="49" t="e">
        <f>((FA56-EZ56)/FA55)/FA40</f>
        <v>#DIV/0!</v>
      </c>
      <c r="FA57" s="9"/>
      <c r="FB57" s="7"/>
      <c r="FC57" s="7"/>
      <c r="FD57" s="6"/>
      <c r="FE57" s="8">
        <v>18</v>
      </c>
      <c r="FF57" s="123"/>
      <c r="FG57" s="123"/>
      <c r="FH57" s="123"/>
      <c r="FI57" s="122"/>
      <c r="FJ57" s="122"/>
      <c r="FK57" s="122"/>
      <c r="FL57" s="122"/>
      <c r="FM57" s="7"/>
      <c r="FN57" s="2"/>
      <c r="FO57" s="48" t="s">
        <v>0</v>
      </c>
      <c r="FP57" s="49" t="e">
        <f>((FQ56-FP56)/FQ55)/FQ40</f>
        <v>#DIV/0!</v>
      </c>
      <c r="FQ57" s="9"/>
      <c r="FR57" s="7"/>
      <c r="FS57" s="7"/>
      <c r="FT57" s="6"/>
      <c r="FU57" s="8">
        <v>18</v>
      </c>
      <c r="FV57" s="210" t="s">
        <v>101</v>
      </c>
      <c r="FW57" s="211"/>
      <c r="FX57" s="212"/>
      <c r="FY57" s="122"/>
      <c r="FZ57" s="122"/>
      <c r="GA57" s="122"/>
      <c r="GB57" s="122"/>
      <c r="GC57" s="7"/>
      <c r="GD57" s="2"/>
      <c r="GE57" s="48" t="s">
        <v>0</v>
      </c>
      <c r="GF57" s="49" t="e">
        <f>((GG56-GF56)/GG55)/GG40</f>
        <v>#DIV/0!</v>
      </c>
      <c r="GG57" s="9"/>
      <c r="GH57" s="7"/>
      <c r="GI57" s="7"/>
      <c r="GJ57" s="6"/>
      <c r="GK57" s="8">
        <v>18</v>
      </c>
      <c r="GL57" s="123"/>
      <c r="GM57" s="123"/>
      <c r="GN57" s="123"/>
      <c r="GO57" s="122"/>
      <c r="GP57" s="122"/>
      <c r="GQ57" s="122"/>
      <c r="GR57" s="122"/>
      <c r="GS57" s="7"/>
      <c r="GT57" s="2"/>
      <c r="GU57" s="48" t="s">
        <v>0</v>
      </c>
      <c r="GV57" s="49" t="e">
        <f>((GW56-GV56)/GW55)/GW40</f>
        <v>#DIV/0!</v>
      </c>
      <c r="GW57" s="9"/>
      <c r="GX57" s="7"/>
      <c r="GY57" s="7"/>
      <c r="GZ57" s="6"/>
    </row>
    <row r="58" spans="1:208" ht="15.75" customHeight="1" x14ac:dyDescent="0.2">
      <c r="Q58" s="8">
        <v>19</v>
      </c>
      <c r="R58" s="210" t="s">
        <v>96</v>
      </c>
      <c r="S58" s="211"/>
      <c r="T58" s="212"/>
      <c r="U58" s="115">
        <v>209</v>
      </c>
      <c r="V58" s="116"/>
      <c r="W58" s="115">
        <v>211</v>
      </c>
      <c r="X58" s="116"/>
      <c r="Y58" s="7"/>
      <c r="Z58" s="253" t="s">
        <v>58</v>
      </c>
      <c r="AA58" s="254"/>
      <c r="AB58" s="50">
        <f>AVERAGE(AB43:AC43)</f>
        <v>993.29166666666663</v>
      </c>
      <c r="AD58" s="7"/>
      <c r="AE58" s="7"/>
      <c r="AF58" s="6"/>
      <c r="AG58" s="8">
        <v>19</v>
      </c>
      <c r="AH58" s="210" t="s">
        <v>91</v>
      </c>
      <c r="AI58" s="211"/>
      <c r="AJ58" s="212"/>
      <c r="AK58" s="115">
        <v>239</v>
      </c>
      <c r="AL58" s="116"/>
      <c r="AM58" s="115">
        <v>266</v>
      </c>
      <c r="AN58" s="116"/>
      <c r="AO58" s="7"/>
      <c r="AP58" s="253" t="s">
        <v>58</v>
      </c>
      <c r="AQ58" s="254"/>
      <c r="AR58" s="50">
        <f>AVERAGE(AR43:AS43)</f>
        <v>957.41666666666663</v>
      </c>
      <c r="AT58" s="7"/>
      <c r="AU58" s="7"/>
      <c r="AV58" s="6"/>
      <c r="AW58" s="8">
        <v>19</v>
      </c>
      <c r="AX58" s="123"/>
      <c r="AY58" s="123"/>
      <c r="AZ58" s="123"/>
      <c r="BA58" s="122"/>
      <c r="BB58" s="122"/>
      <c r="BC58" s="122"/>
      <c r="BD58" s="122"/>
      <c r="BE58" s="7"/>
      <c r="BF58" s="253" t="s">
        <v>58</v>
      </c>
      <c r="BG58" s="254"/>
      <c r="BH58" s="50">
        <f>AVERAGE(BH43:BI43)</f>
        <v>251.66666666666666</v>
      </c>
      <c r="BJ58" s="7"/>
      <c r="BK58" s="7"/>
      <c r="BL58" s="6"/>
      <c r="BM58" s="8">
        <v>19</v>
      </c>
      <c r="BN58" s="123"/>
      <c r="BO58" s="123"/>
      <c r="BP58" s="123"/>
      <c r="BQ58" s="122"/>
      <c r="BR58" s="122"/>
      <c r="BS58" s="122"/>
      <c r="BT58" s="122"/>
      <c r="BU58" s="7"/>
      <c r="BV58" s="253" t="s">
        <v>58</v>
      </c>
      <c r="BW58" s="254"/>
      <c r="BX58" s="50">
        <f>AVERAGE(BX43:BY43)</f>
        <v>0</v>
      </c>
      <c r="BZ58" s="7"/>
      <c r="CA58" s="7"/>
      <c r="CB58" s="6"/>
      <c r="CC58" s="8">
        <v>19</v>
      </c>
      <c r="CD58" s="210" t="s">
        <v>84</v>
      </c>
      <c r="CE58" s="211"/>
      <c r="CF58" s="212"/>
      <c r="CG58" s="115">
        <v>292</v>
      </c>
      <c r="CH58" s="116"/>
      <c r="CI58" s="67"/>
      <c r="CJ58" s="67"/>
      <c r="CK58" s="7"/>
      <c r="CL58" s="253" t="s">
        <v>58</v>
      </c>
      <c r="CM58" s="254"/>
      <c r="CN58" s="50">
        <f>AVERAGE(CN43:CO43)</f>
        <v>1054.1666666666667</v>
      </c>
      <c r="CP58" s="7"/>
      <c r="CQ58" s="7"/>
      <c r="CR58" s="6"/>
      <c r="CS58" s="8">
        <v>19</v>
      </c>
      <c r="CT58" s="123"/>
      <c r="CU58" s="123"/>
      <c r="CV58" s="123"/>
      <c r="CW58" s="122"/>
      <c r="CX58" s="122"/>
      <c r="CY58" s="122"/>
      <c r="CZ58" s="122"/>
      <c r="DA58" s="7"/>
      <c r="DB58" s="253" t="s">
        <v>58</v>
      </c>
      <c r="DC58" s="254"/>
      <c r="DD58" s="50">
        <f>AVERAGE(DD43:DE43)</f>
        <v>310</v>
      </c>
      <c r="DF58" s="7"/>
      <c r="DG58" s="7"/>
      <c r="DH58" s="6"/>
      <c r="DI58" s="8">
        <v>19</v>
      </c>
      <c r="DJ58" s="123"/>
      <c r="DK58" s="123"/>
      <c r="DL58" s="123"/>
      <c r="DM58" s="122"/>
      <c r="DN58" s="122"/>
      <c r="DO58" s="122"/>
      <c r="DP58" s="122"/>
      <c r="DQ58" s="7"/>
      <c r="DR58" s="253" t="s">
        <v>58</v>
      </c>
      <c r="DS58" s="254"/>
      <c r="DT58" s="50">
        <f>AVERAGE(DT43:DU43)</f>
        <v>0</v>
      </c>
      <c r="DV58" s="7"/>
      <c r="DW58" s="7"/>
      <c r="DX58" s="6"/>
      <c r="DY58" s="8">
        <v>19</v>
      </c>
      <c r="DZ58" s="123"/>
      <c r="EA58" s="123"/>
      <c r="EB58" s="123"/>
      <c r="EC58" s="122"/>
      <c r="ED58" s="122"/>
      <c r="EE58" s="122"/>
      <c r="EF58" s="122"/>
      <c r="EG58" s="7"/>
      <c r="EH58" s="253" t="s">
        <v>58</v>
      </c>
      <c r="EI58" s="254"/>
      <c r="EJ58" s="50">
        <f>AVERAGE(EJ43:EK43)</f>
        <v>0</v>
      </c>
      <c r="EL58" s="7"/>
      <c r="EM58" s="7"/>
      <c r="EN58" s="6"/>
      <c r="EO58" s="8">
        <v>19</v>
      </c>
      <c r="EP58" s="123"/>
      <c r="EQ58" s="123"/>
      <c r="ER58" s="123"/>
      <c r="ES58" s="122"/>
      <c r="ET58" s="122"/>
      <c r="EU58" s="122"/>
      <c r="EV58" s="122"/>
      <c r="EW58" s="7"/>
      <c r="EX58" s="253" t="s">
        <v>58</v>
      </c>
      <c r="EY58" s="254"/>
      <c r="EZ58" s="50">
        <f>AVERAGE(EZ43:FA43)</f>
        <v>0</v>
      </c>
      <c r="FB58" s="7"/>
      <c r="FC58" s="7"/>
      <c r="FD58" s="6"/>
      <c r="FE58" s="8">
        <v>19</v>
      </c>
      <c r="FF58" s="123"/>
      <c r="FG58" s="123"/>
      <c r="FH58" s="123"/>
      <c r="FI58" s="122"/>
      <c r="FJ58" s="122"/>
      <c r="FK58" s="122"/>
      <c r="FL58" s="122"/>
      <c r="FM58" s="7"/>
      <c r="FN58" s="202" t="s">
        <v>58</v>
      </c>
      <c r="FO58" s="203"/>
      <c r="FP58" s="50">
        <f>AVERAGE(FP43:FQ43)</f>
        <v>0</v>
      </c>
      <c r="FR58" s="7"/>
      <c r="FS58" s="7"/>
      <c r="FT58" s="6"/>
      <c r="FU58" s="8">
        <v>19</v>
      </c>
      <c r="FV58" s="210" t="s">
        <v>89</v>
      </c>
      <c r="FW58" s="211"/>
      <c r="FX58" s="212"/>
      <c r="FY58" s="122"/>
      <c r="FZ58" s="122"/>
      <c r="GA58" s="122"/>
      <c r="GB58" s="122"/>
      <c r="GC58" s="7"/>
      <c r="GD58" s="202" t="s">
        <v>58</v>
      </c>
      <c r="GE58" s="203"/>
      <c r="GF58" s="50">
        <f>AVERAGE(GF43:GG43)</f>
        <v>0</v>
      </c>
      <c r="GH58" s="7"/>
      <c r="GI58" s="7"/>
      <c r="GJ58" s="6"/>
      <c r="GK58" s="8">
        <v>19</v>
      </c>
      <c r="GL58" s="123"/>
      <c r="GM58" s="123"/>
      <c r="GN58" s="123"/>
      <c r="GO58" s="122"/>
      <c r="GP58" s="122"/>
      <c r="GQ58" s="122"/>
      <c r="GR58" s="122"/>
      <c r="GS58" s="7"/>
      <c r="GT58" s="202" t="s">
        <v>58</v>
      </c>
      <c r="GU58" s="203"/>
      <c r="GV58" s="50">
        <f>AVERAGE(GV43:GW43)</f>
        <v>0</v>
      </c>
      <c r="GX58" s="7"/>
      <c r="GY58" s="7"/>
      <c r="GZ58" s="6"/>
    </row>
    <row r="59" spans="1:208" x14ac:dyDescent="0.2">
      <c r="Q59" s="8">
        <v>20</v>
      </c>
      <c r="R59" s="210" t="s">
        <v>91</v>
      </c>
      <c r="S59" s="211"/>
      <c r="T59" s="212"/>
      <c r="U59" s="115">
        <v>225</v>
      </c>
      <c r="V59" s="116"/>
      <c r="W59" s="115">
        <v>239</v>
      </c>
      <c r="X59" s="116"/>
      <c r="Y59" s="7"/>
      <c r="Z59" s="249" t="s">
        <v>59</v>
      </c>
      <c r="AA59" s="250"/>
      <c r="AB59" s="51">
        <f>AVERAGE(AB56:AC56)/AC55</f>
        <v>231.55555555555554</v>
      </c>
      <c r="AC59" s="7"/>
      <c r="AD59" s="7"/>
      <c r="AE59" s="7"/>
      <c r="AF59" s="6"/>
      <c r="AG59" s="8">
        <v>20</v>
      </c>
      <c r="AH59" s="210" t="s">
        <v>104</v>
      </c>
      <c r="AI59" s="211"/>
      <c r="AJ59" s="212"/>
      <c r="AK59" s="115">
        <v>266</v>
      </c>
      <c r="AL59" s="116"/>
      <c r="AM59" s="115"/>
      <c r="AN59" s="116"/>
      <c r="AO59" s="7"/>
      <c r="AP59" s="249" t="s">
        <v>59</v>
      </c>
      <c r="AQ59" s="250"/>
      <c r="AR59" s="51">
        <f>AVERAGE(AR56:AS56)/AS55</f>
        <v>107.04545454545455</v>
      </c>
      <c r="AS59" s="7"/>
      <c r="AT59" s="7"/>
      <c r="AU59" s="7"/>
      <c r="AV59" s="6"/>
      <c r="AW59" s="8">
        <v>20</v>
      </c>
      <c r="AX59" s="123"/>
      <c r="AY59" s="123"/>
      <c r="AZ59" s="123"/>
      <c r="BA59" s="122"/>
      <c r="BB59" s="122"/>
      <c r="BC59" s="122"/>
      <c r="BD59" s="122"/>
      <c r="BE59" s="7"/>
      <c r="BF59" s="249" t="s">
        <v>59</v>
      </c>
      <c r="BG59" s="250"/>
      <c r="BH59" s="51">
        <f>AVERAGE(BH56:BI56)/BI55</f>
        <v>130.69999999999999</v>
      </c>
      <c r="BI59" s="7"/>
      <c r="BJ59" s="7"/>
      <c r="BK59" s="7"/>
      <c r="BL59" s="6"/>
      <c r="BM59" s="8">
        <v>20</v>
      </c>
      <c r="BN59" s="123"/>
      <c r="BO59" s="123"/>
      <c r="BP59" s="123"/>
      <c r="BQ59" s="122"/>
      <c r="BR59" s="122"/>
      <c r="BS59" s="122"/>
      <c r="BT59" s="122"/>
      <c r="BU59" s="7"/>
      <c r="BV59" s="249" t="s">
        <v>59</v>
      </c>
      <c r="BW59" s="250"/>
      <c r="BX59" s="51">
        <f>AVERAGE(BX56:BY56)/BY55</f>
        <v>0</v>
      </c>
      <c r="BY59" s="7"/>
      <c r="BZ59" s="7"/>
      <c r="CA59" s="7"/>
      <c r="CB59" s="6"/>
      <c r="CC59" s="8">
        <v>20</v>
      </c>
      <c r="CD59" s="210" t="s">
        <v>72</v>
      </c>
      <c r="CE59" s="211"/>
      <c r="CF59" s="212"/>
      <c r="CG59" s="115">
        <v>224</v>
      </c>
      <c r="CH59" s="116"/>
      <c r="CI59" s="67"/>
      <c r="CJ59" s="67"/>
      <c r="CK59" s="7"/>
      <c r="CL59" s="249" t="s">
        <v>59</v>
      </c>
      <c r="CM59" s="250"/>
      <c r="CN59" s="51">
        <f>AVERAGE(CN56:CO56)/CO55</f>
        <v>139.9</v>
      </c>
      <c r="CO59" s="7"/>
      <c r="CP59" s="7"/>
      <c r="CQ59" s="7"/>
      <c r="CR59" s="6"/>
      <c r="CS59" s="8">
        <v>20</v>
      </c>
      <c r="CT59" s="123"/>
      <c r="CU59" s="123"/>
      <c r="CV59" s="123"/>
      <c r="CW59" s="122"/>
      <c r="CX59" s="122"/>
      <c r="CY59" s="122"/>
      <c r="CZ59" s="122"/>
      <c r="DA59" s="7"/>
      <c r="DB59" s="249" t="s">
        <v>59</v>
      </c>
      <c r="DC59" s="250"/>
      <c r="DD59" s="51">
        <f>AVERAGE(DD56:DE56)/DE55</f>
        <v>158.30000000000001</v>
      </c>
      <c r="DE59" s="7"/>
      <c r="DF59" s="7"/>
      <c r="DG59" s="7"/>
      <c r="DH59" s="6"/>
      <c r="DI59" s="8">
        <v>20</v>
      </c>
      <c r="DJ59" s="123"/>
      <c r="DK59" s="123"/>
      <c r="DL59" s="123"/>
      <c r="DM59" s="122"/>
      <c r="DN59" s="122"/>
      <c r="DO59" s="122"/>
      <c r="DP59" s="122"/>
      <c r="DQ59" s="7"/>
      <c r="DR59" s="249" t="s">
        <v>59</v>
      </c>
      <c r="DS59" s="250"/>
      <c r="DT59" s="51">
        <f>AVERAGE(DT56:DU56)/DU55</f>
        <v>0</v>
      </c>
      <c r="DU59" s="7"/>
      <c r="DV59" s="7"/>
      <c r="DW59" s="7"/>
      <c r="DX59" s="6"/>
      <c r="DY59" s="8">
        <v>20</v>
      </c>
      <c r="DZ59" s="123"/>
      <c r="EA59" s="123"/>
      <c r="EB59" s="123"/>
      <c r="EC59" s="122"/>
      <c r="ED59" s="122"/>
      <c r="EE59" s="122"/>
      <c r="EF59" s="122"/>
      <c r="EG59" s="7"/>
      <c r="EH59" s="249" t="s">
        <v>59</v>
      </c>
      <c r="EI59" s="250"/>
      <c r="EJ59" s="51">
        <f>AVERAGE(EJ56:EK56)/EK55</f>
        <v>0</v>
      </c>
      <c r="EK59" s="7"/>
      <c r="EL59" s="7"/>
      <c r="EM59" s="7"/>
      <c r="EN59" s="6"/>
      <c r="EO59" s="8">
        <v>20</v>
      </c>
      <c r="EP59" s="123"/>
      <c r="EQ59" s="123"/>
      <c r="ER59" s="123"/>
      <c r="ES59" s="122"/>
      <c r="ET59" s="122"/>
      <c r="EU59" s="122"/>
      <c r="EV59" s="122"/>
      <c r="EW59" s="7"/>
      <c r="EX59" s="249" t="s">
        <v>59</v>
      </c>
      <c r="EY59" s="250"/>
      <c r="EZ59" s="51">
        <f>AVERAGE(EZ56:FA56)/FA55</f>
        <v>0</v>
      </c>
      <c r="FA59" s="7"/>
      <c r="FB59" s="7"/>
      <c r="FC59" s="7"/>
      <c r="FD59" s="6"/>
      <c r="FE59" s="8">
        <v>20</v>
      </c>
      <c r="FF59" s="123"/>
      <c r="FG59" s="123"/>
      <c r="FH59" s="123"/>
      <c r="FI59" s="122"/>
      <c r="FJ59" s="122"/>
      <c r="FK59" s="122"/>
      <c r="FL59" s="122"/>
      <c r="FM59" s="7"/>
      <c r="FN59" s="200" t="s">
        <v>59</v>
      </c>
      <c r="FO59" s="201"/>
      <c r="FP59" s="51">
        <f>AVERAGE(FP56:FQ56)/FQ55</f>
        <v>0</v>
      </c>
      <c r="FQ59" s="7"/>
      <c r="FR59" s="7"/>
      <c r="FS59" s="7"/>
      <c r="FT59" s="6"/>
      <c r="FU59" s="8">
        <v>20</v>
      </c>
      <c r="FV59" s="210" t="s">
        <v>80</v>
      </c>
      <c r="FW59" s="211"/>
      <c r="FX59" s="212"/>
      <c r="FY59" s="122"/>
      <c r="FZ59" s="122"/>
      <c r="GA59" s="122"/>
      <c r="GB59" s="122"/>
      <c r="GC59" s="7"/>
      <c r="GD59" s="200" t="s">
        <v>59</v>
      </c>
      <c r="GE59" s="201"/>
      <c r="GF59" s="51">
        <f>AVERAGE(GF56:GG56)/GG55</f>
        <v>0</v>
      </c>
      <c r="GG59" s="7"/>
      <c r="GH59" s="7"/>
      <c r="GI59" s="7"/>
      <c r="GJ59" s="6"/>
      <c r="GK59" s="8">
        <v>20</v>
      </c>
      <c r="GL59" s="123"/>
      <c r="GM59" s="123"/>
      <c r="GN59" s="123"/>
      <c r="GO59" s="122"/>
      <c r="GP59" s="122"/>
      <c r="GQ59" s="122"/>
      <c r="GR59" s="122"/>
      <c r="GS59" s="7"/>
      <c r="GT59" s="200" t="s">
        <v>59</v>
      </c>
      <c r="GU59" s="201"/>
      <c r="GV59" s="51">
        <f>AVERAGE(GV56:GW56)/GW55</f>
        <v>0</v>
      </c>
      <c r="GW59" s="7"/>
      <c r="GX59" s="7"/>
      <c r="GY59" s="7"/>
      <c r="GZ59" s="6"/>
    </row>
    <row r="60" spans="1:208" x14ac:dyDescent="0.2">
      <c r="Q60" s="8">
        <v>21</v>
      </c>
      <c r="R60" s="210" t="s">
        <v>104</v>
      </c>
      <c r="S60" s="211"/>
      <c r="T60" s="212"/>
      <c r="U60" s="115">
        <v>267</v>
      </c>
      <c r="V60" s="116"/>
      <c r="W60" s="115">
        <v>266</v>
      </c>
      <c r="X60" s="116"/>
      <c r="Y60" s="7"/>
      <c r="Z60" s="249" t="s">
        <v>60</v>
      </c>
      <c r="AA60" s="250"/>
      <c r="AB60" s="51">
        <f>AB58/AB59</f>
        <v>4.2896473128598851</v>
      </c>
      <c r="AC60" s="7"/>
      <c r="AD60" s="7"/>
      <c r="AE60" s="7"/>
      <c r="AF60" s="6"/>
      <c r="AG60" s="8">
        <v>21</v>
      </c>
      <c r="AH60" s="210" t="s">
        <v>102</v>
      </c>
      <c r="AI60" s="211"/>
      <c r="AJ60" s="212"/>
      <c r="AK60" s="115">
        <v>319</v>
      </c>
      <c r="AL60" s="116"/>
      <c r="AM60" s="115"/>
      <c r="AN60" s="116"/>
      <c r="AO60" s="7"/>
      <c r="AP60" s="249" t="s">
        <v>60</v>
      </c>
      <c r="AQ60" s="250"/>
      <c r="AR60" s="51">
        <f>AR58/AR59</f>
        <v>8.9440198159943378</v>
      </c>
      <c r="AS60" s="7"/>
      <c r="AT60" s="7"/>
      <c r="AU60" s="7"/>
      <c r="AV60" s="6"/>
      <c r="AW60" s="8">
        <v>21</v>
      </c>
      <c r="AX60" s="123"/>
      <c r="AY60" s="123"/>
      <c r="AZ60" s="123"/>
      <c r="BA60" s="122"/>
      <c r="BB60" s="122"/>
      <c r="BC60" s="122"/>
      <c r="BD60" s="122"/>
      <c r="BE60" s="7"/>
      <c r="BF60" s="249" t="s">
        <v>60</v>
      </c>
      <c r="BG60" s="250"/>
      <c r="BH60" s="51">
        <f>BH58/BH59</f>
        <v>1.9255292017342516</v>
      </c>
      <c r="BI60" s="7"/>
      <c r="BJ60" s="7"/>
      <c r="BK60" s="7"/>
      <c r="BL60" s="6"/>
      <c r="BM60" s="8">
        <v>21</v>
      </c>
      <c r="BN60" s="123"/>
      <c r="BO60" s="123"/>
      <c r="BP60" s="123"/>
      <c r="BQ60" s="122"/>
      <c r="BR60" s="122"/>
      <c r="BS60" s="122"/>
      <c r="BT60" s="122"/>
      <c r="BU60" s="7"/>
      <c r="BV60" s="249" t="s">
        <v>60</v>
      </c>
      <c r="BW60" s="250"/>
      <c r="BX60" s="51" t="e">
        <f>BX58/BX59</f>
        <v>#DIV/0!</v>
      </c>
      <c r="BY60" s="7"/>
      <c r="BZ60" s="7"/>
      <c r="CA60" s="7"/>
      <c r="CB60" s="6"/>
      <c r="CC60" s="8">
        <v>21</v>
      </c>
      <c r="CD60" s="210" t="s">
        <v>122</v>
      </c>
      <c r="CE60" s="211"/>
      <c r="CF60" s="212"/>
      <c r="CG60" s="115">
        <v>306</v>
      </c>
      <c r="CH60" s="116"/>
      <c r="CI60" s="67"/>
      <c r="CJ60" s="67"/>
      <c r="CK60" s="7"/>
      <c r="CL60" s="249" t="s">
        <v>60</v>
      </c>
      <c r="CM60" s="250"/>
      <c r="CN60" s="51">
        <f>CN58/CN59</f>
        <v>7.5351441505837506</v>
      </c>
      <c r="CO60" s="7"/>
      <c r="CP60" s="7"/>
      <c r="CQ60" s="7"/>
      <c r="CR60" s="6"/>
      <c r="CS60" s="8">
        <v>21</v>
      </c>
      <c r="CT60" s="123"/>
      <c r="CU60" s="123"/>
      <c r="CV60" s="123"/>
      <c r="CW60" s="122"/>
      <c r="CX60" s="122"/>
      <c r="CY60" s="122"/>
      <c r="CZ60" s="122"/>
      <c r="DA60" s="7"/>
      <c r="DB60" s="249" t="s">
        <v>60</v>
      </c>
      <c r="DC60" s="250"/>
      <c r="DD60" s="51">
        <f>DD58/DD59</f>
        <v>1.9583070120025268</v>
      </c>
      <c r="DE60" s="7"/>
      <c r="DF60" s="7"/>
      <c r="DG60" s="7"/>
      <c r="DH60" s="6"/>
      <c r="DI60" s="8">
        <v>21</v>
      </c>
      <c r="DJ60" s="123"/>
      <c r="DK60" s="123"/>
      <c r="DL60" s="123"/>
      <c r="DM60" s="122"/>
      <c r="DN60" s="122"/>
      <c r="DO60" s="122"/>
      <c r="DP60" s="122"/>
      <c r="DQ60" s="7"/>
      <c r="DR60" s="249" t="s">
        <v>60</v>
      </c>
      <c r="DS60" s="250"/>
      <c r="DT60" s="51" t="e">
        <f>DT58/DT59</f>
        <v>#DIV/0!</v>
      </c>
      <c r="DU60" s="7"/>
      <c r="DV60" s="7"/>
      <c r="DW60" s="7"/>
      <c r="DX60" s="6"/>
      <c r="DY60" s="8">
        <v>21</v>
      </c>
      <c r="DZ60" s="123"/>
      <c r="EA60" s="123"/>
      <c r="EB60" s="123"/>
      <c r="EC60" s="122"/>
      <c r="ED60" s="122"/>
      <c r="EE60" s="122"/>
      <c r="EF60" s="122"/>
      <c r="EG60" s="7"/>
      <c r="EH60" s="249" t="s">
        <v>60</v>
      </c>
      <c r="EI60" s="250"/>
      <c r="EJ60" s="51" t="e">
        <f>EJ58/EJ59</f>
        <v>#DIV/0!</v>
      </c>
      <c r="EK60" s="7"/>
      <c r="EL60" s="7"/>
      <c r="EM60" s="7"/>
      <c r="EN60" s="6"/>
      <c r="EO60" s="8">
        <v>21</v>
      </c>
      <c r="EP60" s="123"/>
      <c r="EQ60" s="123"/>
      <c r="ER60" s="123"/>
      <c r="ES60" s="122"/>
      <c r="ET60" s="122"/>
      <c r="EU60" s="122"/>
      <c r="EV60" s="122"/>
      <c r="EW60" s="7"/>
      <c r="EX60" s="249" t="s">
        <v>60</v>
      </c>
      <c r="EY60" s="250"/>
      <c r="EZ60" s="51" t="e">
        <f>EZ58/EZ59</f>
        <v>#DIV/0!</v>
      </c>
      <c r="FA60" s="7"/>
      <c r="FB60" s="7"/>
      <c r="FC60" s="7"/>
      <c r="FD60" s="6"/>
      <c r="FE60" s="8">
        <v>21</v>
      </c>
      <c r="FF60" s="123"/>
      <c r="FG60" s="123"/>
      <c r="FH60" s="123"/>
      <c r="FI60" s="122"/>
      <c r="FJ60" s="122"/>
      <c r="FK60" s="122"/>
      <c r="FL60" s="122"/>
      <c r="FM60" s="7"/>
      <c r="FN60" s="200" t="s">
        <v>60</v>
      </c>
      <c r="FO60" s="201"/>
      <c r="FP60" s="51" t="e">
        <f>FP58/FP59</f>
        <v>#DIV/0!</v>
      </c>
      <c r="FQ60" s="7"/>
      <c r="FR60" s="7"/>
      <c r="FS60" s="7"/>
      <c r="FT60" s="6"/>
      <c r="FU60" s="8">
        <v>21</v>
      </c>
      <c r="FV60" s="210" t="s">
        <v>102</v>
      </c>
      <c r="FW60" s="211"/>
      <c r="FX60" s="212"/>
      <c r="FY60" s="122"/>
      <c r="FZ60" s="122"/>
      <c r="GA60" s="122"/>
      <c r="GB60" s="122"/>
      <c r="GC60" s="7"/>
      <c r="GD60" s="200" t="s">
        <v>60</v>
      </c>
      <c r="GE60" s="201"/>
      <c r="GF60" s="51" t="e">
        <f>GF58/GF59</f>
        <v>#DIV/0!</v>
      </c>
      <c r="GG60" s="7"/>
      <c r="GH60" s="7"/>
      <c r="GI60" s="7"/>
      <c r="GJ60" s="6"/>
      <c r="GK60" s="8">
        <v>21</v>
      </c>
      <c r="GL60" s="123"/>
      <c r="GM60" s="123"/>
      <c r="GN60" s="123"/>
      <c r="GO60" s="122"/>
      <c r="GP60" s="122"/>
      <c r="GQ60" s="122"/>
      <c r="GR60" s="122"/>
      <c r="GS60" s="7"/>
      <c r="GT60" s="200" t="s">
        <v>60</v>
      </c>
      <c r="GU60" s="201"/>
      <c r="GV60" s="51" t="e">
        <f>GV58/GV59</f>
        <v>#DIV/0!</v>
      </c>
      <c r="GW60" s="7"/>
      <c r="GX60" s="7"/>
      <c r="GY60" s="7"/>
      <c r="GZ60" s="6"/>
    </row>
    <row r="61" spans="1:208" ht="16.5" customHeight="1" thickBot="1" x14ac:dyDescent="0.25">
      <c r="Q61" s="8">
        <v>22</v>
      </c>
      <c r="R61" s="210" t="s">
        <v>102</v>
      </c>
      <c r="S61" s="211"/>
      <c r="T61" s="212"/>
      <c r="U61" s="115">
        <v>322</v>
      </c>
      <c r="V61" s="116"/>
      <c r="W61" s="115">
        <v>319</v>
      </c>
      <c r="X61" s="116"/>
      <c r="Y61" s="7"/>
      <c r="Z61" s="198" t="s">
        <v>61</v>
      </c>
      <c r="AA61" s="199"/>
      <c r="AB61" s="101">
        <f>AB60*AB58</f>
        <v>4260.8709288027831</v>
      </c>
      <c r="AC61" s="7"/>
      <c r="AD61" s="7"/>
      <c r="AE61" s="7"/>
      <c r="AF61" s="6"/>
      <c r="AG61" s="8">
        <v>22</v>
      </c>
      <c r="AH61" s="210" t="s">
        <v>89</v>
      </c>
      <c r="AI61" s="211"/>
      <c r="AJ61" s="212"/>
      <c r="AK61" s="115">
        <v>327</v>
      </c>
      <c r="AL61" s="116"/>
      <c r="AM61" s="115"/>
      <c r="AN61" s="116"/>
      <c r="AO61" s="7"/>
      <c r="AP61" s="198" t="s">
        <v>61</v>
      </c>
      <c r="AQ61" s="199"/>
      <c r="AR61" s="9">
        <f>AR60*AR57</f>
        <v>-6.7122029775026071E-3</v>
      </c>
      <c r="AS61" s="7"/>
      <c r="AT61" s="7"/>
      <c r="AU61" s="7"/>
      <c r="AV61" s="6"/>
      <c r="AW61" s="8">
        <v>22</v>
      </c>
      <c r="AX61" s="123"/>
      <c r="AY61" s="123"/>
      <c r="AZ61" s="123"/>
      <c r="BA61" s="122"/>
      <c r="BB61" s="122"/>
      <c r="BC61" s="122"/>
      <c r="BD61" s="122"/>
      <c r="BE61" s="7"/>
      <c r="BF61" s="198" t="s">
        <v>61</v>
      </c>
      <c r="BG61" s="199"/>
      <c r="BH61" s="9">
        <f>BH60*BH57</f>
        <v>1.1549640507878231E-2</v>
      </c>
      <c r="BI61" s="7"/>
      <c r="BJ61" s="7"/>
      <c r="BK61" s="7"/>
      <c r="BL61" s="6"/>
      <c r="BM61" s="8">
        <v>22</v>
      </c>
      <c r="BN61" s="123"/>
      <c r="BO61" s="123"/>
      <c r="BP61" s="123"/>
      <c r="BQ61" s="122"/>
      <c r="BR61" s="122"/>
      <c r="BS61" s="122"/>
      <c r="BT61" s="122"/>
      <c r="BU61" s="7"/>
      <c r="BV61" s="198" t="s">
        <v>61</v>
      </c>
      <c r="BW61" s="199"/>
      <c r="BX61" s="9" t="e">
        <f>BX60*BX57</f>
        <v>#DIV/0!</v>
      </c>
      <c r="BY61" s="7"/>
      <c r="BZ61" s="7"/>
      <c r="CA61" s="7"/>
      <c r="CB61" s="6"/>
      <c r="CC61" s="8">
        <v>22</v>
      </c>
      <c r="CD61" s="210" t="s">
        <v>105</v>
      </c>
      <c r="CE61" s="211"/>
      <c r="CF61" s="212"/>
      <c r="CG61" s="115">
        <v>252</v>
      </c>
      <c r="CH61" s="116"/>
      <c r="CI61" s="67"/>
      <c r="CJ61" s="67"/>
      <c r="CK61" s="7"/>
      <c r="CL61" s="198" t="s">
        <v>61</v>
      </c>
      <c r="CM61" s="199"/>
      <c r="CN61" s="9">
        <f>CN60*CN57</f>
        <v>-60.238095238095241</v>
      </c>
      <c r="CO61" s="7"/>
      <c r="CP61" s="7"/>
      <c r="CQ61" s="7"/>
      <c r="CR61" s="6"/>
      <c r="CS61" s="8">
        <v>22</v>
      </c>
      <c r="CT61" s="123"/>
      <c r="CU61" s="123"/>
      <c r="CV61" s="123"/>
      <c r="CW61" s="122"/>
      <c r="CX61" s="122"/>
      <c r="CY61" s="122"/>
      <c r="CZ61" s="122"/>
      <c r="DA61" s="7"/>
      <c r="DB61" s="198" t="s">
        <v>61</v>
      </c>
      <c r="DC61" s="199"/>
      <c r="DD61" s="9">
        <f>DD60*DD57</f>
        <v>1.4187967688047783E-2</v>
      </c>
      <c r="DE61" s="7"/>
      <c r="DF61" s="7"/>
      <c r="DG61" s="7"/>
      <c r="DH61" s="6"/>
      <c r="DI61" s="8">
        <v>22</v>
      </c>
      <c r="DJ61" s="123"/>
      <c r="DK61" s="123"/>
      <c r="DL61" s="123"/>
      <c r="DM61" s="122"/>
      <c r="DN61" s="122"/>
      <c r="DO61" s="122"/>
      <c r="DP61" s="122"/>
      <c r="DQ61" s="7"/>
      <c r="DR61" s="198" t="s">
        <v>61</v>
      </c>
      <c r="DS61" s="199"/>
      <c r="DT61" s="9" t="e">
        <f>DT60*DT57</f>
        <v>#DIV/0!</v>
      </c>
      <c r="DU61" s="7"/>
      <c r="DV61" s="7"/>
      <c r="DW61" s="7"/>
      <c r="DX61" s="6"/>
      <c r="DY61" s="8">
        <v>22</v>
      </c>
      <c r="DZ61" s="123"/>
      <c r="EA61" s="123"/>
      <c r="EB61" s="123"/>
      <c r="EC61" s="122"/>
      <c r="ED61" s="122"/>
      <c r="EE61" s="122"/>
      <c r="EF61" s="122"/>
      <c r="EG61" s="7"/>
      <c r="EH61" s="198" t="s">
        <v>61</v>
      </c>
      <c r="EI61" s="199"/>
      <c r="EJ61" s="9" t="e">
        <f>EJ60*EJ57</f>
        <v>#DIV/0!</v>
      </c>
      <c r="EK61" s="7"/>
      <c r="EL61" s="7"/>
      <c r="EM61" s="7"/>
      <c r="EN61" s="6"/>
      <c r="EO61" s="8">
        <v>22</v>
      </c>
      <c r="EP61" s="123"/>
      <c r="EQ61" s="123"/>
      <c r="ER61" s="123"/>
      <c r="ES61" s="122"/>
      <c r="ET61" s="122"/>
      <c r="EU61" s="122"/>
      <c r="EV61" s="122"/>
      <c r="EW61" s="7"/>
      <c r="EX61" s="198" t="s">
        <v>61</v>
      </c>
      <c r="EY61" s="199"/>
      <c r="EZ61" s="9" t="e">
        <f>EZ60*EZ57</f>
        <v>#DIV/0!</v>
      </c>
      <c r="FA61" s="7"/>
      <c r="FB61" s="7"/>
      <c r="FC61" s="7"/>
      <c r="FD61" s="6"/>
      <c r="FE61" s="8">
        <v>22</v>
      </c>
      <c r="FF61" s="123"/>
      <c r="FG61" s="123"/>
      <c r="FH61" s="123"/>
      <c r="FI61" s="122"/>
      <c r="FJ61" s="122"/>
      <c r="FK61" s="122"/>
      <c r="FL61" s="122"/>
      <c r="FM61" s="7"/>
      <c r="FN61" s="198" t="s">
        <v>61</v>
      </c>
      <c r="FO61" s="199"/>
      <c r="FP61" s="9" t="e">
        <f>FP60*FP57</f>
        <v>#DIV/0!</v>
      </c>
      <c r="FQ61" s="7"/>
      <c r="FR61" s="7"/>
      <c r="FS61" s="7"/>
      <c r="FT61" s="6"/>
      <c r="FU61" s="8">
        <v>22</v>
      </c>
      <c r="FV61" s="210" t="s">
        <v>103</v>
      </c>
      <c r="FW61" s="211"/>
      <c r="FX61" s="212"/>
      <c r="FY61" s="122"/>
      <c r="FZ61" s="122"/>
      <c r="GA61" s="122"/>
      <c r="GB61" s="122"/>
      <c r="GC61" s="7"/>
      <c r="GD61" s="198" t="s">
        <v>61</v>
      </c>
      <c r="GE61" s="199"/>
      <c r="GF61" s="9" t="e">
        <f>GF60*GF57</f>
        <v>#DIV/0!</v>
      </c>
      <c r="GG61" s="7"/>
      <c r="GH61" s="7"/>
      <c r="GI61" s="7"/>
      <c r="GJ61" s="6"/>
      <c r="GK61" s="8">
        <v>22</v>
      </c>
      <c r="GL61" s="123"/>
      <c r="GM61" s="123"/>
      <c r="GN61" s="123"/>
      <c r="GO61" s="122"/>
      <c r="GP61" s="122"/>
      <c r="GQ61" s="122"/>
      <c r="GR61" s="122"/>
      <c r="GS61" s="7"/>
      <c r="GT61" s="198" t="s">
        <v>61</v>
      </c>
      <c r="GU61" s="199"/>
      <c r="GV61" s="9" t="e">
        <f>GV60*GV57</f>
        <v>#DIV/0!</v>
      </c>
      <c r="GW61" s="7"/>
      <c r="GX61" s="7"/>
      <c r="GY61" s="7"/>
      <c r="GZ61" s="6"/>
    </row>
    <row r="62" spans="1:208" x14ac:dyDescent="0.2">
      <c r="Q62" s="8">
        <v>23</v>
      </c>
      <c r="R62" s="210" t="s">
        <v>89</v>
      </c>
      <c r="S62" s="211"/>
      <c r="T62" s="212"/>
      <c r="U62" s="115">
        <v>319</v>
      </c>
      <c r="V62" s="116"/>
      <c r="W62" s="115">
        <v>327</v>
      </c>
      <c r="X62" s="116"/>
      <c r="Y62" s="7"/>
      <c r="Z62" s="7"/>
      <c r="AA62" s="7"/>
      <c r="AB62" s="7"/>
      <c r="AC62" s="7"/>
      <c r="AD62" s="7"/>
      <c r="AE62" s="7"/>
      <c r="AF62" s="6"/>
      <c r="AG62" s="8">
        <v>23</v>
      </c>
      <c r="AH62" s="210" t="s">
        <v>101</v>
      </c>
      <c r="AI62" s="211"/>
      <c r="AJ62" s="212"/>
      <c r="AK62" s="115">
        <v>216</v>
      </c>
      <c r="AL62" s="116"/>
      <c r="AM62" s="115">
        <v>251</v>
      </c>
      <c r="AN62" s="116"/>
      <c r="AO62" s="7"/>
      <c r="AP62" s="7"/>
      <c r="AQ62" s="7"/>
      <c r="AR62" s="7"/>
      <c r="AS62" s="7"/>
      <c r="AT62" s="7"/>
      <c r="AU62" s="7"/>
      <c r="AV62" s="6"/>
      <c r="AW62" s="8">
        <v>23</v>
      </c>
      <c r="AX62" s="123"/>
      <c r="AY62" s="123"/>
      <c r="AZ62" s="123"/>
      <c r="BA62" s="122"/>
      <c r="BB62" s="122"/>
      <c r="BC62" s="122"/>
      <c r="BD62" s="122"/>
      <c r="BE62" s="7"/>
      <c r="BF62" s="7"/>
      <c r="BG62" s="7"/>
      <c r="BH62" s="7"/>
      <c r="BI62" s="7"/>
      <c r="BJ62" s="7"/>
      <c r="BK62" s="7"/>
      <c r="BL62" s="6"/>
      <c r="BM62" s="8">
        <v>23</v>
      </c>
      <c r="BN62" s="123"/>
      <c r="BO62" s="123"/>
      <c r="BP62" s="123"/>
      <c r="BQ62" s="122"/>
      <c r="BR62" s="122"/>
      <c r="BS62" s="122"/>
      <c r="BT62" s="122"/>
      <c r="BU62" s="7"/>
      <c r="BV62" s="7"/>
      <c r="BW62" s="7"/>
      <c r="BX62" s="7"/>
      <c r="BY62" s="7"/>
      <c r="BZ62" s="7"/>
      <c r="CA62" s="7"/>
      <c r="CB62" s="6"/>
      <c r="CC62" s="8">
        <v>23</v>
      </c>
      <c r="CD62" s="210" t="s">
        <v>136</v>
      </c>
      <c r="CE62" s="211"/>
      <c r="CF62" s="212"/>
      <c r="CG62" s="115">
        <v>264</v>
      </c>
      <c r="CH62" s="116"/>
      <c r="CI62" s="67"/>
      <c r="CJ62" s="67"/>
      <c r="CK62" s="7"/>
      <c r="CL62" s="7"/>
      <c r="CM62" s="7"/>
      <c r="CN62" s="7"/>
      <c r="CO62" s="7"/>
      <c r="CP62" s="7"/>
      <c r="CQ62" s="7"/>
      <c r="CR62" s="6"/>
      <c r="CS62" s="8">
        <v>23</v>
      </c>
      <c r="CT62" s="123"/>
      <c r="CU62" s="123"/>
      <c r="CV62" s="123"/>
      <c r="CW62" s="122"/>
      <c r="CX62" s="122"/>
      <c r="CY62" s="122"/>
      <c r="CZ62" s="122"/>
      <c r="DA62" s="7"/>
      <c r="DB62" s="7"/>
      <c r="DC62" s="7"/>
      <c r="DD62" s="7"/>
      <c r="DE62" s="7"/>
      <c r="DF62" s="7"/>
      <c r="DG62" s="7"/>
      <c r="DH62" s="6"/>
      <c r="DI62" s="8">
        <v>23</v>
      </c>
      <c r="DJ62" s="123"/>
      <c r="DK62" s="123"/>
      <c r="DL62" s="123"/>
      <c r="DM62" s="122"/>
      <c r="DN62" s="122"/>
      <c r="DO62" s="122"/>
      <c r="DP62" s="122"/>
      <c r="DQ62" s="7"/>
      <c r="DR62" s="7"/>
      <c r="DS62" s="7"/>
      <c r="DT62" s="7"/>
      <c r="DU62" s="7"/>
      <c r="DV62" s="7"/>
      <c r="DW62" s="7"/>
      <c r="DX62" s="6"/>
      <c r="DY62" s="8">
        <v>23</v>
      </c>
      <c r="DZ62" s="123"/>
      <c r="EA62" s="123"/>
      <c r="EB62" s="123"/>
      <c r="EC62" s="122"/>
      <c r="ED62" s="122"/>
      <c r="EE62" s="122"/>
      <c r="EF62" s="122"/>
      <c r="EG62" s="7"/>
      <c r="EH62" s="7"/>
      <c r="EI62" s="7"/>
      <c r="EJ62" s="7"/>
      <c r="EK62" s="7"/>
      <c r="EL62" s="7"/>
      <c r="EM62" s="7"/>
      <c r="EN62" s="6"/>
      <c r="EO62" s="8">
        <v>23</v>
      </c>
      <c r="EP62" s="123"/>
      <c r="EQ62" s="123"/>
      <c r="ER62" s="123"/>
      <c r="ES62" s="122"/>
      <c r="ET62" s="122"/>
      <c r="EU62" s="122"/>
      <c r="EV62" s="122"/>
      <c r="EW62" s="7"/>
      <c r="EX62" s="7"/>
      <c r="EY62" s="7"/>
      <c r="EZ62" s="7"/>
      <c r="FA62" s="7"/>
      <c r="FB62" s="7"/>
      <c r="FC62" s="7"/>
      <c r="FD62" s="6"/>
      <c r="FE62" s="8">
        <v>23</v>
      </c>
      <c r="FF62" s="123"/>
      <c r="FG62" s="123"/>
      <c r="FH62" s="123"/>
      <c r="FI62" s="122"/>
      <c r="FJ62" s="122"/>
      <c r="FK62" s="122"/>
      <c r="FL62" s="122"/>
      <c r="FM62" s="7"/>
      <c r="FN62" s="7"/>
      <c r="FO62" s="7"/>
      <c r="FP62" s="7"/>
      <c r="FQ62" s="7"/>
      <c r="FR62" s="7"/>
      <c r="FS62" s="7"/>
      <c r="FT62" s="6"/>
      <c r="FU62" s="8">
        <v>23</v>
      </c>
      <c r="FV62" s="210" t="s">
        <v>104</v>
      </c>
      <c r="FW62" s="211"/>
      <c r="FX62" s="212"/>
      <c r="FY62" s="122"/>
      <c r="FZ62" s="122"/>
      <c r="GA62" s="122"/>
      <c r="GB62" s="122"/>
      <c r="GC62" s="7"/>
      <c r="GD62" s="7"/>
      <c r="GE62" s="7"/>
      <c r="GF62" s="7"/>
      <c r="GG62" s="7"/>
      <c r="GH62" s="7"/>
      <c r="GI62" s="7"/>
      <c r="GJ62" s="6"/>
      <c r="GK62" s="8">
        <v>23</v>
      </c>
      <c r="GL62" s="123"/>
      <c r="GM62" s="123"/>
      <c r="GN62" s="123"/>
      <c r="GO62" s="122"/>
      <c r="GP62" s="122"/>
      <c r="GQ62" s="122"/>
      <c r="GR62" s="122"/>
      <c r="GS62" s="7"/>
      <c r="GT62" s="7"/>
      <c r="GU62" s="7"/>
      <c r="GV62" s="7"/>
      <c r="GW62" s="7"/>
      <c r="GX62" s="7"/>
      <c r="GY62" s="7"/>
      <c r="GZ62" s="6"/>
    </row>
    <row r="63" spans="1:208" x14ac:dyDescent="0.2">
      <c r="Q63" s="8">
        <v>24</v>
      </c>
      <c r="R63" s="210" t="s">
        <v>101</v>
      </c>
      <c r="S63" s="211"/>
      <c r="T63" s="212"/>
      <c r="U63" s="115">
        <v>224</v>
      </c>
      <c r="V63" s="116"/>
      <c r="W63" s="115">
        <v>216</v>
      </c>
      <c r="X63" s="116"/>
      <c r="Y63" s="7"/>
      <c r="Z63" s="7"/>
      <c r="AA63" s="7"/>
      <c r="AB63" s="7"/>
      <c r="AC63" s="7"/>
      <c r="AD63" s="7"/>
      <c r="AE63" s="7"/>
      <c r="AF63" s="6"/>
      <c r="AG63" s="8">
        <v>24</v>
      </c>
      <c r="AH63" s="210" t="s">
        <v>77</v>
      </c>
      <c r="AI63" s="211"/>
      <c r="AJ63" s="212"/>
      <c r="AK63" s="115">
        <v>257</v>
      </c>
      <c r="AL63" s="116"/>
      <c r="AM63" s="115">
        <v>298</v>
      </c>
      <c r="AN63" s="116"/>
      <c r="AO63" s="7"/>
      <c r="AP63" s="7"/>
      <c r="AQ63" s="7"/>
      <c r="AR63" s="7"/>
      <c r="AS63" s="7"/>
      <c r="AT63" s="7"/>
      <c r="AU63" s="7"/>
      <c r="AV63" s="6"/>
      <c r="AW63" s="8">
        <v>24</v>
      </c>
      <c r="AX63" s="123"/>
      <c r="AY63" s="123"/>
      <c r="AZ63" s="123"/>
      <c r="BA63" s="122"/>
      <c r="BB63" s="122"/>
      <c r="BC63" s="122"/>
      <c r="BD63" s="122"/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123"/>
      <c r="BO63" s="123"/>
      <c r="BP63" s="123"/>
      <c r="BQ63" s="122"/>
      <c r="BR63" s="122"/>
      <c r="BS63" s="122"/>
      <c r="BT63" s="122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210" t="s">
        <v>157</v>
      </c>
      <c r="CE63" s="211"/>
      <c r="CF63" s="212"/>
      <c r="CG63" s="115">
        <v>296</v>
      </c>
      <c r="CH63" s="116"/>
      <c r="CI63" s="67"/>
      <c r="CJ63" s="67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123"/>
      <c r="CU63" s="123"/>
      <c r="CV63" s="123"/>
      <c r="CW63" s="122"/>
      <c r="CX63" s="122"/>
      <c r="CY63" s="122"/>
      <c r="CZ63" s="122"/>
      <c r="DA63" s="7"/>
      <c r="DB63" s="7"/>
      <c r="DC63" s="7"/>
      <c r="DD63" s="7"/>
      <c r="DE63" s="7"/>
      <c r="DF63" s="7"/>
      <c r="DG63" s="7"/>
      <c r="DH63" s="6"/>
      <c r="DI63" s="8">
        <v>24</v>
      </c>
      <c r="DJ63" s="123"/>
      <c r="DK63" s="123"/>
      <c r="DL63" s="123"/>
      <c r="DM63" s="122"/>
      <c r="DN63" s="122"/>
      <c r="DO63" s="122"/>
      <c r="DP63" s="122"/>
      <c r="DQ63" s="7"/>
      <c r="DR63" s="7"/>
      <c r="DS63" s="7"/>
      <c r="DT63" s="7"/>
      <c r="DU63" s="7"/>
      <c r="DV63" s="7"/>
      <c r="DW63" s="7"/>
      <c r="DX63" s="6"/>
      <c r="DY63" s="8">
        <v>24</v>
      </c>
      <c r="DZ63" s="123"/>
      <c r="EA63" s="123"/>
      <c r="EB63" s="123"/>
      <c r="EC63" s="122"/>
      <c r="ED63" s="122"/>
      <c r="EE63" s="122"/>
      <c r="EF63" s="122"/>
      <c r="EG63" s="7"/>
      <c r="EH63" s="7"/>
      <c r="EI63" s="7"/>
      <c r="EJ63" s="7"/>
      <c r="EK63" s="7"/>
      <c r="EL63" s="7"/>
      <c r="EM63" s="7"/>
      <c r="EN63" s="6"/>
      <c r="EO63" s="8">
        <v>24</v>
      </c>
      <c r="EP63" s="123"/>
      <c r="EQ63" s="123"/>
      <c r="ER63" s="123"/>
      <c r="ES63" s="122"/>
      <c r="ET63" s="122"/>
      <c r="EU63" s="122"/>
      <c r="EV63" s="122"/>
      <c r="EW63" s="7"/>
      <c r="EX63" s="7"/>
      <c r="EY63" s="7"/>
      <c r="EZ63" s="7"/>
      <c r="FA63" s="7"/>
      <c r="FB63" s="7"/>
      <c r="FC63" s="7"/>
      <c r="FD63" s="6"/>
      <c r="FE63" s="8">
        <v>24</v>
      </c>
      <c r="FF63" s="123"/>
      <c r="FG63" s="123"/>
      <c r="FH63" s="123"/>
      <c r="FI63" s="122"/>
      <c r="FJ63" s="122"/>
      <c r="FK63" s="122"/>
      <c r="FL63" s="122"/>
      <c r="FM63" s="7"/>
      <c r="FN63" s="7"/>
      <c r="FO63" s="7"/>
      <c r="FP63" s="7"/>
      <c r="FQ63" s="7"/>
      <c r="FR63" s="7"/>
      <c r="FS63" s="7"/>
      <c r="FT63" s="6"/>
      <c r="FU63" s="8">
        <v>24</v>
      </c>
      <c r="FV63" s="210" t="s">
        <v>105</v>
      </c>
      <c r="FW63" s="211"/>
      <c r="FX63" s="212"/>
      <c r="FY63" s="122"/>
      <c r="FZ63" s="122"/>
      <c r="GA63" s="122"/>
      <c r="GB63" s="122"/>
      <c r="GC63" s="7"/>
      <c r="GD63" s="7"/>
      <c r="GE63" s="7"/>
      <c r="GF63" s="7"/>
      <c r="GG63" s="7"/>
      <c r="GH63" s="7"/>
      <c r="GI63" s="7"/>
      <c r="GJ63" s="6"/>
      <c r="GK63" s="8">
        <v>24</v>
      </c>
      <c r="GL63" s="123"/>
      <c r="GM63" s="123"/>
      <c r="GN63" s="123"/>
      <c r="GO63" s="122"/>
      <c r="GP63" s="122"/>
      <c r="GQ63" s="122"/>
      <c r="GR63" s="122"/>
      <c r="GS63" s="7"/>
      <c r="GT63" s="7"/>
      <c r="GU63" s="7"/>
      <c r="GV63" s="7"/>
      <c r="GW63" s="7"/>
      <c r="GX63" s="7"/>
      <c r="GY63" s="7"/>
      <c r="GZ63" s="6"/>
    </row>
    <row r="64" spans="1:208" x14ac:dyDescent="0.2">
      <c r="Q64" s="8">
        <v>25</v>
      </c>
      <c r="R64" s="210" t="s">
        <v>77</v>
      </c>
      <c r="S64" s="211"/>
      <c r="T64" s="212"/>
      <c r="U64" s="115">
        <v>247</v>
      </c>
      <c r="V64" s="116"/>
      <c r="W64" s="115">
        <v>257</v>
      </c>
      <c r="X64" s="116"/>
      <c r="Y64" s="7"/>
      <c r="Z64" s="7"/>
      <c r="AA64" s="7"/>
      <c r="AB64" s="7"/>
      <c r="AC64" s="7"/>
      <c r="AD64" s="7"/>
      <c r="AE64" s="7"/>
      <c r="AF64" s="6"/>
      <c r="AG64" s="8">
        <v>25</v>
      </c>
      <c r="AH64" s="123"/>
      <c r="AI64" s="123"/>
      <c r="AJ64" s="123"/>
      <c r="AK64" s="122"/>
      <c r="AL64" s="122"/>
      <c r="AM64" s="122"/>
      <c r="AN64" s="122"/>
      <c r="AO64" s="7"/>
      <c r="AP64" s="7"/>
      <c r="AQ64" s="7"/>
      <c r="AR64" s="7"/>
      <c r="AS64" s="7"/>
      <c r="AT64" s="7"/>
      <c r="AU64" s="7"/>
      <c r="AV64" s="6"/>
      <c r="AW64" s="8">
        <v>25</v>
      </c>
      <c r="AX64" s="123"/>
      <c r="AY64" s="123"/>
      <c r="AZ64" s="123"/>
      <c r="BA64" s="122"/>
      <c r="BB64" s="122"/>
      <c r="BC64" s="122"/>
      <c r="BD64" s="122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123"/>
      <c r="BO64" s="123"/>
      <c r="BP64" s="123"/>
      <c r="BQ64" s="122"/>
      <c r="BR64" s="122"/>
      <c r="BS64" s="122"/>
      <c r="BT64" s="122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210" t="s">
        <v>96</v>
      </c>
      <c r="CE64" s="211"/>
      <c r="CF64" s="212"/>
      <c r="CG64" s="115">
        <v>222</v>
      </c>
      <c r="CH64" s="116"/>
      <c r="CI64" s="67"/>
      <c r="CJ64" s="67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123"/>
      <c r="CU64" s="123"/>
      <c r="CV64" s="123"/>
      <c r="CW64" s="122"/>
      <c r="CX64" s="122"/>
      <c r="CY64" s="122"/>
      <c r="CZ64" s="122"/>
      <c r="DA64" s="7"/>
      <c r="DB64" s="7"/>
      <c r="DC64" s="7"/>
      <c r="DD64" s="7"/>
      <c r="DE64" s="7"/>
      <c r="DF64" s="7"/>
      <c r="DG64" s="7"/>
      <c r="DH64" s="6"/>
      <c r="DI64" s="8">
        <v>25</v>
      </c>
      <c r="DJ64" s="123"/>
      <c r="DK64" s="123"/>
      <c r="DL64" s="123"/>
      <c r="DM64" s="122"/>
      <c r="DN64" s="122"/>
      <c r="DO64" s="122"/>
      <c r="DP64" s="122"/>
      <c r="DQ64" s="7"/>
      <c r="DR64" s="7"/>
      <c r="DS64" s="7"/>
      <c r="DT64" s="7"/>
      <c r="DU64" s="7"/>
      <c r="DV64" s="7"/>
      <c r="DW64" s="7"/>
      <c r="DX64" s="6"/>
      <c r="DY64" s="8">
        <v>25</v>
      </c>
      <c r="DZ64" s="123"/>
      <c r="EA64" s="123"/>
      <c r="EB64" s="123"/>
      <c r="EC64" s="122"/>
      <c r="ED64" s="122"/>
      <c r="EE64" s="122"/>
      <c r="EF64" s="122"/>
      <c r="EG64" s="7"/>
      <c r="EH64" s="7"/>
      <c r="EI64" s="7"/>
      <c r="EJ64" s="7"/>
      <c r="EK64" s="7"/>
      <c r="EL64" s="7"/>
      <c r="EM64" s="7"/>
      <c r="EN64" s="6"/>
      <c r="EO64" s="8">
        <v>25</v>
      </c>
      <c r="EP64" s="123"/>
      <c r="EQ64" s="123"/>
      <c r="ER64" s="123"/>
      <c r="ES64" s="122"/>
      <c r="ET64" s="122"/>
      <c r="EU64" s="122"/>
      <c r="EV64" s="122"/>
      <c r="EW64" s="7"/>
      <c r="EX64" s="7"/>
      <c r="EY64" s="7"/>
      <c r="EZ64" s="7"/>
      <c r="FA64" s="7"/>
      <c r="FB64" s="7"/>
      <c r="FC64" s="7"/>
      <c r="FD64" s="6"/>
      <c r="FE64" s="8">
        <v>25</v>
      </c>
      <c r="FF64" s="123"/>
      <c r="FG64" s="123"/>
      <c r="FH64" s="123"/>
      <c r="FI64" s="122"/>
      <c r="FJ64" s="122"/>
      <c r="FK64" s="122"/>
      <c r="FL64" s="122"/>
      <c r="FM64" s="7"/>
      <c r="FN64" s="7"/>
      <c r="FO64" s="7"/>
      <c r="FP64" s="7"/>
      <c r="FQ64" s="7"/>
      <c r="FR64" s="7"/>
      <c r="FS64" s="7"/>
      <c r="FT64" s="6"/>
      <c r="FU64" s="8">
        <v>25</v>
      </c>
      <c r="FV64" s="210" t="s">
        <v>106</v>
      </c>
      <c r="FW64" s="211"/>
      <c r="FX64" s="212"/>
      <c r="FY64" s="122"/>
      <c r="FZ64" s="122"/>
      <c r="GA64" s="122"/>
      <c r="GB64" s="122"/>
      <c r="GC64" s="7"/>
      <c r="GD64" s="7"/>
      <c r="GE64" s="7"/>
      <c r="GF64" s="7"/>
      <c r="GG64" s="7"/>
      <c r="GH64" s="7"/>
      <c r="GI64" s="7"/>
      <c r="GJ64" s="6"/>
      <c r="GK64" s="8">
        <v>25</v>
      </c>
      <c r="GL64" s="123"/>
      <c r="GM64" s="123"/>
      <c r="GN64" s="123"/>
      <c r="GO64" s="122"/>
      <c r="GP64" s="122"/>
      <c r="GQ64" s="122"/>
      <c r="GR64" s="122"/>
      <c r="GS64" s="7"/>
      <c r="GT64" s="7"/>
      <c r="GU64" s="7"/>
      <c r="GV64" s="7"/>
      <c r="GW64" s="7"/>
      <c r="GX64" s="7"/>
      <c r="GY64" s="7"/>
      <c r="GZ64" s="6"/>
    </row>
    <row r="65" spans="17:208" x14ac:dyDescent="0.2">
      <c r="Q65" s="8">
        <v>26</v>
      </c>
      <c r="R65" s="112"/>
      <c r="S65" s="113"/>
      <c r="T65" s="114"/>
      <c r="U65" s="115"/>
      <c r="V65" s="116"/>
      <c r="W65" s="115"/>
      <c r="X65" s="116"/>
      <c r="Y65" s="7"/>
      <c r="Z65" s="7"/>
      <c r="AA65" s="7"/>
      <c r="AB65" s="7"/>
      <c r="AC65" s="7"/>
      <c r="AD65" s="7"/>
      <c r="AE65" s="7"/>
      <c r="AF65" s="6"/>
      <c r="AG65" s="8">
        <v>26</v>
      </c>
      <c r="AH65" s="123"/>
      <c r="AI65" s="123"/>
      <c r="AJ65" s="123"/>
      <c r="AK65" s="122"/>
      <c r="AL65" s="122"/>
      <c r="AM65" s="122"/>
      <c r="AN65" s="122"/>
      <c r="AO65" s="7"/>
      <c r="AP65" s="7"/>
      <c r="AQ65" s="7"/>
      <c r="AR65" s="7"/>
      <c r="AS65" s="7"/>
      <c r="AT65" s="7"/>
      <c r="AU65" s="7"/>
      <c r="AV65" s="6"/>
      <c r="AW65" s="8">
        <v>26</v>
      </c>
      <c r="AX65" s="123"/>
      <c r="AY65" s="123"/>
      <c r="AZ65" s="123"/>
      <c r="BA65" s="122"/>
      <c r="BB65" s="122"/>
      <c r="BC65" s="122"/>
      <c r="BD65" s="122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123"/>
      <c r="BO65" s="123"/>
      <c r="BP65" s="123"/>
      <c r="BQ65" s="122"/>
      <c r="BR65" s="122"/>
      <c r="BS65" s="122"/>
      <c r="BT65" s="122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210" t="s">
        <v>163</v>
      </c>
      <c r="CE65" s="211"/>
      <c r="CF65" s="212"/>
      <c r="CG65" s="115">
        <v>266</v>
      </c>
      <c r="CH65" s="116"/>
      <c r="CI65" s="67"/>
      <c r="CJ65" s="67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123"/>
      <c r="CU65" s="123"/>
      <c r="CV65" s="123"/>
      <c r="CW65" s="122"/>
      <c r="CX65" s="122"/>
      <c r="CY65" s="122"/>
      <c r="CZ65" s="122"/>
      <c r="DA65" s="7"/>
      <c r="DB65" s="7"/>
      <c r="DC65" s="7"/>
      <c r="DD65" s="7"/>
      <c r="DE65" s="7"/>
      <c r="DF65" s="7"/>
      <c r="DG65" s="7"/>
      <c r="DH65" s="6"/>
      <c r="DI65" s="8">
        <v>26</v>
      </c>
      <c r="DJ65" s="123"/>
      <c r="DK65" s="123"/>
      <c r="DL65" s="123"/>
      <c r="DM65" s="122"/>
      <c r="DN65" s="122"/>
      <c r="DO65" s="122"/>
      <c r="DP65" s="122"/>
      <c r="DQ65" s="7"/>
      <c r="DR65" s="7"/>
      <c r="DS65" s="7"/>
      <c r="DT65" s="7"/>
      <c r="DU65" s="7"/>
      <c r="DV65" s="7"/>
      <c r="DW65" s="7"/>
      <c r="DX65" s="6"/>
      <c r="DY65" s="8">
        <v>26</v>
      </c>
      <c r="DZ65" s="123"/>
      <c r="EA65" s="123"/>
      <c r="EB65" s="123"/>
      <c r="EC65" s="122"/>
      <c r="ED65" s="122"/>
      <c r="EE65" s="122"/>
      <c r="EF65" s="122"/>
      <c r="EG65" s="7"/>
      <c r="EH65" s="7"/>
      <c r="EI65" s="7"/>
      <c r="EJ65" s="7"/>
      <c r="EK65" s="7"/>
      <c r="EL65" s="7"/>
      <c r="EM65" s="7"/>
      <c r="EN65" s="6"/>
      <c r="EO65" s="8">
        <v>26</v>
      </c>
      <c r="EP65" s="123"/>
      <c r="EQ65" s="123"/>
      <c r="ER65" s="123"/>
      <c r="ES65" s="122"/>
      <c r="ET65" s="122"/>
      <c r="EU65" s="122"/>
      <c r="EV65" s="122"/>
      <c r="EW65" s="7"/>
      <c r="EX65" s="7"/>
      <c r="EY65" s="7"/>
      <c r="EZ65" s="7"/>
      <c r="FA65" s="7"/>
      <c r="FB65" s="7"/>
      <c r="FC65" s="7"/>
      <c r="FD65" s="6"/>
      <c r="FE65" s="8">
        <v>26</v>
      </c>
      <c r="FF65" s="123"/>
      <c r="FG65" s="123"/>
      <c r="FH65" s="123"/>
      <c r="FI65" s="122"/>
      <c r="FJ65" s="122"/>
      <c r="FK65" s="122"/>
      <c r="FL65" s="122"/>
      <c r="FM65" s="7"/>
      <c r="FN65" s="7"/>
      <c r="FO65" s="7"/>
      <c r="FP65" s="7"/>
      <c r="FQ65" s="7"/>
      <c r="FR65" s="7"/>
      <c r="FS65" s="7"/>
      <c r="FT65" s="6"/>
      <c r="FU65" s="8">
        <v>26</v>
      </c>
      <c r="FV65" s="123"/>
      <c r="FW65" s="123"/>
      <c r="FX65" s="123"/>
      <c r="FY65" s="122"/>
      <c r="FZ65" s="122"/>
      <c r="GA65" s="122"/>
      <c r="GB65" s="122"/>
      <c r="GC65" s="7"/>
      <c r="GD65" s="7"/>
      <c r="GE65" s="7"/>
      <c r="GF65" s="7"/>
      <c r="GG65" s="7"/>
      <c r="GH65" s="7"/>
      <c r="GI65" s="7"/>
      <c r="GJ65" s="6"/>
      <c r="GK65" s="8">
        <v>26</v>
      </c>
      <c r="GL65" s="123"/>
      <c r="GM65" s="123"/>
      <c r="GN65" s="123"/>
      <c r="GO65" s="122"/>
      <c r="GP65" s="122"/>
      <c r="GQ65" s="122"/>
      <c r="GR65" s="122"/>
      <c r="GS65" s="7"/>
      <c r="GT65" s="7"/>
      <c r="GU65" s="7"/>
      <c r="GV65" s="7"/>
      <c r="GW65" s="7"/>
      <c r="GX65" s="7"/>
      <c r="GY65" s="7"/>
      <c r="GZ65" s="6"/>
    </row>
    <row r="66" spans="17:208" x14ac:dyDescent="0.2">
      <c r="Q66" s="8">
        <v>27</v>
      </c>
      <c r="R66" s="123"/>
      <c r="S66" s="123"/>
      <c r="T66" s="123"/>
      <c r="U66" s="122"/>
      <c r="V66" s="122"/>
      <c r="W66" s="122"/>
      <c r="X66" s="122"/>
      <c r="Y66" s="7"/>
      <c r="Z66" s="7"/>
      <c r="AA66" s="7"/>
      <c r="AB66" s="7"/>
      <c r="AC66" s="7"/>
      <c r="AD66" s="7"/>
      <c r="AE66" s="7"/>
      <c r="AF66" s="6"/>
      <c r="AG66" s="8">
        <v>27</v>
      </c>
      <c r="AH66" s="123"/>
      <c r="AI66" s="123"/>
      <c r="AJ66" s="123"/>
      <c r="AK66" s="122"/>
      <c r="AL66" s="122"/>
      <c r="AM66" s="122"/>
      <c r="AN66" s="122"/>
      <c r="AO66" s="7"/>
      <c r="AP66" s="7"/>
      <c r="AQ66" s="7"/>
      <c r="AR66" s="7"/>
      <c r="AS66" s="7"/>
      <c r="AT66" s="7"/>
      <c r="AU66" s="7"/>
      <c r="AV66" s="6"/>
      <c r="AW66" s="8">
        <v>27</v>
      </c>
      <c r="AX66" s="123"/>
      <c r="AY66" s="123"/>
      <c r="AZ66" s="123"/>
      <c r="BA66" s="122"/>
      <c r="BB66" s="122"/>
      <c r="BC66" s="122"/>
      <c r="BD66" s="122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123"/>
      <c r="BO66" s="123"/>
      <c r="BP66" s="123"/>
      <c r="BQ66" s="122"/>
      <c r="BR66" s="122"/>
      <c r="BS66" s="122"/>
      <c r="BT66" s="122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210" t="s">
        <v>161</v>
      </c>
      <c r="CE66" s="211"/>
      <c r="CF66" s="212"/>
      <c r="CG66" s="115">
        <v>267</v>
      </c>
      <c r="CH66" s="116"/>
      <c r="CI66" s="67"/>
      <c r="CJ66" s="67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123"/>
      <c r="CU66" s="123"/>
      <c r="CV66" s="123"/>
      <c r="CW66" s="122"/>
      <c r="CX66" s="122"/>
      <c r="CY66" s="122"/>
      <c r="CZ66" s="122"/>
      <c r="DA66" s="7"/>
      <c r="DB66" s="7"/>
      <c r="DC66" s="7"/>
      <c r="DD66" s="7"/>
      <c r="DE66" s="7"/>
      <c r="DF66" s="7"/>
      <c r="DG66" s="7"/>
      <c r="DH66" s="6"/>
      <c r="DI66" s="8">
        <v>27</v>
      </c>
      <c r="DJ66" s="123"/>
      <c r="DK66" s="123"/>
      <c r="DL66" s="123"/>
      <c r="DM66" s="122"/>
      <c r="DN66" s="122"/>
      <c r="DO66" s="122"/>
      <c r="DP66" s="122"/>
      <c r="DQ66" s="7"/>
      <c r="DR66" s="7"/>
      <c r="DS66" s="7"/>
      <c r="DT66" s="7"/>
      <c r="DU66" s="7"/>
      <c r="DV66" s="7"/>
      <c r="DW66" s="7"/>
      <c r="DX66" s="6"/>
      <c r="DY66" s="8">
        <v>27</v>
      </c>
      <c r="DZ66" s="123"/>
      <c r="EA66" s="123"/>
      <c r="EB66" s="123"/>
      <c r="EC66" s="122"/>
      <c r="ED66" s="122"/>
      <c r="EE66" s="122"/>
      <c r="EF66" s="122"/>
      <c r="EG66" s="7"/>
      <c r="EH66" s="7"/>
      <c r="EI66" s="7"/>
      <c r="EJ66" s="7"/>
      <c r="EK66" s="7"/>
      <c r="EL66" s="7"/>
      <c r="EM66" s="7"/>
      <c r="EN66" s="6"/>
      <c r="EO66" s="8">
        <v>27</v>
      </c>
      <c r="EP66" s="123"/>
      <c r="EQ66" s="123"/>
      <c r="ER66" s="123"/>
      <c r="ES66" s="122"/>
      <c r="ET66" s="122"/>
      <c r="EU66" s="122"/>
      <c r="EV66" s="122"/>
      <c r="EW66" s="7"/>
      <c r="EX66" s="7"/>
      <c r="EY66" s="7"/>
      <c r="EZ66" s="7"/>
      <c r="FA66" s="7"/>
      <c r="FB66" s="7"/>
      <c r="FC66" s="7"/>
      <c r="FD66" s="6"/>
      <c r="FE66" s="8">
        <v>27</v>
      </c>
      <c r="FF66" s="123"/>
      <c r="FG66" s="123"/>
      <c r="FH66" s="123"/>
      <c r="FI66" s="122"/>
      <c r="FJ66" s="122"/>
      <c r="FK66" s="122"/>
      <c r="FL66" s="122"/>
      <c r="FM66" s="7"/>
      <c r="FN66" s="7"/>
      <c r="FO66" s="7"/>
      <c r="FP66" s="7"/>
      <c r="FQ66" s="7"/>
      <c r="FR66" s="7"/>
      <c r="FS66" s="7"/>
      <c r="FT66" s="6"/>
      <c r="FU66" s="8">
        <v>27</v>
      </c>
      <c r="FV66" s="123"/>
      <c r="FW66" s="123"/>
      <c r="FX66" s="123"/>
      <c r="FY66" s="122"/>
      <c r="FZ66" s="122"/>
      <c r="GA66" s="122"/>
      <c r="GB66" s="122"/>
      <c r="GC66" s="7"/>
      <c r="GD66" s="7"/>
      <c r="GE66" s="7"/>
      <c r="GF66" s="7"/>
      <c r="GG66" s="7"/>
      <c r="GH66" s="7"/>
      <c r="GI66" s="7"/>
      <c r="GJ66" s="6"/>
      <c r="GK66" s="8">
        <v>27</v>
      </c>
      <c r="GL66" s="123"/>
      <c r="GM66" s="123"/>
      <c r="GN66" s="123"/>
      <c r="GO66" s="122"/>
      <c r="GP66" s="122"/>
      <c r="GQ66" s="122"/>
      <c r="GR66" s="122"/>
      <c r="GS66" s="7"/>
      <c r="GT66" s="7"/>
      <c r="GU66" s="7"/>
      <c r="GV66" s="7"/>
      <c r="GW66" s="7"/>
      <c r="GX66" s="7"/>
      <c r="GY66" s="7"/>
      <c r="GZ66" s="6"/>
    </row>
    <row r="67" spans="17:208" x14ac:dyDescent="0.2">
      <c r="Q67" s="8">
        <v>28</v>
      </c>
      <c r="R67" s="123"/>
      <c r="S67" s="123"/>
      <c r="T67" s="123"/>
      <c r="U67" s="122"/>
      <c r="V67" s="122"/>
      <c r="W67" s="122"/>
      <c r="X67" s="122"/>
      <c r="Y67" s="7"/>
      <c r="Z67" s="7"/>
      <c r="AA67" s="7"/>
      <c r="AB67" s="7"/>
      <c r="AC67" s="7"/>
      <c r="AD67" s="7"/>
      <c r="AE67" s="7"/>
      <c r="AF67" s="6"/>
      <c r="AG67" s="8">
        <v>28</v>
      </c>
      <c r="AH67" s="123"/>
      <c r="AI67" s="123"/>
      <c r="AJ67" s="123"/>
      <c r="AK67" s="122"/>
      <c r="AL67" s="122"/>
      <c r="AM67" s="122"/>
      <c r="AN67" s="122"/>
      <c r="AO67" s="7"/>
      <c r="AP67" s="7"/>
      <c r="AQ67" s="7"/>
      <c r="AR67" s="7"/>
      <c r="AS67" s="7"/>
      <c r="AT67" s="7"/>
      <c r="AU67" s="7"/>
      <c r="AV67" s="6"/>
      <c r="AW67" s="8">
        <v>28</v>
      </c>
      <c r="AX67" s="123"/>
      <c r="AY67" s="123"/>
      <c r="AZ67" s="123"/>
      <c r="BA67" s="122"/>
      <c r="BB67" s="122"/>
      <c r="BC67" s="122"/>
      <c r="BD67" s="122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123"/>
      <c r="BO67" s="123"/>
      <c r="BP67" s="123"/>
      <c r="BQ67" s="122"/>
      <c r="BR67" s="122"/>
      <c r="BS67" s="122"/>
      <c r="BT67" s="122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210" t="s">
        <v>132</v>
      </c>
      <c r="CE67" s="211"/>
      <c r="CF67" s="212"/>
      <c r="CG67" s="115">
        <v>320</v>
      </c>
      <c r="CH67" s="116"/>
      <c r="CI67" s="67"/>
      <c r="CJ67" s="67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123"/>
      <c r="CU67" s="123"/>
      <c r="CV67" s="123"/>
      <c r="CW67" s="122"/>
      <c r="CX67" s="122"/>
      <c r="CY67" s="122"/>
      <c r="CZ67" s="122"/>
      <c r="DA67" s="7"/>
      <c r="DB67" s="7"/>
      <c r="DC67" s="7"/>
      <c r="DD67" s="7"/>
      <c r="DE67" s="7"/>
      <c r="DF67" s="7"/>
      <c r="DG67" s="7"/>
      <c r="DH67" s="6"/>
      <c r="DI67" s="8">
        <v>28</v>
      </c>
      <c r="DJ67" s="123"/>
      <c r="DK67" s="123"/>
      <c r="DL67" s="123"/>
      <c r="DM67" s="122"/>
      <c r="DN67" s="122"/>
      <c r="DO67" s="122"/>
      <c r="DP67" s="122"/>
      <c r="DQ67" s="7"/>
      <c r="DR67" s="7"/>
      <c r="DS67" s="7"/>
      <c r="DT67" s="7"/>
      <c r="DU67" s="7"/>
      <c r="DV67" s="7"/>
      <c r="DW67" s="7"/>
      <c r="DX67" s="6"/>
      <c r="DY67" s="8">
        <v>28</v>
      </c>
      <c r="DZ67" s="123"/>
      <c r="EA67" s="123"/>
      <c r="EB67" s="123"/>
      <c r="EC67" s="122"/>
      <c r="ED67" s="122"/>
      <c r="EE67" s="122"/>
      <c r="EF67" s="122"/>
      <c r="EG67" s="7"/>
      <c r="EH67" s="7"/>
      <c r="EI67" s="7"/>
      <c r="EJ67" s="7"/>
      <c r="EK67" s="7"/>
      <c r="EL67" s="7"/>
      <c r="EM67" s="7"/>
      <c r="EN67" s="6"/>
      <c r="EO67" s="8">
        <v>28</v>
      </c>
      <c r="EP67" s="123"/>
      <c r="EQ67" s="123"/>
      <c r="ER67" s="123"/>
      <c r="ES67" s="122"/>
      <c r="ET67" s="122"/>
      <c r="EU67" s="122"/>
      <c r="EV67" s="122"/>
      <c r="EW67" s="7"/>
      <c r="EX67" s="7"/>
      <c r="EY67" s="7"/>
      <c r="EZ67" s="7"/>
      <c r="FA67" s="7"/>
      <c r="FB67" s="7"/>
      <c r="FC67" s="7"/>
      <c r="FD67" s="6"/>
      <c r="FE67" s="8">
        <v>28</v>
      </c>
      <c r="FF67" s="123"/>
      <c r="FG67" s="123"/>
      <c r="FH67" s="123"/>
      <c r="FI67" s="122"/>
      <c r="FJ67" s="122"/>
      <c r="FK67" s="122"/>
      <c r="FL67" s="122"/>
      <c r="FM67" s="7"/>
      <c r="FN67" s="7"/>
      <c r="FO67" s="7"/>
      <c r="FP67" s="7"/>
      <c r="FQ67" s="7"/>
      <c r="FR67" s="7"/>
      <c r="FS67" s="7"/>
      <c r="FT67" s="6"/>
      <c r="FU67" s="8">
        <v>28</v>
      </c>
      <c r="FV67" s="123"/>
      <c r="FW67" s="123"/>
      <c r="FX67" s="123"/>
      <c r="FY67" s="122"/>
      <c r="FZ67" s="122"/>
      <c r="GA67" s="122"/>
      <c r="GB67" s="122"/>
      <c r="GC67" s="7"/>
      <c r="GD67" s="7"/>
      <c r="GE67" s="7"/>
      <c r="GF67" s="7"/>
      <c r="GG67" s="7"/>
      <c r="GH67" s="7"/>
      <c r="GI67" s="7"/>
      <c r="GJ67" s="6"/>
      <c r="GK67" s="8">
        <v>28</v>
      </c>
      <c r="GL67" s="123"/>
      <c r="GM67" s="123"/>
      <c r="GN67" s="123"/>
      <c r="GO67" s="122"/>
      <c r="GP67" s="122"/>
      <c r="GQ67" s="122"/>
      <c r="GR67" s="122"/>
      <c r="GS67" s="7"/>
      <c r="GT67" s="7"/>
      <c r="GU67" s="7"/>
      <c r="GV67" s="7"/>
      <c r="GW67" s="7"/>
      <c r="GX67" s="7"/>
      <c r="GY67" s="7"/>
      <c r="GZ67" s="6"/>
    </row>
    <row r="68" spans="17:208" x14ac:dyDescent="0.2">
      <c r="Q68" s="8">
        <v>29</v>
      </c>
      <c r="R68" s="123"/>
      <c r="S68" s="123"/>
      <c r="T68" s="123"/>
      <c r="U68" s="122"/>
      <c r="V68" s="122"/>
      <c r="W68" s="122"/>
      <c r="X68" s="122"/>
      <c r="Y68" s="7"/>
      <c r="Z68" s="7"/>
      <c r="AA68" s="7"/>
      <c r="AB68" s="7"/>
      <c r="AC68" s="7"/>
      <c r="AD68" s="7"/>
      <c r="AE68" s="7"/>
      <c r="AF68" s="6"/>
      <c r="AG68" s="8">
        <v>29</v>
      </c>
      <c r="AH68" s="123"/>
      <c r="AI68" s="123"/>
      <c r="AJ68" s="123"/>
      <c r="AK68" s="122"/>
      <c r="AL68" s="122"/>
      <c r="AM68" s="122"/>
      <c r="AN68" s="122"/>
      <c r="AO68" s="7"/>
      <c r="AP68" s="7"/>
      <c r="AQ68" s="7"/>
      <c r="AR68" s="7"/>
      <c r="AS68" s="7"/>
      <c r="AT68" s="7"/>
      <c r="AU68" s="7"/>
      <c r="AV68" s="6"/>
      <c r="AW68" s="8">
        <v>29</v>
      </c>
      <c r="AX68" s="123"/>
      <c r="AY68" s="123"/>
      <c r="AZ68" s="123"/>
      <c r="BA68" s="122"/>
      <c r="BB68" s="122"/>
      <c r="BC68" s="122"/>
      <c r="BD68" s="122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123"/>
      <c r="BO68" s="123"/>
      <c r="BP68" s="123"/>
      <c r="BQ68" s="122"/>
      <c r="BR68" s="122"/>
      <c r="BS68" s="122"/>
      <c r="BT68" s="122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210" t="s">
        <v>79</v>
      </c>
      <c r="CE68" s="211"/>
      <c r="CF68" s="212"/>
      <c r="CG68" s="115">
        <v>240</v>
      </c>
      <c r="CH68" s="116"/>
      <c r="CI68" s="67"/>
      <c r="CJ68" s="67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123"/>
      <c r="CU68" s="123"/>
      <c r="CV68" s="123"/>
      <c r="CW68" s="122"/>
      <c r="CX68" s="122"/>
      <c r="CY68" s="122"/>
      <c r="CZ68" s="122"/>
      <c r="DA68" s="7"/>
      <c r="DB68" s="7"/>
      <c r="DC68" s="7"/>
      <c r="DD68" s="7"/>
      <c r="DE68" s="7"/>
      <c r="DF68" s="7"/>
      <c r="DG68" s="7"/>
      <c r="DH68" s="6"/>
      <c r="DI68" s="8">
        <v>29</v>
      </c>
      <c r="DJ68" s="123"/>
      <c r="DK68" s="123"/>
      <c r="DL68" s="123"/>
      <c r="DM68" s="122"/>
      <c r="DN68" s="122"/>
      <c r="DO68" s="122"/>
      <c r="DP68" s="122"/>
      <c r="DQ68" s="7"/>
      <c r="DR68" s="7"/>
      <c r="DS68" s="7"/>
      <c r="DT68" s="7"/>
      <c r="DU68" s="7"/>
      <c r="DV68" s="7"/>
      <c r="DW68" s="7"/>
      <c r="DX68" s="6"/>
      <c r="DY68" s="8">
        <v>29</v>
      </c>
      <c r="DZ68" s="123"/>
      <c r="EA68" s="123"/>
      <c r="EB68" s="123"/>
      <c r="EC68" s="122"/>
      <c r="ED68" s="122"/>
      <c r="EE68" s="122"/>
      <c r="EF68" s="122"/>
      <c r="EG68" s="7"/>
      <c r="EH68" s="7"/>
      <c r="EI68" s="7"/>
      <c r="EJ68" s="7"/>
      <c r="EK68" s="7"/>
      <c r="EL68" s="7"/>
      <c r="EM68" s="7"/>
      <c r="EN68" s="6"/>
      <c r="EO68" s="8">
        <v>29</v>
      </c>
      <c r="EP68" s="123"/>
      <c r="EQ68" s="123"/>
      <c r="ER68" s="123"/>
      <c r="ES68" s="122"/>
      <c r="ET68" s="122"/>
      <c r="EU68" s="122"/>
      <c r="EV68" s="122"/>
      <c r="EW68" s="7"/>
      <c r="EX68" s="7"/>
      <c r="EY68" s="7"/>
      <c r="EZ68" s="7"/>
      <c r="FA68" s="7"/>
      <c r="FB68" s="7"/>
      <c r="FC68" s="7"/>
      <c r="FD68" s="6"/>
      <c r="FE68" s="8">
        <v>29</v>
      </c>
      <c r="FF68" s="123"/>
      <c r="FG68" s="123"/>
      <c r="FH68" s="123"/>
      <c r="FI68" s="122"/>
      <c r="FJ68" s="122"/>
      <c r="FK68" s="122"/>
      <c r="FL68" s="122"/>
      <c r="FM68" s="7"/>
      <c r="FN68" s="7"/>
      <c r="FO68" s="7"/>
      <c r="FP68" s="7"/>
      <c r="FQ68" s="7"/>
      <c r="FR68" s="7"/>
      <c r="FS68" s="7"/>
      <c r="FT68" s="6"/>
      <c r="FU68" s="8">
        <v>29</v>
      </c>
      <c r="FV68" s="123"/>
      <c r="FW68" s="123"/>
      <c r="FX68" s="123"/>
      <c r="FY68" s="122"/>
      <c r="FZ68" s="122"/>
      <c r="GA68" s="122"/>
      <c r="GB68" s="122"/>
      <c r="GC68" s="7"/>
      <c r="GD68" s="7"/>
      <c r="GE68" s="7"/>
      <c r="GF68" s="7"/>
      <c r="GG68" s="7"/>
      <c r="GH68" s="7"/>
      <c r="GI68" s="7"/>
      <c r="GJ68" s="6"/>
      <c r="GK68" s="8">
        <v>29</v>
      </c>
      <c r="GL68" s="123"/>
      <c r="GM68" s="123"/>
      <c r="GN68" s="123"/>
      <c r="GO68" s="122"/>
      <c r="GP68" s="122"/>
      <c r="GQ68" s="122"/>
      <c r="GR68" s="122"/>
      <c r="GS68" s="7"/>
      <c r="GT68" s="7"/>
      <c r="GU68" s="7"/>
      <c r="GV68" s="7"/>
      <c r="GW68" s="7"/>
      <c r="GX68" s="7"/>
      <c r="GY68" s="7"/>
      <c r="GZ68" s="6"/>
    </row>
    <row r="69" spans="17:208" x14ac:dyDescent="0.2">
      <c r="Q69" s="8">
        <v>30</v>
      </c>
      <c r="R69" s="123"/>
      <c r="S69" s="123"/>
      <c r="T69" s="123"/>
      <c r="U69" s="122"/>
      <c r="V69" s="122"/>
      <c r="W69" s="122"/>
      <c r="X69" s="122"/>
      <c r="Y69" s="7"/>
      <c r="Z69" s="7"/>
      <c r="AA69" s="7"/>
      <c r="AB69" s="7"/>
      <c r="AC69" s="7"/>
      <c r="AD69" s="7"/>
      <c r="AE69" s="7"/>
      <c r="AF69" s="6"/>
      <c r="AG69" s="8">
        <v>30</v>
      </c>
      <c r="AH69" s="123"/>
      <c r="AI69" s="123"/>
      <c r="AJ69" s="123"/>
      <c r="AK69" s="122"/>
      <c r="AL69" s="122"/>
      <c r="AM69" s="122"/>
      <c r="AN69" s="122"/>
      <c r="AO69" s="7"/>
      <c r="AP69" s="7"/>
      <c r="AQ69" s="7"/>
      <c r="AR69" s="7"/>
      <c r="AS69" s="7"/>
      <c r="AT69" s="7"/>
      <c r="AU69" s="7"/>
      <c r="AV69" s="6"/>
      <c r="AW69" s="8">
        <v>30</v>
      </c>
      <c r="AX69" s="123"/>
      <c r="AY69" s="123"/>
      <c r="AZ69" s="123"/>
      <c r="BA69" s="122"/>
      <c r="BB69" s="122"/>
      <c r="BC69" s="122"/>
      <c r="BD69" s="122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123"/>
      <c r="BO69" s="123"/>
      <c r="BP69" s="123"/>
      <c r="BQ69" s="122"/>
      <c r="BR69" s="122"/>
      <c r="BS69" s="122"/>
      <c r="BT69" s="122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210" t="s">
        <v>127</v>
      </c>
      <c r="CE69" s="211"/>
      <c r="CF69" s="212"/>
      <c r="CG69" s="115">
        <v>225</v>
      </c>
      <c r="CH69" s="116"/>
      <c r="CI69" s="122"/>
      <c r="CJ69" s="122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123"/>
      <c r="CU69" s="123"/>
      <c r="CV69" s="123"/>
      <c r="CW69" s="122"/>
      <c r="CX69" s="122"/>
      <c r="CY69" s="122"/>
      <c r="CZ69" s="122"/>
      <c r="DA69" s="7"/>
      <c r="DB69" s="7"/>
      <c r="DC69" s="7"/>
      <c r="DD69" s="7"/>
      <c r="DE69" s="7"/>
      <c r="DF69" s="7"/>
      <c r="DG69" s="7"/>
      <c r="DH69" s="6"/>
      <c r="DI69" s="8">
        <v>30</v>
      </c>
      <c r="DJ69" s="123"/>
      <c r="DK69" s="123"/>
      <c r="DL69" s="123"/>
      <c r="DM69" s="122"/>
      <c r="DN69" s="122"/>
      <c r="DO69" s="122"/>
      <c r="DP69" s="122"/>
      <c r="DQ69" s="7"/>
      <c r="DR69" s="7"/>
      <c r="DS69" s="7"/>
      <c r="DT69" s="7"/>
      <c r="DU69" s="7"/>
      <c r="DV69" s="7"/>
      <c r="DW69" s="7"/>
      <c r="DX69" s="6"/>
      <c r="DY69" s="8">
        <v>30</v>
      </c>
      <c r="DZ69" s="123"/>
      <c r="EA69" s="123"/>
      <c r="EB69" s="123"/>
      <c r="EC69" s="122"/>
      <c r="ED69" s="122"/>
      <c r="EE69" s="122"/>
      <c r="EF69" s="122"/>
      <c r="EG69" s="7"/>
      <c r="EH69" s="7"/>
      <c r="EI69" s="7"/>
      <c r="EJ69" s="7"/>
      <c r="EK69" s="7"/>
      <c r="EL69" s="7"/>
      <c r="EM69" s="7"/>
      <c r="EN69" s="6"/>
      <c r="EO69" s="8">
        <v>30</v>
      </c>
      <c r="EP69" s="123"/>
      <c r="EQ69" s="123"/>
      <c r="ER69" s="123"/>
      <c r="ES69" s="122"/>
      <c r="ET69" s="122"/>
      <c r="EU69" s="122"/>
      <c r="EV69" s="122"/>
      <c r="EW69" s="7"/>
      <c r="EX69" s="7"/>
      <c r="EY69" s="7"/>
      <c r="EZ69" s="7"/>
      <c r="FA69" s="7"/>
      <c r="FB69" s="7"/>
      <c r="FC69" s="7"/>
      <c r="FD69" s="6"/>
      <c r="FE69" s="8">
        <v>30</v>
      </c>
      <c r="FF69" s="123"/>
      <c r="FG69" s="123"/>
      <c r="FH69" s="123"/>
      <c r="FI69" s="122"/>
      <c r="FJ69" s="122"/>
      <c r="FK69" s="122"/>
      <c r="FL69" s="122"/>
      <c r="FM69" s="7"/>
      <c r="FN69" s="7"/>
      <c r="FO69" s="7"/>
      <c r="FP69" s="7"/>
      <c r="FQ69" s="7"/>
      <c r="FR69" s="7"/>
      <c r="FS69" s="7"/>
      <c r="FT69" s="6"/>
      <c r="FU69" s="8">
        <v>30</v>
      </c>
      <c r="FV69" s="123"/>
      <c r="FW69" s="123"/>
      <c r="FX69" s="123"/>
      <c r="FY69" s="122"/>
      <c r="FZ69" s="122"/>
      <c r="GA69" s="122"/>
      <c r="GB69" s="122"/>
      <c r="GC69" s="7"/>
      <c r="GD69" s="7"/>
      <c r="GE69" s="7"/>
      <c r="GF69" s="7"/>
      <c r="GG69" s="7"/>
      <c r="GH69" s="7"/>
      <c r="GI69" s="7"/>
      <c r="GJ69" s="6"/>
      <c r="GK69" s="8">
        <v>30</v>
      </c>
      <c r="GL69" s="123"/>
      <c r="GM69" s="123"/>
      <c r="GN69" s="123"/>
      <c r="GO69" s="122"/>
      <c r="GP69" s="122"/>
      <c r="GQ69" s="122"/>
      <c r="GR69" s="122"/>
      <c r="GS69" s="7"/>
      <c r="GT69" s="7"/>
      <c r="GU69" s="7"/>
      <c r="GV69" s="7"/>
      <c r="GW69" s="7"/>
      <c r="GX69" s="7"/>
      <c r="GY69" s="7"/>
      <c r="GZ69" s="6"/>
    </row>
    <row r="70" spans="17:208" x14ac:dyDescent="0.2">
      <c r="Q70" s="8">
        <v>31</v>
      </c>
      <c r="R70" s="123"/>
      <c r="S70" s="123"/>
      <c r="T70" s="123"/>
      <c r="U70" s="122"/>
      <c r="V70" s="122"/>
      <c r="W70" s="122"/>
      <c r="X70" s="122"/>
      <c r="Y70" s="7"/>
      <c r="Z70" s="7"/>
      <c r="AA70" s="7"/>
      <c r="AB70" s="7"/>
      <c r="AC70" s="7"/>
      <c r="AD70" s="7"/>
      <c r="AE70" s="7"/>
      <c r="AF70" s="6"/>
      <c r="AG70" s="8">
        <v>31</v>
      </c>
      <c r="AH70" s="123"/>
      <c r="AI70" s="123"/>
      <c r="AJ70" s="123"/>
      <c r="AK70" s="122"/>
      <c r="AL70" s="122"/>
      <c r="AM70" s="122"/>
      <c r="AN70" s="122"/>
      <c r="AO70" s="7"/>
      <c r="AP70" s="7"/>
      <c r="AQ70" s="7"/>
      <c r="AR70" s="7"/>
      <c r="AS70" s="7"/>
      <c r="AT70" s="7"/>
      <c r="AU70" s="7"/>
      <c r="AV70" s="6"/>
      <c r="AW70" s="8">
        <v>31</v>
      </c>
      <c r="AX70" s="123"/>
      <c r="AY70" s="123"/>
      <c r="AZ70" s="123"/>
      <c r="BA70" s="122"/>
      <c r="BB70" s="122"/>
      <c r="BC70" s="122"/>
      <c r="BD70" s="122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123"/>
      <c r="BO70" s="123"/>
      <c r="BP70" s="123"/>
      <c r="BQ70" s="122"/>
      <c r="BR70" s="122"/>
      <c r="BS70" s="122"/>
      <c r="BT70" s="122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210" t="s">
        <v>102</v>
      </c>
      <c r="CE70" s="211"/>
      <c r="CF70" s="212"/>
      <c r="CG70" s="115">
        <v>315</v>
      </c>
      <c r="CH70" s="116"/>
      <c r="CI70" s="122"/>
      <c r="CJ70" s="122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123"/>
      <c r="CU70" s="123"/>
      <c r="CV70" s="123"/>
      <c r="CW70" s="122"/>
      <c r="CX70" s="122"/>
      <c r="CY70" s="122"/>
      <c r="CZ70" s="122"/>
      <c r="DA70" s="7"/>
      <c r="DB70" s="7"/>
      <c r="DC70" s="7"/>
      <c r="DD70" s="7"/>
      <c r="DE70" s="7"/>
      <c r="DF70" s="7"/>
      <c r="DG70" s="7"/>
      <c r="DH70" s="6"/>
      <c r="DI70" s="8">
        <v>31</v>
      </c>
      <c r="DJ70" s="123"/>
      <c r="DK70" s="123"/>
      <c r="DL70" s="123"/>
      <c r="DM70" s="122"/>
      <c r="DN70" s="122"/>
      <c r="DO70" s="122"/>
      <c r="DP70" s="122"/>
      <c r="DQ70" s="7"/>
      <c r="DR70" s="7"/>
      <c r="DS70" s="7"/>
      <c r="DT70" s="7"/>
      <c r="DU70" s="7"/>
      <c r="DV70" s="7"/>
      <c r="DW70" s="7"/>
      <c r="DX70" s="6"/>
      <c r="DY70" s="8">
        <v>31</v>
      </c>
      <c r="DZ70" s="123"/>
      <c r="EA70" s="123"/>
      <c r="EB70" s="123"/>
      <c r="EC70" s="122"/>
      <c r="ED70" s="122"/>
      <c r="EE70" s="122"/>
      <c r="EF70" s="122"/>
      <c r="EG70" s="7"/>
      <c r="EH70" s="7"/>
      <c r="EI70" s="7"/>
      <c r="EJ70" s="7"/>
      <c r="EK70" s="7"/>
      <c r="EL70" s="7"/>
      <c r="EM70" s="7"/>
      <c r="EN70" s="6"/>
      <c r="EO70" s="8">
        <v>31</v>
      </c>
      <c r="EP70" s="123"/>
      <c r="EQ70" s="123"/>
      <c r="ER70" s="123"/>
      <c r="ES70" s="122"/>
      <c r="ET70" s="122"/>
      <c r="EU70" s="122"/>
      <c r="EV70" s="122"/>
      <c r="EW70" s="7"/>
      <c r="EX70" s="7"/>
      <c r="EY70" s="7"/>
      <c r="EZ70" s="7"/>
      <c r="FA70" s="7"/>
      <c r="FB70" s="7"/>
      <c r="FC70" s="7"/>
      <c r="FD70" s="6"/>
      <c r="FE70" s="8">
        <v>31</v>
      </c>
      <c r="FF70" s="123"/>
      <c r="FG70" s="123"/>
      <c r="FH70" s="123"/>
      <c r="FI70" s="122"/>
      <c r="FJ70" s="122"/>
      <c r="FK70" s="122"/>
      <c r="FL70" s="122"/>
      <c r="FM70" s="7"/>
      <c r="FN70" s="7"/>
      <c r="FO70" s="7"/>
      <c r="FP70" s="7"/>
      <c r="FQ70" s="7"/>
      <c r="FR70" s="7"/>
      <c r="FS70" s="7"/>
      <c r="FT70" s="6"/>
      <c r="FU70" s="8">
        <v>31</v>
      </c>
      <c r="FV70" s="123"/>
      <c r="FW70" s="123"/>
      <c r="FX70" s="123"/>
      <c r="FY70" s="122"/>
      <c r="FZ70" s="122"/>
      <c r="GA70" s="122"/>
      <c r="GB70" s="122"/>
      <c r="GC70" s="7"/>
      <c r="GD70" s="7"/>
      <c r="GE70" s="7"/>
      <c r="GF70" s="7"/>
      <c r="GG70" s="7"/>
      <c r="GH70" s="7"/>
      <c r="GI70" s="7"/>
      <c r="GJ70" s="6"/>
      <c r="GK70" s="8">
        <v>31</v>
      </c>
      <c r="GL70" s="123"/>
      <c r="GM70" s="123"/>
      <c r="GN70" s="123"/>
      <c r="GO70" s="122"/>
      <c r="GP70" s="122"/>
      <c r="GQ70" s="122"/>
      <c r="GR70" s="122"/>
      <c r="GS70" s="7"/>
      <c r="GT70" s="7"/>
      <c r="GU70" s="7"/>
      <c r="GV70" s="7"/>
      <c r="GW70" s="7"/>
      <c r="GX70" s="7"/>
      <c r="GY70" s="7"/>
      <c r="GZ70" s="6"/>
    </row>
    <row r="71" spans="17:208" x14ac:dyDescent="0.2">
      <c r="Q71" s="8">
        <v>32</v>
      </c>
      <c r="R71" s="123"/>
      <c r="S71" s="123"/>
      <c r="T71" s="123"/>
      <c r="U71" s="122"/>
      <c r="V71" s="122"/>
      <c r="W71" s="122"/>
      <c r="X71" s="122"/>
      <c r="Y71" s="7"/>
      <c r="Z71" s="7"/>
      <c r="AA71" s="7"/>
      <c r="AB71" s="7"/>
      <c r="AC71" s="7"/>
      <c r="AD71" s="7"/>
      <c r="AE71" s="7"/>
      <c r="AF71" s="6"/>
      <c r="AG71" s="8">
        <v>32</v>
      </c>
      <c r="AH71" s="123"/>
      <c r="AI71" s="123"/>
      <c r="AJ71" s="123"/>
      <c r="AK71" s="122"/>
      <c r="AL71" s="122"/>
      <c r="AM71" s="122"/>
      <c r="AN71" s="122"/>
      <c r="AO71" s="7"/>
      <c r="AP71" s="7"/>
      <c r="AQ71" s="7"/>
      <c r="AR71" s="7"/>
      <c r="AS71" s="7"/>
      <c r="AT71" s="7"/>
      <c r="AU71" s="7"/>
      <c r="AV71" s="6"/>
      <c r="AW71" s="8">
        <v>32</v>
      </c>
      <c r="AX71" s="123"/>
      <c r="AY71" s="123"/>
      <c r="AZ71" s="123"/>
      <c r="BA71" s="122"/>
      <c r="BB71" s="122"/>
      <c r="BC71" s="122"/>
      <c r="BD71" s="122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123"/>
      <c r="BO71" s="123"/>
      <c r="BP71" s="123"/>
      <c r="BQ71" s="122"/>
      <c r="BR71" s="122"/>
      <c r="BS71" s="122"/>
      <c r="BT71" s="122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210" t="s">
        <v>74</v>
      </c>
      <c r="CE71" s="211"/>
      <c r="CF71" s="212"/>
      <c r="CG71" s="115">
        <v>250</v>
      </c>
      <c r="CH71" s="116"/>
      <c r="CI71" s="122"/>
      <c r="CJ71" s="122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123"/>
      <c r="CU71" s="123"/>
      <c r="CV71" s="123"/>
      <c r="CW71" s="122"/>
      <c r="CX71" s="122"/>
      <c r="CY71" s="122"/>
      <c r="CZ71" s="122"/>
      <c r="DA71" s="7"/>
      <c r="DB71" s="7"/>
      <c r="DC71" s="7"/>
      <c r="DD71" s="7"/>
      <c r="DE71" s="7"/>
      <c r="DF71" s="7"/>
      <c r="DG71" s="7"/>
      <c r="DH71" s="6"/>
      <c r="DI71" s="8">
        <v>32</v>
      </c>
      <c r="DJ71" s="123"/>
      <c r="DK71" s="123"/>
      <c r="DL71" s="123"/>
      <c r="DM71" s="122"/>
      <c r="DN71" s="122"/>
      <c r="DO71" s="122"/>
      <c r="DP71" s="122"/>
      <c r="DQ71" s="7"/>
      <c r="DR71" s="7"/>
      <c r="DS71" s="7"/>
      <c r="DT71" s="7"/>
      <c r="DU71" s="7"/>
      <c r="DV71" s="7"/>
      <c r="DW71" s="7"/>
      <c r="DX71" s="6"/>
      <c r="DY71" s="8">
        <v>32</v>
      </c>
      <c r="DZ71" s="123"/>
      <c r="EA71" s="123"/>
      <c r="EB71" s="123"/>
      <c r="EC71" s="122"/>
      <c r="ED71" s="122"/>
      <c r="EE71" s="122"/>
      <c r="EF71" s="122"/>
      <c r="EG71" s="7"/>
      <c r="EH71" s="7"/>
      <c r="EI71" s="7"/>
      <c r="EJ71" s="7"/>
      <c r="EK71" s="7"/>
      <c r="EL71" s="7"/>
      <c r="EM71" s="7"/>
      <c r="EN71" s="6"/>
      <c r="EO71" s="8">
        <v>32</v>
      </c>
      <c r="EP71" s="123"/>
      <c r="EQ71" s="123"/>
      <c r="ER71" s="123"/>
      <c r="ES71" s="122"/>
      <c r="ET71" s="122"/>
      <c r="EU71" s="122"/>
      <c r="EV71" s="122"/>
      <c r="EW71" s="7"/>
      <c r="EX71" s="7"/>
      <c r="EY71" s="7"/>
      <c r="EZ71" s="7"/>
      <c r="FA71" s="7"/>
      <c r="FB71" s="7"/>
      <c r="FC71" s="7"/>
      <c r="FD71" s="6"/>
      <c r="FE71" s="8">
        <v>32</v>
      </c>
      <c r="FF71" s="123"/>
      <c r="FG71" s="123"/>
      <c r="FH71" s="123"/>
      <c r="FI71" s="122"/>
      <c r="FJ71" s="122"/>
      <c r="FK71" s="122"/>
      <c r="FL71" s="122"/>
      <c r="FM71" s="7"/>
      <c r="FN71" s="7"/>
      <c r="FO71" s="7"/>
      <c r="FP71" s="7"/>
      <c r="FQ71" s="7"/>
      <c r="FR71" s="7"/>
      <c r="FS71" s="7"/>
      <c r="FT71" s="6"/>
      <c r="FU71" s="8">
        <v>32</v>
      </c>
      <c r="FV71" s="123"/>
      <c r="FW71" s="123"/>
      <c r="FX71" s="123"/>
      <c r="FY71" s="122"/>
      <c r="FZ71" s="122"/>
      <c r="GA71" s="122"/>
      <c r="GB71" s="122"/>
      <c r="GC71" s="7"/>
      <c r="GD71" s="7"/>
      <c r="GE71" s="7"/>
      <c r="GF71" s="7"/>
      <c r="GG71" s="7"/>
      <c r="GH71" s="7"/>
      <c r="GI71" s="7"/>
      <c r="GJ71" s="6"/>
      <c r="GK71" s="8">
        <v>32</v>
      </c>
      <c r="GL71" s="123"/>
      <c r="GM71" s="123"/>
      <c r="GN71" s="123"/>
      <c r="GO71" s="122"/>
      <c r="GP71" s="122"/>
      <c r="GQ71" s="122"/>
      <c r="GR71" s="122"/>
      <c r="GS71" s="7"/>
      <c r="GT71" s="7"/>
      <c r="GU71" s="7"/>
      <c r="GV71" s="7"/>
      <c r="GW71" s="7"/>
      <c r="GX71" s="7"/>
      <c r="GY71" s="7"/>
      <c r="GZ71" s="6"/>
    </row>
    <row r="72" spans="17:208" x14ac:dyDescent="0.2">
      <c r="Q72" s="8">
        <v>33</v>
      </c>
      <c r="R72" s="123"/>
      <c r="S72" s="123"/>
      <c r="T72" s="123"/>
      <c r="U72" s="122"/>
      <c r="V72" s="122"/>
      <c r="W72" s="122"/>
      <c r="X72" s="122"/>
      <c r="Y72" s="7"/>
      <c r="Z72" s="7"/>
      <c r="AA72" s="7"/>
      <c r="AB72" s="7"/>
      <c r="AC72" s="7"/>
      <c r="AD72" s="7"/>
      <c r="AE72" s="7"/>
      <c r="AF72" s="6"/>
      <c r="AG72" s="8">
        <v>33</v>
      </c>
      <c r="AH72" s="123"/>
      <c r="AI72" s="123"/>
      <c r="AJ72" s="123"/>
      <c r="AK72" s="122"/>
      <c r="AL72" s="122"/>
      <c r="AM72" s="122"/>
      <c r="AN72" s="122"/>
      <c r="AO72" s="7"/>
      <c r="AP72" s="7"/>
      <c r="AQ72" s="7"/>
      <c r="AR72" s="7"/>
      <c r="AS72" s="7"/>
      <c r="AT72" s="7"/>
      <c r="AU72" s="7"/>
      <c r="AV72" s="6"/>
      <c r="AW72" s="8">
        <v>33</v>
      </c>
      <c r="AX72" s="123"/>
      <c r="AY72" s="123"/>
      <c r="AZ72" s="123"/>
      <c r="BA72" s="122"/>
      <c r="BB72" s="122"/>
      <c r="BC72" s="122"/>
      <c r="BD72" s="122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123"/>
      <c r="BO72" s="123"/>
      <c r="BP72" s="123"/>
      <c r="BQ72" s="122"/>
      <c r="BR72" s="122"/>
      <c r="BS72" s="122"/>
      <c r="BT72" s="122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210" t="s">
        <v>126</v>
      </c>
      <c r="CE72" s="211"/>
      <c r="CF72" s="212"/>
      <c r="CG72" s="115">
        <v>227</v>
      </c>
      <c r="CH72" s="116"/>
      <c r="CI72" s="122"/>
      <c r="CJ72" s="122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123"/>
      <c r="CU72" s="123"/>
      <c r="CV72" s="123"/>
      <c r="CW72" s="122"/>
      <c r="CX72" s="122"/>
      <c r="CY72" s="122"/>
      <c r="CZ72" s="122"/>
      <c r="DA72" s="7"/>
      <c r="DB72" s="7"/>
      <c r="DC72" s="7"/>
      <c r="DD72" s="7"/>
      <c r="DE72" s="7"/>
      <c r="DF72" s="7"/>
      <c r="DG72" s="7"/>
      <c r="DH72" s="6"/>
      <c r="DI72" s="8">
        <v>33</v>
      </c>
      <c r="DJ72" s="123"/>
      <c r="DK72" s="123"/>
      <c r="DL72" s="123"/>
      <c r="DM72" s="122"/>
      <c r="DN72" s="122"/>
      <c r="DO72" s="122"/>
      <c r="DP72" s="122"/>
      <c r="DQ72" s="7"/>
      <c r="DR72" s="7"/>
      <c r="DS72" s="7"/>
      <c r="DT72" s="7"/>
      <c r="DU72" s="7"/>
      <c r="DV72" s="7"/>
      <c r="DW72" s="7"/>
      <c r="DX72" s="6"/>
      <c r="DY72" s="8">
        <v>33</v>
      </c>
      <c r="DZ72" s="123"/>
      <c r="EA72" s="123"/>
      <c r="EB72" s="123"/>
      <c r="EC72" s="122"/>
      <c r="ED72" s="122"/>
      <c r="EE72" s="122"/>
      <c r="EF72" s="122"/>
      <c r="EG72" s="7"/>
      <c r="EH72" s="7"/>
      <c r="EI72" s="7"/>
      <c r="EJ72" s="7"/>
      <c r="EK72" s="7"/>
      <c r="EL72" s="7"/>
      <c r="EM72" s="7"/>
      <c r="EN72" s="6"/>
      <c r="EO72" s="8">
        <v>33</v>
      </c>
      <c r="EP72" s="123"/>
      <c r="EQ72" s="123"/>
      <c r="ER72" s="123"/>
      <c r="ES72" s="122"/>
      <c r="ET72" s="122"/>
      <c r="EU72" s="122"/>
      <c r="EV72" s="122"/>
      <c r="EW72" s="7"/>
      <c r="EX72" s="7"/>
      <c r="EY72" s="7"/>
      <c r="EZ72" s="7"/>
      <c r="FA72" s="7"/>
      <c r="FB72" s="7"/>
      <c r="FC72" s="7"/>
      <c r="FD72" s="6"/>
      <c r="FE72" s="8">
        <v>33</v>
      </c>
      <c r="FF72" s="123"/>
      <c r="FG72" s="123"/>
      <c r="FH72" s="123"/>
      <c r="FI72" s="122"/>
      <c r="FJ72" s="122"/>
      <c r="FK72" s="122"/>
      <c r="FL72" s="122"/>
      <c r="FM72" s="7"/>
      <c r="FN72" s="7"/>
      <c r="FO72" s="7"/>
      <c r="FP72" s="7"/>
      <c r="FQ72" s="7"/>
      <c r="FR72" s="7"/>
      <c r="FS72" s="7"/>
      <c r="FT72" s="6"/>
      <c r="FU72" s="8">
        <v>33</v>
      </c>
      <c r="FV72" s="123"/>
      <c r="FW72" s="123"/>
      <c r="FX72" s="123"/>
      <c r="FY72" s="122"/>
      <c r="FZ72" s="122"/>
      <c r="GA72" s="122"/>
      <c r="GB72" s="122"/>
      <c r="GC72" s="7"/>
      <c r="GD72" s="7"/>
      <c r="GE72" s="7"/>
      <c r="GF72" s="7"/>
      <c r="GG72" s="7"/>
      <c r="GH72" s="7"/>
      <c r="GI72" s="7"/>
      <c r="GJ72" s="6"/>
      <c r="GK72" s="8">
        <v>33</v>
      </c>
      <c r="GL72" s="123"/>
      <c r="GM72" s="123"/>
      <c r="GN72" s="123"/>
      <c r="GO72" s="122"/>
      <c r="GP72" s="122"/>
      <c r="GQ72" s="122"/>
      <c r="GR72" s="122"/>
      <c r="GS72" s="7"/>
      <c r="GT72" s="7"/>
      <c r="GU72" s="7"/>
      <c r="GV72" s="7"/>
      <c r="GW72" s="7"/>
      <c r="GX72" s="7"/>
      <c r="GY72" s="7"/>
      <c r="GZ72" s="6"/>
    </row>
    <row r="73" spans="17:208" x14ac:dyDescent="0.2">
      <c r="Q73" s="8">
        <v>34</v>
      </c>
      <c r="R73" s="123"/>
      <c r="S73" s="123"/>
      <c r="T73" s="123"/>
      <c r="U73" s="122"/>
      <c r="V73" s="122"/>
      <c r="W73" s="122"/>
      <c r="X73" s="122"/>
      <c r="Y73" s="7"/>
      <c r="Z73" s="7"/>
      <c r="AA73" s="7"/>
      <c r="AB73" s="7"/>
      <c r="AC73" s="7"/>
      <c r="AD73" s="7"/>
      <c r="AE73" s="7"/>
      <c r="AF73" s="6"/>
      <c r="AG73" s="8">
        <v>34</v>
      </c>
      <c r="AH73" s="123"/>
      <c r="AI73" s="123"/>
      <c r="AJ73" s="123"/>
      <c r="AK73" s="122"/>
      <c r="AL73" s="122"/>
      <c r="AM73" s="122"/>
      <c r="AN73" s="122"/>
      <c r="AO73" s="7"/>
      <c r="AP73" s="7"/>
      <c r="AQ73" s="7"/>
      <c r="AR73" s="7"/>
      <c r="AS73" s="7"/>
      <c r="AT73" s="7"/>
      <c r="AU73" s="7"/>
      <c r="AV73" s="6"/>
      <c r="AW73" s="8">
        <v>34</v>
      </c>
      <c r="AX73" s="123"/>
      <c r="AY73" s="123"/>
      <c r="AZ73" s="123"/>
      <c r="BA73" s="122"/>
      <c r="BB73" s="122"/>
      <c r="BC73" s="122"/>
      <c r="BD73" s="122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123"/>
      <c r="BO73" s="123"/>
      <c r="BP73" s="123"/>
      <c r="BQ73" s="122"/>
      <c r="BR73" s="122"/>
      <c r="BS73" s="122"/>
      <c r="BT73" s="122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210" t="s">
        <v>89</v>
      </c>
      <c r="CE73" s="211"/>
      <c r="CF73" s="212"/>
      <c r="CG73" s="115">
        <v>363</v>
      </c>
      <c r="CH73" s="116"/>
      <c r="CI73" s="122"/>
      <c r="CJ73" s="122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123"/>
      <c r="CU73" s="123"/>
      <c r="CV73" s="123"/>
      <c r="CW73" s="122"/>
      <c r="CX73" s="122"/>
      <c r="CY73" s="122"/>
      <c r="CZ73" s="122"/>
      <c r="DA73" s="7"/>
      <c r="DB73" s="7"/>
      <c r="DC73" s="7"/>
      <c r="DD73" s="7"/>
      <c r="DE73" s="7"/>
      <c r="DF73" s="7"/>
      <c r="DG73" s="7"/>
      <c r="DH73" s="6"/>
      <c r="DI73" s="8">
        <v>34</v>
      </c>
      <c r="DJ73" s="123"/>
      <c r="DK73" s="123"/>
      <c r="DL73" s="123"/>
      <c r="DM73" s="122"/>
      <c r="DN73" s="122"/>
      <c r="DO73" s="122"/>
      <c r="DP73" s="122"/>
      <c r="DQ73" s="7"/>
      <c r="DR73" s="7"/>
      <c r="DS73" s="7"/>
      <c r="DT73" s="7"/>
      <c r="DU73" s="7"/>
      <c r="DV73" s="7"/>
      <c r="DW73" s="7"/>
      <c r="DX73" s="6"/>
      <c r="DY73" s="8">
        <v>34</v>
      </c>
      <c r="DZ73" s="123"/>
      <c r="EA73" s="123"/>
      <c r="EB73" s="123"/>
      <c r="EC73" s="122"/>
      <c r="ED73" s="122"/>
      <c r="EE73" s="122"/>
      <c r="EF73" s="122"/>
      <c r="EG73" s="7"/>
      <c r="EH73" s="7"/>
      <c r="EI73" s="7"/>
      <c r="EJ73" s="7"/>
      <c r="EK73" s="7"/>
      <c r="EL73" s="7"/>
      <c r="EM73" s="7"/>
      <c r="EN73" s="6"/>
      <c r="EO73" s="8">
        <v>34</v>
      </c>
      <c r="EP73" s="123"/>
      <c r="EQ73" s="123"/>
      <c r="ER73" s="123"/>
      <c r="ES73" s="122"/>
      <c r="ET73" s="122"/>
      <c r="EU73" s="122"/>
      <c r="EV73" s="122"/>
      <c r="EW73" s="7"/>
      <c r="EX73" s="7"/>
      <c r="EY73" s="7"/>
      <c r="EZ73" s="7"/>
      <c r="FA73" s="7"/>
      <c r="FB73" s="7"/>
      <c r="FC73" s="7"/>
      <c r="FD73" s="6"/>
      <c r="FE73" s="8">
        <v>34</v>
      </c>
      <c r="FF73" s="123"/>
      <c r="FG73" s="123"/>
      <c r="FH73" s="123"/>
      <c r="FI73" s="122"/>
      <c r="FJ73" s="122"/>
      <c r="FK73" s="122"/>
      <c r="FL73" s="122"/>
      <c r="FM73" s="7"/>
      <c r="FN73" s="7"/>
      <c r="FO73" s="7"/>
      <c r="FP73" s="7"/>
      <c r="FQ73" s="7"/>
      <c r="FR73" s="7"/>
      <c r="FS73" s="7"/>
      <c r="FT73" s="6"/>
      <c r="FU73" s="8">
        <v>34</v>
      </c>
      <c r="FV73" s="123"/>
      <c r="FW73" s="123"/>
      <c r="FX73" s="123"/>
      <c r="FY73" s="122"/>
      <c r="FZ73" s="122"/>
      <c r="GA73" s="122"/>
      <c r="GB73" s="122"/>
      <c r="GC73" s="7"/>
      <c r="GD73" s="7"/>
      <c r="GE73" s="7"/>
      <c r="GF73" s="7"/>
      <c r="GG73" s="7"/>
      <c r="GH73" s="7"/>
      <c r="GI73" s="7"/>
      <c r="GJ73" s="6"/>
      <c r="GK73" s="8">
        <v>34</v>
      </c>
      <c r="GL73" s="123"/>
      <c r="GM73" s="123"/>
      <c r="GN73" s="123"/>
      <c r="GO73" s="122"/>
      <c r="GP73" s="122"/>
      <c r="GQ73" s="122"/>
      <c r="GR73" s="122"/>
      <c r="GS73" s="7"/>
      <c r="GT73" s="7"/>
      <c r="GU73" s="7"/>
      <c r="GV73" s="7"/>
      <c r="GW73" s="7"/>
      <c r="GX73" s="7"/>
      <c r="GY73" s="7"/>
      <c r="GZ73" s="6"/>
    </row>
    <row r="74" spans="17:208" x14ac:dyDescent="0.2">
      <c r="Q74" s="8">
        <v>35</v>
      </c>
      <c r="R74" s="123"/>
      <c r="S74" s="123"/>
      <c r="T74" s="123"/>
      <c r="U74" s="122"/>
      <c r="V74" s="122"/>
      <c r="W74" s="122"/>
      <c r="X74" s="122"/>
      <c r="Y74" s="7"/>
      <c r="Z74" s="7"/>
      <c r="AA74" s="7"/>
      <c r="AB74" s="7"/>
      <c r="AC74" s="7"/>
      <c r="AD74" s="7"/>
      <c r="AE74" s="7"/>
      <c r="AF74" s="6"/>
      <c r="AG74" s="8">
        <v>35</v>
      </c>
      <c r="AH74" s="123"/>
      <c r="AI74" s="123"/>
      <c r="AJ74" s="123"/>
      <c r="AK74" s="122"/>
      <c r="AL74" s="122"/>
      <c r="AM74" s="122"/>
      <c r="AN74" s="122"/>
      <c r="AO74" s="7"/>
      <c r="AP74" s="7"/>
      <c r="AQ74" s="7"/>
      <c r="AR74" s="7"/>
      <c r="AS74" s="7"/>
      <c r="AT74" s="7"/>
      <c r="AU74" s="7"/>
      <c r="AV74" s="6"/>
      <c r="AW74" s="8">
        <v>35</v>
      </c>
      <c r="AX74" s="123"/>
      <c r="AY74" s="123"/>
      <c r="AZ74" s="123"/>
      <c r="BA74" s="122"/>
      <c r="BB74" s="122"/>
      <c r="BC74" s="122"/>
      <c r="BD74" s="122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123"/>
      <c r="BO74" s="123"/>
      <c r="BP74" s="123"/>
      <c r="BQ74" s="122"/>
      <c r="BR74" s="122"/>
      <c r="BS74" s="122"/>
      <c r="BT74" s="122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210" t="s">
        <v>170</v>
      </c>
      <c r="CE74" s="211"/>
      <c r="CF74" s="212"/>
      <c r="CG74" s="115">
        <v>206</v>
      </c>
      <c r="CH74" s="116"/>
      <c r="CI74" s="122"/>
      <c r="CJ74" s="122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123"/>
      <c r="CU74" s="123"/>
      <c r="CV74" s="123"/>
      <c r="CW74" s="122"/>
      <c r="CX74" s="122"/>
      <c r="CY74" s="122"/>
      <c r="CZ74" s="122"/>
      <c r="DA74" s="7"/>
      <c r="DB74" s="7"/>
      <c r="DC74" s="7"/>
      <c r="DD74" s="7"/>
      <c r="DE74" s="7"/>
      <c r="DF74" s="7"/>
      <c r="DG74" s="7"/>
      <c r="DH74" s="6"/>
      <c r="DI74" s="8">
        <v>35</v>
      </c>
      <c r="DJ74" s="123"/>
      <c r="DK74" s="123"/>
      <c r="DL74" s="123"/>
      <c r="DM74" s="122"/>
      <c r="DN74" s="122"/>
      <c r="DO74" s="122"/>
      <c r="DP74" s="122"/>
      <c r="DQ74" s="7"/>
      <c r="DR74" s="7"/>
      <c r="DS74" s="7"/>
      <c r="DT74" s="7"/>
      <c r="DU74" s="7"/>
      <c r="DV74" s="7"/>
      <c r="DW74" s="7"/>
      <c r="DX74" s="6"/>
      <c r="DY74" s="8">
        <v>35</v>
      </c>
      <c r="DZ74" s="123"/>
      <c r="EA74" s="123"/>
      <c r="EB74" s="123"/>
      <c r="EC74" s="122"/>
      <c r="ED74" s="122"/>
      <c r="EE74" s="122"/>
      <c r="EF74" s="122"/>
      <c r="EG74" s="7"/>
      <c r="EH74" s="7"/>
      <c r="EI74" s="7"/>
      <c r="EJ74" s="7"/>
      <c r="EK74" s="7"/>
      <c r="EL74" s="7"/>
      <c r="EM74" s="7"/>
      <c r="EN74" s="6"/>
      <c r="EO74" s="8">
        <v>35</v>
      </c>
      <c r="EP74" s="123"/>
      <c r="EQ74" s="123"/>
      <c r="ER74" s="123"/>
      <c r="ES74" s="122"/>
      <c r="ET74" s="122"/>
      <c r="EU74" s="122"/>
      <c r="EV74" s="122"/>
      <c r="EW74" s="7"/>
      <c r="EX74" s="7"/>
      <c r="EY74" s="7"/>
      <c r="EZ74" s="7"/>
      <c r="FA74" s="7"/>
      <c r="FB74" s="7"/>
      <c r="FC74" s="7"/>
      <c r="FD74" s="6"/>
      <c r="FE74" s="8">
        <v>35</v>
      </c>
      <c r="FF74" s="123"/>
      <c r="FG74" s="123"/>
      <c r="FH74" s="123"/>
      <c r="FI74" s="122"/>
      <c r="FJ74" s="122"/>
      <c r="FK74" s="122"/>
      <c r="FL74" s="122"/>
      <c r="FM74" s="7"/>
      <c r="FN74" s="7"/>
      <c r="FO74" s="7"/>
      <c r="FP74" s="7"/>
      <c r="FQ74" s="7"/>
      <c r="FR74" s="7"/>
      <c r="FS74" s="7"/>
      <c r="FT74" s="6"/>
      <c r="FU74" s="8">
        <v>35</v>
      </c>
      <c r="FV74" s="123"/>
      <c r="FW74" s="123"/>
      <c r="FX74" s="123"/>
      <c r="FY74" s="122"/>
      <c r="FZ74" s="122"/>
      <c r="GA74" s="122"/>
      <c r="GB74" s="122"/>
      <c r="GC74" s="7"/>
      <c r="GD74" s="7"/>
      <c r="GE74" s="7"/>
      <c r="GF74" s="7"/>
      <c r="GG74" s="7"/>
      <c r="GH74" s="7"/>
      <c r="GI74" s="7"/>
      <c r="GJ74" s="6"/>
      <c r="GK74" s="8">
        <v>35</v>
      </c>
      <c r="GL74" s="123"/>
      <c r="GM74" s="123"/>
      <c r="GN74" s="123"/>
      <c r="GO74" s="122"/>
      <c r="GP74" s="122"/>
      <c r="GQ74" s="122"/>
      <c r="GR74" s="122"/>
      <c r="GS74" s="7"/>
      <c r="GT74" s="7"/>
      <c r="GU74" s="7"/>
      <c r="GV74" s="7"/>
      <c r="GW74" s="7"/>
      <c r="GX74" s="7"/>
      <c r="GY74" s="7"/>
      <c r="GZ74" s="6"/>
    </row>
    <row r="75" spans="17:208" x14ac:dyDescent="0.2">
      <c r="Q75" s="8">
        <v>36</v>
      </c>
      <c r="R75" s="123"/>
      <c r="S75" s="123"/>
      <c r="T75" s="123"/>
      <c r="U75" s="122"/>
      <c r="V75" s="122"/>
      <c r="W75" s="122"/>
      <c r="X75" s="122"/>
      <c r="Y75" s="7"/>
      <c r="Z75" s="7"/>
      <c r="AA75" s="7"/>
      <c r="AB75" s="7"/>
      <c r="AC75" s="7"/>
      <c r="AD75" s="7"/>
      <c r="AE75" s="7"/>
      <c r="AF75" s="6"/>
      <c r="AG75" s="8">
        <v>36</v>
      </c>
      <c r="AH75" s="123"/>
      <c r="AI75" s="123"/>
      <c r="AJ75" s="123"/>
      <c r="AK75" s="122"/>
      <c r="AL75" s="122"/>
      <c r="AM75" s="122"/>
      <c r="AN75" s="122"/>
      <c r="AO75" s="7"/>
      <c r="AP75" s="7"/>
      <c r="AQ75" s="7"/>
      <c r="AR75" s="7"/>
      <c r="AS75" s="7"/>
      <c r="AT75" s="7"/>
      <c r="AU75" s="7"/>
      <c r="AV75" s="6"/>
      <c r="AW75" s="8">
        <v>36</v>
      </c>
      <c r="AX75" s="123"/>
      <c r="AY75" s="123"/>
      <c r="AZ75" s="123"/>
      <c r="BA75" s="122"/>
      <c r="BB75" s="122"/>
      <c r="BC75" s="122"/>
      <c r="BD75" s="122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123"/>
      <c r="BO75" s="123"/>
      <c r="BP75" s="123"/>
      <c r="BQ75" s="122"/>
      <c r="BR75" s="122"/>
      <c r="BS75" s="122"/>
      <c r="BT75" s="122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210" t="s">
        <v>86</v>
      </c>
      <c r="CE75" s="211"/>
      <c r="CF75" s="212"/>
      <c r="CG75" s="115">
        <v>234</v>
      </c>
      <c r="CH75" s="116"/>
      <c r="CI75" s="122"/>
      <c r="CJ75" s="122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123"/>
      <c r="CU75" s="123"/>
      <c r="CV75" s="123"/>
      <c r="CW75" s="122"/>
      <c r="CX75" s="122"/>
      <c r="CY75" s="122"/>
      <c r="CZ75" s="122"/>
      <c r="DA75" s="7"/>
      <c r="DB75" s="7"/>
      <c r="DC75" s="7"/>
      <c r="DD75" s="7"/>
      <c r="DE75" s="7"/>
      <c r="DF75" s="7"/>
      <c r="DG75" s="7"/>
      <c r="DH75" s="6"/>
      <c r="DI75" s="8">
        <v>36</v>
      </c>
      <c r="DJ75" s="123"/>
      <c r="DK75" s="123"/>
      <c r="DL75" s="123"/>
      <c r="DM75" s="122"/>
      <c r="DN75" s="122"/>
      <c r="DO75" s="122"/>
      <c r="DP75" s="122"/>
      <c r="DQ75" s="7"/>
      <c r="DR75" s="7"/>
      <c r="DS75" s="7"/>
      <c r="DT75" s="7"/>
      <c r="DU75" s="7"/>
      <c r="DV75" s="7"/>
      <c r="DW75" s="7"/>
      <c r="DX75" s="6"/>
      <c r="DY75" s="8">
        <v>36</v>
      </c>
      <c r="DZ75" s="123"/>
      <c r="EA75" s="123"/>
      <c r="EB75" s="123"/>
      <c r="EC75" s="122"/>
      <c r="ED75" s="122"/>
      <c r="EE75" s="122"/>
      <c r="EF75" s="122"/>
      <c r="EG75" s="7"/>
      <c r="EH75" s="7"/>
      <c r="EI75" s="7"/>
      <c r="EJ75" s="7"/>
      <c r="EK75" s="7"/>
      <c r="EL75" s="7"/>
      <c r="EM75" s="7"/>
      <c r="EN75" s="6"/>
      <c r="EO75" s="8">
        <v>36</v>
      </c>
      <c r="EP75" s="123"/>
      <c r="EQ75" s="123"/>
      <c r="ER75" s="123"/>
      <c r="ES75" s="122"/>
      <c r="ET75" s="122"/>
      <c r="EU75" s="122"/>
      <c r="EV75" s="122"/>
      <c r="EW75" s="7"/>
      <c r="EX75" s="7"/>
      <c r="EY75" s="7"/>
      <c r="EZ75" s="7"/>
      <c r="FA75" s="7"/>
      <c r="FB75" s="7"/>
      <c r="FC75" s="7"/>
      <c r="FD75" s="6"/>
      <c r="FE75" s="8">
        <v>36</v>
      </c>
      <c r="FF75" s="123"/>
      <c r="FG75" s="123"/>
      <c r="FH75" s="123"/>
      <c r="FI75" s="122"/>
      <c r="FJ75" s="122"/>
      <c r="FK75" s="122"/>
      <c r="FL75" s="122"/>
      <c r="FM75" s="7"/>
      <c r="FN75" s="7"/>
      <c r="FO75" s="7"/>
      <c r="FP75" s="7"/>
      <c r="FQ75" s="7"/>
      <c r="FR75" s="7"/>
      <c r="FS75" s="7"/>
      <c r="FT75" s="6"/>
      <c r="FU75" s="8">
        <v>36</v>
      </c>
      <c r="FV75" s="123"/>
      <c r="FW75" s="123"/>
      <c r="FX75" s="123"/>
      <c r="FY75" s="122"/>
      <c r="FZ75" s="122"/>
      <c r="GA75" s="122"/>
      <c r="GB75" s="122"/>
      <c r="GC75" s="7"/>
      <c r="GD75" s="7"/>
      <c r="GE75" s="7"/>
      <c r="GF75" s="7"/>
      <c r="GG75" s="7"/>
      <c r="GH75" s="7"/>
      <c r="GI75" s="7"/>
      <c r="GJ75" s="6"/>
      <c r="GK75" s="8">
        <v>36</v>
      </c>
      <c r="GL75" s="123"/>
      <c r="GM75" s="123"/>
      <c r="GN75" s="123"/>
      <c r="GO75" s="122"/>
      <c r="GP75" s="122"/>
      <c r="GQ75" s="122"/>
      <c r="GR75" s="122"/>
      <c r="GS75" s="7"/>
      <c r="GT75" s="7"/>
      <c r="GU75" s="7"/>
      <c r="GV75" s="7"/>
      <c r="GW75" s="7"/>
      <c r="GX75" s="7"/>
      <c r="GY75" s="7"/>
      <c r="GZ75" s="6"/>
    </row>
    <row r="76" spans="17:208" x14ac:dyDescent="0.2">
      <c r="Q76" s="8">
        <v>37</v>
      </c>
      <c r="R76" s="123"/>
      <c r="S76" s="123"/>
      <c r="T76" s="123"/>
      <c r="U76" s="122"/>
      <c r="V76" s="122"/>
      <c r="W76" s="122"/>
      <c r="X76" s="122"/>
      <c r="Y76" s="7"/>
      <c r="Z76" s="7"/>
      <c r="AA76" s="7"/>
      <c r="AB76" s="7"/>
      <c r="AC76" s="7"/>
      <c r="AD76" s="7"/>
      <c r="AE76" s="7"/>
      <c r="AF76" s="6"/>
      <c r="AG76" s="8">
        <v>37</v>
      </c>
      <c r="AH76" s="123"/>
      <c r="AI76" s="123"/>
      <c r="AJ76" s="123"/>
      <c r="AK76" s="122"/>
      <c r="AL76" s="122"/>
      <c r="AM76" s="122"/>
      <c r="AN76" s="122"/>
      <c r="AO76" s="7"/>
      <c r="AP76" s="7"/>
      <c r="AQ76" s="7"/>
      <c r="AR76" s="7"/>
      <c r="AS76" s="7"/>
      <c r="AT76" s="7"/>
      <c r="AU76" s="7"/>
      <c r="AV76" s="6"/>
      <c r="AW76" s="8">
        <v>37</v>
      </c>
      <c r="AX76" s="123"/>
      <c r="AY76" s="123"/>
      <c r="AZ76" s="123"/>
      <c r="BA76" s="122"/>
      <c r="BB76" s="122"/>
      <c r="BC76" s="122"/>
      <c r="BD76" s="122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123"/>
      <c r="BO76" s="123"/>
      <c r="BP76" s="123"/>
      <c r="BQ76" s="122"/>
      <c r="BR76" s="122"/>
      <c r="BS76" s="122"/>
      <c r="BT76" s="122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210" t="s">
        <v>75</v>
      </c>
      <c r="CE76" s="211"/>
      <c r="CF76" s="212"/>
      <c r="CG76" s="115">
        <v>285</v>
      </c>
      <c r="CH76" s="116"/>
      <c r="CI76" s="122"/>
      <c r="CJ76" s="122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123"/>
      <c r="CU76" s="123"/>
      <c r="CV76" s="123"/>
      <c r="CW76" s="122"/>
      <c r="CX76" s="122"/>
      <c r="CY76" s="122"/>
      <c r="CZ76" s="122"/>
      <c r="DA76" s="7"/>
      <c r="DB76" s="7"/>
      <c r="DC76" s="7"/>
      <c r="DD76" s="7"/>
      <c r="DE76" s="7"/>
      <c r="DF76" s="7"/>
      <c r="DG76" s="7"/>
      <c r="DH76" s="6"/>
      <c r="DI76" s="8">
        <v>37</v>
      </c>
      <c r="DJ76" s="123"/>
      <c r="DK76" s="123"/>
      <c r="DL76" s="123"/>
      <c r="DM76" s="122"/>
      <c r="DN76" s="122"/>
      <c r="DO76" s="122"/>
      <c r="DP76" s="122"/>
      <c r="DQ76" s="7"/>
      <c r="DR76" s="7"/>
      <c r="DS76" s="7"/>
      <c r="DT76" s="7"/>
      <c r="DU76" s="7"/>
      <c r="DV76" s="7"/>
      <c r="DW76" s="7"/>
      <c r="DX76" s="6"/>
      <c r="DY76" s="8">
        <v>37</v>
      </c>
      <c r="DZ76" s="123"/>
      <c r="EA76" s="123"/>
      <c r="EB76" s="123"/>
      <c r="EC76" s="122"/>
      <c r="ED76" s="122"/>
      <c r="EE76" s="122"/>
      <c r="EF76" s="122"/>
      <c r="EG76" s="7"/>
      <c r="EH76" s="7"/>
      <c r="EI76" s="7"/>
      <c r="EJ76" s="7"/>
      <c r="EK76" s="7"/>
      <c r="EL76" s="7"/>
      <c r="EM76" s="7"/>
      <c r="EN76" s="6"/>
      <c r="EO76" s="8">
        <v>37</v>
      </c>
      <c r="EP76" s="123"/>
      <c r="EQ76" s="123"/>
      <c r="ER76" s="123"/>
      <c r="ES76" s="122"/>
      <c r="ET76" s="122"/>
      <c r="EU76" s="122"/>
      <c r="EV76" s="122"/>
      <c r="EW76" s="7"/>
      <c r="EX76" s="7"/>
      <c r="EY76" s="7"/>
      <c r="EZ76" s="7"/>
      <c r="FA76" s="7"/>
      <c r="FB76" s="7"/>
      <c r="FC76" s="7"/>
      <c r="FD76" s="6"/>
      <c r="FE76" s="8">
        <v>37</v>
      </c>
      <c r="FF76" s="123"/>
      <c r="FG76" s="123"/>
      <c r="FH76" s="123"/>
      <c r="FI76" s="122"/>
      <c r="FJ76" s="122"/>
      <c r="FK76" s="122"/>
      <c r="FL76" s="122"/>
      <c r="FM76" s="7"/>
      <c r="FN76" s="7"/>
      <c r="FO76" s="7"/>
      <c r="FP76" s="7"/>
      <c r="FQ76" s="7"/>
      <c r="FR76" s="7"/>
      <c r="FS76" s="7"/>
      <c r="FT76" s="6"/>
      <c r="FU76" s="8">
        <v>37</v>
      </c>
      <c r="FV76" s="123"/>
      <c r="FW76" s="123"/>
      <c r="FX76" s="123"/>
      <c r="FY76" s="122"/>
      <c r="FZ76" s="122"/>
      <c r="GA76" s="122"/>
      <c r="GB76" s="122"/>
      <c r="GC76" s="7"/>
      <c r="GD76" s="7"/>
      <c r="GE76" s="7"/>
      <c r="GF76" s="7"/>
      <c r="GG76" s="7"/>
      <c r="GH76" s="7"/>
      <c r="GI76" s="7"/>
      <c r="GJ76" s="6"/>
      <c r="GK76" s="8">
        <v>37</v>
      </c>
      <c r="GL76" s="123"/>
      <c r="GM76" s="123"/>
      <c r="GN76" s="123"/>
      <c r="GO76" s="122"/>
      <c r="GP76" s="122"/>
      <c r="GQ76" s="122"/>
      <c r="GR76" s="122"/>
      <c r="GS76" s="7"/>
      <c r="GT76" s="7"/>
      <c r="GU76" s="7"/>
      <c r="GV76" s="7"/>
      <c r="GW76" s="7"/>
      <c r="GX76" s="7"/>
      <c r="GY76" s="7"/>
      <c r="GZ76" s="6"/>
    </row>
    <row r="77" spans="17:208" x14ac:dyDescent="0.2">
      <c r="Q77" s="8">
        <v>38</v>
      </c>
      <c r="R77" s="123"/>
      <c r="S77" s="123"/>
      <c r="T77" s="123"/>
      <c r="U77" s="122"/>
      <c r="V77" s="122"/>
      <c r="W77" s="122"/>
      <c r="X77" s="122"/>
      <c r="Y77" s="7"/>
      <c r="Z77" s="7"/>
      <c r="AA77" s="7"/>
      <c r="AB77" s="7"/>
      <c r="AC77" s="7"/>
      <c r="AD77" s="7"/>
      <c r="AE77" s="7"/>
      <c r="AF77" s="6"/>
      <c r="AG77" s="8">
        <v>38</v>
      </c>
      <c r="AH77" s="123"/>
      <c r="AI77" s="123"/>
      <c r="AJ77" s="123"/>
      <c r="AK77" s="122"/>
      <c r="AL77" s="122"/>
      <c r="AM77" s="122"/>
      <c r="AN77" s="122"/>
      <c r="AO77" s="7"/>
      <c r="AP77" s="7"/>
      <c r="AQ77" s="7"/>
      <c r="AR77" s="7"/>
      <c r="AS77" s="7"/>
      <c r="AT77" s="7"/>
      <c r="AU77" s="7"/>
      <c r="AV77" s="6"/>
      <c r="AW77" s="8">
        <v>38</v>
      </c>
      <c r="AX77" s="123"/>
      <c r="AY77" s="123"/>
      <c r="AZ77" s="123"/>
      <c r="BA77" s="122"/>
      <c r="BB77" s="122"/>
      <c r="BC77" s="122"/>
      <c r="BD77" s="122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123"/>
      <c r="BO77" s="123"/>
      <c r="BP77" s="123"/>
      <c r="BQ77" s="122"/>
      <c r="BR77" s="122"/>
      <c r="BS77" s="122"/>
      <c r="BT77" s="122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210" t="s">
        <v>129</v>
      </c>
      <c r="CE77" s="211"/>
      <c r="CF77" s="212"/>
      <c r="CG77" s="115">
        <v>240</v>
      </c>
      <c r="CH77" s="116"/>
      <c r="CI77" s="122"/>
      <c r="CJ77" s="122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123"/>
      <c r="CU77" s="123"/>
      <c r="CV77" s="123"/>
      <c r="CW77" s="122"/>
      <c r="CX77" s="122"/>
      <c r="CY77" s="122"/>
      <c r="CZ77" s="122"/>
      <c r="DA77" s="7"/>
      <c r="DB77" s="7"/>
      <c r="DC77" s="7"/>
      <c r="DD77" s="7"/>
      <c r="DE77" s="7"/>
      <c r="DF77" s="7"/>
      <c r="DG77" s="7"/>
      <c r="DH77" s="6"/>
      <c r="DI77" s="8">
        <v>38</v>
      </c>
      <c r="DJ77" s="123"/>
      <c r="DK77" s="123"/>
      <c r="DL77" s="123"/>
      <c r="DM77" s="122"/>
      <c r="DN77" s="122"/>
      <c r="DO77" s="122"/>
      <c r="DP77" s="122"/>
      <c r="DQ77" s="7"/>
      <c r="DR77" s="7"/>
      <c r="DS77" s="7"/>
      <c r="DT77" s="7"/>
      <c r="DU77" s="7"/>
      <c r="DV77" s="7"/>
      <c r="DW77" s="7"/>
      <c r="DX77" s="6"/>
      <c r="DY77" s="8">
        <v>38</v>
      </c>
      <c r="DZ77" s="123"/>
      <c r="EA77" s="123"/>
      <c r="EB77" s="123"/>
      <c r="EC77" s="122"/>
      <c r="ED77" s="122"/>
      <c r="EE77" s="122"/>
      <c r="EF77" s="122"/>
      <c r="EG77" s="7"/>
      <c r="EH77" s="7"/>
      <c r="EI77" s="7"/>
      <c r="EJ77" s="7"/>
      <c r="EK77" s="7"/>
      <c r="EL77" s="7"/>
      <c r="EM77" s="7"/>
      <c r="EN77" s="6"/>
      <c r="EO77" s="8">
        <v>38</v>
      </c>
      <c r="EP77" s="123"/>
      <c r="EQ77" s="123"/>
      <c r="ER77" s="123"/>
      <c r="ES77" s="122"/>
      <c r="ET77" s="122"/>
      <c r="EU77" s="122"/>
      <c r="EV77" s="122"/>
      <c r="EW77" s="7"/>
      <c r="EX77" s="7"/>
      <c r="EY77" s="7"/>
      <c r="EZ77" s="7"/>
      <c r="FA77" s="7"/>
      <c r="FB77" s="7"/>
      <c r="FC77" s="7"/>
      <c r="FD77" s="6"/>
      <c r="FE77" s="8">
        <v>38</v>
      </c>
      <c r="FF77" s="123"/>
      <c r="FG77" s="123"/>
      <c r="FH77" s="123"/>
      <c r="FI77" s="122"/>
      <c r="FJ77" s="122"/>
      <c r="FK77" s="122"/>
      <c r="FL77" s="122"/>
      <c r="FM77" s="7"/>
      <c r="FN77" s="7"/>
      <c r="FO77" s="7"/>
      <c r="FP77" s="7"/>
      <c r="FQ77" s="7"/>
      <c r="FR77" s="7"/>
      <c r="FS77" s="7"/>
      <c r="FT77" s="6"/>
      <c r="FU77" s="8">
        <v>38</v>
      </c>
      <c r="FV77" s="123"/>
      <c r="FW77" s="123"/>
      <c r="FX77" s="123"/>
      <c r="FY77" s="122"/>
      <c r="FZ77" s="122"/>
      <c r="GA77" s="122"/>
      <c r="GB77" s="122"/>
      <c r="GC77" s="7"/>
      <c r="GD77" s="7"/>
      <c r="GE77" s="7"/>
      <c r="GF77" s="7"/>
      <c r="GG77" s="7"/>
      <c r="GH77" s="7"/>
      <c r="GI77" s="7"/>
      <c r="GJ77" s="6"/>
      <c r="GK77" s="8">
        <v>38</v>
      </c>
      <c r="GL77" s="123"/>
      <c r="GM77" s="123"/>
      <c r="GN77" s="123"/>
      <c r="GO77" s="122"/>
      <c r="GP77" s="122"/>
      <c r="GQ77" s="122"/>
      <c r="GR77" s="122"/>
      <c r="GS77" s="7"/>
      <c r="GT77" s="7"/>
      <c r="GU77" s="7"/>
      <c r="GV77" s="7"/>
      <c r="GW77" s="7"/>
      <c r="GX77" s="7"/>
      <c r="GY77" s="7"/>
      <c r="GZ77" s="6"/>
    </row>
    <row r="78" spans="17:208" x14ac:dyDescent="0.2">
      <c r="Q78" s="8">
        <v>39</v>
      </c>
      <c r="R78" s="123"/>
      <c r="S78" s="123"/>
      <c r="T78" s="123"/>
      <c r="U78" s="122"/>
      <c r="V78" s="122"/>
      <c r="W78" s="122"/>
      <c r="X78" s="122"/>
      <c r="Y78" s="7"/>
      <c r="Z78" s="7"/>
      <c r="AA78" s="7"/>
      <c r="AB78" s="7"/>
      <c r="AC78" s="7"/>
      <c r="AD78" s="7"/>
      <c r="AE78" s="7"/>
      <c r="AF78" s="6"/>
      <c r="AG78" s="8">
        <v>39</v>
      </c>
      <c r="AH78" s="123"/>
      <c r="AI78" s="123"/>
      <c r="AJ78" s="123"/>
      <c r="AK78" s="122"/>
      <c r="AL78" s="122"/>
      <c r="AM78" s="122"/>
      <c r="AN78" s="122"/>
      <c r="AO78" s="7"/>
      <c r="AP78" s="7"/>
      <c r="AQ78" s="7"/>
      <c r="AR78" s="7"/>
      <c r="AS78" s="7"/>
      <c r="AT78" s="7"/>
      <c r="AU78" s="7"/>
      <c r="AV78" s="6"/>
      <c r="AW78" s="8">
        <v>39</v>
      </c>
      <c r="AX78" s="123"/>
      <c r="AY78" s="123"/>
      <c r="AZ78" s="123"/>
      <c r="BA78" s="122"/>
      <c r="BB78" s="122"/>
      <c r="BC78" s="122"/>
      <c r="BD78" s="122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123"/>
      <c r="BO78" s="123"/>
      <c r="BP78" s="123"/>
      <c r="BQ78" s="122"/>
      <c r="BR78" s="122"/>
      <c r="BS78" s="122"/>
      <c r="BT78" s="122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210" t="s">
        <v>76</v>
      </c>
      <c r="CE78" s="211"/>
      <c r="CF78" s="212"/>
      <c r="CG78" s="115">
        <v>223</v>
      </c>
      <c r="CH78" s="116"/>
      <c r="CI78" s="122"/>
      <c r="CJ78" s="122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123"/>
      <c r="CU78" s="123"/>
      <c r="CV78" s="123"/>
      <c r="CW78" s="122"/>
      <c r="CX78" s="122"/>
      <c r="CY78" s="122"/>
      <c r="CZ78" s="122"/>
      <c r="DA78" s="7"/>
      <c r="DB78" s="7"/>
      <c r="DC78" s="7"/>
      <c r="DD78" s="7"/>
      <c r="DE78" s="7"/>
      <c r="DF78" s="7"/>
      <c r="DG78" s="7"/>
      <c r="DH78" s="6"/>
      <c r="DI78" s="8">
        <v>39</v>
      </c>
      <c r="DJ78" s="123"/>
      <c r="DK78" s="123"/>
      <c r="DL78" s="123"/>
      <c r="DM78" s="122"/>
      <c r="DN78" s="122"/>
      <c r="DO78" s="122"/>
      <c r="DP78" s="122"/>
      <c r="DQ78" s="7"/>
      <c r="DR78" s="7"/>
      <c r="DS78" s="7"/>
      <c r="DT78" s="7"/>
      <c r="DU78" s="7"/>
      <c r="DV78" s="7"/>
      <c r="DW78" s="7"/>
      <c r="DX78" s="6"/>
      <c r="DY78" s="8">
        <v>39</v>
      </c>
      <c r="DZ78" s="123"/>
      <c r="EA78" s="123"/>
      <c r="EB78" s="123"/>
      <c r="EC78" s="122"/>
      <c r="ED78" s="122"/>
      <c r="EE78" s="122"/>
      <c r="EF78" s="122"/>
      <c r="EG78" s="7"/>
      <c r="EH78" s="7"/>
      <c r="EI78" s="7"/>
      <c r="EJ78" s="7"/>
      <c r="EK78" s="7"/>
      <c r="EL78" s="7"/>
      <c r="EM78" s="7"/>
      <c r="EN78" s="6"/>
      <c r="EO78" s="8">
        <v>39</v>
      </c>
      <c r="EP78" s="123"/>
      <c r="EQ78" s="123"/>
      <c r="ER78" s="123"/>
      <c r="ES78" s="122"/>
      <c r="ET78" s="122"/>
      <c r="EU78" s="122"/>
      <c r="EV78" s="122"/>
      <c r="EW78" s="7"/>
      <c r="EX78" s="7"/>
      <c r="EY78" s="7"/>
      <c r="EZ78" s="7"/>
      <c r="FA78" s="7"/>
      <c r="FB78" s="7"/>
      <c r="FC78" s="7"/>
      <c r="FD78" s="6"/>
      <c r="FE78" s="8">
        <v>39</v>
      </c>
      <c r="FF78" s="123"/>
      <c r="FG78" s="123"/>
      <c r="FH78" s="123"/>
      <c r="FI78" s="122"/>
      <c r="FJ78" s="122"/>
      <c r="FK78" s="122"/>
      <c r="FL78" s="122"/>
      <c r="FM78" s="7"/>
      <c r="FN78" s="7"/>
      <c r="FO78" s="7"/>
      <c r="FP78" s="7"/>
      <c r="FQ78" s="7"/>
      <c r="FR78" s="7"/>
      <c r="FS78" s="7"/>
      <c r="FT78" s="6"/>
      <c r="FU78" s="8">
        <v>39</v>
      </c>
      <c r="FV78" s="123"/>
      <c r="FW78" s="123"/>
      <c r="FX78" s="123"/>
      <c r="FY78" s="122"/>
      <c r="FZ78" s="122"/>
      <c r="GA78" s="122"/>
      <c r="GB78" s="122"/>
      <c r="GC78" s="7"/>
      <c r="GD78" s="7"/>
      <c r="GE78" s="7"/>
      <c r="GF78" s="7"/>
      <c r="GG78" s="7"/>
      <c r="GH78" s="7"/>
      <c r="GI78" s="7"/>
      <c r="GJ78" s="6"/>
      <c r="GK78" s="8">
        <v>39</v>
      </c>
      <c r="GL78" s="123"/>
      <c r="GM78" s="123"/>
      <c r="GN78" s="123"/>
      <c r="GO78" s="122"/>
      <c r="GP78" s="122"/>
      <c r="GQ78" s="122"/>
      <c r="GR78" s="122"/>
      <c r="GS78" s="7"/>
      <c r="GT78" s="7"/>
      <c r="GU78" s="7"/>
      <c r="GV78" s="7"/>
      <c r="GW78" s="7"/>
      <c r="GX78" s="7"/>
      <c r="GY78" s="7"/>
      <c r="GZ78" s="6"/>
    </row>
    <row r="79" spans="17:208" x14ac:dyDescent="0.2">
      <c r="Q79" s="8">
        <v>40</v>
      </c>
      <c r="R79" s="123"/>
      <c r="S79" s="123"/>
      <c r="T79" s="123"/>
      <c r="U79" s="122"/>
      <c r="V79" s="122"/>
      <c r="W79" s="122"/>
      <c r="X79" s="122"/>
      <c r="Y79" s="7"/>
      <c r="Z79" s="7"/>
      <c r="AA79" s="7"/>
      <c r="AB79" s="7"/>
      <c r="AC79" s="7"/>
      <c r="AD79" s="7"/>
      <c r="AE79" s="7"/>
      <c r="AF79" s="6"/>
      <c r="AG79" s="8">
        <v>40</v>
      </c>
      <c r="AH79" s="123"/>
      <c r="AI79" s="123"/>
      <c r="AJ79" s="123"/>
      <c r="AK79" s="122"/>
      <c r="AL79" s="122"/>
      <c r="AM79" s="122"/>
      <c r="AN79" s="122"/>
      <c r="AO79" s="7"/>
      <c r="AP79" s="7"/>
      <c r="AQ79" s="7"/>
      <c r="AR79" s="7"/>
      <c r="AS79" s="7"/>
      <c r="AT79" s="7"/>
      <c r="AU79" s="7"/>
      <c r="AV79" s="6"/>
      <c r="AW79" s="8">
        <v>40</v>
      </c>
      <c r="AX79" s="123"/>
      <c r="AY79" s="123"/>
      <c r="AZ79" s="123"/>
      <c r="BA79" s="122"/>
      <c r="BB79" s="122"/>
      <c r="BC79" s="122"/>
      <c r="BD79" s="122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123"/>
      <c r="BO79" s="123"/>
      <c r="BP79" s="123"/>
      <c r="BQ79" s="122"/>
      <c r="BR79" s="122"/>
      <c r="BS79" s="122"/>
      <c r="BT79" s="122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210" t="s">
        <v>123</v>
      </c>
      <c r="CE79" s="211"/>
      <c r="CF79" s="212"/>
      <c r="CG79" s="115">
        <v>264</v>
      </c>
      <c r="CH79" s="116"/>
      <c r="CI79" s="122"/>
      <c r="CJ79" s="122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123"/>
      <c r="CU79" s="123"/>
      <c r="CV79" s="123"/>
      <c r="CW79" s="122"/>
      <c r="CX79" s="122"/>
      <c r="CY79" s="122"/>
      <c r="CZ79" s="122"/>
      <c r="DA79" s="7"/>
      <c r="DB79" s="7"/>
      <c r="DC79" s="7"/>
      <c r="DD79" s="7"/>
      <c r="DE79" s="7"/>
      <c r="DF79" s="7"/>
      <c r="DG79" s="7"/>
      <c r="DH79" s="6"/>
      <c r="DI79" s="8">
        <v>40</v>
      </c>
      <c r="DJ79" s="123"/>
      <c r="DK79" s="123"/>
      <c r="DL79" s="123"/>
      <c r="DM79" s="122"/>
      <c r="DN79" s="122"/>
      <c r="DO79" s="122"/>
      <c r="DP79" s="122"/>
      <c r="DQ79" s="7"/>
      <c r="DR79" s="7"/>
      <c r="DS79" s="7"/>
      <c r="DT79" s="7"/>
      <c r="DU79" s="7"/>
      <c r="DV79" s="7"/>
      <c r="DW79" s="7"/>
      <c r="DX79" s="6"/>
      <c r="DY79" s="8">
        <v>40</v>
      </c>
      <c r="DZ79" s="123"/>
      <c r="EA79" s="123"/>
      <c r="EB79" s="123"/>
      <c r="EC79" s="122"/>
      <c r="ED79" s="122"/>
      <c r="EE79" s="122"/>
      <c r="EF79" s="122"/>
      <c r="EG79" s="7"/>
      <c r="EH79" s="7"/>
      <c r="EI79" s="7"/>
      <c r="EJ79" s="7"/>
      <c r="EK79" s="7"/>
      <c r="EL79" s="7"/>
      <c r="EM79" s="7"/>
      <c r="EN79" s="6"/>
      <c r="EO79" s="8">
        <v>40</v>
      </c>
      <c r="EP79" s="123"/>
      <c r="EQ79" s="123"/>
      <c r="ER79" s="123"/>
      <c r="ES79" s="122"/>
      <c r="ET79" s="122"/>
      <c r="EU79" s="122"/>
      <c r="EV79" s="122"/>
      <c r="EW79" s="7"/>
      <c r="EX79" s="7"/>
      <c r="EY79" s="7"/>
      <c r="EZ79" s="7"/>
      <c r="FA79" s="7"/>
      <c r="FB79" s="7"/>
      <c r="FC79" s="7"/>
      <c r="FD79" s="6"/>
      <c r="FE79" s="8">
        <v>40</v>
      </c>
      <c r="FF79" s="123"/>
      <c r="FG79" s="123"/>
      <c r="FH79" s="123"/>
      <c r="FI79" s="122"/>
      <c r="FJ79" s="122"/>
      <c r="FK79" s="122"/>
      <c r="FL79" s="122"/>
      <c r="FM79" s="7"/>
      <c r="FN79" s="7"/>
      <c r="FO79" s="7"/>
      <c r="FP79" s="7"/>
      <c r="FQ79" s="7"/>
      <c r="FR79" s="7"/>
      <c r="FS79" s="7"/>
      <c r="FT79" s="6"/>
      <c r="FU79" s="8">
        <v>40</v>
      </c>
      <c r="FV79" s="123"/>
      <c r="FW79" s="123"/>
      <c r="FX79" s="123"/>
      <c r="FY79" s="122"/>
      <c r="FZ79" s="122"/>
      <c r="GA79" s="122"/>
      <c r="GB79" s="122"/>
      <c r="GC79" s="7"/>
      <c r="GD79" s="7"/>
      <c r="GE79" s="7"/>
      <c r="GF79" s="7"/>
      <c r="GG79" s="7"/>
      <c r="GH79" s="7"/>
      <c r="GI79" s="7"/>
      <c r="GJ79" s="6"/>
      <c r="GK79" s="8">
        <v>40</v>
      </c>
      <c r="GL79" s="123"/>
      <c r="GM79" s="123"/>
      <c r="GN79" s="123"/>
      <c r="GO79" s="122"/>
      <c r="GP79" s="122"/>
      <c r="GQ79" s="122"/>
      <c r="GR79" s="122"/>
      <c r="GS79" s="7"/>
      <c r="GT79" s="7"/>
      <c r="GU79" s="7"/>
      <c r="GV79" s="7"/>
      <c r="GW79" s="7"/>
      <c r="GX79" s="7"/>
      <c r="GY79" s="7"/>
      <c r="GZ79" s="6"/>
    </row>
    <row r="80" spans="17:208" x14ac:dyDescent="0.2">
      <c r="Q80" s="8">
        <v>41</v>
      </c>
      <c r="R80" s="123"/>
      <c r="S80" s="123"/>
      <c r="T80" s="123"/>
      <c r="U80" s="122"/>
      <c r="V80" s="122"/>
      <c r="W80" s="122"/>
      <c r="X80" s="122"/>
      <c r="Y80" s="7"/>
      <c r="Z80" s="7"/>
      <c r="AA80" s="7"/>
      <c r="AB80" s="7"/>
      <c r="AC80" s="7"/>
      <c r="AD80" s="7"/>
      <c r="AE80" s="7"/>
      <c r="AF80" s="6"/>
      <c r="AG80" s="8">
        <v>41</v>
      </c>
      <c r="AH80" s="123"/>
      <c r="AI80" s="123"/>
      <c r="AJ80" s="123"/>
      <c r="AK80" s="122"/>
      <c r="AL80" s="122"/>
      <c r="AM80" s="122"/>
      <c r="AN80" s="122"/>
      <c r="AO80" s="7"/>
      <c r="AP80" s="7"/>
      <c r="AQ80" s="7"/>
      <c r="AR80" s="7"/>
      <c r="AS80" s="7"/>
      <c r="AT80" s="7"/>
      <c r="AU80" s="7"/>
      <c r="AV80" s="6"/>
      <c r="AW80" s="8">
        <v>41</v>
      </c>
      <c r="AX80" s="123"/>
      <c r="AY80" s="123"/>
      <c r="AZ80" s="123"/>
      <c r="BA80" s="122"/>
      <c r="BB80" s="122"/>
      <c r="BC80" s="122"/>
      <c r="BD80" s="122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123"/>
      <c r="BO80" s="123"/>
      <c r="BP80" s="123"/>
      <c r="BQ80" s="122"/>
      <c r="BR80" s="122"/>
      <c r="BS80" s="122"/>
      <c r="BT80" s="122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210" t="s">
        <v>77</v>
      </c>
      <c r="CE80" s="211"/>
      <c r="CF80" s="212"/>
      <c r="CG80" s="115">
        <v>324</v>
      </c>
      <c r="CH80" s="116"/>
      <c r="CI80" s="122"/>
      <c r="CJ80" s="122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123"/>
      <c r="CU80" s="123"/>
      <c r="CV80" s="123"/>
      <c r="CW80" s="122"/>
      <c r="CX80" s="122"/>
      <c r="CY80" s="122"/>
      <c r="CZ80" s="122"/>
      <c r="DA80" s="7"/>
      <c r="DB80" s="7"/>
      <c r="DC80" s="7"/>
      <c r="DD80" s="7"/>
      <c r="DE80" s="7"/>
      <c r="DF80" s="7"/>
      <c r="DG80" s="7"/>
      <c r="DH80" s="6"/>
      <c r="DI80" s="8">
        <v>41</v>
      </c>
      <c r="DJ80" s="123"/>
      <c r="DK80" s="123"/>
      <c r="DL80" s="123"/>
      <c r="DM80" s="122"/>
      <c r="DN80" s="122"/>
      <c r="DO80" s="122"/>
      <c r="DP80" s="122"/>
      <c r="DQ80" s="7"/>
      <c r="DR80" s="7"/>
      <c r="DS80" s="7"/>
      <c r="DT80" s="7"/>
      <c r="DU80" s="7"/>
      <c r="DV80" s="7"/>
      <c r="DW80" s="7"/>
      <c r="DX80" s="6"/>
      <c r="DY80" s="8">
        <v>41</v>
      </c>
      <c r="DZ80" s="123"/>
      <c r="EA80" s="123"/>
      <c r="EB80" s="123"/>
      <c r="EC80" s="122"/>
      <c r="ED80" s="122"/>
      <c r="EE80" s="122"/>
      <c r="EF80" s="122"/>
      <c r="EG80" s="7"/>
      <c r="EH80" s="7"/>
      <c r="EI80" s="7"/>
      <c r="EJ80" s="7"/>
      <c r="EK80" s="7"/>
      <c r="EL80" s="7"/>
      <c r="EM80" s="7"/>
      <c r="EN80" s="6"/>
      <c r="EO80" s="8">
        <v>41</v>
      </c>
      <c r="EP80" s="123"/>
      <c r="EQ80" s="123"/>
      <c r="ER80" s="123"/>
      <c r="ES80" s="122"/>
      <c r="ET80" s="122"/>
      <c r="EU80" s="122"/>
      <c r="EV80" s="122"/>
      <c r="EW80" s="7"/>
      <c r="EX80" s="7"/>
      <c r="EY80" s="7"/>
      <c r="EZ80" s="7"/>
      <c r="FA80" s="7"/>
      <c r="FB80" s="7"/>
      <c r="FC80" s="7"/>
      <c r="FD80" s="6"/>
      <c r="FE80" s="8">
        <v>41</v>
      </c>
      <c r="FF80" s="123"/>
      <c r="FG80" s="123"/>
      <c r="FH80" s="123"/>
      <c r="FI80" s="122"/>
      <c r="FJ80" s="122"/>
      <c r="FK80" s="122"/>
      <c r="FL80" s="122"/>
      <c r="FM80" s="7"/>
      <c r="FN80" s="7"/>
      <c r="FO80" s="7"/>
      <c r="FP80" s="7"/>
      <c r="FQ80" s="7"/>
      <c r="FR80" s="7"/>
      <c r="FS80" s="7"/>
      <c r="FT80" s="6"/>
      <c r="FU80" s="8">
        <v>41</v>
      </c>
      <c r="FV80" s="123"/>
      <c r="FW80" s="123"/>
      <c r="FX80" s="123"/>
      <c r="FY80" s="122"/>
      <c r="FZ80" s="122"/>
      <c r="GA80" s="122"/>
      <c r="GB80" s="122"/>
      <c r="GC80" s="7"/>
      <c r="GD80" s="7"/>
      <c r="GE80" s="7"/>
      <c r="GF80" s="7"/>
      <c r="GG80" s="7"/>
      <c r="GH80" s="7"/>
      <c r="GI80" s="7"/>
      <c r="GJ80" s="6"/>
      <c r="GK80" s="8">
        <v>41</v>
      </c>
      <c r="GL80" s="123"/>
      <c r="GM80" s="123"/>
      <c r="GN80" s="123"/>
      <c r="GO80" s="122"/>
      <c r="GP80" s="122"/>
      <c r="GQ80" s="122"/>
      <c r="GR80" s="122"/>
      <c r="GS80" s="7"/>
      <c r="GT80" s="7"/>
      <c r="GU80" s="7"/>
      <c r="GV80" s="7"/>
      <c r="GW80" s="7"/>
      <c r="GX80" s="7"/>
      <c r="GY80" s="7"/>
      <c r="GZ80" s="6"/>
    </row>
    <row r="81" spans="17:208" x14ac:dyDescent="0.2">
      <c r="Q81" s="8">
        <v>42</v>
      </c>
      <c r="R81" s="123"/>
      <c r="S81" s="123"/>
      <c r="T81" s="123"/>
      <c r="U81" s="122"/>
      <c r="V81" s="122"/>
      <c r="W81" s="122"/>
      <c r="X81" s="122"/>
      <c r="Y81" s="7"/>
      <c r="Z81" s="7"/>
      <c r="AA81" s="7"/>
      <c r="AB81" s="7"/>
      <c r="AC81" s="7"/>
      <c r="AD81" s="7"/>
      <c r="AE81" s="7"/>
      <c r="AF81" s="6"/>
      <c r="AG81" s="8">
        <v>42</v>
      </c>
      <c r="AH81" s="123"/>
      <c r="AI81" s="123"/>
      <c r="AJ81" s="123"/>
      <c r="AK81" s="122"/>
      <c r="AL81" s="122"/>
      <c r="AM81" s="122"/>
      <c r="AN81" s="122"/>
      <c r="AO81" s="7"/>
      <c r="AP81" s="7"/>
      <c r="AQ81" s="7"/>
      <c r="AR81" s="7"/>
      <c r="AS81" s="7"/>
      <c r="AT81" s="7"/>
      <c r="AU81" s="7"/>
      <c r="AV81" s="6"/>
      <c r="AW81" s="8">
        <v>42</v>
      </c>
      <c r="AX81" s="123"/>
      <c r="AY81" s="123"/>
      <c r="AZ81" s="123"/>
      <c r="BA81" s="122"/>
      <c r="BB81" s="122"/>
      <c r="BC81" s="122"/>
      <c r="BD81" s="122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123"/>
      <c r="BO81" s="123"/>
      <c r="BP81" s="123"/>
      <c r="BQ81" s="122"/>
      <c r="BR81" s="122"/>
      <c r="BS81" s="122"/>
      <c r="BT81" s="122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210" t="s">
        <v>128</v>
      </c>
      <c r="CE81" s="211"/>
      <c r="CF81" s="212"/>
      <c r="CG81" s="115">
        <v>272</v>
      </c>
      <c r="CH81" s="116"/>
      <c r="CI81" s="122"/>
      <c r="CJ81" s="122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123"/>
      <c r="CU81" s="123"/>
      <c r="CV81" s="123"/>
      <c r="CW81" s="122"/>
      <c r="CX81" s="122"/>
      <c r="CY81" s="122"/>
      <c r="CZ81" s="122"/>
      <c r="DA81" s="7"/>
      <c r="DB81" s="7"/>
      <c r="DC81" s="7"/>
      <c r="DD81" s="7"/>
      <c r="DE81" s="7"/>
      <c r="DF81" s="7"/>
      <c r="DG81" s="7"/>
      <c r="DH81" s="6"/>
      <c r="DI81" s="8">
        <v>42</v>
      </c>
      <c r="DJ81" s="123"/>
      <c r="DK81" s="123"/>
      <c r="DL81" s="123"/>
      <c r="DM81" s="122"/>
      <c r="DN81" s="122"/>
      <c r="DO81" s="122"/>
      <c r="DP81" s="122"/>
      <c r="DQ81" s="7"/>
      <c r="DR81" s="7"/>
      <c r="DS81" s="7"/>
      <c r="DT81" s="7"/>
      <c r="DU81" s="7"/>
      <c r="DV81" s="7"/>
      <c r="DW81" s="7"/>
      <c r="DX81" s="6"/>
      <c r="DY81" s="8">
        <v>42</v>
      </c>
      <c r="DZ81" s="123"/>
      <c r="EA81" s="123"/>
      <c r="EB81" s="123"/>
      <c r="EC81" s="122"/>
      <c r="ED81" s="122"/>
      <c r="EE81" s="122"/>
      <c r="EF81" s="122"/>
      <c r="EG81" s="7"/>
      <c r="EH81" s="7"/>
      <c r="EI81" s="7"/>
      <c r="EJ81" s="7"/>
      <c r="EK81" s="7"/>
      <c r="EL81" s="7"/>
      <c r="EM81" s="7"/>
      <c r="EN81" s="6"/>
      <c r="EO81" s="8">
        <v>42</v>
      </c>
      <c r="EP81" s="123"/>
      <c r="EQ81" s="123"/>
      <c r="ER81" s="123"/>
      <c r="ES81" s="122"/>
      <c r="ET81" s="122"/>
      <c r="EU81" s="122"/>
      <c r="EV81" s="122"/>
      <c r="EW81" s="7"/>
      <c r="EX81" s="7"/>
      <c r="EY81" s="7"/>
      <c r="EZ81" s="7"/>
      <c r="FA81" s="7"/>
      <c r="FB81" s="7"/>
      <c r="FC81" s="7"/>
      <c r="FD81" s="6"/>
      <c r="FE81" s="8">
        <v>42</v>
      </c>
      <c r="FF81" s="123"/>
      <c r="FG81" s="123"/>
      <c r="FH81" s="123"/>
      <c r="FI81" s="122"/>
      <c r="FJ81" s="122"/>
      <c r="FK81" s="122"/>
      <c r="FL81" s="122"/>
      <c r="FM81" s="7"/>
      <c r="FN81" s="7"/>
      <c r="FO81" s="7"/>
      <c r="FP81" s="7"/>
      <c r="FQ81" s="7"/>
      <c r="FR81" s="7"/>
      <c r="FS81" s="7"/>
      <c r="FT81" s="6"/>
      <c r="FU81" s="8">
        <v>42</v>
      </c>
      <c r="FV81" s="123"/>
      <c r="FW81" s="123"/>
      <c r="FX81" s="123"/>
      <c r="FY81" s="122"/>
      <c r="FZ81" s="122"/>
      <c r="GA81" s="122"/>
      <c r="GB81" s="122"/>
      <c r="GC81" s="7"/>
      <c r="GD81" s="7"/>
      <c r="GE81" s="7"/>
      <c r="GF81" s="7"/>
      <c r="GG81" s="7"/>
      <c r="GH81" s="7"/>
      <c r="GI81" s="7"/>
      <c r="GJ81" s="6"/>
      <c r="GK81" s="8">
        <v>42</v>
      </c>
      <c r="GL81" s="123"/>
      <c r="GM81" s="123"/>
      <c r="GN81" s="123"/>
      <c r="GO81" s="122"/>
      <c r="GP81" s="122"/>
      <c r="GQ81" s="122"/>
      <c r="GR81" s="122"/>
      <c r="GS81" s="7"/>
      <c r="GT81" s="7"/>
      <c r="GU81" s="7"/>
      <c r="GV81" s="7"/>
      <c r="GW81" s="7"/>
      <c r="GX81" s="7"/>
      <c r="GY81" s="7"/>
      <c r="GZ81" s="6"/>
    </row>
    <row r="82" spans="17:208" x14ac:dyDescent="0.2">
      <c r="Q82" s="8">
        <v>43</v>
      </c>
      <c r="R82" s="123"/>
      <c r="S82" s="123"/>
      <c r="T82" s="123"/>
      <c r="U82" s="122"/>
      <c r="V82" s="122"/>
      <c r="W82" s="122"/>
      <c r="X82" s="122"/>
      <c r="Y82" s="7"/>
      <c r="Z82" s="7"/>
      <c r="AA82" s="7"/>
      <c r="AB82" s="7"/>
      <c r="AC82" s="7"/>
      <c r="AD82" s="7"/>
      <c r="AE82" s="7"/>
      <c r="AF82" s="6"/>
      <c r="AG82" s="8">
        <v>43</v>
      </c>
      <c r="AH82" s="123"/>
      <c r="AI82" s="123"/>
      <c r="AJ82" s="123"/>
      <c r="AK82" s="122"/>
      <c r="AL82" s="122"/>
      <c r="AM82" s="122"/>
      <c r="AN82" s="122"/>
      <c r="AO82" s="7"/>
      <c r="AP82" s="7"/>
      <c r="AQ82" s="7"/>
      <c r="AR82" s="7"/>
      <c r="AS82" s="7"/>
      <c r="AT82" s="7"/>
      <c r="AU82" s="7"/>
      <c r="AV82" s="6"/>
      <c r="AW82" s="8">
        <v>43</v>
      </c>
      <c r="AX82" s="123"/>
      <c r="AY82" s="123"/>
      <c r="AZ82" s="123"/>
      <c r="BA82" s="122"/>
      <c r="BB82" s="122"/>
      <c r="BC82" s="122"/>
      <c r="BD82" s="122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123"/>
      <c r="BO82" s="123"/>
      <c r="BP82" s="123"/>
      <c r="BQ82" s="122"/>
      <c r="BR82" s="122"/>
      <c r="BS82" s="122"/>
      <c r="BT82" s="122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210" t="s">
        <v>125</v>
      </c>
      <c r="CE82" s="211"/>
      <c r="CF82" s="212"/>
      <c r="CG82" s="115">
        <v>255</v>
      </c>
      <c r="CH82" s="116"/>
      <c r="CI82" s="122"/>
      <c r="CJ82" s="122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123"/>
      <c r="CU82" s="123"/>
      <c r="CV82" s="123"/>
      <c r="CW82" s="122"/>
      <c r="CX82" s="122"/>
      <c r="CY82" s="122"/>
      <c r="CZ82" s="122"/>
      <c r="DA82" s="7"/>
      <c r="DB82" s="7"/>
      <c r="DC82" s="7"/>
      <c r="DD82" s="7"/>
      <c r="DE82" s="7"/>
      <c r="DF82" s="7"/>
      <c r="DG82" s="7"/>
      <c r="DH82" s="6"/>
      <c r="DI82" s="8">
        <v>43</v>
      </c>
      <c r="DJ82" s="123"/>
      <c r="DK82" s="123"/>
      <c r="DL82" s="123"/>
      <c r="DM82" s="122"/>
      <c r="DN82" s="122"/>
      <c r="DO82" s="122"/>
      <c r="DP82" s="122"/>
      <c r="DQ82" s="7"/>
      <c r="DR82" s="7"/>
      <c r="DS82" s="7"/>
      <c r="DT82" s="7"/>
      <c r="DU82" s="7"/>
      <c r="DV82" s="7"/>
      <c r="DW82" s="7"/>
      <c r="DX82" s="6"/>
      <c r="DY82" s="8">
        <v>43</v>
      </c>
      <c r="DZ82" s="123"/>
      <c r="EA82" s="123"/>
      <c r="EB82" s="123"/>
      <c r="EC82" s="122"/>
      <c r="ED82" s="122"/>
      <c r="EE82" s="122"/>
      <c r="EF82" s="122"/>
      <c r="EG82" s="7"/>
      <c r="EH82" s="7"/>
      <c r="EI82" s="7"/>
      <c r="EJ82" s="7"/>
      <c r="EK82" s="7"/>
      <c r="EL82" s="7"/>
      <c r="EM82" s="7"/>
      <c r="EN82" s="6"/>
      <c r="EO82" s="8">
        <v>43</v>
      </c>
      <c r="EP82" s="123"/>
      <c r="EQ82" s="123"/>
      <c r="ER82" s="123"/>
      <c r="ES82" s="122"/>
      <c r="ET82" s="122"/>
      <c r="EU82" s="122"/>
      <c r="EV82" s="122"/>
      <c r="EW82" s="7"/>
      <c r="EX82" s="7"/>
      <c r="EY82" s="7"/>
      <c r="EZ82" s="7"/>
      <c r="FA82" s="7"/>
      <c r="FB82" s="7"/>
      <c r="FC82" s="7"/>
      <c r="FD82" s="6"/>
      <c r="FE82" s="8">
        <v>43</v>
      </c>
      <c r="FF82" s="123"/>
      <c r="FG82" s="123"/>
      <c r="FH82" s="123"/>
      <c r="FI82" s="122"/>
      <c r="FJ82" s="122"/>
      <c r="FK82" s="122"/>
      <c r="FL82" s="122"/>
      <c r="FM82" s="7"/>
      <c r="FN82" s="7"/>
      <c r="FO82" s="7"/>
      <c r="FP82" s="7"/>
      <c r="FQ82" s="7"/>
      <c r="FR82" s="7"/>
      <c r="FS82" s="7"/>
      <c r="FT82" s="6"/>
      <c r="FU82" s="8">
        <v>43</v>
      </c>
      <c r="FV82" s="123"/>
      <c r="FW82" s="123"/>
      <c r="FX82" s="123"/>
      <c r="FY82" s="122"/>
      <c r="FZ82" s="122"/>
      <c r="GA82" s="122"/>
      <c r="GB82" s="122"/>
      <c r="GC82" s="7"/>
      <c r="GD82" s="7"/>
      <c r="GE82" s="7"/>
      <c r="GF82" s="7"/>
      <c r="GG82" s="7"/>
      <c r="GH82" s="7"/>
      <c r="GI82" s="7"/>
      <c r="GJ82" s="6"/>
      <c r="GK82" s="8">
        <v>43</v>
      </c>
      <c r="GL82" s="123"/>
      <c r="GM82" s="123"/>
      <c r="GN82" s="123"/>
      <c r="GO82" s="122"/>
      <c r="GP82" s="122"/>
      <c r="GQ82" s="122"/>
      <c r="GR82" s="122"/>
      <c r="GS82" s="7"/>
      <c r="GT82" s="7"/>
      <c r="GU82" s="7"/>
      <c r="GV82" s="7"/>
      <c r="GW82" s="7"/>
      <c r="GX82" s="7"/>
      <c r="GY82" s="7"/>
      <c r="GZ82" s="6"/>
    </row>
    <row r="83" spans="17:208" x14ac:dyDescent="0.2">
      <c r="Q83" s="8">
        <v>44</v>
      </c>
      <c r="R83" s="123"/>
      <c r="S83" s="123"/>
      <c r="T83" s="123"/>
      <c r="U83" s="122"/>
      <c r="V83" s="122"/>
      <c r="W83" s="122"/>
      <c r="X83" s="122"/>
      <c r="Y83" s="7"/>
      <c r="Z83" s="7"/>
      <c r="AA83" s="7"/>
      <c r="AB83" s="7"/>
      <c r="AC83" s="7"/>
      <c r="AD83" s="7"/>
      <c r="AE83" s="7"/>
      <c r="AF83" s="6"/>
      <c r="AG83" s="8">
        <v>44</v>
      </c>
      <c r="AH83" s="123"/>
      <c r="AI83" s="123"/>
      <c r="AJ83" s="123"/>
      <c r="AK83" s="122"/>
      <c r="AL83" s="122"/>
      <c r="AM83" s="122"/>
      <c r="AN83" s="122"/>
      <c r="AO83" s="7"/>
      <c r="AP83" s="7"/>
      <c r="AQ83" s="7"/>
      <c r="AR83" s="7"/>
      <c r="AS83" s="7"/>
      <c r="AT83" s="7"/>
      <c r="AU83" s="7"/>
      <c r="AV83" s="6"/>
      <c r="AW83" s="8">
        <v>44</v>
      </c>
      <c r="AX83" s="123"/>
      <c r="AY83" s="123"/>
      <c r="AZ83" s="123"/>
      <c r="BA83" s="122"/>
      <c r="BB83" s="122"/>
      <c r="BC83" s="122"/>
      <c r="BD83" s="122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123"/>
      <c r="BO83" s="123"/>
      <c r="BP83" s="123"/>
      <c r="BQ83" s="122"/>
      <c r="BR83" s="122"/>
      <c r="BS83" s="122"/>
      <c r="BT83" s="122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210" t="s">
        <v>120</v>
      </c>
      <c r="CE83" s="211"/>
      <c r="CF83" s="212"/>
      <c r="CG83" s="115">
        <v>218</v>
      </c>
      <c r="CH83" s="116"/>
      <c r="CI83" s="122"/>
      <c r="CJ83" s="122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123"/>
      <c r="CU83" s="123"/>
      <c r="CV83" s="123"/>
      <c r="CW83" s="122"/>
      <c r="CX83" s="122"/>
      <c r="CY83" s="122"/>
      <c r="CZ83" s="122"/>
      <c r="DA83" s="7"/>
      <c r="DB83" s="7"/>
      <c r="DC83" s="7"/>
      <c r="DD83" s="7"/>
      <c r="DE83" s="7"/>
      <c r="DF83" s="7"/>
      <c r="DG83" s="7"/>
      <c r="DH83" s="6"/>
      <c r="DI83" s="8">
        <v>44</v>
      </c>
      <c r="DJ83" s="123"/>
      <c r="DK83" s="123"/>
      <c r="DL83" s="123"/>
      <c r="DM83" s="122"/>
      <c r="DN83" s="122"/>
      <c r="DO83" s="122"/>
      <c r="DP83" s="122"/>
      <c r="DQ83" s="7"/>
      <c r="DR83" s="7"/>
      <c r="DS83" s="7"/>
      <c r="DT83" s="7"/>
      <c r="DU83" s="7"/>
      <c r="DV83" s="7"/>
      <c r="DW83" s="7"/>
      <c r="DX83" s="6"/>
      <c r="DY83" s="8">
        <v>44</v>
      </c>
      <c r="DZ83" s="123"/>
      <c r="EA83" s="123"/>
      <c r="EB83" s="123"/>
      <c r="EC83" s="122"/>
      <c r="ED83" s="122"/>
      <c r="EE83" s="122"/>
      <c r="EF83" s="122"/>
      <c r="EG83" s="7"/>
      <c r="EH83" s="7"/>
      <c r="EI83" s="7"/>
      <c r="EJ83" s="7"/>
      <c r="EK83" s="7"/>
      <c r="EL83" s="7"/>
      <c r="EM83" s="7"/>
      <c r="EN83" s="6"/>
      <c r="EO83" s="8">
        <v>44</v>
      </c>
      <c r="EP83" s="123"/>
      <c r="EQ83" s="123"/>
      <c r="ER83" s="123"/>
      <c r="ES83" s="122"/>
      <c r="ET83" s="122"/>
      <c r="EU83" s="122"/>
      <c r="EV83" s="122"/>
      <c r="EW83" s="7"/>
      <c r="EX83" s="7"/>
      <c r="EY83" s="7"/>
      <c r="EZ83" s="7"/>
      <c r="FA83" s="7"/>
      <c r="FB83" s="7"/>
      <c r="FC83" s="7"/>
      <c r="FD83" s="6"/>
      <c r="FE83" s="8">
        <v>44</v>
      </c>
      <c r="FF83" s="123"/>
      <c r="FG83" s="123"/>
      <c r="FH83" s="123"/>
      <c r="FI83" s="122"/>
      <c r="FJ83" s="122"/>
      <c r="FK83" s="122"/>
      <c r="FL83" s="122"/>
      <c r="FM83" s="7"/>
      <c r="FN83" s="7"/>
      <c r="FO83" s="7"/>
      <c r="FP83" s="7"/>
      <c r="FQ83" s="7"/>
      <c r="FR83" s="7"/>
      <c r="FS83" s="7"/>
      <c r="FT83" s="6"/>
      <c r="FU83" s="8">
        <v>44</v>
      </c>
      <c r="FV83" s="123"/>
      <c r="FW83" s="123"/>
      <c r="FX83" s="123"/>
      <c r="FY83" s="122"/>
      <c r="FZ83" s="122"/>
      <c r="GA83" s="122"/>
      <c r="GB83" s="122"/>
      <c r="GC83" s="7"/>
      <c r="GD83" s="7"/>
      <c r="GE83" s="7"/>
      <c r="GF83" s="7"/>
      <c r="GG83" s="7"/>
      <c r="GH83" s="7"/>
      <c r="GI83" s="7"/>
      <c r="GJ83" s="6"/>
      <c r="GK83" s="8">
        <v>44</v>
      </c>
      <c r="GL83" s="123"/>
      <c r="GM83" s="123"/>
      <c r="GN83" s="123"/>
      <c r="GO83" s="122"/>
      <c r="GP83" s="122"/>
      <c r="GQ83" s="122"/>
      <c r="GR83" s="122"/>
      <c r="GS83" s="7"/>
      <c r="GT83" s="7"/>
      <c r="GU83" s="7"/>
      <c r="GV83" s="7"/>
      <c r="GW83" s="7"/>
      <c r="GX83" s="7"/>
      <c r="GY83" s="7"/>
      <c r="GZ83" s="6"/>
    </row>
    <row r="84" spans="17:208" x14ac:dyDescent="0.2">
      <c r="Q84" s="8">
        <v>45</v>
      </c>
      <c r="R84" s="123"/>
      <c r="S84" s="123"/>
      <c r="T84" s="123"/>
      <c r="U84" s="122"/>
      <c r="V84" s="122"/>
      <c r="W84" s="122"/>
      <c r="X84" s="122"/>
      <c r="Y84" s="7"/>
      <c r="Z84" s="7"/>
      <c r="AA84" s="7"/>
      <c r="AB84" s="7"/>
      <c r="AC84" s="7"/>
      <c r="AD84" s="7"/>
      <c r="AE84" s="7"/>
      <c r="AF84" s="6"/>
      <c r="AG84" s="8">
        <v>45</v>
      </c>
      <c r="AH84" s="123"/>
      <c r="AI84" s="123"/>
      <c r="AJ84" s="123"/>
      <c r="AK84" s="122"/>
      <c r="AL84" s="122"/>
      <c r="AM84" s="122"/>
      <c r="AN84" s="122"/>
      <c r="AO84" s="7"/>
      <c r="AP84" s="7"/>
      <c r="AQ84" s="7"/>
      <c r="AR84" s="7"/>
      <c r="AS84" s="7"/>
      <c r="AT84" s="7"/>
      <c r="AU84" s="7"/>
      <c r="AV84" s="6"/>
      <c r="AW84" s="8">
        <v>45</v>
      </c>
      <c r="AX84" s="123"/>
      <c r="AY84" s="123"/>
      <c r="AZ84" s="123"/>
      <c r="BA84" s="122"/>
      <c r="BB84" s="122"/>
      <c r="BC84" s="122"/>
      <c r="BD84" s="122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123"/>
      <c r="BO84" s="123"/>
      <c r="BP84" s="123"/>
      <c r="BQ84" s="122"/>
      <c r="BR84" s="122"/>
      <c r="BS84" s="122"/>
      <c r="BT84" s="122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210" t="s">
        <v>135</v>
      </c>
      <c r="CE84" s="211"/>
      <c r="CF84" s="212"/>
      <c r="CG84" s="115">
        <v>252</v>
      </c>
      <c r="CH84" s="116"/>
      <c r="CI84" s="122"/>
      <c r="CJ84" s="122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123"/>
      <c r="CU84" s="123"/>
      <c r="CV84" s="123"/>
      <c r="CW84" s="122"/>
      <c r="CX84" s="122"/>
      <c r="CY84" s="122"/>
      <c r="CZ84" s="122"/>
      <c r="DA84" s="7"/>
      <c r="DB84" s="7"/>
      <c r="DC84" s="7"/>
      <c r="DD84" s="7"/>
      <c r="DE84" s="7"/>
      <c r="DF84" s="7"/>
      <c r="DG84" s="7"/>
      <c r="DH84" s="6"/>
      <c r="DI84" s="8">
        <v>45</v>
      </c>
      <c r="DJ84" s="123"/>
      <c r="DK84" s="123"/>
      <c r="DL84" s="123"/>
      <c r="DM84" s="122"/>
      <c r="DN84" s="122"/>
      <c r="DO84" s="122"/>
      <c r="DP84" s="122"/>
      <c r="DQ84" s="7"/>
      <c r="DR84" s="7"/>
      <c r="DS84" s="7"/>
      <c r="DT84" s="7"/>
      <c r="DU84" s="7"/>
      <c r="DV84" s="7"/>
      <c r="DW84" s="7"/>
      <c r="DX84" s="6"/>
      <c r="DY84" s="8">
        <v>45</v>
      </c>
      <c r="DZ84" s="123"/>
      <c r="EA84" s="123"/>
      <c r="EB84" s="123"/>
      <c r="EC84" s="122"/>
      <c r="ED84" s="122"/>
      <c r="EE84" s="122"/>
      <c r="EF84" s="122"/>
      <c r="EG84" s="7"/>
      <c r="EH84" s="7"/>
      <c r="EI84" s="7"/>
      <c r="EJ84" s="7"/>
      <c r="EK84" s="7"/>
      <c r="EL84" s="7"/>
      <c r="EM84" s="7"/>
      <c r="EN84" s="6"/>
      <c r="EO84" s="8">
        <v>45</v>
      </c>
      <c r="EP84" s="123"/>
      <c r="EQ84" s="123"/>
      <c r="ER84" s="123"/>
      <c r="ES84" s="122"/>
      <c r="ET84" s="122"/>
      <c r="EU84" s="122"/>
      <c r="EV84" s="122"/>
      <c r="EW84" s="7"/>
      <c r="EX84" s="7"/>
      <c r="EY84" s="7"/>
      <c r="EZ84" s="7"/>
      <c r="FA84" s="7"/>
      <c r="FB84" s="7"/>
      <c r="FC84" s="7"/>
      <c r="FD84" s="6"/>
      <c r="FE84" s="8">
        <v>45</v>
      </c>
      <c r="FF84" s="123"/>
      <c r="FG84" s="123"/>
      <c r="FH84" s="123"/>
      <c r="FI84" s="122"/>
      <c r="FJ84" s="122"/>
      <c r="FK84" s="122"/>
      <c r="FL84" s="122"/>
      <c r="FM84" s="7"/>
      <c r="FN84" s="7"/>
      <c r="FO84" s="7"/>
      <c r="FP84" s="7"/>
      <c r="FQ84" s="7"/>
      <c r="FR84" s="7"/>
      <c r="FS84" s="7"/>
      <c r="FT84" s="6"/>
      <c r="FU84" s="8">
        <v>45</v>
      </c>
      <c r="FV84" s="123"/>
      <c r="FW84" s="123"/>
      <c r="FX84" s="123"/>
      <c r="FY84" s="122"/>
      <c r="FZ84" s="122"/>
      <c r="GA84" s="122"/>
      <c r="GB84" s="122"/>
      <c r="GC84" s="7"/>
      <c r="GD84" s="7"/>
      <c r="GE84" s="7"/>
      <c r="GF84" s="7"/>
      <c r="GG84" s="7"/>
      <c r="GH84" s="7"/>
      <c r="GI84" s="7"/>
      <c r="GJ84" s="6"/>
      <c r="GK84" s="8">
        <v>45</v>
      </c>
      <c r="GL84" s="123"/>
      <c r="GM84" s="123"/>
      <c r="GN84" s="123"/>
      <c r="GO84" s="122"/>
      <c r="GP84" s="122"/>
      <c r="GQ84" s="122"/>
      <c r="GR84" s="122"/>
      <c r="GS84" s="7"/>
      <c r="GT84" s="7"/>
      <c r="GU84" s="7"/>
      <c r="GV84" s="7"/>
      <c r="GW84" s="7"/>
      <c r="GX84" s="7"/>
      <c r="GY84" s="7"/>
      <c r="GZ84" s="6"/>
    </row>
    <row r="85" spans="17:208" x14ac:dyDescent="0.2">
      <c r="Q85" s="8">
        <v>46</v>
      </c>
      <c r="R85" s="123"/>
      <c r="S85" s="123"/>
      <c r="T85" s="123"/>
      <c r="U85" s="122"/>
      <c r="V85" s="122"/>
      <c r="W85" s="122"/>
      <c r="X85" s="122"/>
      <c r="Y85" s="7"/>
      <c r="Z85" s="7"/>
      <c r="AA85" s="7"/>
      <c r="AB85" s="7"/>
      <c r="AC85" s="7"/>
      <c r="AD85" s="7"/>
      <c r="AE85" s="7"/>
      <c r="AF85" s="6"/>
      <c r="AG85" s="8">
        <v>46</v>
      </c>
      <c r="AH85" s="123"/>
      <c r="AI85" s="123"/>
      <c r="AJ85" s="123"/>
      <c r="AK85" s="122"/>
      <c r="AL85" s="122"/>
      <c r="AM85" s="122"/>
      <c r="AN85" s="122"/>
      <c r="AO85" s="7"/>
      <c r="AP85" s="7"/>
      <c r="AQ85" s="7"/>
      <c r="AR85" s="7"/>
      <c r="AS85" s="7"/>
      <c r="AT85" s="7"/>
      <c r="AU85" s="7"/>
      <c r="AV85" s="6"/>
      <c r="AW85" s="8">
        <v>46</v>
      </c>
      <c r="AX85" s="123"/>
      <c r="AY85" s="123"/>
      <c r="AZ85" s="123"/>
      <c r="BA85" s="122"/>
      <c r="BB85" s="122"/>
      <c r="BC85" s="122"/>
      <c r="BD85" s="122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123"/>
      <c r="BO85" s="123"/>
      <c r="BP85" s="123"/>
      <c r="BQ85" s="122"/>
      <c r="BR85" s="122"/>
      <c r="BS85" s="122"/>
      <c r="BT85" s="122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210" t="s">
        <v>149</v>
      </c>
      <c r="CE85" s="211"/>
      <c r="CF85" s="212"/>
      <c r="CG85" s="115">
        <v>223</v>
      </c>
      <c r="CH85" s="116"/>
      <c r="CI85" s="122"/>
      <c r="CJ85" s="122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123"/>
      <c r="CU85" s="123"/>
      <c r="CV85" s="123"/>
      <c r="CW85" s="122"/>
      <c r="CX85" s="122"/>
      <c r="CY85" s="122"/>
      <c r="CZ85" s="122"/>
      <c r="DA85" s="7"/>
      <c r="DB85" s="7"/>
      <c r="DC85" s="7"/>
      <c r="DD85" s="7"/>
      <c r="DE85" s="7"/>
      <c r="DF85" s="7"/>
      <c r="DG85" s="7"/>
      <c r="DH85" s="6"/>
      <c r="DI85" s="8">
        <v>46</v>
      </c>
      <c r="DJ85" s="123"/>
      <c r="DK85" s="123"/>
      <c r="DL85" s="123"/>
      <c r="DM85" s="122"/>
      <c r="DN85" s="122"/>
      <c r="DO85" s="122"/>
      <c r="DP85" s="122"/>
      <c r="DQ85" s="7"/>
      <c r="DR85" s="7"/>
      <c r="DS85" s="7"/>
      <c r="DT85" s="7"/>
      <c r="DU85" s="7"/>
      <c r="DV85" s="7"/>
      <c r="DW85" s="7"/>
      <c r="DX85" s="6"/>
      <c r="DY85" s="8">
        <v>46</v>
      </c>
      <c r="DZ85" s="123"/>
      <c r="EA85" s="123"/>
      <c r="EB85" s="123"/>
      <c r="EC85" s="122"/>
      <c r="ED85" s="122"/>
      <c r="EE85" s="122"/>
      <c r="EF85" s="122"/>
      <c r="EG85" s="7"/>
      <c r="EH85" s="7"/>
      <c r="EI85" s="7"/>
      <c r="EJ85" s="7"/>
      <c r="EK85" s="7"/>
      <c r="EL85" s="7"/>
      <c r="EM85" s="7"/>
      <c r="EN85" s="6"/>
      <c r="EO85" s="8">
        <v>46</v>
      </c>
      <c r="EP85" s="123"/>
      <c r="EQ85" s="123"/>
      <c r="ER85" s="123"/>
      <c r="ES85" s="122"/>
      <c r="ET85" s="122"/>
      <c r="EU85" s="122"/>
      <c r="EV85" s="122"/>
      <c r="EW85" s="7"/>
      <c r="EX85" s="7"/>
      <c r="EY85" s="7"/>
      <c r="EZ85" s="7"/>
      <c r="FA85" s="7"/>
      <c r="FB85" s="7"/>
      <c r="FC85" s="7"/>
      <c r="FD85" s="6"/>
      <c r="FE85" s="8">
        <v>46</v>
      </c>
      <c r="FF85" s="123"/>
      <c r="FG85" s="123"/>
      <c r="FH85" s="123"/>
      <c r="FI85" s="122"/>
      <c r="FJ85" s="122"/>
      <c r="FK85" s="122"/>
      <c r="FL85" s="122"/>
      <c r="FM85" s="7"/>
      <c r="FN85" s="7"/>
      <c r="FO85" s="7"/>
      <c r="FP85" s="7"/>
      <c r="FQ85" s="7"/>
      <c r="FR85" s="7"/>
      <c r="FS85" s="7"/>
      <c r="FT85" s="6"/>
      <c r="FU85" s="8">
        <v>46</v>
      </c>
      <c r="FV85" s="123"/>
      <c r="FW85" s="123"/>
      <c r="FX85" s="123"/>
      <c r="FY85" s="122"/>
      <c r="FZ85" s="122"/>
      <c r="GA85" s="122"/>
      <c r="GB85" s="122"/>
      <c r="GC85" s="7"/>
      <c r="GD85" s="7"/>
      <c r="GE85" s="7"/>
      <c r="GF85" s="7"/>
      <c r="GG85" s="7"/>
      <c r="GH85" s="7"/>
      <c r="GI85" s="7"/>
      <c r="GJ85" s="6"/>
      <c r="GK85" s="8">
        <v>46</v>
      </c>
      <c r="GL85" s="123"/>
      <c r="GM85" s="123"/>
      <c r="GN85" s="123"/>
      <c r="GO85" s="122"/>
      <c r="GP85" s="122"/>
      <c r="GQ85" s="122"/>
      <c r="GR85" s="122"/>
      <c r="GS85" s="7"/>
      <c r="GT85" s="7"/>
      <c r="GU85" s="7"/>
      <c r="GV85" s="7"/>
      <c r="GW85" s="7"/>
      <c r="GX85" s="7"/>
      <c r="GY85" s="7"/>
      <c r="GZ85" s="6"/>
    </row>
    <row r="86" spans="17:208" x14ac:dyDescent="0.2">
      <c r="Q86" s="8">
        <v>47</v>
      </c>
      <c r="R86" s="123"/>
      <c r="S86" s="123"/>
      <c r="T86" s="123"/>
      <c r="U86" s="122"/>
      <c r="V86" s="122"/>
      <c r="W86" s="122"/>
      <c r="X86" s="122"/>
      <c r="Y86" s="7"/>
      <c r="Z86" s="7"/>
      <c r="AA86" s="7"/>
      <c r="AB86" s="7"/>
      <c r="AC86" s="7"/>
      <c r="AD86" s="7"/>
      <c r="AE86" s="7"/>
      <c r="AF86" s="6"/>
      <c r="AG86" s="8">
        <v>47</v>
      </c>
      <c r="AH86" s="123"/>
      <c r="AI86" s="123"/>
      <c r="AJ86" s="123"/>
      <c r="AK86" s="122"/>
      <c r="AL86" s="122"/>
      <c r="AM86" s="122"/>
      <c r="AN86" s="122"/>
      <c r="AO86" s="7"/>
      <c r="AP86" s="7"/>
      <c r="AQ86" s="7"/>
      <c r="AR86" s="7"/>
      <c r="AS86" s="7"/>
      <c r="AT86" s="7"/>
      <c r="AU86" s="7"/>
      <c r="AV86" s="6"/>
      <c r="AW86" s="8">
        <v>47</v>
      </c>
      <c r="AX86" s="123"/>
      <c r="AY86" s="123"/>
      <c r="AZ86" s="123"/>
      <c r="BA86" s="122"/>
      <c r="BB86" s="122"/>
      <c r="BC86" s="122"/>
      <c r="BD86" s="122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123"/>
      <c r="BO86" s="123"/>
      <c r="BP86" s="123"/>
      <c r="BQ86" s="122"/>
      <c r="BR86" s="122"/>
      <c r="BS86" s="122"/>
      <c r="BT86" s="122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210" t="s">
        <v>121</v>
      </c>
      <c r="CE86" s="211"/>
      <c r="CF86" s="212"/>
      <c r="CG86" s="115">
        <v>203</v>
      </c>
      <c r="CH86" s="116"/>
      <c r="CI86" s="122"/>
      <c r="CJ86" s="122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123"/>
      <c r="CU86" s="123"/>
      <c r="CV86" s="123"/>
      <c r="CW86" s="122"/>
      <c r="CX86" s="122"/>
      <c r="CY86" s="122"/>
      <c r="CZ86" s="122"/>
      <c r="DA86" s="7"/>
      <c r="DB86" s="7"/>
      <c r="DC86" s="7"/>
      <c r="DD86" s="7"/>
      <c r="DE86" s="7"/>
      <c r="DF86" s="7"/>
      <c r="DG86" s="7"/>
      <c r="DH86" s="6"/>
      <c r="DI86" s="8">
        <v>47</v>
      </c>
      <c r="DJ86" s="123"/>
      <c r="DK86" s="123"/>
      <c r="DL86" s="123"/>
      <c r="DM86" s="122"/>
      <c r="DN86" s="122"/>
      <c r="DO86" s="122"/>
      <c r="DP86" s="122"/>
      <c r="DQ86" s="7"/>
      <c r="DR86" s="7"/>
      <c r="DS86" s="7"/>
      <c r="DT86" s="7"/>
      <c r="DU86" s="7"/>
      <c r="DV86" s="7"/>
      <c r="DW86" s="7"/>
      <c r="DX86" s="6"/>
      <c r="DY86" s="8">
        <v>47</v>
      </c>
      <c r="DZ86" s="123"/>
      <c r="EA86" s="123"/>
      <c r="EB86" s="123"/>
      <c r="EC86" s="122"/>
      <c r="ED86" s="122"/>
      <c r="EE86" s="122"/>
      <c r="EF86" s="122"/>
      <c r="EG86" s="7"/>
      <c r="EH86" s="7"/>
      <c r="EI86" s="7"/>
      <c r="EJ86" s="7"/>
      <c r="EK86" s="7"/>
      <c r="EL86" s="7"/>
      <c r="EM86" s="7"/>
      <c r="EN86" s="6"/>
      <c r="EO86" s="8">
        <v>47</v>
      </c>
      <c r="EP86" s="123"/>
      <c r="EQ86" s="123"/>
      <c r="ER86" s="123"/>
      <c r="ES86" s="122"/>
      <c r="ET86" s="122"/>
      <c r="EU86" s="122"/>
      <c r="EV86" s="122"/>
      <c r="EW86" s="7"/>
      <c r="EX86" s="7"/>
      <c r="EY86" s="7"/>
      <c r="EZ86" s="7"/>
      <c r="FA86" s="7"/>
      <c r="FB86" s="7"/>
      <c r="FC86" s="7"/>
      <c r="FD86" s="6"/>
      <c r="FE86" s="8">
        <v>47</v>
      </c>
      <c r="FF86" s="123"/>
      <c r="FG86" s="123"/>
      <c r="FH86" s="123"/>
      <c r="FI86" s="122"/>
      <c r="FJ86" s="122"/>
      <c r="FK86" s="122"/>
      <c r="FL86" s="122"/>
      <c r="FM86" s="7"/>
      <c r="FN86" s="7"/>
      <c r="FO86" s="7"/>
      <c r="FP86" s="7"/>
      <c r="FQ86" s="7"/>
      <c r="FR86" s="7"/>
      <c r="FS86" s="7"/>
      <c r="FT86" s="6"/>
      <c r="FU86" s="8">
        <v>47</v>
      </c>
      <c r="FV86" s="123"/>
      <c r="FW86" s="123"/>
      <c r="FX86" s="123"/>
      <c r="FY86" s="122"/>
      <c r="FZ86" s="122"/>
      <c r="GA86" s="122"/>
      <c r="GB86" s="122"/>
      <c r="GC86" s="7"/>
      <c r="GD86" s="7"/>
      <c r="GE86" s="7"/>
      <c r="GF86" s="7"/>
      <c r="GG86" s="7"/>
      <c r="GH86" s="7"/>
      <c r="GI86" s="7"/>
      <c r="GJ86" s="6"/>
      <c r="GK86" s="8">
        <v>47</v>
      </c>
      <c r="GL86" s="123"/>
      <c r="GM86" s="123"/>
      <c r="GN86" s="123"/>
      <c r="GO86" s="122"/>
      <c r="GP86" s="122"/>
      <c r="GQ86" s="122"/>
      <c r="GR86" s="122"/>
      <c r="GS86" s="7"/>
      <c r="GT86" s="7"/>
      <c r="GU86" s="7"/>
      <c r="GV86" s="7"/>
      <c r="GW86" s="7"/>
      <c r="GX86" s="7"/>
      <c r="GY86" s="7"/>
      <c r="GZ86" s="6"/>
    </row>
    <row r="87" spans="17:208" x14ac:dyDescent="0.2">
      <c r="Q87" s="8">
        <v>48</v>
      </c>
      <c r="R87" s="123"/>
      <c r="S87" s="123"/>
      <c r="T87" s="123"/>
      <c r="U87" s="122"/>
      <c r="V87" s="122"/>
      <c r="W87" s="122"/>
      <c r="X87" s="122"/>
      <c r="Y87" s="7"/>
      <c r="Z87" s="7"/>
      <c r="AA87" s="7"/>
      <c r="AB87" s="7"/>
      <c r="AC87" s="7"/>
      <c r="AD87" s="7"/>
      <c r="AE87" s="7"/>
      <c r="AF87" s="6"/>
      <c r="AG87" s="8">
        <v>48</v>
      </c>
      <c r="AH87" s="123"/>
      <c r="AI87" s="123"/>
      <c r="AJ87" s="123"/>
      <c r="AK87" s="122"/>
      <c r="AL87" s="122"/>
      <c r="AM87" s="122"/>
      <c r="AN87" s="122"/>
      <c r="AO87" s="7"/>
      <c r="AP87" s="7"/>
      <c r="AQ87" s="7"/>
      <c r="AR87" s="7"/>
      <c r="AS87" s="7"/>
      <c r="AT87" s="7"/>
      <c r="AU87" s="7"/>
      <c r="AV87" s="6"/>
      <c r="AW87" s="8">
        <v>48</v>
      </c>
      <c r="AX87" s="123"/>
      <c r="AY87" s="123"/>
      <c r="AZ87" s="123"/>
      <c r="BA87" s="122"/>
      <c r="BB87" s="122"/>
      <c r="BC87" s="122"/>
      <c r="BD87" s="122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123"/>
      <c r="BO87" s="123"/>
      <c r="BP87" s="123"/>
      <c r="BQ87" s="122"/>
      <c r="BR87" s="122"/>
      <c r="BS87" s="122"/>
      <c r="BT87" s="122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210" t="s">
        <v>162</v>
      </c>
      <c r="CE87" s="211"/>
      <c r="CF87" s="212"/>
      <c r="CG87" s="115">
        <v>223</v>
      </c>
      <c r="CH87" s="116"/>
      <c r="CI87" s="122"/>
      <c r="CJ87" s="122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123"/>
      <c r="CU87" s="123"/>
      <c r="CV87" s="123"/>
      <c r="CW87" s="122"/>
      <c r="CX87" s="122"/>
      <c r="CY87" s="122"/>
      <c r="CZ87" s="122"/>
      <c r="DA87" s="7"/>
      <c r="DB87" s="7"/>
      <c r="DC87" s="7"/>
      <c r="DD87" s="7"/>
      <c r="DE87" s="7"/>
      <c r="DF87" s="7"/>
      <c r="DG87" s="7"/>
      <c r="DH87" s="6"/>
      <c r="DI87" s="8">
        <v>48</v>
      </c>
      <c r="DJ87" s="123"/>
      <c r="DK87" s="123"/>
      <c r="DL87" s="123"/>
      <c r="DM87" s="122"/>
      <c r="DN87" s="122"/>
      <c r="DO87" s="122"/>
      <c r="DP87" s="122"/>
      <c r="DQ87" s="7"/>
      <c r="DR87" s="7"/>
      <c r="DS87" s="7"/>
      <c r="DT87" s="7"/>
      <c r="DU87" s="7"/>
      <c r="DV87" s="7"/>
      <c r="DW87" s="7"/>
      <c r="DX87" s="6"/>
      <c r="DY87" s="8">
        <v>48</v>
      </c>
      <c r="DZ87" s="123"/>
      <c r="EA87" s="123"/>
      <c r="EB87" s="123"/>
      <c r="EC87" s="122"/>
      <c r="ED87" s="122"/>
      <c r="EE87" s="122"/>
      <c r="EF87" s="122"/>
      <c r="EG87" s="7"/>
      <c r="EH87" s="7"/>
      <c r="EI87" s="7"/>
      <c r="EJ87" s="7"/>
      <c r="EK87" s="7"/>
      <c r="EL87" s="7"/>
      <c r="EM87" s="7"/>
      <c r="EN87" s="6"/>
      <c r="EO87" s="8">
        <v>48</v>
      </c>
      <c r="EP87" s="123"/>
      <c r="EQ87" s="123"/>
      <c r="ER87" s="123"/>
      <c r="ES87" s="122"/>
      <c r="ET87" s="122"/>
      <c r="EU87" s="122"/>
      <c r="EV87" s="122"/>
      <c r="EW87" s="7"/>
      <c r="EX87" s="7"/>
      <c r="EY87" s="7"/>
      <c r="EZ87" s="7"/>
      <c r="FA87" s="7"/>
      <c r="FB87" s="7"/>
      <c r="FC87" s="7"/>
      <c r="FD87" s="6"/>
      <c r="FE87" s="8">
        <v>48</v>
      </c>
      <c r="FF87" s="123"/>
      <c r="FG87" s="123"/>
      <c r="FH87" s="123"/>
      <c r="FI87" s="122"/>
      <c r="FJ87" s="122"/>
      <c r="FK87" s="122"/>
      <c r="FL87" s="122"/>
      <c r="FM87" s="7"/>
      <c r="FN87" s="7"/>
      <c r="FO87" s="7"/>
      <c r="FP87" s="7"/>
      <c r="FQ87" s="7"/>
      <c r="FR87" s="7"/>
      <c r="FS87" s="7"/>
      <c r="FT87" s="6"/>
      <c r="FU87" s="8">
        <v>48</v>
      </c>
      <c r="FV87" s="123"/>
      <c r="FW87" s="123"/>
      <c r="FX87" s="123"/>
      <c r="FY87" s="122"/>
      <c r="FZ87" s="122"/>
      <c r="GA87" s="122"/>
      <c r="GB87" s="122"/>
      <c r="GC87" s="7"/>
      <c r="GD87" s="7"/>
      <c r="GE87" s="7"/>
      <c r="GF87" s="7"/>
      <c r="GG87" s="7"/>
      <c r="GH87" s="7"/>
      <c r="GI87" s="7"/>
      <c r="GJ87" s="6"/>
      <c r="GK87" s="8">
        <v>48</v>
      </c>
      <c r="GL87" s="123"/>
      <c r="GM87" s="123"/>
      <c r="GN87" s="123"/>
      <c r="GO87" s="122"/>
      <c r="GP87" s="122"/>
      <c r="GQ87" s="122"/>
      <c r="GR87" s="122"/>
      <c r="GS87" s="7"/>
      <c r="GT87" s="7"/>
      <c r="GU87" s="7"/>
      <c r="GV87" s="7"/>
      <c r="GW87" s="7"/>
      <c r="GX87" s="7"/>
      <c r="GY87" s="7"/>
      <c r="GZ87" s="6"/>
    </row>
    <row r="88" spans="17:208" x14ac:dyDescent="0.2">
      <c r="Q88" s="8">
        <v>49</v>
      </c>
      <c r="R88" s="123"/>
      <c r="S88" s="123"/>
      <c r="T88" s="123"/>
      <c r="U88" s="122"/>
      <c r="V88" s="122"/>
      <c r="W88" s="122"/>
      <c r="X88" s="122"/>
      <c r="Y88" s="7"/>
      <c r="Z88" s="7"/>
      <c r="AA88" s="7"/>
      <c r="AB88" s="7"/>
      <c r="AC88" s="7"/>
      <c r="AD88" s="7"/>
      <c r="AE88" s="7"/>
      <c r="AF88" s="6"/>
      <c r="AG88" s="8">
        <v>49</v>
      </c>
      <c r="AH88" s="123"/>
      <c r="AI88" s="123"/>
      <c r="AJ88" s="123"/>
      <c r="AK88" s="122"/>
      <c r="AL88" s="122"/>
      <c r="AM88" s="122"/>
      <c r="AN88" s="122"/>
      <c r="AO88" s="7"/>
      <c r="AP88" s="7"/>
      <c r="AQ88" s="7"/>
      <c r="AR88" s="7"/>
      <c r="AS88" s="7"/>
      <c r="AT88" s="7"/>
      <c r="AU88" s="7"/>
      <c r="AV88" s="6"/>
      <c r="AW88" s="8">
        <v>49</v>
      </c>
      <c r="AX88" s="123"/>
      <c r="AY88" s="123"/>
      <c r="AZ88" s="123"/>
      <c r="BA88" s="122"/>
      <c r="BB88" s="122"/>
      <c r="BC88" s="122"/>
      <c r="BD88" s="122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123"/>
      <c r="BO88" s="123"/>
      <c r="BP88" s="123"/>
      <c r="BQ88" s="122"/>
      <c r="BR88" s="122"/>
      <c r="BS88" s="122"/>
      <c r="BT88" s="122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112"/>
      <c r="CE88" s="113"/>
      <c r="CF88" s="114"/>
      <c r="CG88" s="115"/>
      <c r="CH88" s="116"/>
      <c r="CI88" s="122"/>
      <c r="CJ88" s="122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123"/>
      <c r="CU88" s="123"/>
      <c r="CV88" s="123"/>
      <c r="CW88" s="122"/>
      <c r="CX88" s="122"/>
      <c r="CY88" s="122"/>
      <c r="CZ88" s="122"/>
      <c r="DA88" s="7"/>
      <c r="DB88" s="7"/>
      <c r="DC88" s="7"/>
      <c r="DD88" s="7"/>
      <c r="DE88" s="7"/>
      <c r="DF88" s="7"/>
      <c r="DG88" s="7"/>
      <c r="DH88" s="6"/>
      <c r="DI88" s="8">
        <v>49</v>
      </c>
      <c r="DJ88" s="123"/>
      <c r="DK88" s="123"/>
      <c r="DL88" s="123"/>
      <c r="DM88" s="122"/>
      <c r="DN88" s="122"/>
      <c r="DO88" s="122"/>
      <c r="DP88" s="122"/>
      <c r="DQ88" s="7"/>
      <c r="DR88" s="7"/>
      <c r="DS88" s="7"/>
      <c r="DT88" s="7"/>
      <c r="DU88" s="7"/>
      <c r="DV88" s="7"/>
      <c r="DW88" s="7"/>
      <c r="DX88" s="6"/>
      <c r="DY88" s="8">
        <v>49</v>
      </c>
      <c r="DZ88" s="123"/>
      <c r="EA88" s="123"/>
      <c r="EB88" s="123"/>
      <c r="EC88" s="122"/>
      <c r="ED88" s="122"/>
      <c r="EE88" s="122"/>
      <c r="EF88" s="122"/>
      <c r="EG88" s="7"/>
      <c r="EH88" s="7"/>
      <c r="EI88" s="7"/>
      <c r="EJ88" s="7"/>
      <c r="EK88" s="7"/>
      <c r="EL88" s="7"/>
      <c r="EM88" s="7"/>
      <c r="EN88" s="6"/>
      <c r="EO88" s="8">
        <v>49</v>
      </c>
      <c r="EP88" s="123"/>
      <c r="EQ88" s="123"/>
      <c r="ER88" s="123"/>
      <c r="ES88" s="122"/>
      <c r="ET88" s="122"/>
      <c r="EU88" s="122"/>
      <c r="EV88" s="122"/>
      <c r="EW88" s="7"/>
      <c r="EX88" s="7"/>
      <c r="EY88" s="7"/>
      <c r="EZ88" s="7"/>
      <c r="FA88" s="7"/>
      <c r="FB88" s="7"/>
      <c r="FC88" s="7"/>
      <c r="FD88" s="6"/>
      <c r="FE88" s="8">
        <v>49</v>
      </c>
      <c r="FF88" s="123"/>
      <c r="FG88" s="123"/>
      <c r="FH88" s="123"/>
      <c r="FI88" s="122"/>
      <c r="FJ88" s="122"/>
      <c r="FK88" s="122"/>
      <c r="FL88" s="122"/>
      <c r="FM88" s="7"/>
      <c r="FN88" s="7"/>
      <c r="FO88" s="7"/>
      <c r="FP88" s="7"/>
      <c r="FQ88" s="7"/>
      <c r="FR88" s="7"/>
      <c r="FS88" s="7"/>
      <c r="FT88" s="6"/>
      <c r="FU88" s="8">
        <v>49</v>
      </c>
      <c r="FV88" s="123"/>
      <c r="FW88" s="123"/>
      <c r="FX88" s="123"/>
      <c r="FY88" s="122"/>
      <c r="FZ88" s="122"/>
      <c r="GA88" s="122"/>
      <c r="GB88" s="122"/>
      <c r="GC88" s="7"/>
      <c r="GD88" s="7"/>
      <c r="GE88" s="7"/>
      <c r="GF88" s="7"/>
      <c r="GG88" s="7"/>
      <c r="GH88" s="7"/>
      <c r="GI88" s="7"/>
      <c r="GJ88" s="6"/>
      <c r="GK88" s="8">
        <v>49</v>
      </c>
      <c r="GL88" s="123"/>
      <c r="GM88" s="123"/>
      <c r="GN88" s="123"/>
      <c r="GO88" s="122"/>
      <c r="GP88" s="122"/>
      <c r="GQ88" s="122"/>
      <c r="GR88" s="122"/>
      <c r="GS88" s="7"/>
      <c r="GT88" s="7"/>
      <c r="GU88" s="7"/>
      <c r="GV88" s="7"/>
      <c r="GW88" s="7"/>
      <c r="GX88" s="7"/>
      <c r="GY88" s="7"/>
      <c r="GZ88" s="6"/>
    </row>
    <row r="89" spans="17:208" x14ac:dyDescent="0.2">
      <c r="Q89" s="8">
        <v>50</v>
      </c>
      <c r="R89" s="123"/>
      <c r="S89" s="123"/>
      <c r="T89" s="123"/>
      <c r="U89" s="122"/>
      <c r="V89" s="122"/>
      <c r="W89" s="122"/>
      <c r="X89" s="122"/>
      <c r="Y89" s="7"/>
      <c r="Z89" s="7"/>
      <c r="AA89" s="7"/>
      <c r="AB89" s="7"/>
      <c r="AC89" s="7"/>
      <c r="AD89" s="7"/>
      <c r="AE89" s="7"/>
      <c r="AF89" s="6"/>
      <c r="AG89" s="8">
        <v>50</v>
      </c>
      <c r="AH89" s="123"/>
      <c r="AI89" s="123"/>
      <c r="AJ89" s="123"/>
      <c r="AK89" s="122"/>
      <c r="AL89" s="122"/>
      <c r="AM89" s="122"/>
      <c r="AN89" s="122"/>
      <c r="AO89" s="7"/>
      <c r="AP89" s="7"/>
      <c r="AQ89" s="7"/>
      <c r="AR89" s="7"/>
      <c r="AS89" s="7"/>
      <c r="AT89" s="7"/>
      <c r="AU89" s="7"/>
      <c r="AV89" s="6"/>
      <c r="AW89" s="8">
        <v>50</v>
      </c>
      <c r="AX89" s="123"/>
      <c r="AY89" s="123"/>
      <c r="AZ89" s="123"/>
      <c r="BA89" s="122"/>
      <c r="BB89" s="122"/>
      <c r="BC89" s="122"/>
      <c r="BD89" s="122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123"/>
      <c r="BO89" s="123"/>
      <c r="BP89" s="123"/>
      <c r="BQ89" s="122"/>
      <c r="BR89" s="122"/>
      <c r="BS89" s="122"/>
      <c r="BT89" s="122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112"/>
      <c r="CE89" s="113"/>
      <c r="CF89" s="114"/>
      <c r="CG89" s="122"/>
      <c r="CH89" s="122"/>
      <c r="CI89" s="122"/>
      <c r="CJ89" s="122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123"/>
      <c r="CU89" s="123"/>
      <c r="CV89" s="123"/>
      <c r="CW89" s="122"/>
      <c r="CX89" s="122"/>
      <c r="CY89" s="122"/>
      <c r="CZ89" s="122"/>
      <c r="DA89" s="7"/>
      <c r="DB89" s="7"/>
      <c r="DC89" s="7"/>
      <c r="DD89" s="7"/>
      <c r="DE89" s="7"/>
      <c r="DF89" s="7"/>
      <c r="DG89" s="7"/>
      <c r="DH89" s="6"/>
      <c r="DI89" s="8">
        <v>50</v>
      </c>
      <c r="DJ89" s="123"/>
      <c r="DK89" s="123"/>
      <c r="DL89" s="123"/>
      <c r="DM89" s="122"/>
      <c r="DN89" s="122"/>
      <c r="DO89" s="122"/>
      <c r="DP89" s="122"/>
      <c r="DQ89" s="7"/>
      <c r="DR89" s="7"/>
      <c r="DS89" s="7"/>
      <c r="DT89" s="7"/>
      <c r="DU89" s="7"/>
      <c r="DV89" s="7"/>
      <c r="DW89" s="7"/>
      <c r="DX89" s="6"/>
      <c r="DY89" s="8">
        <v>50</v>
      </c>
      <c r="DZ89" s="123"/>
      <c r="EA89" s="123"/>
      <c r="EB89" s="123"/>
      <c r="EC89" s="122"/>
      <c r="ED89" s="122"/>
      <c r="EE89" s="122"/>
      <c r="EF89" s="122"/>
      <c r="EG89" s="7"/>
      <c r="EH89" s="7"/>
      <c r="EI89" s="7"/>
      <c r="EJ89" s="7"/>
      <c r="EK89" s="7"/>
      <c r="EL89" s="7"/>
      <c r="EM89" s="7"/>
      <c r="EN89" s="6"/>
      <c r="EO89" s="8">
        <v>50</v>
      </c>
      <c r="EP89" s="123"/>
      <c r="EQ89" s="123"/>
      <c r="ER89" s="123"/>
      <c r="ES89" s="122"/>
      <c r="ET89" s="122"/>
      <c r="EU89" s="122"/>
      <c r="EV89" s="122"/>
      <c r="EW89" s="7"/>
      <c r="EX89" s="7"/>
      <c r="EY89" s="7"/>
      <c r="EZ89" s="7"/>
      <c r="FA89" s="7"/>
      <c r="FB89" s="7"/>
      <c r="FC89" s="7"/>
      <c r="FD89" s="6"/>
      <c r="FE89" s="8">
        <v>50</v>
      </c>
      <c r="FF89" s="123"/>
      <c r="FG89" s="123"/>
      <c r="FH89" s="123"/>
      <c r="FI89" s="122"/>
      <c r="FJ89" s="122"/>
      <c r="FK89" s="122"/>
      <c r="FL89" s="122"/>
      <c r="FM89" s="7"/>
      <c r="FN89" s="7"/>
      <c r="FO89" s="7"/>
      <c r="FP89" s="7"/>
      <c r="FQ89" s="7"/>
      <c r="FR89" s="7"/>
      <c r="FS89" s="7"/>
      <c r="FT89" s="6"/>
      <c r="FU89" s="8">
        <v>50</v>
      </c>
      <c r="FV89" s="123"/>
      <c r="FW89" s="123"/>
      <c r="FX89" s="123"/>
      <c r="FY89" s="122"/>
      <c r="FZ89" s="122"/>
      <c r="GA89" s="122"/>
      <c r="GB89" s="122"/>
      <c r="GC89" s="7"/>
      <c r="GD89" s="7"/>
      <c r="GE89" s="7"/>
      <c r="GF89" s="7"/>
      <c r="GG89" s="7"/>
      <c r="GH89" s="7"/>
      <c r="GI89" s="7"/>
      <c r="GJ89" s="6"/>
      <c r="GK89" s="8">
        <v>50</v>
      </c>
      <c r="GL89" s="123"/>
      <c r="GM89" s="123"/>
      <c r="GN89" s="123"/>
      <c r="GO89" s="122"/>
      <c r="GP89" s="122"/>
      <c r="GQ89" s="122"/>
      <c r="GR89" s="122"/>
      <c r="GS89" s="7"/>
      <c r="GT89" s="7"/>
      <c r="GU89" s="7"/>
      <c r="GV89" s="7"/>
      <c r="GW89" s="7"/>
      <c r="GX89" s="7"/>
      <c r="GY89" s="7"/>
      <c r="GZ89" s="6"/>
    </row>
    <row r="90" spans="17:208" x14ac:dyDescent="0.2">
      <c r="Q90" s="8">
        <v>51</v>
      </c>
      <c r="R90" s="123"/>
      <c r="S90" s="123"/>
      <c r="T90" s="123"/>
      <c r="U90" s="122"/>
      <c r="V90" s="122"/>
      <c r="W90" s="122"/>
      <c r="X90" s="122"/>
      <c r="Y90" s="7"/>
      <c r="Z90" s="7"/>
      <c r="AA90" s="7"/>
      <c r="AB90" s="7"/>
      <c r="AC90" s="7"/>
      <c r="AD90" s="7"/>
      <c r="AE90" s="7"/>
      <c r="AF90" s="6"/>
      <c r="AG90" s="8">
        <v>51</v>
      </c>
      <c r="AH90" s="123"/>
      <c r="AI90" s="123"/>
      <c r="AJ90" s="123"/>
      <c r="AK90" s="122"/>
      <c r="AL90" s="122"/>
      <c r="AM90" s="122"/>
      <c r="AN90" s="122"/>
      <c r="AO90" s="7"/>
      <c r="AP90" s="7"/>
      <c r="AQ90" s="7"/>
      <c r="AR90" s="7"/>
      <c r="AS90" s="7"/>
      <c r="AT90" s="7"/>
      <c r="AU90" s="7"/>
      <c r="AV90" s="6"/>
      <c r="AW90" s="8">
        <v>51</v>
      </c>
      <c r="AX90" s="123"/>
      <c r="AY90" s="123"/>
      <c r="AZ90" s="123"/>
      <c r="BA90" s="122"/>
      <c r="BB90" s="122"/>
      <c r="BC90" s="122"/>
      <c r="BD90" s="122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123"/>
      <c r="BO90" s="123"/>
      <c r="BP90" s="123"/>
      <c r="BQ90" s="122"/>
      <c r="BR90" s="122"/>
      <c r="BS90" s="122"/>
      <c r="BT90" s="122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123"/>
      <c r="CE90" s="123"/>
      <c r="CF90" s="123"/>
      <c r="CG90" s="122"/>
      <c r="CH90" s="122"/>
      <c r="CI90" s="122"/>
      <c r="CJ90" s="122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123"/>
      <c r="CU90" s="123"/>
      <c r="CV90" s="123"/>
      <c r="CW90" s="122"/>
      <c r="CX90" s="122"/>
      <c r="CY90" s="122"/>
      <c r="CZ90" s="122"/>
      <c r="DA90" s="7"/>
      <c r="DB90" s="7"/>
      <c r="DC90" s="7"/>
      <c r="DD90" s="7"/>
      <c r="DE90" s="7"/>
      <c r="DF90" s="7"/>
      <c r="DG90" s="7"/>
      <c r="DH90" s="6"/>
      <c r="DI90" s="8">
        <v>51</v>
      </c>
      <c r="DJ90" s="123"/>
      <c r="DK90" s="123"/>
      <c r="DL90" s="123"/>
      <c r="DM90" s="122"/>
      <c r="DN90" s="122"/>
      <c r="DO90" s="122"/>
      <c r="DP90" s="122"/>
      <c r="DQ90" s="7"/>
      <c r="DR90" s="7"/>
      <c r="DS90" s="7"/>
      <c r="DT90" s="7"/>
      <c r="DU90" s="7"/>
      <c r="DV90" s="7"/>
      <c r="DW90" s="7"/>
      <c r="DX90" s="6"/>
      <c r="DY90" s="8">
        <v>51</v>
      </c>
      <c r="DZ90" s="123"/>
      <c r="EA90" s="123"/>
      <c r="EB90" s="123"/>
      <c r="EC90" s="122"/>
      <c r="ED90" s="122"/>
      <c r="EE90" s="122"/>
      <c r="EF90" s="122"/>
      <c r="EG90" s="7"/>
      <c r="EH90" s="7"/>
      <c r="EI90" s="7"/>
      <c r="EJ90" s="7"/>
      <c r="EK90" s="7"/>
      <c r="EL90" s="7"/>
      <c r="EM90" s="7"/>
      <c r="EN90" s="6"/>
      <c r="EO90" s="8">
        <v>51</v>
      </c>
      <c r="EP90" s="123"/>
      <c r="EQ90" s="123"/>
      <c r="ER90" s="123"/>
      <c r="ES90" s="122"/>
      <c r="ET90" s="122"/>
      <c r="EU90" s="122"/>
      <c r="EV90" s="122"/>
      <c r="EW90" s="7"/>
      <c r="EX90" s="7"/>
      <c r="EY90" s="7"/>
      <c r="EZ90" s="7"/>
      <c r="FA90" s="7"/>
      <c r="FB90" s="7"/>
      <c r="FC90" s="7"/>
      <c r="FD90" s="6"/>
      <c r="FE90" s="8">
        <v>51</v>
      </c>
      <c r="FF90" s="123"/>
      <c r="FG90" s="123"/>
      <c r="FH90" s="123"/>
      <c r="FI90" s="122"/>
      <c r="FJ90" s="122"/>
      <c r="FK90" s="122"/>
      <c r="FL90" s="122"/>
      <c r="FM90" s="7"/>
      <c r="FN90" s="7"/>
      <c r="FO90" s="7"/>
      <c r="FP90" s="7"/>
      <c r="FQ90" s="7"/>
      <c r="FR90" s="7"/>
      <c r="FS90" s="7"/>
      <c r="FT90" s="6"/>
      <c r="FU90" s="8">
        <v>51</v>
      </c>
      <c r="FV90" s="123"/>
      <c r="FW90" s="123"/>
      <c r="FX90" s="123"/>
      <c r="FY90" s="122"/>
      <c r="FZ90" s="122"/>
      <c r="GA90" s="122"/>
      <c r="GB90" s="122"/>
      <c r="GC90" s="7"/>
      <c r="GD90" s="7"/>
      <c r="GE90" s="7"/>
      <c r="GF90" s="7"/>
      <c r="GG90" s="7"/>
      <c r="GH90" s="7"/>
      <c r="GI90" s="7"/>
      <c r="GJ90" s="6"/>
      <c r="GK90" s="8">
        <v>51</v>
      </c>
      <c r="GL90" s="123"/>
      <c r="GM90" s="123"/>
      <c r="GN90" s="123"/>
      <c r="GO90" s="122"/>
      <c r="GP90" s="122"/>
      <c r="GQ90" s="122"/>
      <c r="GR90" s="122"/>
      <c r="GS90" s="7"/>
      <c r="GT90" s="7"/>
      <c r="GU90" s="7"/>
      <c r="GV90" s="7"/>
      <c r="GW90" s="7"/>
      <c r="GX90" s="7"/>
      <c r="GY90" s="7"/>
      <c r="GZ90" s="6"/>
    </row>
    <row r="91" spans="17:208" x14ac:dyDescent="0.2">
      <c r="Q91" s="8">
        <v>52</v>
      </c>
      <c r="R91" s="123"/>
      <c r="S91" s="123"/>
      <c r="T91" s="123"/>
      <c r="U91" s="122"/>
      <c r="V91" s="122"/>
      <c r="W91" s="122"/>
      <c r="X91" s="122"/>
      <c r="Y91" s="7"/>
      <c r="Z91" s="7"/>
      <c r="AA91" s="7"/>
      <c r="AB91" s="7"/>
      <c r="AC91" s="7"/>
      <c r="AD91" s="7"/>
      <c r="AE91" s="7"/>
      <c r="AF91" s="6"/>
      <c r="AG91" s="8">
        <v>52</v>
      </c>
      <c r="AH91" s="123"/>
      <c r="AI91" s="123"/>
      <c r="AJ91" s="123"/>
      <c r="AK91" s="122"/>
      <c r="AL91" s="122"/>
      <c r="AM91" s="122"/>
      <c r="AN91" s="122"/>
      <c r="AO91" s="7"/>
      <c r="AP91" s="7"/>
      <c r="AQ91" s="7"/>
      <c r="AR91" s="7"/>
      <c r="AS91" s="7"/>
      <c r="AT91" s="7"/>
      <c r="AU91" s="7"/>
      <c r="AV91" s="6"/>
      <c r="AW91" s="8">
        <v>52</v>
      </c>
      <c r="AX91" s="123"/>
      <c r="AY91" s="123"/>
      <c r="AZ91" s="123"/>
      <c r="BA91" s="122"/>
      <c r="BB91" s="122"/>
      <c r="BC91" s="122"/>
      <c r="BD91" s="122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123"/>
      <c r="BO91" s="123"/>
      <c r="BP91" s="123"/>
      <c r="BQ91" s="122"/>
      <c r="BR91" s="122"/>
      <c r="BS91" s="122"/>
      <c r="BT91" s="122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123"/>
      <c r="CE91" s="123"/>
      <c r="CF91" s="123"/>
      <c r="CG91" s="122"/>
      <c r="CH91" s="122"/>
      <c r="CI91" s="122"/>
      <c r="CJ91" s="122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123"/>
      <c r="CU91" s="123"/>
      <c r="CV91" s="123"/>
      <c r="CW91" s="122"/>
      <c r="CX91" s="122"/>
      <c r="CY91" s="122"/>
      <c r="CZ91" s="122"/>
      <c r="DA91" s="7"/>
      <c r="DB91" s="7"/>
      <c r="DC91" s="7"/>
      <c r="DD91" s="7"/>
      <c r="DE91" s="7"/>
      <c r="DF91" s="7"/>
      <c r="DG91" s="7"/>
      <c r="DH91" s="6"/>
      <c r="DI91" s="8">
        <v>52</v>
      </c>
      <c r="DJ91" s="123"/>
      <c r="DK91" s="123"/>
      <c r="DL91" s="123"/>
      <c r="DM91" s="122"/>
      <c r="DN91" s="122"/>
      <c r="DO91" s="122"/>
      <c r="DP91" s="122"/>
      <c r="DQ91" s="7"/>
      <c r="DR91" s="7"/>
      <c r="DS91" s="7"/>
      <c r="DT91" s="7"/>
      <c r="DU91" s="7"/>
      <c r="DV91" s="7"/>
      <c r="DW91" s="7"/>
      <c r="DX91" s="6"/>
      <c r="DY91" s="8">
        <v>52</v>
      </c>
      <c r="DZ91" s="123"/>
      <c r="EA91" s="123"/>
      <c r="EB91" s="123"/>
      <c r="EC91" s="122"/>
      <c r="ED91" s="122"/>
      <c r="EE91" s="122"/>
      <c r="EF91" s="122"/>
      <c r="EG91" s="7"/>
      <c r="EH91" s="7"/>
      <c r="EI91" s="7"/>
      <c r="EJ91" s="7"/>
      <c r="EK91" s="7"/>
      <c r="EL91" s="7"/>
      <c r="EM91" s="7"/>
      <c r="EN91" s="6"/>
      <c r="EO91" s="8">
        <v>52</v>
      </c>
      <c r="EP91" s="123"/>
      <c r="EQ91" s="123"/>
      <c r="ER91" s="123"/>
      <c r="ES91" s="122"/>
      <c r="ET91" s="122"/>
      <c r="EU91" s="122"/>
      <c r="EV91" s="122"/>
      <c r="EW91" s="7"/>
      <c r="EX91" s="7"/>
      <c r="EY91" s="7"/>
      <c r="EZ91" s="7"/>
      <c r="FA91" s="7"/>
      <c r="FB91" s="7"/>
      <c r="FC91" s="7"/>
      <c r="FD91" s="6"/>
      <c r="FE91" s="8">
        <v>52</v>
      </c>
      <c r="FF91" s="123"/>
      <c r="FG91" s="123"/>
      <c r="FH91" s="123"/>
      <c r="FI91" s="122"/>
      <c r="FJ91" s="122"/>
      <c r="FK91" s="122"/>
      <c r="FL91" s="122"/>
      <c r="FM91" s="7"/>
      <c r="FN91" s="7"/>
      <c r="FO91" s="7"/>
      <c r="FP91" s="7"/>
      <c r="FQ91" s="7"/>
      <c r="FR91" s="7"/>
      <c r="FS91" s="7"/>
      <c r="FT91" s="6"/>
      <c r="FU91" s="8">
        <v>52</v>
      </c>
      <c r="FV91" s="123"/>
      <c r="FW91" s="123"/>
      <c r="FX91" s="123"/>
      <c r="FY91" s="122"/>
      <c r="FZ91" s="122"/>
      <c r="GA91" s="122"/>
      <c r="GB91" s="122"/>
      <c r="GC91" s="7"/>
      <c r="GD91" s="7"/>
      <c r="GE91" s="7"/>
      <c r="GF91" s="7"/>
      <c r="GG91" s="7"/>
      <c r="GH91" s="7"/>
      <c r="GI91" s="7"/>
      <c r="GJ91" s="6"/>
      <c r="GK91" s="8">
        <v>52</v>
      </c>
      <c r="GL91" s="123"/>
      <c r="GM91" s="123"/>
      <c r="GN91" s="123"/>
      <c r="GO91" s="122"/>
      <c r="GP91" s="122"/>
      <c r="GQ91" s="122"/>
      <c r="GR91" s="122"/>
      <c r="GS91" s="7"/>
      <c r="GT91" s="7"/>
      <c r="GU91" s="7"/>
      <c r="GV91" s="7"/>
      <c r="GW91" s="7"/>
      <c r="GX91" s="7"/>
      <c r="GY91" s="7"/>
      <c r="GZ91" s="6"/>
    </row>
    <row r="92" spans="17:208" x14ac:dyDescent="0.2">
      <c r="Q92" s="8">
        <v>53</v>
      </c>
      <c r="R92" s="123"/>
      <c r="S92" s="123"/>
      <c r="T92" s="123"/>
      <c r="U92" s="122"/>
      <c r="V92" s="122"/>
      <c r="W92" s="122"/>
      <c r="X92" s="122"/>
      <c r="Y92" s="7"/>
      <c r="Z92" s="7"/>
      <c r="AA92" s="7"/>
      <c r="AB92" s="7"/>
      <c r="AC92" s="7"/>
      <c r="AD92" s="7"/>
      <c r="AE92" s="7"/>
      <c r="AF92" s="6"/>
      <c r="AG92" s="8">
        <v>53</v>
      </c>
      <c r="AH92" s="123"/>
      <c r="AI92" s="123"/>
      <c r="AJ92" s="123"/>
      <c r="AK92" s="122"/>
      <c r="AL92" s="122"/>
      <c r="AM92" s="122"/>
      <c r="AN92" s="122"/>
      <c r="AO92" s="7"/>
      <c r="AP92" s="7"/>
      <c r="AQ92" s="7"/>
      <c r="AR92" s="7"/>
      <c r="AS92" s="7"/>
      <c r="AT92" s="7"/>
      <c r="AU92" s="7"/>
      <c r="AV92" s="6"/>
      <c r="AW92" s="8">
        <v>53</v>
      </c>
      <c r="AX92" s="123"/>
      <c r="AY92" s="123"/>
      <c r="AZ92" s="123"/>
      <c r="BA92" s="122"/>
      <c r="BB92" s="122"/>
      <c r="BC92" s="122"/>
      <c r="BD92" s="122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123"/>
      <c r="BO92" s="123"/>
      <c r="BP92" s="123"/>
      <c r="BQ92" s="122"/>
      <c r="BR92" s="122"/>
      <c r="BS92" s="122"/>
      <c r="BT92" s="122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123"/>
      <c r="CE92" s="123"/>
      <c r="CF92" s="123"/>
      <c r="CG92" s="122"/>
      <c r="CH92" s="122"/>
      <c r="CI92" s="122"/>
      <c r="CJ92" s="122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123"/>
      <c r="CU92" s="123"/>
      <c r="CV92" s="123"/>
      <c r="CW92" s="122"/>
      <c r="CX92" s="122"/>
      <c r="CY92" s="122"/>
      <c r="CZ92" s="122"/>
      <c r="DA92" s="7"/>
      <c r="DB92" s="7"/>
      <c r="DC92" s="7"/>
      <c r="DD92" s="7"/>
      <c r="DE92" s="7"/>
      <c r="DF92" s="7"/>
      <c r="DG92" s="7"/>
      <c r="DH92" s="6"/>
      <c r="DI92" s="8">
        <v>53</v>
      </c>
      <c r="DJ92" s="123"/>
      <c r="DK92" s="123"/>
      <c r="DL92" s="123"/>
      <c r="DM92" s="122"/>
      <c r="DN92" s="122"/>
      <c r="DO92" s="122"/>
      <c r="DP92" s="122"/>
      <c r="DQ92" s="7"/>
      <c r="DR92" s="7"/>
      <c r="DS92" s="7"/>
      <c r="DT92" s="7"/>
      <c r="DU92" s="7"/>
      <c r="DV92" s="7"/>
      <c r="DW92" s="7"/>
      <c r="DX92" s="6"/>
      <c r="DY92" s="8">
        <v>53</v>
      </c>
      <c r="DZ92" s="123"/>
      <c r="EA92" s="123"/>
      <c r="EB92" s="123"/>
      <c r="EC92" s="122"/>
      <c r="ED92" s="122"/>
      <c r="EE92" s="122"/>
      <c r="EF92" s="122"/>
      <c r="EG92" s="7"/>
      <c r="EH92" s="7"/>
      <c r="EI92" s="7"/>
      <c r="EJ92" s="7"/>
      <c r="EK92" s="7"/>
      <c r="EL92" s="7"/>
      <c r="EM92" s="7"/>
      <c r="EN92" s="6"/>
      <c r="EO92" s="8">
        <v>53</v>
      </c>
      <c r="EP92" s="123"/>
      <c r="EQ92" s="123"/>
      <c r="ER92" s="123"/>
      <c r="ES92" s="122"/>
      <c r="ET92" s="122"/>
      <c r="EU92" s="122"/>
      <c r="EV92" s="122"/>
      <c r="EW92" s="7"/>
      <c r="EX92" s="7"/>
      <c r="EY92" s="7"/>
      <c r="EZ92" s="7"/>
      <c r="FA92" s="7"/>
      <c r="FB92" s="7"/>
      <c r="FC92" s="7"/>
      <c r="FD92" s="6"/>
      <c r="FE92" s="8">
        <v>53</v>
      </c>
      <c r="FF92" s="123"/>
      <c r="FG92" s="123"/>
      <c r="FH92" s="123"/>
      <c r="FI92" s="122"/>
      <c r="FJ92" s="122"/>
      <c r="FK92" s="122"/>
      <c r="FL92" s="122"/>
      <c r="FM92" s="7"/>
      <c r="FN92" s="7"/>
      <c r="FO92" s="7"/>
      <c r="FP92" s="7"/>
      <c r="FQ92" s="7"/>
      <c r="FR92" s="7"/>
      <c r="FS92" s="7"/>
      <c r="FT92" s="6"/>
      <c r="FU92" s="8">
        <v>53</v>
      </c>
      <c r="FV92" s="123"/>
      <c r="FW92" s="123"/>
      <c r="FX92" s="123"/>
      <c r="FY92" s="122"/>
      <c r="FZ92" s="122"/>
      <c r="GA92" s="122"/>
      <c r="GB92" s="122"/>
      <c r="GC92" s="7"/>
      <c r="GD92" s="7"/>
      <c r="GE92" s="7"/>
      <c r="GF92" s="7"/>
      <c r="GG92" s="7"/>
      <c r="GH92" s="7"/>
      <c r="GI92" s="7"/>
      <c r="GJ92" s="6"/>
      <c r="GK92" s="8">
        <v>53</v>
      </c>
      <c r="GL92" s="123"/>
      <c r="GM92" s="123"/>
      <c r="GN92" s="123"/>
      <c r="GO92" s="122"/>
      <c r="GP92" s="122"/>
      <c r="GQ92" s="122"/>
      <c r="GR92" s="122"/>
      <c r="GS92" s="7"/>
      <c r="GT92" s="7"/>
      <c r="GU92" s="7"/>
      <c r="GV92" s="7"/>
      <c r="GW92" s="7"/>
      <c r="GX92" s="7"/>
      <c r="GY92" s="7"/>
      <c r="GZ92" s="6"/>
    </row>
    <row r="93" spans="17:208" x14ac:dyDescent="0.2">
      <c r="Q93" s="8">
        <v>54</v>
      </c>
      <c r="R93" s="123"/>
      <c r="S93" s="123"/>
      <c r="T93" s="123"/>
      <c r="U93" s="122"/>
      <c r="V93" s="122"/>
      <c r="W93" s="122"/>
      <c r="X93" s="122"/>
      <c r="Y93" s="7"/>
      <c r="Z93" s="7"/>
      <c r="AA93" s="7"/>
      <c r="AB93" s="7"/>
      <c r="AC93" s="7"/>
      <c r="AD93" s="7"/>
      <c r="AE93" s="7"/>
      <c r="AF93" s="6"/>
      <c r="AG93" s="8">
        <v>54</v>
      </c>
      <c r="AH93" s="123"/>
      <c r="AI93" s="123"/>
      <c r="AJ93" s="123"/>
      <c r="AK93" s="122"/>
      <c r="AL93" s="122"/>
      <c r="AM93" s="122"/>
      <c r="AN93" s="122"/>
      <c r="AO93" s="7"/>
      <c r="AP93" s="7"/>
      <c r="AQ93" s="7"/>
      <c r="AR93" s="7"/>
      <c r="AS93" s="7"/>
      <c r="AT93" s="7"/>
      <c r="AU93" s="7"/>
      <c r="AV93" s="6"/>
      <c r="AW93" s="8">
        <v>54</v>
      </c>
      <c r="AX93" s="123"/>
      <c r="AY93" s="123"/>
      <c r="AZ93" s="123"/>
      <c r="BA93" s="122"/>
      <c r="BB93" s="122"/>
      <c r="BC93" s="122"/>
      <c r="BD93" s="122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123"/>
      <c r="BO93" s="123"/>
      <c r="BP93" s="123"/>
      <c r="BQ93" s="122"/>
      <c r="BR93" s="122"/>
      <c r="BS93" s="122"/>
      <c r="BT93" s="122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123"/>
      <c r="CE93" s="123"/>
      <c r="CF93" s="123"/>
      <c r="CG93" s="122"/>
      <c r="CH93" s="122"/>
      <c r="CI93" s="122"/>
      <c r="CJ93" s="122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123"/>
      <c r="CU93" s="123"/>
      <c r="CV93" s="123"/>
      <c r="CW93" s="122"/>
      <c r="CX93" s="122"/>
      <c r="CY93" s="122"/>
      <c r="CZ93" s="122"/>
      <c r="DA93" s="7"/>
      <c r="DB93" s="7"/>
      <c r="DC93" s="7"/>
      <c r="DD93" s="7"/>
      <c r="DE93" s="7"/>
      <c r="DF93" s="7"/>
      <c r="DG93" s="7"/>
      <c r="DH93" s="6"/>
      <c r="DI93" s="8">
        <v>54</v>
      </c>
      <c r="DJ93" s="123"/>
      <c r="DK93" s="123"/>
      <c r="DL93" s="123"/>
      <c r="DM93" s="122"/>
      <c r="DN93" s="122"/>
      <c r="DO93" s="122"/>
      <c r="DP93" s="122"/>
      <c r="DQ93" s="7"/>
      <c r="DR93" s="7"/>
      <c r="DS93" s="7"/>
      <c r="DT93" s="7"/>
      <c r="DU93" s="7"/>
      <c r="DV93" s="7"/>
      <c r="DW93" s="7"/>
      <c r="DX93" s="6"/>
      <c r="DY93" s="8">
        <v>54</v>
      </c>
      <c r="DZ93" s="123"/>
      <c r="EA93" s="123"/>
      <c r="EB93" s="123"/>
      <c r="EC93" s="122"/>
      <c r="ED93" s="122"/>
      <c r="EE93" s="122"/>
      <c r="EF93" s="122"/>
      <c r="EG93" s="7"/>
      <c r="EH93" s="7"/>
      <c r="EI93" s="7"/>
      <c r="EJ93" s="7"/>
      <c r="EK93" s="7"/>
      <c r="EL93" s="7"/>
      <c r="EM93" s="7"/>
      <c r="EN93" s="6"/>
      <c r="EO93" s="8">
        <v>54</v>
      </c>
      <c r="EP93" s="123"/>
      <c r="EQ93" s="123"/>
      <c r="ER93" s="123"/>
      <c r="ES93" s="122"/>
      <c r="ET93" s="122"/>
      <c r="EU93" s="122"/>
      <c r="EV93" s="122"/>
      <c r="EW93" s="7"/>
      <c r="EX93" s="7"/>
      <c r="EY93" s="7"/>
      <c r="EZ93" s="7"/>
      <c r="FA93" s="7"/>
      <c r="FB93" s="7"/>
      <c r="FC93" s="7"/>
      <c r="FD93" s="6"/>
      <c r="FE93" s="8">
        <v>54</v>
      </c>
      <c r="FF93" s="123"/>
      <c r="FG93" s="123"/>
      <c r="FH93" s="123"/>
      <c r="FI93" s="122"/>
      <c r="FJ93" s="122"/>
      <c r="FK93" s="122"/>
      <c r="FL93" s="122"/>
      <c r="FM93" s="7"/>
      <c r="FN93" s="7"/>
      <c r="FO93" s="7"/>
      <c r="FP93" s="7"/>
      <c r="FQ93" s="7"/>
      <c r="FR93" s="7"/>
      <c r="FS93" s="7"/>
      <c r="FT93" s="6"/>
      <c r="FU93" s="8">
        <v>54</v>
      </c>
      <c r="FV93" s="123"/>
      <c r="FW93" s="123"/>
      <c r="FX93" s="123"/>
      <c r="FY93" s="122"/>
      <c r="FZ93" s="122"/>
      <c r="GA93" s="122"/>
      <c r="GB93" s="122"/>
      <c r="GC93" s="7"/>
      <c r="GD93" s="7"/>
      <c r="GE93" s="7"/>
      <c r="GF93" s="7"/>
      <c r="GG93" s="7"/>
      <c r="GH93" s="7"/>
      <c r="GI93" s="7"/>
      <c r="GJ93" s="6"/>
      <c r="GK93" s="8">
        <v>54</v>
      </c>
      <c r="GL93" s="123"/>
      <c r="GM93" s="123"/>
      <c r="GN93" s="123"/>
      <c r="GO93" s="122"/>
      <c r="GP93" s="122"/>
      <c r="GQ93" s="122"/>
      <c r="GR93" s="122"/>
      <c r="GS93" s="7"/>
      <c r="GT93" s="7"/>
      <c r="GU93" s="7"/>
      <c r="GV93" s="7"/>
      <c r="GW93" s="7"/>
      <c r="GX93" s="7"/>
      <c r="GY93" s="7"/>
      <c r="GZ93" s="6"/>
    </row>
    <row r="94" spans="17:208" x14ac:dyDescent="0.2">
      <c r="Q94" s="8">
        <v>55</v>
      </c>
      <c r="R94" s="123"/>
      <c r="S94" s="123"/>
      <c r="T94" s="123"/>
      <c r="U94" s="122"/>
      <c r="V94" s="122"/>
      <c r="W94" s="122"/>
      <c r="X94" s="122"/>
      <c r="Y94" s="7"/>
      <c r="Z94" s="7"/>
      <c r="AA94" s="7"/>
      <c r="AB94" s="7"/>
      <c r="AC94" s="7"/>
      <c r="AD94" s="7"/>
      <c r="AE94" s="7"/>
      <c r="AF94" s="6"/>
      <c r="AG94" s="8">
        <v>55</v>
      </c>
      <c r="AH94" s="123"/>
      <c r="AI94" s="123"/>
      <c r="AJ94" s="123"/>
      <c r="AK94" s="122"/>
      <c r="AL94" s="122"/>
      <c r="AM94" s="122"/>
      <c r="AN94" s="122"/>
      <c r="AO94" s="7"/>
      <c r="AP94" s="7"/>
      <c r="AQ94" s="7"/>
      <c r="AR94" s="7"/>
      <c r="AS94" s="7"/>
      <c r="AT94" s="7"/>
      <c r="AU94" s="7"/>
      <c r="AV94" s="6"/>
      <c r="AW94" s="8">
        <v>55</v>
      </c>
      <c r="AX94" s="123"/>
      <c r="AY94" s="123"/>
      <c r="AZ94" s="123"/>
      <c r="BA94" s="122"/>
      <c r="BB94" s="122"/>
      <c r="BC94" s="122"/>
      <c r="BD94" s="122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123"/>
      <c r="BO94" s="123"/>
      <c r="BP94" s="123"/>
      <c r="BQ94" s="122"/>
      <c r="BR94" s="122"/>
      <c r="BS94" s="122"/>
      <c r="BT94" s="122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123"/>
      <c r="CE94" s="123"/>
      <c r="CF94" s="123"/>
      <c r="CG94" s="122"/>
      <c r="CH94" s="122"/>
      <c r="CI94" s="122"/>
      <c r="CJ94" s="122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123"/>
      <c r="CU94" s="123"/>
      <c r="CV94" s="123"/>
      <c r="CW94" s="122"/>
      <c r="CX94" s="122"/>
      <c r="CY94" s="122"/>
      <c r="CZ94" s="122"/>
      <c r="DA94" s="7"/>
      <c r="DB94" s="7"/>
      <c r="DC94" s="7"/>
      <c r="DD94" s="7"/>
      <c r="DE94" s="7"/>
      <c r="DF94" s="7"/>
      <c r="DG94" s="7"/>
      <c r="DH94" s="6"/>
      <c r="DI94" s="8">
        <v>55</v>
      </c>
      <c r="DJ94" s="123"/>
      <c r="DK94" s="123"/>
      <c r="DL94" s="123"/>
      <c r="DM94" s="122"/>
      <c r="DN94" s="122"/>
      <c r="DO94" s="122"/>
      <c r="DP94" s="122"/>
      <c r="DQ94" s="7"/>
      <c r="DR94" s="7"/>
      <c r="DS94" s="7"/>
      <c r="DT94" s="7"/>
      <c r="DU94" s="7"/>
      <c r="DV94" s="7"/>
      <c r="DW94" s="7"/>
      <c r="DX94" s="6"/>
      <c r="DY94" s="8">
        <v>55</v>
      </c>
      <c r="DZ94" s="123"/>
      <c r="EA94" s="123"/>
      <c r="EB94" s="123"/>
      <c r="EC94" s="122"/>
      <c r="ED94" s="122"/>
      <c r="EE94" s="122"/>
      <c r="EF94" s="122"/>
      <c r="EG94" s="7"/>
      <c r="EH94" s="7"/>
      <c r="EI94" s="7"/>
      <c r="EJ94" s="7"/>
      <c r="EK94" s="7"/>
      <c r="EL94" s="7"/>
      <c r="EM94" s="7"/>
      <c r="EN94" s="6"/>
      <c r="EO94" s="8">
        <v>55</v>
      </c>
      <c r="EP94" s="123"/>
      <c r="EQ94" s="123"/>
      <c r="ER94" s="123"/>
      <c r="ES94" s="122"/>
      <c r="ET94" s="122"/>
      <c r="EU94" s="122"/>
      <c r="EV94" s="122"/>
      <c r="EW94" s="7"/>
      <c r="EX94" s="7"/>
      <c r="EY94" s="7"/>
      <c r="EZ94" s="7"/>
      <c r="FA94" s="7"/>
      <c r="FB94" s="7"/>
      <c r="FC94" s="7"/>
      <c r="FD94" s="6"/>
      <c r="FE94" s="8">
        <v>55</v>
      </c>
      <c r="FF94" s="123"/>
      <c r="FG94" s="123"/>
      <c r="FH94" s="123"/>
      <c r="FI94" s="122"/>
      <c r="FJ94" s="122"/>
      <c r="FK94" s="122"/>
      <c r="FL94" s="122"/>
      <c r="FM94" s="7"/>
      <c r="FN94" s="7"/>
      <c r="FO94" s="7"/>
      <c r="FP94" s="7"/>
      <c r="FQ94" s="7"/>
      <c r="FR94" s="7"/>
      <c r="FS94" s="7"/>
      <c r="FT94" s="6"/>
      <c r="FU94" s="8">
        <v>55</v>
      </c>
      <c r="FV94" s="123"/>
      <c r="FW94" s="123"/>
      <c r="FX94" s="123"/>
      <c r="FY94" s="122"/>
      <c r="FZ94" s="122"/>
      <c r="GA94" s="122"/>
      <c r="GB94" s="122"/>
      <c r="GC94" s="7"/>
      <c r="GD94" s="7"/>
      <c r="GE94" s="7"/>
      <c r="GF94" s="7"/>
      <c r="GG94" s="7"/>
      <c r="GH94" s="7"/>
      <c r="GI94" s="7"/>
      <c r="GJ94" s="6"/>
      <c r="GK94" s="8">
        <v>55</v>
      </c>
      <c r="GL94" s="123"/>
      <c r="GM94" s="123"/>
      <c r="GN94" s="123"/>
      <c r="GO94" s="122"/>
      <c r="GP94" s="122"/>
      <c r="GQ94" s="122"/>
      <c r="GR94" s="122"/>
      <c r="GS94" s="7"/>
      <c r="GT94" s="7"/>
      <c r="GU94" s="7"/>
      <c r="GV94" s="7"/>
      <c r="GW94" s="7"/>
      <c r="GX94" s="7"/>
      <c r="GY94" s="7"/>
      <c r="GZ94" s="6"/>
    </row>
    <row r="95" spans="17:208" x14ac:dyDescent="0.2">
      <c r="Q95" s="8">
        <v>56</v>
      </c>
      <c r="R95" s="123"/>
      <c r="S95" s="123"/>
      <c r="T95" s="123"/>
      <c r="U95" s="122"/>
      <c r="V95" s="122"/>
      <c r="W95" s="122"/>
      <c r="X95" s="122"/>
      <c r="Y95" s="7"/>
      <c r="Z95" s="7"/>
      <c r="AA95" s="7"/>
      <c r="AB95" s="7"/>
      <c r="AC95" s="7"/>
      <c r="AD95" s="7"/>
      <c r="AE95" s="7"/>
      <c r="AF95" s="6"/>
      <c r="AG95" s="8">
        <v>56</v>
      </c>
      <c r="AH95" s="123"/>
      <c r="AI95" s="123"/>
      <c r="AJ95" s="123"/>
      <c r="AK95" s="122"/>
      <c r="AL95" s="122"/>
      <c r="AM95" s="122"/>
      <c r="AN95" s="122"/>
      <c r="AO95" s="7"/>
      <c r="AP95" s="7"/>
      <c r="AQ95" s="7"/>
      <c r="AR95" s="7"/>
      <c r="AS95" s="7"/>
      <c r="AT95" s="7"/>
      <c r="AU95" s="7"/>
      <c r="AV95" s="6"/>
      <c r="AW95" s="8">
        <v>56</v>
      </c>
      <c r="AX95" s="123"/>
      <c r="AY95" s="123"/>
      <c r="AZ95" s="123"/>
      <c r="BA95" s="122"/>
      <c r="BB95" s="122"/>
      <c r="BC95" s="122"/>
      <c r="BD95" s="122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123"/>
      <c r="BO95" s="123"/>
      <c r="BP95" s="123"/>
      <c r="BQ95" s="122"/>
      <c r="BR95" s="122"/>
      <c r="BS95" s="122"/>
      <c r="BT95" s="122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123"/>
      <c r="CE95" s="123"/>
      <c r="CF95" s="123"/>
      <c r="CG95" s="122"/>
      <c r="CH95" s="122"/>
      <c r="CI95" s="122"/>
      <c r="CJ95" s="122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123"/>
      <c r="CU95" s="123"/>
      <c r="CV95" s="123"/>
      <c r="CW95" s="122"/>
      <c r="CX95" s="122"/>
      <c r="CY95" s="122"/>
      <c r="CZ95" s="122"/>
      <c r="DA95" s="7"/>
      <c r="DB95" s="7"/>
      <c r="DC95" s="7"/>
      <c r="DD95" s="7"/>
      <c r="DE95" s="7"/>
      <c r="DF95" s="7"/>
      <c r="DG95" s="7"/>
      <c r="DH95" s="6"/>
      <c r="DI95" s="8">
        <v>56</v>
      </c>
      <c r="DJ95" s="123"/>
      <c r="DK95" s="123"/>
      <c r="DL95" s="123"/>
      <c r="DM95" s="122"/>
      <c r="DN95" s="122"/>
      <c r="DO95" s="122"/>
      <c r="DP95" s="122"/>
      <c r="DQ95" s="7"/>
      <c r="DR95" s="7"/>
      <c r="DS95" s="7"/>
      <c r="DT95" s="7"/>
      <c r="DU95" s="7"/>
      <c r="DV95" s="7"/>
      <c r="DW95" s="7"/>
      <c r="DX95" s="6"/>
      <c r="DY95" s="8">
        <v>56</v>
      </c>
      <c r="DZ95" s="123"/>
      <c r="EA95" s="123"/>
      <c r="EB95" s="123"/>
      <c r="EC95" s="122"/>
      <c r="ED95" s="122"/>
      <c r="EE95" s="122"/>
      <c r="EF95" s="122"/>
      <c r="EG95" s="7"/>
      <c r="EH95" s="7"/>
      <c r="EI95" s="7"/>
      <c r="EJ95" s="7"/>
      <c r="EK95" s="7"/>
      <c r="EL95" s="7"/>
      <c r="EM95" s="7"/>
      <c r="EN95" s="6"/>
      <c r="EO95" s="8">
        <v>56</v>
      </c>
      <c r="EP95" s="123"/>
      <c r="EQ95" s="123"/>
      <c r="ER95" s="123"/>
      <c r="ES95" s="122"/>
      <c r="ET95" s="122"/>
      <c r="EU95" s="122"/>
      <c r="EV95" s="122"/>
      <c r="EW95" s="7"/>
      <c r="EX95" s="7"/>
      <c r="EY95" s="7"/>
      <c r="EZ95" s="7"/>
      <c r="FA95" s="7"/>
      <c r="FB95" s="7"/>
      <c r="FC95" s="7"/>
      <c r="FD95" s="6"/>
      <c r="FE95" s="8">
        <v>56</v>
      </c>
      <c r="FF95" s="123"/>
      <c r="FG95" s="123"/>
      <c r="FH95" s="123"/>
      <c r="FI95" s="122"/>
      <c r="FJ95" s="122"/>
      <c r="FK95" s="122"/>
      <c r="FL95" s="122"/>
      <c r="FM95" s="7"/>
      <c r="FN95" s="7"/>
      <c r="FO95" s="7"/>
      <c r="FP95" s="7"/>
      <c r="FQ95" s="7"/>
      <c r="FR95" s="7"/>
      <c r="FS95" s="7"/>
      <c r="FT95" s="6"/>
      <c r="FU95" s="8">
        <v>56</v>
      </c>
      <c r="FV95" s="123"/>
      <c r="FW95" s="123"/>
      <c r="FX95" s="123"/>
      <c r="FY95" s="122"/>
      <c r="FZ95" s="122"/>
      <c r="GA95" s="122"/>
      <c r="GB95" s="122"/>
      <c r="GC95" s="7"/>
      <c r="GD95" s="7"/>
      <c r="GE95" s="7"/>
      <c r="GF95" s="7"/>
      <c r="GG95" s="7"/>
      <c r="GH95" s="7"/>
      <c r="GI95" s="7"/>
      <c r="GJ95" s="6"/>
      <c r="GK95" s="8">
        <v>56</v>
      </c>
      <c r="GL95" s="123"/>
      <c r="GM95" s="123"/>
      <c r="GN95" s="123"/>
      <c r="GO95" s="122"/>
      <c r="GP95" s="122"/>
      <c r="GQ95" s="122"/>
      <c r="GR95" s="122"/>
      <c r="GS95" s="7"/>
      <c r="GT95" s="7"/>
      <c r="GU95" s="7"/>
      <c r="GV95" s="7"/>
      <c r="GW95" s="7"/>
      <c r="GX95" s="7"/>
      <c r="GY95" s="7"/>
      <c r="GZ95" s="6"/>
    </row>
    <row r="96" spans="17:208" x14ac:dyDescent="0.2">
      <c r="Q96" s="8">
        <v>57</v>
      </c>
      <c r="R96" s="123"/>
      <c r="S96" s="123"/>
      <c r="T96" s="123"/>
      <c r="U96" s="122"/>
      <c r="V96" s="122"/>
      <c r="W96" s="122"/>
      <c r="X96" s="122"/>
      <c r="Y96" s="7"/>
      <c r="Z96" s="7"/>
      <c r="AA96" s="7"/>
      <c r="AB96" s="7"/>
      <c r="AC96" s="7"/>
      <c r="AD96" s="7"/>
      <c r="AE96" s="7"/>
      <c r="AF96" s="6"/>
      <c r="AG96" s="8">
        <v>57</v>
      </c>
      <c r="AH96" s="123"/>
      <c r="AI96" s="123"/>
      <c r="AJ96" s="123"/>
      <c r="AK96" s="122"/>
      <c r="AL96" s="122"/>
      <c r="AM96" s="122"/>
      <c r="AN96" s="122"/>
      <c r="AO96" s="7"/>
      <c r="AP96" s="7"/>
      <c r="AQ96" s="7"/>
      <c r="AR96" s="7"/>
      <c r="AS96" s="7"/>
      <c r="AT96" s="7"/>
      <c r="AU96" s="7"/>
      <c r="AV96" s="6"/>
      <c r="AW96" s="8">
        <v>57</v>
      </c>
      <c r="AX96" s="123"/>
      <c r="AY96" s="123"/>
      <c r="AZ96" s="123"/>
      <c r="BA96" s="122"/>
      <c r="BB96" s="122"/>
      <c r="BC96" s="122"/>
      <c r="BD96" s="122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123"/>
      <c r="BO96" s="123"/>
      <c r="BP96" s="123"/>
      <c r="BQ96" s="122"/>
      <c r="BR96" s="122"/>
      <c r="BS96" s="122"/>
      <c r="BT96" s="122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123"/>
      <c r="CE96" s="123"/>
      <c r="CF96" s="123"/>
      <c r="CG96" s="122"/>
      <c r="CH96" s="122"/>
      <c r="CI96" s="122"/>
      <c r="CJ96" s="122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123"/>
      <c r="CU96" s="123"/>
      <c r="CV96" s="123"/>
      <c r="CW96" s="122"/>
      <c r="CX96" s="122"/>
      <c r="CY96" s="122"/>
      <c r="CZ96" s="122"/>
      <c r="DA96" s="7"/>
      <c r="DB96" s="7"/>
      <c r="DC96" s="7"/>
      <c r="DD96" s="7"/>
      <c r="DE96" s="7"/>
      <c r="DF96" s="7"/>
      <c r="DG96" s="7"/>
      <c r="DH96" s="6"/>
      <c r="DI96" s="8">
        <v>57</v>
      </c>
      <c r="DJ96" s="123"/>
      <c r="DK96" s="123"/>
      <c r="DL96" s="123"/>
      <c r="DM96" s="122"/>
      <c r="DN96" s="122"/>
      <c r="DO96" s="122"/>
      <c r="DP96" s="122"/>
      <c r="DQ96" s="7"/>
      <c r="DR96" s="7"/>
      <c r="DS96" s="7"/>
      <c r="DT96" s="7"/>
      <c r="DU96" s="7"/>
      <c r="DV96" s="7"/>
      <c r="DW96" s="7"/>
      <c r="DX96" s="6"/>
      <c r="DY96" s="8">
        <v>57</v>
      </c>
      <c r="DZ96" s="123"/>
      <c r="EA96" s="123"/>
      <c r="EB96" s="123"/>
      <c r="EC96" s="122"/>
      <c r="ED96" s="122"/>
      <c r="EE96" s="122"/>
      <c r="EF96" s="122"/>
      <c r="EG96" s="7"/>
      <c r="EH96" s="7"/>
      <c r="EI96" s="7"/>
      <c r="EJ96" s="7"/>
      <c r="EK96" s="7"/>
      <c r="EL96" s="7"/>
      <c r="EM96" s="7"/>
      <c r="EN96" s="6"/>
      <c r="EO96" s="8">
        <v>57</v>
      </c>
      <c r="EP96" s="123"/>
      <c r="EQ96" s="123"/>
      <c r="ER96" s="123"/>
      <c r="ES96" s="122"/>
      <c r="ET96" s="122"/>
      <c r="EU96" s="122"/>
      <c r="EV96" s="122"/>
      <c r="EW96" s="7"/>
      <c r="EX96" s="7"/>
      <c r="EY96" s="7"/>
      <c r="EZ96" s="7"/>
      <c r="FA96" s="7"/>
      <c r="FB96" s="7"/>
      <c r="FC96" s="7"/>
      <c r="FD96" s="6"/>
      <c r="FE96" s="8">
        <v>57</v>
      </c>
      <c r="FF96" s="123"/>
      <c r="FG96" s="123"/>
      <c r="FH96" s="123"/>
      <c r="FI96" s="122"/>
      <c r="FJ96" s="122"/>
      <c r="FK96" s="122"/>
      <c r="FL96" s="122"/>
      <c r="FM96" s="7"/>
      <c r="FN96" s="7"/>
      <c r="FO96" s="7"/>
      <c r="FP96" s="7"/>
      <c r="FQ96" s="7"/>
      <c r="FR96" s="7"/>
      <c r="FS96" s="7"/>
      <c r="FT96" s="6"/>
      <c r="FU96" s="8">
        <v>57</v>
      </c>
      <c r="FV96" s="123"/>
      <c r="FW96" s="123"/>
      <c r="FX96" s="123"/>
      <c r="FY96" s="122"/>
      <c r="FZ96" s="122"/>
      <c r="GA96" s="122"/>
      <c r="GB96" s="122"/>
      <c r="GC96" s="7"/>
      <c r="GD96" s="7"/>
      <c r="GE96" s="7"/>
      <c r="GF96" s="7"/>
      <c r="GG96" s="7"/>
      <c r="GH96" s="7"/>
      <c r="GI96" s="7"/>
      <c r="GJ96" s="6"/>
      <c r="GK96" s="8">
        <v>57</v>
      </c>
      <c r="GL96" s="123"/>
      <c r="GM96" s="123"/>
      <c r="GN96" s="123"/>
      <c r="GO96" s="122"/>
      <c r="GP96" s="122"/>
      <c r="GQ96" s="122"/>
      <c r="GR96" s="122"/>
      <c r="GS96" s="7"/>
      <c r="GT96" s="7"/>
      <c r="GU96" s="7"/>
      <c r="GV96" s="7"/>
      <c r="GW96" s="7"/>
      <c r="GX96" s="7"/>
      <c r="GY96" s="7"/>
      <c r="GZ96" s="6"/>
    </row>
    <row r="97" spans="17:208" x14ac:dyDescent="0.2">
      <c r="Q97" s="8">
        <v>58</v>
      </c>
      <c r="R97" s="123"/>
      <c r="S97" s="123"/>
      <c r="T97" s="123"/>
      <c r="U97" s="122"/>
      <c r="V97" s="122"/>
      <c r="W97" s="122"/>
      <c r="X97" s="122"/>
      <c r="Y97" s="7"/>
      <c r="Z97" s="7"/>
      <c r="AA97" s="7"/>
      <c r="AB97" s="7"/>
      <c r="AC97" s="7"/>
      <c r="AD97" s="7"/>
      <c r="AE97" s="7"/>
      <c r="AF97" s="6"/>
      <c r="AG97" s="8">
        <v>58</v>
      </c>
      <c r="AH97" s="123"/>
      <c r="AI97" s="123"/>
      <c r="AJ97" s="123"/>
      <c r="AK97" s="122"/>
      <c r="AL97" s="122"/>
      <c r="AM97" s="122"/>
      <c r="AN97" s="122"/>
      <c r="AO97" s="7"/>
      <c r="AP97" s="7"/>
      <c r="AQ97" s="7"/>
      <c r="AR97" s="7"/>
      <c r="AS97" s="7"/>
      <c r="AT97" s="7"/>
      <c r="AU97" s="7"/>
      <c r="AV97" s="6"/>
      <c r="AW97" s="8">
        <v>58</v>
      </c>
      <c r="AX97" s="123"/>
      <c r="AY97" s="123"/>
      <c r="AZ97" s="123"/>
      <c r="BA97" s="122"/>
      <c r="BB97" s="122"/>
      <c r="BC97" s="122"/>
      <c r="BD97" s="122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123"/>
      <c r="BO97" s="123"/>
      <c r="BP97" s="123"/>
      <c r="BQ97" s="122"/>
      <c r="BR97" s="122"/>
      <c r="BS97" s="122"/>
      <c r="BT97" s="122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123"/>
      <c r="CE97" s="123"/>
      <c r="CF97" s="123"/>
      <c r="CG97" s="122"/>
      <c r="CH97" s="122"/>
      <c r="CI97" s="122"/>
      <c r="CJ97" s="122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123"/>
      <c r="CU97" s="123"/>
      <c r="CV97" s="123"/>
      <c r="CW97" s="122"/>
      <c r="CX97" s="122"/>
      <c r="CY97" s="122"/>
      <c r="CZ97" s="122"/>
      <c r="DA97" s="7"/>
      <c r="DB97" s="7"/>
      <c r="DC97" s="7"/>
      <c r="DD97" s="7"/>
      <c r="DE97" s="7"/>
      <c r="DF97" s="7"/>
      <c r="DG97" s="7"/>
      <c r="DH97" s="6"/>
      <c r="DI97" s="8">
        <v>58</v>
      </c>
      <c r="DJ97" s="123"/>
      <c r="DK97" s="123"/>
      <c r="DL97" s="123"/>
      <c r="DM97" s="122"/>
      <c r="DN97" s="122"/>
      <c r="DO97" s="122"/>
      <c r="DP97" s="122"/>
      <c r="DQ97" s="7"/>
      <c r="DR97" s="7"/>
      <c r="DS97" s="7"/>
      <c r="DT97" s="7"/>
      <c r="DU97" s="7"/>
      <c r="DV97" s="7"/>
      <c r="DW97" s="7"/>
      <c r="DX97" s="6"/>
      <c r="DY97" s="8">
        <v>58</v>
      </c>
      <c r="DZ97" s="123"/>
      <c r="EA97" s="123"/>
      <c r="EB97" s="123"/>
      <c r="EC97" s="122"/>
      <c r="ED97" s="122"/>
      <c r="EE97" s="122"/>
      <c r="EF97" s="122"/>
      <c r="EG97" s="7"/>
      <c r="EH97" s="7"/>
      <c r="EI97" s="7"/>
      <c r="EJ97" s="7"/>
      <c r="EK97" s="7"/>
      <c r="EL97" s="7"/>
      <c r="EM97" s="7"/>
      <c r="EN97" s="6"/>
      <c r="EO97" s="8">
        <v>58</v>
      </c>
      <c r="EP97" s="123"/>
      <c r="EQ97" s="123"/>
      <c r="ER97" s="123"/>
      <c r="ES97" s="122"/>
      <c r="ET97" s="122"/>
      <c r="EU97" s="122"/>
      <c r="EV97" s="122"/>
      <c r="EW97" s="7"/>
      <c r="EX97" s="7"/>
      <c r="EY97" s="7"/>
      <c r="EZ97" s="7"/>
      <c r="FA97" s="7"/>
      <c r="FB97" s="7"/>
      <c r="FC97" s="7"/>
      <c r="FD97" s="6"/>
      <c r="FE97" s="8">
        <v>58</v>
      </c>
      <c r="FF97" s="123"/>
      <c r="FG97" s="123"/>
      <c r="FH97" s="123"/>
      <c r="FI97" s="122"/>
      <c r="FJ97" s="122"/>
      <c r="FK97" s="122"/>
      <c r="FL97" s="122"/>
      <c r="FM97" s="7"/>
      <c r="FN97" s="7"/>
      <c r="FO97" s="7"/>
      <c r="FP97" s="7"/>
      <c r="FQ97" s="7"/>
      <c r="FR97" s="7"/>
      <c r="FS97" s="7"/>
      <c r="FT97" s="6"/>
      <c r="FU97" s="8">
        <v>58</v>
      </c>
      <c r="FV97" s="123"/>
      <c r="FW97" s="123"/>
      <c r="FX97" s="123"/>
      <c r="FY97" s="122"/>
      <c r="FZ97" s="122"/>
      <c r="GA97" s="122"/>
      <c r="GB97" s="122"/>
      <c r="GC97" s="7"/>
      <c r="GD97" s="7"/>
      <c r="GE97" s="7"/>
      <c r="GF97" s="7"/>
      <c r="GG97" s="7"/>
      <c r="GH97" s="7"/>
      <c r="GI97" s="7"/>
      <c r="GJ97" s="6"/>
      <c r="GK97" s="8">
        <v>58</v>
      </c>
      <c r="GL97" s="123"/>
      <c r="GM97" s="123"/>
      <c r="GN97" s="123"/>
      <c r="GO97" s="122"/>
      <c r="GP97" s="122"/>
      <c r="GQ97" s="122"/>
      <c r="GR97" s="122"/>
      <c r="GS97" s="7"/>
      <c r="GT97" s="7"/>
      <c r="GU97" s="7"/>
      <c r="GV97" s="7"/>
      <c r="GW97" s="7"/>
      <c r="GX97" s="7"/>
      <c r="GY97" s="7"/>
      <c r="GZ97" s="6"/>
    </row>
    <row r="98" spans="17:208" x14ac:dyDescent="0.2">
      <c r="Q98" s="8">
        <v>59</v>
      </c>
      <c r="R98" s="123"/>
      <c r="S98" s="123"/>
      <c r="T98" s="123"/>
      <c r="U98" s="122"/>
      <c r="V98" s="122"/>
      <c r="W98" s="122"/>
      <c r="X98" s="122"/>
      <c r="Y98" s="7"/>
      <c r="Z98" s="7"/>
      <c r="AA98" s="7"/>
      <c r="AB98" s="7"/>
      <c r="AC98" s="7"/>
      <c r="AD98" s="7"/>
      <c r="AE98" s="7"/>
      <c r="AF98" s="6"/>
      <c r="AG98" s="8">
        <v>59</v>
      </c>
      <c r="AH98" s="123"/>
      <c r="AI98" s="123"/>
      <c r="AJ98" s="123"/>
      <c r="AK98" s="122"/>
      <c r="AL98" s="122"/>
      <c r="AM98" s="122"/>
      <c r="AN98" s="122"/>
      <c r="AO98" s="7"/>
      <c r="AP98" s="7"/>
      <c r="AQ98" s="7"/>
      <c r="AR98" s="7"/>
      <c r="AS98" s="7"/>
      <c r="AT98" s="7"/>
      <c r="AU98" s="7"/>
      <c r="AV98" s="6"/>
      <c r="AW98" s="8">
        <v>59</v>
      </c>
      <c r="AX98" s="123"/>
      <c r="AY98" s="123"/>
      <c r="AZ98" s="123"/>
      <c r="BA98" s="122"/>
      <c r="BB98" s="122"/>
      <c r="BC98" s="122"/>
      <c r="BD98" s="122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123"/>
      <c r="BO98" s="123"/>
      <c r="BP98" s="123"/>
      <c r="BQ98" s="122"/>
      <c r="BR98" s="122"/>
      <c r="BS98" s="122"/>
      <c r="BT98" s="122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123"/>
      <c r="CE98" s="123"/>
      <c r="CF98" s="123"/>
      <c r="CG98" s="122"/>
      <c r="CH98" s="122"/>
      <c r="CI98" s="122"/>
      <c r="CJ98" s="122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123"/>
      <c r="CU98" s="123"/>
      <c r="CV98" s="123"/>
      <c r="CW98" s="122"/>
      <c r="CX98" s="122"/>
      <c r="CY98" s="122"/>
      <c r="CZ98" s="122"/>
      <c r="DA98" s="7"/>
      <c r="DB98" s="7"/>
      <c r="DC98" s="7"/>
      <c r="DD98" s="7"/>
      <c r="DE98" s="7"/>
      <c r="DF98" s="7"/>
      <c r="DG98" s="7"/>
      <c r="DH98" s="6"/>
      <c r="DI98" s="8">
        <v>59</v>
      </c>
      <c r="DJ98" s="123"/>
      <c r="DK98" s="123"/>
      <c r="DL98" s="123"/>
      <c r="DM98" s="122"/>
      <c r="DN98" s="122"/>
      <c r="DO98" s="122"/>
      <c r="DP98" s="122"/>
      <c r="DQ98" s="7"/>
      <c r="DR98" s="7"/>
      <c r="DS98" s="7"/>
      <c r="DT98" s="7"/>
      <c r="DU98" s="7"/>
      <c r="DV98" s="7"/>
      <c r="DW98" s="7"/>
      <c r="DX98" s="6"/>
      <c r="DY98" s="8">
        <v>59</v>
      </c>
      <c r="DZ98" s="123"/>
      <c r="EA98" s="123"/>
      <c r="EB98" s="123"/>
      <c r="EC98" s="122"/>
      <c r="ED98" s="122"/>
      <c r="EE98" s="122"/>
      <c r="EF98" s="122"/>
      <c r="EG98" s="7"/>
      <c r="EH98" s="7"/>
      <c r="EI98" s="7"/>
      <c r="EJ98" s="7"/>
      <c r="EK98" s="7"/>
      <c r="EL98" s="7"/>
      <c r="EM98" s="7"/>
      <c r="EN98" s="6"/>
      <c r="EO98" s="8">
        <v>59</v>
      </c>
      <c r="EP98" s="123"/>
      <c r="EQ98" s="123"/>
      <c r="ER98" s="123"/>
      <c r="ES98" s="122"/>
      <c r="ET98" s="122"/>
      <c r="EU98" s="122"/>
      <c r="EV98" s="122"/>
      <c r="EW98" s="7"/>
      <c r="EX98" s="7"/>
      <c r="EY98" s="7"/>
      <c r="EZ98" s="7"/>
      <c r="FA98" s="7"/>
      <c r="FB98" s="7"/>
      <c r="FC98" s="7"/>
      <c r="FD98" s="6"/>
      <c r="FE98" s="8">
        <v>59</v>
      </c>
      <c r="FF98" s="123"/>
      <c r="FG98" s="123"/>
      <c r="FH98" s="123"/>
      <c r="FI98" s="122"/>
      <c r="FJ98" s="122"/>
      <c r="FK98" s="122"/>
      <c r="FL98" s="122"/>
      <c r="FM98" s="7"/>
      <c r="FN98" s="7"/>
      <c r="FO98" s="7"/>
      <c r="FP98" s="7"/>
      <c r="FQ98" s="7"/>
      <c r="FR98" s="7"/>
      <c r="FS98" s="7"/>
      <c r="FT98" s="6"/>
      <c r="FU98" s="8">
        <v>59</v>
      </c>
      <c r="FV98" s="123"/>
      <c r="FW98" s="123"/>
      <c r="FX98" s="123"/>
      <c r="FY98" s="122"/>
      <c r="FZ98" s="122"/>
      <c r="GA98" s="122"/>
      <c r="GB98" s="122"/>
      <c r="GC98" s="7"/>
      <c r="GD98" s="7"/>
      <c r="GE98" s="7"/>
      <c r="GF98" s="7"/>
      <c r="GG98" s="7"/>
      <c r="GH98" s="7"/>
      <c r="GI98" s="7"/>
      <c r="GJ98" s="6"/>
      <c r="GK98" s="8">
        <v>59</v>
      </c>
      <c r="GL98" s="123"/>
      <c r="GM98" s="123"/>
      <c r="GN98" s="123"/>
      <c r="GO98" s="122"/>
      <c r="GP98" s="122"/>
      <c r="GQ98" s="122"/>
      <c r="GR98" s="122"/>
      <c r="GS98" s="7"/>
      <c r="GT98" s="7"/>
      <c r="GU98" s="7"/>
      <c r="GV98" s="7"/>
      <c r="GW98" s="7"/>
      <c r="GX98" s="7"/>
      <c r="GY98" s="7"/>
      <c r="GZ98" s="6"/>
    </row>
    <row r="99" spans="17:208" x14ac:dyDescent="0.2">
      <c r="Q99" s="8">
        <v>60</v>
      </c>
      <c r="R99" s="123"/>
      <c r="S99" s="123"/>
      <c r="T99" s="123"/>
      <c r="U99" s="122"/>
      <c r="V99" s="122"/>
      <c r="W99" s="122"/>
      <c r="X99" s="122"/>
      <c r="Y99" s="7"/>
      <c r="Z99" s="7"/>
      <c r="AA99" s="7"/>
      <c r="AB99" s="7"/>
      <c r="AC99" s="7"/>
      <c r="AD99" s="7"/>
      <c r="AE99" s="7"/>
      <c r="AF99" s="6"/>
      <c r="AG99" s="8">
        <v>60</v>
      </c>
      <c r="AH99" s="123"/>
      <c r="AI99" s="123"/>
      <c r="AJ99" s="123"/>
      <c r="AK99" s="122"/>
      <c r="AL99" s="122"/>
      <c r="AM99" s="122"/>
      <c r="AN99" s="122"/>
      <c r="AO99" s="7"/>
      <c r="AP99" s="7"/>
      <c r="AQ99" s="7"/>
      <c r="AR99" s="7"/>
      <c r="AS99" s="7"/>
      <c r="AT99" s="7"/>
      <c r="AU99" s="7"/>
      <c r="AV99" s="6"/>
      <c r="AW99" s="8">
        <v>60</v>
      </c>
      <c r="AX99" s="123"/>
      <c r="AY99" s="123"/>
      <c r="AZ99" s="123"/>
      <c r="BA99" s="122"/>
      <c r="BB99" s="122"/>
      <c r="BC99" s="122"/>
      <c r="BD99" s="122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123"/>
      <c r="BO99" s="123"/>
      <c r="BP99" s="123"/>
      <c r="BQ99" s="122"/>
      <c r="BR99" s="122"/>
      <c r="BS99" s="122"/>
      <c r="BT99" s="122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123"/>
      <c r="CE99" s="123"/>
      <c r="CF99" s="123"/>
      <c r="CG99" s="122"/>
      <c r="CH99" s="122"/>
      <c r="CI99" s="122"/>
      <c r="CJ99" s="122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123"/>
      <c r="CU99" s="123"/>
      <c r="CV99" s="123"/>
      <c r="CW99" s="122"/>
      <c r="CX99" s="122"/>
      <c r="CY99" s="122"/>
      <c r="CZ99" s="122"/>
      <c r="DA99" s="7"/>
      <c r="DB99" s="7"/>
      <c r="DC99" s="7"/>
      <c r="DD99" s="7"/>
      <c r="DE99" s="7"/>
      <c r="DF99" s="7"/>
      <c r="DG99" s="7"/>
      <c r="DH99" s="6"/>
      <c r="DI99" s="8">
        <v>60</v>
      </c>
      <c r="DJ99" s="123"/>
      <c r="DK99" s="123"/>
      <c r="DL99" s="123"/>
      <c r="DM99" s="122"/>
      <c r="DN99" s="122"/>
      <c r="DO99" s="122"/>
      <c r="DP99" s="122"/>
      <c r="DQ99" s="7"/>
      <c r="DR99" s="7"/>
      <c r="DS99" s="7"/>
      <c r="DT99" s="7"/>
      <c r="DU99" s="7"/>
      <c r="DV99" s="7"/>
      <c r="DW99" s="7"/>
      <c r="DX99" s="6"/>
      <c r="DY99" s="8">
        <v>60</v>
      </c>
      <c r="DZ99" s="123"/>
      <c r="EA99" s="123"/>
      <c r="EB99" s="123"/>
      <c r="EC99" s="122"/>
      <c r="ED99" s="122"/>
      <c r="EE99" s="122"/>
      <c r="EF99" s="122"/>
      <c r="EG99" s="7"/>
      <c r="EH99" s="7"/>
      <c r="EI99" s="7"/>
      <c r="EJ99" s="7"/>
      <c r="EK99" s="7"/>
      <c r="EL99" s="7"/>
      <c r="EM99" s="7"/>
      <c r="EN99" s="6"/>
      <c r="EO99" s="8">
        <v>60</v>
      </c>
      <c r="EP99" s="123"/>
      <c r="EQ99" s="123"/>
      <c r="ER99" s="123"/>
      <c r="ES99" s="122"/>
      <c r="ET99" s="122"/>
      <c r="EU99" s="122"/>
      <c r="EV99" s="122"/>
      <c r="EW99" s="7"/>
      <c r="EX99" s="7"/>
      <c r="EY99" s="7"/>
      <c r="EZ99" s="7"/>
      <c r="FA99" s="7"/>
      <c r="FB99" s="7"/>
      <c r="FC99" s="7"/>
      <c r="FD99" s="6"/>
      <c r="FE99" s="8">
        <v>60</v>
      </c>
      <c r="FF99" s="123"/>
      <c r="FG99" s="123"/>
      <c r="FH99" s="123"/>
      <c r="FI99" s="122"/>
      <c r="FJ99" s="122"/>
      <c r="FK99" s="122"/>
      <c r="FL99" s="122"/>
      <c r="FM99" s="7"/>
      <c r="FN99" s="7"/>
      <c r="FO99" s="7"/>
      <c r="FP99" s="7"/>
      <c r="FQ99" s="7"/>
      <c r="FR99" s="7"/>
      <c r="FS99" s="7"/>
      <c r="FT99" s="6"/>
      <c r="FU99" s="8">
        <v>60</v>
      </c>
      <c r="FV99" s="123"/>
      <c r="FW99" s="123"/>
      <c r="FX99" s="123"/>
      <c r="FY99" s="122"/>
      <c r="FZ99" s="122"/>
      <c r="GA99" s="122"/>
      <c r="GB99" s="122"/>
      <c r="GC99" s="7"/>
      <c r="GD99" s="7"/>
      <c r="GE99" s="7"/>
      <c r="GF99" s="7"/>
      <c r="GG99" s="7"/>
      <c r="GH99" s="7"/>
      <c r="GI99" s="7"/>
      <c r="GJ99" s="6"/>
      <c r="GK99" s="8">
        <v>60</v>
      </c>
      <c r="GL99" s="123"/>
      <c r="GM99" s="123"/>
      <c r="GN99" s="123"/>
      <c r="GO99" s="122"/>
      <c r="GP99" s="122"/>
      <c r="GQ99" s="122"/>
      <c r="GR99" s="122"/>
      <c r="GS99" s="7"/>
      <c r="GT99" s="7"/>
      <c r="GU99" s="7"/>
      <c r="GV99" s="7"/>
      <c r="GW99" s="7"/>
      <c r="GX99" s="7"/>
      <c r="GY99" s="7"/>
      <c r="GZ99" s="6"/>
    </row>
    <row r="100" spans="17:208" x14ac:dyDescent="0.2">
      <c r="Q100" s="8">
        <v>61</v>
      </c>
      <c r="R100" s="123"/>
      <c r="S100" s="123"/>
      <c r="T100" s="123"/>
      <c r="U100" s="122"/>
      <c r="V100" s="122"/>
      <c r="W100" s="122"/>
      <c r="X100" s="122"/>
      <c r="Y100" s="7"/>
      <c r="Z100" s="7"/>
      <c r="AA100" s="7"/>
      <c r="AB100" s="7"/>
      <c r="AC100" s="7"/>
      <c r="AD100" s="7"/>
      <c r="AE100" s="7"/>
      <c r="AF100" s="6"/>
      <c r="AG100" s="8">
        <v>61</v>
      </c>
      <c r="AH100" s="123"/>
      <c r="AI100" s="123"/>
      <c r="AJ100" s="123"/>
      <c r="AK100" s="122"/>
      <c r="AL100" s="122"/>
      <c r="AM100" s="122"/>
      <c r="AN100" s="122"/>
      <c r="AO100" s="7"/>
      <c r="AP100" s="7"/>
      <c r="AQ100" s="7"/>
      <c r="AR100" s="7"/>
      <c r="AS100" s="7"/>
      <c r="AT100" s="7"/>
      <c r="AU100" s="7"/>
      <c r="AV100" s="6"/>
      <c r="AW100" s="8">
        <v>61</v>
      </c>
      <c r="AX100" s="123"/>
      <c r="AY100" s="123"/>
      <c r="AZ100" s="123"/>
      <c r="BA100" s="122"/>
      <c r="BB100" s="122"/>
      <c r="BC100" s="122"/>
      <c r="BD100" s="122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123"/>
      <c r="BO100" s="123"/>
      <c r="BP100" s="123"/>
      <c r="BQ100" s="122"/>
      <c r="BR100" s="122"/>
      <c r="BS100" s="122"/>
      <c r="BT100" s="122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123"/>
      <c r="CE100" s="123"/>
      <c r="CF100" s="123"/>
      <c r="CG100" s="122"/>
      <c r="CH100" s="122"/>
      <c r="CI100" s="122"/>
      <c r="CJ100" s="122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123"/>
      <c r="CU100" s="123"/>
      <c r="CV100" s="123"/>
      <c r="CW100" s="122"/>
      <c r="CX100" s="122"/>
      <c r="CY100" s="122"/>
      <c r="CZ100" s="122"/>
      <c r="DA100" s="7"/>
      <c r="DB100" s="7"/>
      <c r="DC100" s="7"/>
      <c r="DD100" s="7"/>
      <c r="DE100" s="7"/>
      <c r="DF100" s="7"/>
      <c r="DG100" s="7"/>
      <c r="DH100" s="6"/>
      <c r="DI100" s="8">
        <v>61</v>
      </c>
      <c r="DJ100" s="123"/>
      <c r="DK100" s="123"/>
      <c r="DL100" s="123"/>
      <c r="DM100" s="122"/>
      <c r="DN100" s="122"/>
      <c r="DO100" s="122"/>
      <c r="DP100" s="122"/>
      <c r="DQ100" s="7"/>
      <c r="DR100" s="7"/>
      <c r="DS100" s="7"/>
      <c r="DT100" s="7"/>
      <c r="DU100" s="7"/>
      <c r="DV100" s="7"/>
      <c r="DW100" s="7"/>
      <c r="DX100" s="6"/>
      <c r="DY100" s="8">
        <v>61</v>
      </c>
      <c r="DZ100" s="123"/>
      <c r="EA100" s="123"/>
      <c r="EB100" s="123"/>
      <c r="EC100" s="122"/>
      <c r="ED100" s="122"/>
      <c r="EE100" s="122"/>
      <c r="EF100" s="122"/>
      <c r="EG100" s="7"/>
      <c r="EH100" s="7"/>
      <c r="EI100" s="7"/>
      <c r="EJ100" s="7"/>
      <c r="EK100" s="7"/>
      <c r="EL100" s="7"/>
      <c r="EM100" s="7"/>
      <c r="EN100" s="6"/>
      <c r="EO100" s="8">
        <v>61</v>
      </c>
      <c r="EP100" s="123"/>
      <c r="EQ100" s="123"/>
      <c r="ER100" s="123"/>
      <c r="ES100" s="122"/>
      <c r="ET100" s="122"/>
      <c r="EU100" s="122"/>
      <c r="EV100" s="122"/>
      <c r="EW100" s="7"/>
      <c r="EX100" s="7"/>
      <c r="EY100" s="7"/>
      <c r="EZ100" s="7"/>
      <c r="FA100" s="7"/>
      <c r="FB100" s="7"/>
      <c r="FC100" s="7"/>
      <c r="FD100" s="6"/>
      <c r="FE100" s="8">
        <v>61</v>
      </c>
      <c r="FF100" s="123"/>
      <c r="FG100" s="123"/>
      <c r="FH100" s="123"/>
      <c r="FI100" s="122"/>
      <c r="FJ100" s="122"/>
      <c r="FK100" s="122"/>
      <c r="FL100" s="122"/>
      <c r="FM100" s="7"/>
      <c r="FN100" s="7"/>
      <c r="FO100" s="7"/>
      <c r="FP100" s="7"/>
      <c r="FQ100" s="7"/>
      <c r="FR100" s="7"/>
      <c r="FS100" s="7"/>
      <c r="FT100" s="6"/>
      <c r="FU100" s="8">
        <v>61</v>
      </c>
      <c r="FV100" s="123"/>
      <c r="FW100" s="123"/>
      <c r="FX100" s="123"/>
      <c r="FY100" s="122"/>
      <c r="FZ100" s="122"/>
      <c r="GA100" s="122"/>
      <c r="GB100" s="122"/>
      <c r="GC100" s="7"/>
      <c r="GD100" s="7"/>
      <c r="GE100" s="7"/>
      <c r="GF100" s="7"/>
      <c r="GG100" s="7"/>
      <c r="GH100" s="7"/>
      <c r="GI100" s="7"/>
      <c r="GJ100" s="6"/>
      <c r="GK100" s="8">
        <v>61</v>
      </c>
      <c r="GL100" s="123"/>
      <c r="GM100" s="123"/>
      <c r="GN100" s="123"/>
      <c r="GO100" s="122"/>
      <c r="GP100" s="122"/>
      <c r="GQ100" s="122"/>
      <c r="GR100" s="122"/>
      <c r="GS100" s="7"/>
      <c r="GT100" s="7"/>
      <c r="GU100" s="7"/>
      <c r="GV100" s="7"/>
      <c r="GW100" s="7"/>
      <c r="GX100" s="7"/>
      <c r="GY100" s="7"/>
      <c r="GZ100" s="6"/>
    </row>
    <row r="101" spans="17:208" x14ac:dyDescent="0.2">
      <c r="Q101" s="8">
        <v>62</v>
      </c>
      <c r="R101" s="123"/>
      <c r="S101" s="123"/>
      <c r="T101" s="123"/>
      <c r="U101" s="122"/>
      <c r="V101" s="122"/>
      <c r="W101" s="122"/>
      <c r="X101" s="122"/>
      <c r="Y101" s="7"/>
      <c r="Z101" s="7"/>
      <c r="AA101" s="7"/>
      <c r="AB101" s="7"/>
      <c r="AC101" s="7"/>
      <c r="AD101" s="7"/>
      <c r="AE101" s="7"/>
      <c r="AF101" s="6"/>
      <c r="AG101" s="8">
        <v>62</v>
      </c>
      <c r="AH101" s="123"/>
      <c r="AI101" s="123"/>
      <c r="AJ101" s="123"/>
      <c r="AK101" s="122"/>
      <c r="AL101" s="122"/>
      <c r="AM101" s="122"/>
      <c r="AN101" s="122"/>
      <c r="AO101" s="7"/>
      <c r="AP101" s="7"/>
      <c r="AQ101" s="7"/>
      <c r="AR101" s="7"/>
      <c r="AS101" s="7"/>
      <c r="AT101" s="7"/>
      <c r="AU101" s="7"/>
      <c r="AV101" s="6"/>
      <c r="AW101" s="8">
        <v>62</v>
      </c>
      <c r="AX101" s="123"/>
      <c r="AY101" s="123"/>
      <c r="AZ101" s="123"/>
      <c r="BA101" s="122"/>
      <c r="BB101" s="122"/>
      <c r="BC101" s="122"/>
      <c r="BD101" s="122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123"/>
      <c r="BO101" s="123"/>
      <c r="BP101" s="123"/>
      <c r="BQ101" s="122"/>
      <c r="BR101" s="122"/>
      <c r="BS101" s="122"/>
      <c r="BT101" s="122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123"/>
      <c r="CE101" s="123"/>
      <c r="CF101" s="123"/>
      <c r="CG101" s="122"/>
      <c r="CH101" s="122"/>
      <c r="CI101" s="122"/>
      <c r="CJ101" s="122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123"/>
      <c r="CU101" s="123"/>
      <c r="CV101" s="123"/>
      <c r="CW101" s="122"/>
      <c r="CX101" s="122"/>
      <c r="CY101" s="122"/>
      <c r="CZ101" s="122"/>
      <c r="DA101" s="7"/>
      <c r="DB101" s="7"/>
      <c r="DC101" s="7"/>
      <c r="DD101" s="7"/>
      <c r="DE101" s="7"/>
      <c r="DF101" s="7"/>
      <c r="DG101" s="7"/>
      <c r="DH101" s="6"/>
      <c r="DI101" s="8">
        <v>62</v>
      </c>
      <c r="DJ101" s="123"/>
      <c r="DK101" s="123"/>
      <c r="DL101" s="123"/>
      <c r="DM101" s="122"/>
      <c r="DN101" s="122"/>
      <c r="DO101" s="122"/>
      <c r="DP101" s="122"/>
      <c r="DQ101" s="7"/>
      <c r="DR101" s="7"/>
      <c r="DS101" s="7"/>
      <c r="DT101" s="7"/>
      <c r="DU101" s="7"/>
      <c r="DV101" s="7"/>
      <c r="DW101" s="7"/>
      <c r="DX101" s="6"/>
      <c r="DY101" s="8">
        <v>62</v>
      </c>
      <c r="DZ101" s="123"/>
      <c r="EA101" s="123"/>
      <c r="EB101" s="123"/>
      <c r="EC101" s="122"/>
      <c r="ED101" s="122"/>
      <c r="EE101" s="122"/>
      <c r="EF101" s="122"/>
      <c r="EG101" s="7"/>
      <c r="EH101" s="7"/>
      <c r="EI101" s="7"/>
      <c r="EJ101" s="7"/>
      <c r="EK101" s="7"/>
      <c r="EL101" s="7"/>
      <c r="EM101" s="7"/>
      <c r="EN101" s="6"/>
      <c r="EO101" s="8">
        <v>62</v>
      </c>
      <c r="EP101" s="123"/>
      <c r="EQ101" s="123"/>
      <c r="ER101" s="123"/>
      <c r="ES101" s="122"/>
      <c r="ET101" s="122"/>
      <c r="EU101" s="122"/>
      <c r="EV101" s="122"/>
      <c r="EW101" s="7"/>
      <c r="EX101" s="7"/>
      <c r="EY101" s="7"/>
      <c r="EZ101" s="7"/>
      <c r="FA101" s="7"/>
      <c r="FB101" s="7"/>
      <c r="FC101" s="7"/>
      <c r="FD101" s="6"/>
      <c r="FE101" s="8">
        <v>62</v>
      </c>
      <c r="FF101" s="123"/>
      <c r="FG101" s="123"/>
      <c r="FH101" s="123"/>
      <c r="FI101" s="122"/>
      <c r="FJ101" s="122"/>
      <c r="FK101" s="122"/>
      <c r="FL101" s="122"/>
      <c r="FM101" s="7"/>
      <c r="FN101" s="7"/>
      <c r="FO101" s="7"/>
      <c r="FP101" s="7"/>
      <c r="FQ101" s="7"/>
      <c r="FR101" s="7"/>
      <c r="FS101" s="7"/>
      <c r="FT101" s="6"/>
      <c r="FU101" s="8">
        <v>62</v>
      </c>
      <c r="FV101" s="123"/>
      <c r="FW101" s="123"/>
      <c r="FX101" s="123"/>
      <c r="FY101" s="122"/>
      <c r="FZ101" s="122"/>
      <c r="GA101" s="122"/>
      <c r="GB101" s="122"/>
      <c r="GC101" s="7"/>
      <c r="GD101" s="7"/>
      <c r="GE101" s="7"/>
      <c r="GF101" s="7"/>
      <c r="GG101" s="7"/>
      <c r="GH101" s="7"/>
      <c r="GI101" s="7"/>
      <c r="GJ101" s="6"/>
      <c r="GK101" s="8">
        <v>62</v>
      </c>
      <c r="GL101" s="123"/>
      <c r="GM101" s="123"/>
      <c r="GN101" s="123"/>
      <c r="GO101" s="122"/>
      <c r="GP101" s="122"/>
      <c r="GQ101" s="122"/>
      <c r="GR101" s="122"/>
      <c r="GS101" s="7"/>
      <c r="GT101" s="7"/>
      <c r="GU101" s="7"/>
      <c r="GV101" s="7"/>
      <c r="GW101" s="7"/>
      <c r="GX101" s="7"/>
      <c r="GY101" s="7"/>
      <c r="GZ101" s="6"/>
    </row>
    <row r="102" spans="17:208" x14ac:dyDescent="0.2">
      <c r="Q102" s="8">
        <v>63</v>
      </c>
      <c r="R102" s="123"/>
      <c r="S102" s="123"/>
      <c r="T102" s="123"/>
      <c r="U102" s="122"/>
      <c r="V102" s="122"/>
      <c r="W102" s="122"/>
      <c r="X102" s="122"/>
      <c r="Y102" s="7"/>
      <c r="Z102" s="7"/>
      <c r="AA102" s="7"/>
      <c r="AB102" s="7"/>
      <c r="AC102" s="7"/>
      <c r="AD102" s="7"/>
      <c r="AE102" s="7"/>
      <c r="AF102" s="6"/>
      <c r="AG102" s="8">
        <v>63</v>
      </c>
      <c r="AH102" s="123"/>
      <c r="AI102" s="123"/>
      <c r="AJ102" s="123"/>
      <c r="AK102" s="122"/>
      <c r="AL102" s="122"/>
      <c r="AM102" s="122"/>
      <c r="AN102" s="122"/>
      <c r="AO102" s="7"/>
      <c r="AP102" s="7"/>
      <c r="AQ102" s="7"/>
      <c r="AR102" s="7"/>
      <c r="AS102" s="7"/>
      <c r="AT102" s="7"/>
      <c r="AU102" s="7"/>
      <c r="AV102" s="6"/>
      <c r="AW102" s="8">
        <v>63</v>
      </c>
      <c r="AX102" s="123"/>
      <c r="AY102" s="123"/>
      <c r="AZ102" s="123"/>
      <c r="BA102" s="122"/>
      <c r="BB102" s="122"/>
      <c r="BC102" s="122"/>
      <c r="BD102" s="122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123"/>
      <c r="BO102" s="123"/>
      <c r="BP102" s="123"/>
      <c r="BQ102" s="122"/>
      <c r="BR102" s="122"/>
      <c r="BS102" s="122"/>
      <c r="BT102" s="122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123"/>
      <c r="CE102" s="123"/>
      <c r="CF102" s="123"/>
      <c r="CG102" s="122"/>
      <c r="CH102" s="122"/>
      <c r="CI102" s="122"/>
      <c r="CJ102" s="122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123"/>
      <c r="CU102" s="123"/>
      <c r="CV102" s="123"/>
      <c r="CW102" s="122"/>
      <c r="CX102" s="122"/>
      <c r="CY102" s="122"/>
      <c r="CZ102" s="122"/>
      <c r="DA102" s="7"/>
      <c r="DB102" s="7"/>
      <c r="DC102" s="7"/>
      <c r="DD102" s="7"/>
      <c r="DE102" s="7"/>
      <c r="DF102" s="7"/>
      <c r="DG102" s="7"/>
      <c r="DH102" s="6"/>
      <c r="DI102" s="8">
        <v>63</v>
      </c>
      <c r="DJ102" s="123"/>
      <c r="DK102" s="123"/>
      <c r="DL102" s="123"/>
      <c r="DM102" s="122"/>
      <c r="DN102" s="122"/>
      <c r="DO102" s="122"/>
      <c r="DP102" s="122"/>
      <c r="DQ102" s="7"/>
      <c r="DR102" s="7"/>
      <c r="DS102" s="7"/>
      <c r="DT102" s="7"/>
      <c r="DU102" s="7"/>
      <c r="DV102" s="7"/>
      <c r="DW102" s="7"/>
      <c r="DX102" s="6"/>
      <c r="DY102" s="8">
        <v>63</v>
      </c>
      <c r="DZ102" s="123"/>
      <c r="EA102" s="123"/>
      <c r="EB102" s="123"/>
      <c r="EC102" s="122"/>
      <c r="ED102" s="122"/>
      <c r="EE102" s="122"/>
      <c r="EF102" s="122"/>
      <c r="EG102" s="7"/>
      <c r="EH102" s="7"/>
      <c r="EI102" s="7"/>
      <c r="EJ102" s="7"/>
      <c r="EK102" s="7"/>
      <c r="EL102" s="7"/>
      <c r="EM102" s="7"/>
      <c r="EN102" s="6"/>
      <c r="EO102" s="8">
        <v>63</v>
      </c>
      <c r="EP102" s="123"/>
      <c r="EQ102" s="123"/>
      <c r="ER102" s="123"/>
      <c r="ES102" s="122"/>
      <c r="ET102" s="122"/>
      <c r="EU102" s="122"/>
      <c r="EV102" s="122"/>
      <c r="EW102" s="7"/>
      <c r="EX102" s="7"/>
      <c r="EY102" s="7"/>
      <c r="EZ102" s="7"/>
      <c r="FA102" s="7"/>
      <c r="FB102" s="7"/>
      <c r="FC102" s="7"/>
      <c r="FD102" s="6"/>
      <c r="FE102" s="8">
        <v>63</v>
      </c>
      <c r="FF102" s="123"/>
      <c r="FG102" s="123"/>
      <c r="FH102" s="123"/>
      <c r="FI102" s="122"/>
      <c r="FJ102" s="122"/>
      <c r="FK102" s="122"/>
      <c r="FL102" s="122"/>
      <c r="FM102" s="7"/>
      <c r="FN102" s="7"/>
      <c r="FO102" s="7"/>
      <c r="FP102" s="7"/>
      <c r="FQ102" s="7"/>
      <c r="FR102" s="7"/>
      <c r="FS102" s="7"/>
      <c r="FT102" s="6"/>
      <c r="FU102" s="8">
        <v>63</v>
      </c>
      <c r="FV102" s="123"/>
      <c r="FW102" s="123"/>
      <c r="FX102" s="123"/>
      <c r="FY102" s="122"/>
      <c r="FZ102" s="122"/>
      <c r="GA102" s="122"/>
      <c r="GB102" s="122"/>
      <c r="GC102" s="7"/>
      <c r="GD102" s="7"/>
      <c r="GE102" s="7"/>
      <c r="GF102" s="7"/>
      <c r="GG102" s="7"/>
      <c r="GH102" s="7"/>
      <c r="GI102" s="7"/>
      <c r="GJ102" s="6"/>
      <c r="GK102" s="8">
        <v>63</v>
      </c>
      <c r="GL102" s="123"/>
      <c r="GM102" s="123"/>
      <c r="GN102" s="123"/>
      <c r="GO102" s="122"/>
      <c r="GP102" s="122"/>
      <c r="GQ102" s="122"/>
      <c r="GR102" s="122"/>
      <c r="GS102" s="7"/>
      <c r="GT102" s="7"/>
      <c r="GU102" s="7"/>
      <c r="GV102" s="7"/>
      <c r="GW102" s="7"/>
      <c r="GX102" s="7"/>
      <c r="GY102" s="7"/>
      <c r="GZ102" s="6"/>
    </row>
    <row r="103" spans="17:208" x14ac:dyDescent="0.2">
      <c r="Q103" s="8">
        <v>64</v>
      </c>
      <c r="R103" s="123"/>
      <c r="S103" s="123"/>
      <c r="T103" s="123"/>
      <c r="U103" s="122"/>
      <c r="V103" s="122"/>
      <c r="W103" s="122"/>
      <c r="X103" s="122"/>
      <c r="Y103" s="7"/>
      <c r="Z103" s="7"/>
      <c r="AA103" s="7"/>
      <c r="AB103" s="7"/>
      <c r="AC103" s="7"/>
      <c r="AD103" s="7"/>
      <c r="AE103" s="7"/>
      <c r="AF103" s="6"/>
      <c r="AG103" s="8">
        <v>64</v>
      </c>
      <c r="AH103" s="123"/>
      <c r="AI103" s="123"/>
      <c r="AJ103" s="123"/>
      <c r="AK103" s="122"/>
      <c r="AL103" s="122"/>
      <c r="AM103" s="122"/>
      <c r="AN103" s="122"/>
      <c r="AO103" s="7"/>
      <c r="AP103" s="7"/>
      <c r="AQ103" s="7"/>
      <c r="AR103" s="7"/>
      <c r="AS103" s="7"/>
      <c r="AT103" s="7"/>
      <c r="AU103" s="7"/>
      <c r="AV103" s="6"/>
      <c r="AW103" s="8">
        <v>64</v>
      </c>
      <c r="AX103" s="123"/>
      <c r="AY103" s="123"/>
      <c r="AZ103" s="123"/>
      <c r="BA103" s="122"/>
      <c r="BB103" s="122"/>
      <c r="BC103" s="122"/>
      <c r="BD103" s="122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123"/>
      <c r="BO103" s="123"/>
      <c r="BP103" s="123"/>
      <c r="BQ103" s="122"/>
      <c r="BR103" s="122"/>
      <c r="BS103" s="122"/>
      <c r="BT103" s="122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123"/>
      <c r="CE103" s="123"/>
      <c r="CF103" s="123"/>
      <c r="CG103" s="122"/>
      <c r="CH103" s="122"/>
      <c r="CI103" s="122"/>
      <c r="CJ103" s="122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123"/>
      <c r="CU103" s="123"/>
      <c r="CV103" s="123"/>
      <c r="CW103" s="122"/>
      <c r="CX103" s="122"/>
      <c r="CY103" s="122"/>
      <c r="CZ103" s="122"/>
      <c r="DA103" s="7"/>
      <c r="DB103" s="7"/>
      <c r="DC103" s="7"/>
      <c r="DD103" s="7"/>
      <c r="DE103" s="7"/>
      <c r="DF103" s="7"/>
      <c r="DG103" s="7"/>
      <c r="DH103" s="6"/>
      <c r="DI103" s="8">
        <v>64</v>
      </c>
      <c r="DJ103" s="123"/>
      <c r="DK103" s="123"/>
      <c r="DL103" s="123"/>
      <c r="DM103" s="122"/>
      <c r="DN103" s="122"/>
      <c r="DO103" s="122"/>
      <c r="DP103" s="122"/>
      <c r="DQ103" s="7"/>
      <c r="DR103" s="7"/>
      <c r="DS103" s="7"/>
      <c r="DT103" s="7"/>
      <c r="DU103" s="7"/>
      <c r="DV103" s="7"/>
      <c r="DW103" s="7"/>
      <c r="DX103" s="6"/>
      <c r="DY103" s="8">
        <v>64</v>
      </c>
      <c r="DZ103" s="123"/>
      <c r="EA103" s="123"/>
      <c r="EB103" s="123"/>
      <c r="EC103" s="122"/>
      <c r="ED103" s="122"/>
      <c r="EE103" s="122"/>
      <c r="EF103" s="122"/>
      <c r="EG103" s="7"/>
      <c r="EH103" s="7"/>
      <c r="EI103" s="7"/>
      <c r="EJ103" s="7"/>
      <c r="EK103" s="7"/>
      <c r="EL103" s="7"/>
      <c r="EM103" s="7"/>
      <c r="EN103" s="6"/>
      <c r="EO103" s="8">
        <v>64</v>
      </c>
      <c r="EP103" s="123"/>
      <c r="EQ103" s="123"/>
      <c r="ER103" s="123"/>
      <c r="ES103" s="122"/>
      <c r="ET103" s="122"/>
      <c r="EU103" s="122"/>
      <c r="EV103" s="122"/>
      <c r="EW103" s="7"/>
      <c r="EX103" s="7"/>
      <c r="EY103" s="7"/>
      <c r="EZ103" s="7"/>
      <c r="FA103" s="7"/>
      <c r="FB103" s="7"/>
      <c r="FC103" s="7"/>
      <c r="FD103" s="6"/>
      <c r="FE103" s="8">
        <v>64</v>
      </c>
      <c r="FF103" s="123"/>
      <c r="FG103" s="123"/>
      <c r="FH103" s="123"/>
      <c r="FI103" s="122"/>
      <c r="FJ103" s="122"/>
      <c r="FK103" s="122"/>
      <c r="FL103" s="122"/>
      <c r="FM103" s="7"/>
      <c r="FN103" s="7"/>
      <c r="FO103" s="7"/>
      <c r="FP103" s="7"/>
      <c r="FQ103" s="7"/>
      <c r="FR103" s="7"/>
      <c r="FS103" s="7"/>
      <c r="FT103" s="6"/>
      <c r="FU103" s="8">
        <v>64</v>
      </c>
      <c r="FV103" s="123"/>
      <c r="FW103" s="123"/>
      <c r="FX103" s="123"/>
      <c r="FY103" s="122"/>
      <c r="FZ103" s="122"/>
      <c r="GA103" s="122"/>
      <c r="GB103" s="122"/>
      <c r="GC103" s="7"/>
      <c r="GD103" s="7"/>
      <c r="GE103" s="7"/>
      <c r="GF103" s="7"/>
      <c r="GG103" s="7"/>
      <c r="GH103" s="7"/>
      <c r="GI103" s="7"/>
      <c r="GJ103" s="6"/>
      <c r="GK103" s="8">
        <v>64</v>
      </c>
      <c r="GL103" s="123"/>
      <c r="GM103" s="123"/>
      <c r="GN103" s="123"/>
      <c r="GO103" s="122"/>
      <c r="GP103" s="122"/>
      <c r="GQ103" s="122"/>
      <c r="GR103" s="122"/>
      <c r="GS103" s="7"/>
      <c r="GT103" s="7"/>
      <c r="GU103" s="7"/>
      <c r="GV103" s="7"/>
      <c r="GW103" s="7"/>
      <c r="GX103" s="7"/>
      <c r="GY103" s="7"/>
      <c r="GZ103" s="6"/>
    </row>
    <row r="104" spans="17:208" x14ac:dyDescent="0.2">
      <c r="Q104" s="8">
        <v>65</v>
      </c>
      <c r="R104" s="123"/>
      <c r="S104" s="123"/>
      <c r="T104" s="123"/>
      <c r="U104" s="122"/>
      <c r="V104" s="122"/>
      <c r="W104" s="122"/>
      <c r="X104" s="122"/>
      <c r="Y104" s="7"/>
      <c r="Z104" s="7"/>
      <c r="AA104" s="7"/>
      <c r="AB104" s="7"/>
      <c r="AC104" s="7"/>
      <c r="AD104" s="7"/>
      <c r="AE104" s="7"/>
      <c r="AF104" s="6"/>
      <c r="AG104" s="8">
        <v>65</v>
      </c>
      <c r="AH104" s="123"/>
      <c r="AI104" s="123"/>
      <c r="AJ104" s="123"/>
      <c r="AK104" s="122"/>
      <c r="AL104" s="122"/>
      <c r="AM104" s="122"/>
      <c r="AN104" s="122"/>
      <c r="AO104" s="7"/>
      <c r="AP104" s="7"/>
      <c r="AQ104" s="7"/>
      <c r="AR104" s="7"/>
      <c r="AS104" s="7"/>
      <c r="AT104" s="7"/>
      <c r="AU104" s="7"/>
      <c r="AV104" s="6"/>
      <c r="AW104" s="8">
        <v>65</v>
      </c>
      <c r="AX104" s="123"/>
      <c r="AY104" s="123"/>
      <c r="AZ104" s="123"/>
      <c r="BA104" s="122"/>
      <c r="BB104" s="122"/>
      <c r="BC104" s="122"/>
      <c r="BD104" s="122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123"/>
      <c r="BO104" s="123"/>
      <c r="BP104" s="123"/>
      <c r="BQ104" s="122"/>
      <c r="BR104" s="122"/>
      <c r="BS104" s="122"/>
      <c r="BT104" s="122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123"/>
      <c r="CE104" s="123"/>
      <c r="CF104" s="123"/>
      <c r="CG104" s="122"/>
      <c r="CH104" s="122"/>
      <c r="CI104" s="122"/>
      <c r="CJ104" s="122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123"/>
      <c r="CU104" s="123"/>
      <c r="CV104" s="123"/>
      <c r="CW104" s="122"/>
      <c r="CX104" s="122"/>
      <c r="CY104" s="122"/>
      <c r="CZ104" s="122"/>
      <c r="DA104" s="7"/>
      <c r="DB104" s="7"/>
      <c r="DC104" s="7"/>
      <c r="DD104" s="7"/>
      <c r="DE104" s="7"/>
      <c r="DF104" s="7"/>
      <c r="DG104" s="7"/>
      <c r="DH104" s="6"/>
      <c r="DI104" s="8">
        <v>65</v>
      </c>
      <c r="DJ104" s="123"/>
      <c r="DK104" s="123"/>
      <c r="DL104" s="123"/>
      <c r="DM104" s="122"/>
      <c r="DN104" s="122"/>
      <c r="DO104" s="122"/>
      <c r="DP104" s="122"/>
      <c r="DQ104" s="7"/>
      <c r="DR104" s="7"/>
      <c r="DS104" s="7"/>
      <c r="DT104" s="7"/>
      <c r="DU104" s="7"/>
      <c r="DV104" s="7"/>
      <c r="DW104" s="7"/>
      <c r="DX104" s="6"/>
      <c r="DY104" s="8">
        <v>65</v>
      </c>
      <c r="DZ104" s="123"/>
      <c r="EA104" s="123"/>
      <c r="EB104" s="123"/>
      <c r="EC104" s="122"/>
      <c r="ED104" s="122"/>
      <c r="EE104" s="122"/>
      <c r="EF104" s="122"/>
      <c r="EG104" s="7"/>
      <c r="EH104" s="7"/>
      <c r="EI104" s="7"/>
      <c r="EJ104" s="7"/>
      <c r="EK104" s="7"/>
      <c r="EL104" s="7"/>
      <c r="EM104" s="7"/>
      <c r="EN104" s="6"/>
      <c r="EO104" s="8">
        <v>65</v>
      </c>
      <c r="EP104" s="123"/>
      <c r="EQ104" s="123"/>
      <c r="ER104" s="123"/>
      <c r="ES104" s="122"/>
      <c r="ET104" s="122"/>
      <c r="EU104" s="122"/>
      <c r="EV104" s="122"/>
      <c r="EW104" s="7"/>
      <c r="EX104" s="7"/>
      <c r="EY104" s="7"/>
      <c r="EZ104" s="7"/>
      <c r="FA104" s="7"/>
      <c r="FB104" s="7"/>
      <c r="FC104" s="7"/>
      <c r="FD104" s="6"/>
      <c r="FE104" s="8">
        <v>65</v>
      </c>
      <c r="FF104" s="123"/>
      <c r="FG104" s="123"/>
      <c r="FH104" s="123"/>
      <c r="FI104" s="122"/>
      <c r="FJ104" s="122"/>
      <c r="FK104" s="122"/>
      <c r="FL104" s="122"/>
      <c r="FM104" s="7"/>
      <c r="FN104" s="7"/>
      <c r="FO104" s="7"/>
      <c r="FP104" s="7"/>
      <c r="FQ104" s="7"/>
      <c r="FR104" s="7"/>
      <c r="FS104" s="7"/>
      <c r="FT104" s="6"/>
      <c r="FU104" s="8">
        <v>65</v>
      </c>
      <c r="FV104" s="123"/>
      <c r="FW104" s="123"/>
      <c r="FX104" s="123"/>
      <c r="FY104" s="122"/>
      <c r="FZ104" s="122"/>
      <c r="GA104" s="122"/>
      <c r="GB104" s="122"/>
      <c r="GC104" s="7"/>
      <c r="GD104" s="7"/>
      <c r="GE104" s="7"/>
      <c r="GF104" s="7"/>
      <c r="GG104" s="7"/>
      <c r="GH104" s="7"/>
      <c r="GI104" s="7"/>
      <c r="GJ104" s="6"/>
      <c r="GK104" s="8">
        <v>65</v>
      </c>
      <c r="GL104" s="123"/>
      <c r="GM104" s="123"/>
      <c r="GN104" s="123"/>
      <c r="GO104" s="122"/>
      <c r="GP104" s="122"/>
      <c r="GQ104" s="122"/>
      <c r="GR104" s="122"/>
      <c r="GS104" s="7"/>
      <c r="GT104" s="7"/>
      <c r="GU104" s="7"/>
      <c r="GV104" s="7"/>
      <c r="GW104" s="7"/>
      <c r="GX104" s="7"/>
      <c r="GY104" s="7"/>
      <c r="GZ104" s="6"/>
    </row>
    <row r="105" spans="17:208" x14ac:dyDescent="0.2">
      <c r="Q105" s="8">
        <v>66</v>
      </c>
      <c r="R105" s="123"/>
      <c r="S105" s="123"/>
      <c r="T105" s="123"/>
      <c r="U105" s="122"/>
      <c r="V105" s="122"/>
      <c r="W105" s="122"/>
      <c r="X105" s="122"/>
      <c r="Y105" s="7"/>
      <c r="Z105" s="7"/>
      <c r="AA105" s="7"/>
      <c r="AB105" s="7"/>
      <c r="AC105" s="7"/>
      <c r="AD105" s="7"/>
      <c r="AE105" s="7"/>
      <c r="AF105" s="6"/>
      <c r="AG105" s="8">
        <v>66</v>
      </c>
      <c r="AH105" s="123"/>
      <c r="AI105" s="123"/>
      <c r="AJ105" s="123"/>
      <c r="AK105" s="122"/>
      <c r="AL105" s="122"/>
      <c r="AM105" s="122"/>
      <c r="AN105" s="122"/>
      <c r="AO105" s="7"/>
      <c r="AP105" s="7"/>
      <c r="AQ105" s="7"/>
      <c r="AR105" s="7"/>
      <c r="AS105" s="7"/>
      <c r="AT105" s="7"/>
      <c r="AU105" s="7"/>
      <c r="AV105" s="6"/>
      <c r="AW105" s="8">
        <v>66</v>
      </c>
      <c r="AX105" s="123"/>
      <c r="AY105" s="123"/>
      <c r="AZ105" s="123"/>
      <c r="BA105" s="122"/>
      <c r="BB105" s="122"/>
      <c r="BC105" s="122"/>
      <c r="BD105" s="122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123"/>
      <c r="BO105" s="123"/>
      <c r="BP105" s="123"/>
      <c r="BQ105" s="122"/>
      <c r="BR105" s="122"/>
      <c r="BS105" s="122"/>
      <c r="BT105" s="122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123"/>
      <c r="CE105" s="123"/>
      <c r="CF105" s="123"/>
      <c r="CG105" s="122"/>
      <c r="CH105" s="122"/>
      <c r="CI105" s="122"/>
      <c r="CJ105" s="122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123"/>
      <c r="CU105" s="123"/>
      <c r="CV105" s="123"/>
      <c r="CW105" s="122"/>
      <c r="CX105" s="122"/>
      <c r="CY105" s="122"/>
      <c r="CZ105" s="122"/>
      <c r="DA105" s="7"/>
      <c r="DB105" s="7"/>
      <c r="DC105" s="7"/>
      <c r="DD105" s="7"/>
      <c r="DE105" s="7"/>
      <c r="DF105" s="7"/>
      <c r="DG105" s="7"/>
      <c r="DH105" s="6"/>
      <c r="DI105" s="8">
        <v>66</v>
      </c>
      <c r="DJ105" s="123"/>
      <c r="DK105" s="123"/>
      <c r="DL105" s="123"/>
      <c r="DM105" s="122"/>
      <c r="DN105" s="122"/>
      <c r="DO105" s="122"/>
      <c r="DP105" s="122"/>
      <c r="DQ105" s="7"/>
      <c r="DR105" s="7"/>
      <c r="DS105" s="7"/>
      <c r="DT105" s="7"/>
      <c r="DU105" s="7"/>
      <c r="DV105" s="7"/>
      <c r="DW105" s="7"/>
      <c r="DX105" s="6"/>
      <c r="DY105" s="8">
        <v>66</v>
      </c>
      <c r="DZ105" s="123"/>
      <c r="EA105" s="123"/>
      <c r="EB105" s="123"/>
      <c r="EC105" s="122"/>
      <c r="ED105" s="122"/>
      <c r="EE105" s="122"/>
      <c r="EF105" s="122"/>
      <c r="EG105" s="7"/>
      <c r="EH105" s="7"/>
      <c r="EI105" s="7"/>
      <c r="EJ105" s="7"/>
      <c r="EK105" s="7"/>
      <c r="EL105" s="7"/>
      <c r="EM105" s="7"/>
      <c r="EN105" s="6"/>
      <c r="EO105" s="8">
        <v>66</v>
      </c>
      <c r="EP105" s="123"/>
      <c r="EQ105" s="123"/>
      <c r="ER105" s="123"/>
      <c r="ES105" s="122"/>
      <c r="ET105" s="122"/>
      <c r="EU105" s="122"/>
      <c r="EV105" s="122"/>
      <c r="EW105" s="7"/>
      <c r="EX105" s="7"/>
      <c r="EY105" s="7"/>
      <c r="EZ105" s="7"/>
      <c r="FA105" s="7"/>
      <c r="FB105" s="7"/>
      <c r="FC105" s="7"/>
      <c r="FD105" s="6"/>
      <c r="FE105" s="8">
        <v>66</v>
      </c>
      <c r="FF105" s="123"/>
      <c r="FG105" s="123"/>
      <c r="FH105" s="123"/>
      <c r="FI105" s="122"/>
      <c r="FJ105" s="122"/>
      <c r="FK105" s="122"/>
      <c r="FL105" s="122"/>
      <c r="FM105" s="7"/>
      <c r="FN105" s="7"/>
      <c r="FO105" s="7"/>
      <c r="FP105" s="7"/>
      <c r="FQ105" s="7"/>
      <c r="FR105" s="7"/>
      <c r="FS105" s="7"/>
      <c r="FT105" s="6"/>
      <c r="FU105" s="8">
        <v>66</v>
      </c>
      <c r="FV105" s="123"/>
      <c r="FW105" s="123"/>
      <c r="FX105" s="123"/>
      <c r="FY105" s="122"/>
      <c r="FZ105" s="122"/>
      <c r="GA105" s="122"/>
      <c r="GB105" s="122"/>
      <c r="GC105" s="7"/>
      <c r="GD105" s="7"/>
      <c r="GE105" s="7"/>
      <c r="GF105" s="7"/>
      <c r="GG105" s="7"/>
      <c r="GH105" s="7"/>
      <c r="GI105" s="7"/>
      <c r="GJ105" s="6"/>
      <c r="GK105" s="8">
        <v>66</v>
      </c>
      <c r="GL105" s="123"/>
      <c r="GM105" s="123"/>
      <c r="GN105" s="123"/>
      <c r="GO105" s="122"/>
      <c r="GP105" s="122"/>
      <c r="GQ105" s="122"/>
      <c r="GR105" s="122"/>
      <c r="GS105" s="7"/>
      <c r="GT105" s="7"/>
      <c r="GU105" s="7"/>
      <c r="GV105" s="7"/>
      <c r="GW105" s="7"/>
      <c r="GX105" s="7"/>
      <c r="GY105" s="7"/>
      <c r="GZ105" s="6"/>
    </row>
    <row r="106" spans="17:208" x14ac:dyDescent="0.2">
      <c r="Q106" s="8">
        <v>67</v>
      </c>
      <c r="R106" s="123"/>
      <c r="S106" s="123"/>
      <c r="T106" s="123"/>
      <c r="U106" s="122"/>
      <c r="V106" s="122"/>
      <c r="W106" s="122"/>
      <c r="X106" s="122"/>
      <c r="Y106" s="7"/>
      <c r="Z106" s="7"/>
      <c r="AA106" s="7"/>
      <c r="AB106" s="7"/>
      <c r="AC106" s="7"/>
      <c r="AD106" s="7"/>
      <c r="AE106" s="7"/>
      <c r="AF106" s="6"/>
      <c r="AG106" s="8">
        <v>67</v>
      </c>
      <c r="AH106" s="123"/>
      <c r="AI106" s="123"/>
      <c r="AJ106" s="123"/>
      <c r="AK106" s="122"/>
      <c r="AL106" s="122"/>
      <c r="AM106" s="122"/>
      <c r="AN106" s="122"/>
      <c r="AO106" s="7"/>
      <c r="AP106" s="7"/>
      <c r="AQ106" s="7"/>
      <c r="AR106" s="7"/>
      <c r="AS106" s="7"/>
      <c r="AT106" s="7"/>
      <c r="AU106" s="7"/>
      <c r="AV106" s="6"/>
      <c r="AW106" s="8">
        <v>67</v>
      </c>
      <c r="AX106" s="123"/>
      <c r="AY106" s="123"/>
      <c r="AZ106" s="123"/>
      <c r="BA106" s="122"/>
      <c r="BB106" s="122"/>
      <c r="BC106" s="122"/>
      <c r="BD106" s="122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123"/>
      <c r="BO106" s="123"/>
      <c r="BP106" s="123"/>
      <c r="BQ106" s="122"/>
      <c r="BR106" s="122"/>
      <c r="BS106" s="122"/>
      <c r="BT106" s="122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123"/>
      <c r="CE106" s="123"/>
      <c r="CF106" s="123"/>
      <c r="CG106" s="122"/>
      <c r="CH106" s="122"/>
      <c r="CI106" s="122"/>
      <c r="CJ106" s="122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123"/>
      <c r="CU106" s="123"/>
      <c r="CV106" s="123"/>
      <c r="CW106" s="122"/>
      <c r="CX106" s="122"/>
      <c r="CY106" s="122"/>
      <c r="CZ106" s="122"/>
      <c r="DA106" s="7"/>
      <c r="DB106" s="7"/>
      <c r="DC106" s="7"/>
      <c r="DD106" s="7"/>
      <c r="DE106" s="7"/>
      <c r="DF106" s="7"/>
      <c r="DG106" s="7"/>
      <c r="DH106" s="6"/>
      <c r="DI106" s="8">
        <v>67</v>
      </c>
      <c r="DJ106" s="123"/>
      <c r="DK106" s="123"/>
      <c r="DL106" s="123"/>
      <c r="DM106" s="122"/>
      <c r="DN106" s="122"/>
      <c r="DO106" s="122"/>
      <c r="DP106" s="122"/>
      <c r="DQ106" s="7"/>
      <c r="DR106" s="7"/>
      <c r="DS106" s="7"/>
      <c r="DT106" s="7"/>
      <c r="DU106" s="7"/>
      <c r="DV106" s="7"/>
      <c r="DW106" s="7"/>
      <c r="DX106" s="6"/>
      <c r="DY106" s="8">
        <v>67</v>
      </c>
      <c r="DZ106" s="123"/>
      <c r="EA106" s="123"/>
      <c r="EB106" s="123"/>
      <c r="EC106" s="122"/>
      <c r="ED106" s="122"/>
      <c r="EE106" s="122"/>
      <c r="EF106" s="122"/>
      <c r="EG106" s="7"/>
      <c r="EH106" s="7"/>
      <c r="EI106" s="7"/>
      <c r="EJ106" s="7"/>
      <c r="EK106" s="7"/>
      <c r="EL106" s="7"/>
      <c r="EM106" s="7"/>
      <c r="EN106" s="6"/>
      <c r="EO106" s="8">
        <v>67</v>
      </c>
      <c r="EP106" s="123"/>
      <c r="EQ106" s="123"/>
      <c r="ER106" s="123"/>
      <c r="ES106" s="122"/>
      <c r="ET106" s="122"/>
      <c r="EU106" s="122"/>
      <c r="EV106" s="122"/>
      <c r="EW106" s="7"/>
      <c r="EX106" s="7"/>
      <c r="EY106" s="7"/>
      <c r="EZ106" s="7"/>
      <c r="FA106" s="7"/>
      <c r="FB106" s="7"/>
      <c r="FC106" s="7"/>
      <c r="FD106" s="6"/>
      <c r="FE106" s="8">
        <v>67</v>
      </c>
      <c r="FF106" s="123"/>
      <c r="FG106" s="123"/>
      <c r="FH106" s="123"/>
      <c r="FI106" s="122"/>
      <c r="FJ106" s="122"/>
      <c r="FK106" s="122"/>
      <c r="FL106" s="122"/>
      <c r="FM106" s="7"/>
      <c r="FN106" s="7"/>
      <c r="FO106" s="7"/>
      <c r="FP106" s="7"/>
      <c r="FQ106" s="7"/>
      <c r="FR106" s="7"/>
      <c r="FS106" s="7"/>
      <c r="FT106" s="6"/>
      <c r="FU106" s="8">
        <v>67</v>
      </c>
      <c r="FV106" s="123"/>
      <c r="FW106" s="123"/>
      <c r="FX106" s="123"/>
      <c r="FY106" s="122"/>
      <c r="FZ106" s="122"/>
      <c r="GA106" s="122"/>
      <c r="GB106" s="122"/>
      <c r="GC106" s="7"/>
      <c r="GD106" s="7"/>
      <c r="GE106" s="7"/>
      <c r="GF106" s="7"/>
      <c r="GG106" s="7"/>
      <c r="GH106" s="7"/>
      <c r="GI106" s="7"/>
      <c r="GJ106" s="6"/>
      <c r="GK106" s="8">
        <v>67</v>
      </c>
      <c r="GL106" s="123"/>
      <c r="GM106" s="123"/>
      <c r="GN106" s="123"/>
      <c r="GO106" s="122"/>
      <c r="GP106" s="122"/>
      <c r="GQ106" s="122"/>
      <c r="GR106" s="122"/>
      <c r="GS106" s="7"/>
      <c r="GT106" s="7"/>
      <c r="GU106" s="7"/>
      <c r="GV106" s="7"/>
      <c r="GW106" s="7"/>
      <c r="GX106" s="7"/>
      <c r="GY106" s="7"/>
      <c r="GZ106" s="6"/>
    </row>
    <row r="107" spans="17:208" x14ac:dyDescent="0.2">
      <c r="Q107" s="8">
        <v>68</v>
      </c>
      <c r="R107" s="123"/>
      <c r="S107" s="123"/>
      <c r="T107" s="123"/>
      <c r="U107" s="122"/>
      <c r="V107" s="122"/>
      <c r="W107" s="122"/>
      <c r="X107" s="122"/>
      <c r="Y107" s="7"/>
      <c r="Z107" s="7"/>
      <c r="AA107" s="7"/>
      <c r="AB107" s="7"/>
      <c r="AC107" s="7"/>
      <c r="AD107" s="7"/>
      <c r="AE107" s="7"/>
      <c r="AF107" s="6"/>
      <c r="AG107" s="8">
        <v>68</v>
      </c>
      <c r="AH107" s="123"/>
      <c r="AI107" s="123"/>
      <c r="AJ107" s="123"/>
      <c r="AK107" s="122"/>
      <c r="AL107" s="122"/>
      <c r="AM107" s="122"/>
      <c r="AN107" s="122"/>
      <c r="AO107" s="7"/>
      <c r="AP107" s="7"/>
      <c r="AQ107" s="7"/>
      <c r="AR107" s="7"/>
      <c r="AS107" s="7"/>
      <c r="AT107" s="7"/>
      <c r="AU107" s="7"/>
      <c r="AV107" s="6"/>
      <c r="AW107" s="8">
        <v>68</v>
      </c>
      <c r="AX107" s="123"/>
      <c r="AY107" s="123"/>
      <c r="AZ107" s="123"/>
      <c r="BA107" s="122"/>
      <c r="BB107" s="122"/>
      <c r="BC107" s="122"/>
      <c r="BD107" s="122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123"/>
      <c r="BO107" s="123"/>
      <c r="BP107" s="123"/>
      <c r="BQ107" s="122"/>
      <c r="BR107" s="122"/>
      <c r="BS107" s="122"/>
      <c r="BT107" s="122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123"/>
      <c r="CE107" s="123"/>
      <c r="CF107" s="123"/>
      <c r="CG107" s="122"/>
      <c r="CH107" s="122"/>
      <c r="CI107" s="122"/>
      <c r="CJ107" s="122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123"/>
      <c r="CU107" s="123"/>
      <c r="CV107" s="123"/>
      <c r="CW107" s="122"/>
      <c r="CX107" s="122"/>
      <c r="CY107" s="122"/>
      <c r="CZ107" s="122"/>
      <c r="DA107" s="7"/>
      <c r="DB107" s="7"/>
      <c r="DC107" s="7"/>
      <c r="DD107" s="7"/>
      <c r="DE107" s="7"/>
      <c r="DF107" s="7"/>
      <c r="DG107" s="7"/>
      <c r="DH107" s="6"/>
      <c r="DI107" s="8">
        <v>68</v>
      </c>
      <c r="DJ107" s="123"/>
      <c r="DK107" s="123"/>
      <c r="DL107" s="123"/>
      <c r="DM107" s="122"/>
      <c r="DN107" s="122"/>
      <c r="DO107" s="122"/>
      <c r="DP107" s="122"/>
      <c r="DQ107" s="7"/>
      <c r="DR107" s="7"/>
      <c r="DS107" s="7"/>
      <c r="DT107" s="7"/>
      <c r="DU107" s="7"/>
      <c r="DV107" s="7"/>
      <c r="DW107" s="7"/>
      <c r="DX107" s="6"/>
      <c r="DY107" s="8">
        <v>68</v>
      </c>
      <c r="DZ107" s="123"/>
      <c r="EA107" s="123"/>
      <c r="EB107" s="123"/>
      <c r="EC107" s="122"/>
      <c r="ED107" s="122"/>
      <c r="EE107" s="122"/>
      <c r="EF107" s="122"/>
      <c r="EG107" s="7"/>
      <c r="EH107" s="7"/>
      <c r="EI107" s="7"/>
      <c r="EJ107" s="7"/>
      <c r="EK107" s="7"/>
      <c r="EL107" s="7"/>
      <c r="EM107" s="7"/>
      <c r="EN107" s="6"/>
      <c r="EO107" s="8">
        <v>68</v>
      </c>
      <c r="EP107" s="123"/>
      <c r="EQ107" s="123"/>
      <c r="ER107" s="123"/>
      <c r="ES107" s="122"/>
      <c r="ET107" s="122"/>
      <c r="EU107" s="122"/>
      <c r="EV107" s="122"/>
      <c r="EW107" s="7"/>
      <c r="EX107" s="7"/>
      <c r="EY107" s="7"/>
      <c r="EZ107" s="7"/>
      <c r="FA107" s="7"/>
      <c r="FB107" s="7"/>
      <c r="FC107" s="7"/>
      <c r="FD107" s="6"/>
      <c r="FE107" s="8">
        <v>68</v>
      </c>
      <c r="FF107" s="123"/>
      <c r="FG107" s="123"/>
      <c r="FH107" s="123"/>
      <c r="FI107" s="122"/>
      <c r="FJ107" s="122"/>
      <c r="FK107" s="122"/>
      <c r="FL107" s="122"/>
      <c r="FM107" s="7"/>
      <c r="FN107" s="7"/>
      <c r="FO107" s="7"/>
      <c r="FP107" s="7"/>
      <c r="FQ107" s="7"/>
      <c r="FR107" s="7"/>
      <c r="FS107" s="7"/>
      <c r="FT107" s="6"/>
      <c r="FU107" s="8">
        <v>68</v>
      </c>
      <c r="FV107" s="123"/>
      <c r="FW107" s="123"/>
      <c r="FX107" s="123"/>
      <c r="FY107" s="122"/>
      <c r="FZ107" s="122"/>
      <c r="GA107" s="122"/>
      <c r="GB107" s="122"/>
      <c r="GC107" s="7"/>
      <c r="GD107" s="7"/>
      <c r="GE107" s="7"/>
      <c r="GF107" s="7"/>
      <c r="GG107" s="7"/>
      <c r="GH107" s="7"/>
      <c r="GI107" s="7"/>
      <c r="GJ107" s="6"/>
      <c r="GK107" s="8">
        <v>68</v>
      </c>
      <c r="GL107" s="123"/>
      <c r="GM107" s="123"/>
      <c r="GN107" s="123"/>
      <c r="GO107" s="122"/>
      <c r="GP107" s="122"/>
      <c r="GQ107" s="122"/>
      <c r="GR107" s="122"/>
      <c r="GS107" s="7"/>
      <c r="GT107" s="7"/>
      <c r="GU107" s="7"/>
      <c r="GV107" s="7"/>
      <c r="GW107" s="7"/>
      <c r="GX107" s="7"/>
      <c r="GY107" s="7"/>
      <c r="GZ107" s="6"/>
    </row>
    <row r="108" spans="17:208" x14ac:dyDescent="0.2">
      <c r="Q108" s="8">
        <v>69</v>
      </c>
      <c r="R108" s="123"/>
      <c r="S108" s="123"/>
      <c r="T108" s="123"/>
      <c r="U108" s="122"/>
      <c r="V108" s="122"/>
      <c r="W108" s="122"/>
      <c r="X108" s="122"/>
      <c r="Y108" s="7"/>
      <c r="Z108" s="7"/>
      <c r="AA108" s="7"/>
      <c r="AB108" s="7"/>
      <c r="AC108" s="7"/>
      <c r="AD108" s="7"/>
      <c r="AE108" s="7"/>
      <c r="AF108" s="6"/>
      <c r="AG108" s="8">
        <v>69</v>
      </c>
      <c r="AH108" s="123"/>
      <c r="AI108" s="123"/>
      <c r="AJ108" s="123"/>
      <c r="AK108" s="122"/>
      <c r="AL108" s="122"/>
      <c r="AM108" s="122"/>
      <c r="AN108" s="122"/>
      <c r="AO108" s="7"/>
      <c r="AP108" s="7"/>
      <c r="AQ108" s="7"/>
      <c r="AR108" s="7"/>
      <c r="AS108" s="7"/>
      <c r="AT108" s="7"/>
      <c r="AU108" s="7"/>
      <c r="AV108" s="6"/>
      <c r="AW108" s="8">
        <v>69</v>
      </c>
      <c r="AX108" s="123"/>
      <c r="AY108" s="123"/>
      <c r="AZ108" s="123"/>
      <c r="BA108" s="122"/>
      <c r="BB108" s="122"/>
      <c r="BC108" s="122"/>
      <c r="BD108" s="122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123"/>
      <c r="BO108" s="123"/>
      <c r="BP108" s="123"/>
      <c r="BQ108" s="122"/>
      <c r="BR108" s="122"/>
      <c r="BS108" s="122"/>
      <c r="BT108" s="122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123"/>
      <c r="CE108" s="123"/>
      <c r="CF108" s="123"/>
      <c r="CG108" s="122"/>
      <c r="CH108" s="122"/>
      <c r="CI108" s="122"/>
      <c r="CJ108" s="122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123"/>
      <c r="CU108" s="123"/>
      <c r="CV108" s="123"/>
      <c r="CW108" s="122"/>
      <c r="CX108" s="122"/>
      <c r="CY108" s="122"/>
      <c r="CZ108" s="122"/>
      <c r="DA108" s="7"/>
      <c r="DB108" s="7"/>
      <c r="DC108" s="7"/>
      <c r="DD108" s="7"/>
      <c r="DE108" s="7"/>
      <c r="DF108" s="7"/>
      <c r="DG108" s="7"/>
      <c r="DH108" s="6"/>
      <c r="DI108" s="8">
        <v>69</v>
      </c>
      <c r="DJ108" s="123"/>
      <c r="DK108" s="123"/>
      <c r="DL108" s="123"/>
      <c r="DM108" s="122"/>
      <c r="DN108" s="122"/>
      <c r="DO108" s="122"/>
      <c r="DP108" s="122"/>
      <c r="DQ108" s="7"/>
      <c r="DR108" s="7"/>
      <c r="DS108" s="7"/>
      <c r="DT108" s="7"/>
      <c r="DU108" s="7"/>
      <c r="DV108" s="7"/>
      <c r="DW108" s="7"/>
      <c r="DX108" s="6"/>
      <c r="DY108" s="8">
        <v>69</v>
      </c>
      <c r="DZ108" s="123"/>
      <c r="EA108" s="123"/>
      <c r="EB108" s="123"/>
      <c r="EC108" s="122"/>
      <c r="ED108" s="122"/>
      <c r="EE108" s="122"/>
      <c r="EF108" s="122"/>
      <c r="EG108" s="7"/>
      <c r="EH108" s="7"/>
      <c r="EI108" s="7"/>
      <c r="EJ108" s="7"/>
      <c r="EK108" s="7"/>
      <c r="EL108" s="7"/>
      <c r="EM108" s="7"/>
      <c r="EN108" s="6"/>
      <c r="EO108" s="8">
        <v>69</v>
      </c>
      <c r="EP108" s="123"/>
      <c r="EQ108" s="123"/>
      <c r="ER108" s="123"/>
      <c r="ES108" s="122"/>
      <c r="ET108" s="122"/>
      <c r="EU108" s="122"/>
      <c r="EV108" s="122"/>
      <c r="EW108" s="7"/>
      <c r="EX108" s="7"/>
      <c r="EY108" s="7"/>
      <c r="EZ108" s="7"/>
      <c r="FA108" s="7"/>
      <c r="FB108" s="7"/>
      <c r="FC108" s="7"/>
      <c r="FD108" s="6"/>
      <c r="FE108" s="8">
        <v>69</v>
      </c>
      <c r="FF108" s="123"/>
      <c r="FG108" s="123"/>
      <c r="FH108" s="123"/>
      <c r="FI108" s="122"/>
      <c r="FJ108" s="122"/>
      <c r="FK108" s="122"/>
      <c r="FL108" s="122"/>
      <c r="FM108" s="7"/>
      <c r="FN108" s="7"/>
      <c r="FO108" s="7"/>
      <c r="FP108" s="7"/>
      <c r="FQ108" s="7"/>
      <c r="FR108" s="7"/>
      <c r="FS108" s="7"/>
      <c r="FT108" s="6"/>
      <c r="FU108" s="8">
        <v>69</v>
      </c>
      <c r="FV108" s="123"/>
      <c r="FW108" s="123"/>
      <c r="FX108" s="123"/>
      <c r="FY108" s="122"/>
      <c r="FZ108" s="122"/>
      <c r="GA108" s="122"/>
      <c r="GB108" s="122"/>
      <c r="GC108" s="7"/>
      <c r="GD108" s="7"/>
      <c r="GE108" s="7"/>
      <c r="GF108" s="7"/>
      <c r="GG108" s="7"/>
      <c r="GH108" s="7"/>
      <c r="GI108" s="7"/>
      <c r="GJ108" s="6"/>
      <c r="GK108" s="8">
        <v>69</v>
      </c>
      <c r="GL108" s="123"/>
      <c r="GM108" s="123"/>
      <c r="GN108" s="123"/>
      <c r="GO108" s="122"/>
      <c r="GP108" s="122"/>
      <c r="GQ108" s="122"/>
      <c r="GR108" s="122"/>
      <c r="GS108" s="7"/>
      <c r="GT108" s="7"/>
      <c r="GU108" s="7"/>
      <c r="GV108" s="7"/>
      <c r="GW108" s="7"/>
      <c r="GX108" s="7"/>
      <c r="GY108" s="7"/>
      <c r="GZ108" s="6"/>
    </row>
    <row r="109" spans="17:208" x14ac:dyDescent="0.2">
      <c r="Q109" s="8">
        <v>70</v>
      </c>
      <c r="R109" s="123"/>
      <c r="S109" s="123"/>
      <c r="T109" s="123"/>
      <c r="U109" s="122"/>
      <c r="V109" s="122"/>
      <c r="W109" s="122"/>
      <c r="X109" s="122"/>
      <c r="Y109" s="7"/>
      <c r="Z109" s="7"/>
      <c r="AA109" s="7"/>
      <c r="AB109" s="7"/>
      <c r="AC109" s="7"/>
      <c r="AD109" s="7"/>
      <c r="AE109" s="7"/>
      <c r="AF109" s="6"/>
      <c r="AG109" s="8">
        <v>70</v>
      </c>
      <c r="AH109" s="123"/>
      <c r="AI109" s="123"/>
      <c r="AJ109" s="123"/>
      <c r="AK109" s="122"/>
      <c r="AL109" s="122"/>
      <c r="AM109" s="122"/>
      <c r="AN109" s="122"/>
      <c r="AO109" s="7"/>
      <c r="AP109" s="7"/>
      <c r="AQ109" s="7"/>
      <c r="AR109" s="7"/>
      <c r="AS109" s="7"/>
      <c r="AT109" s="7"/>
      <c r="AU109" s="7"/>
      <c r="AV109" s="6"/>
      <c r="AW109" s="8">
        <v>70</v>
      </c>
      <c r="AX109" s="123"/>
      <c r="AY109" s="123"/>
      <c r="AZ109" s="123"/>
      <c r="BA109" s="122"/>
      <c r="BB109" s="122"/>
      <c r="BC109" s="122"/>
      <c r="BD109" s="122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123"/>
      <c r="BO109" s="123"/>
      <c r="BP109" s="123"/>
      <c r="BQ109" s="122"/>
      <c r="BR109" s="122"/>
      <c r="BS109" s="122"/>
      <c r="BT109" s="122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123"/>
      <c r="CE109" s="123"/>
      <c r="CF109" s="123"/>
      <c r="CG109" s="122"/>
      <c r="CH109" s="122"/>
      <c r="CI109" s="122"/>
      <c r="CJ109" s="122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123"/>
      <c r="CU109" s="123"/>
      <c r="CV109" s="123"/>
      <c r="CW109" s="122"/>
      <c r="CX109" s="122"/>
      <c r="CY109" s="122"/>
      <c r="CZ109" s="122"/>
      <c r="DA109" s="7"/>
      <c r="DB109" s="7"/>
      <c r="DC109" s="7"/>
      <c r="DD109" s="7"/>
      <c r="DE109" s="7"/>
      <c r="DF109" s="7"/>
      <c r="DG109" s="7"/>
      <c r="DH109" s="6"/>
      <c r="DI109" s="8">
        <v>70</v>
      </c>
      <c r="DJ109" s="123"/>
      <c r="DK109" s="123"/>
      <c r="DL109" s="123"/>
      <c r="DM109" s="122"/>
      <c r="DN109" s="122"/>
      <c r="DO109" s="122"/>
      <c r="DP109" s="122"/>
      <c r="DQ109" s="7"/>
      <c r="DR109" s="7"/>
      <c r="DS109" s="7"/>
      <c r="DT109" s="7"/>
      <c r="DU109" s="7"/>
      <c r="DV109" s="7"/>
      <c r="DW109" s="7"/>
      <c r="DX109" s="6"/>
      <c r="DY109" s="8">
        <v>70</v>
      </c>
      <c r="DZ109" s="123"/>
      <c r="EA109" s="123"/>
      <c r="EB109" s="123"/>
      <c r="EC109" s="122"/>
      <c r="ED109" s="122"/>
      <c r="EE109" s="122"/>
      <c r="EF109" s="122"/>
      <c r="EG109" s="7"/>
      <c r="EH109" s="7"/>
      <c r="EI109" s="7"/>
      <c r="EJ109" s="7"/>
      <c r="EK109" s="7"/>
      <c r="EL109" s="7"/>
      <c r="EM109" s="7"/>
      <c r="EN109" s="6"/>
      <c r="EO109" s="8">
        <v>70</v>
      </c>
      <c r="EP109" s="123"/>
      <c r="EQ109" s="123"/>
      <c r="ER109" s="123"/>
      <c r="ES109" s="122"/>
      <c r="ET109" s="122"/>
      <c r="EU109" s="122"/>
      <c r="EV109" s="122"/>
      <c r="EW109" s="7"/>
      <c r="EX109" s="7"/>
      <c r="EY109" s="7"/>
      <c r="EZ109" s="7"/>
      <c r="FA109" s="7"/>
      <c r="FB109" s="7"/>
      <c r="FC109" s="7"/>
      <c r="FD109" s="6"/>
      <c r="FE109" s="8">
        <v>70</v>
      </c>
      <c r="FF109" s="123"/>
      <c r="FG109" s="123"/>
      <c r="FH109" s="123"/>
      <c r="FI109" s="122"/>
      <c r="FJ109" s="122"/>
      <c r="FK109" s="122"/>
      <c r="FL109" s="122"/>
      <c r="FM109" s="7"/>
      <c r="FN109" s="7"/>
      <c r="FO109" s="7"/>
      <c r="FP109" s="7"/>
      <c r="FQ109" s="7"/>
      <c r="FR109" s="7"/>
      <c r="FS109" s="7"/>
      <c r="FT109" s="6"/>
      <c r="FU109" s="8">
        <v>70</v>
      </c>
      <c r="FV109" s="123"/>
      <c r="FW109" s="123"/>
      <c r="FX109" s="123"/>
      <c r="FY109" s="122"/>
      <c r="FZ109" s="122"/>
      <c r="GA109" s="122"/>
      <c r="GB109" s="122"/>
      <c r="GC109" s="7"/>
      <c r="GD109" s="7"/>
      <c r="GE109" s="7"/>
      <c r="GF109" s="7"/>
      <c r="GG109" s="7"/>
      <c r="GH109" s="7"/>
      <c r="GI109" s="7"/>
      <c r="GJ109" s="6"/>
      <c r="GK109" s="8">
        <v>70</v>
      </c>
      <c r="GL109" s="123"/>
      <c r="GM109" s="123"/>
      <c r="GN109" s="123"/>
      <c r="GO109" s="122"/>
      <c r="GP109" s="122"/>
      <c r="GQ109" s="122"/>
      <c r="GR109" s="122"/>
      <c r="GS109" s="7"/>
      <c r="GT109" s="7"/>
      <c r="GU109" s="7"/>
      <c r="GV109" s="7"/>
      <c r="GW109" s="7"/>
      <c r="GX109" s="7"/>
      <c r="GY109" s="7"/>
      <c r="GZ109" s="6"/>
    </row>
    <row r="110" spans="17:208" x14ac:dyDescent="0.2">
      <c r="Q110" s="8">
        <v>71</v>
      </c>
      <c r="R110" s="123"/>
      <c r="S110" s="123"/>
      <c r="T110" s="123"/>
      <c r="U110" s="122"/>
      <c r="V110" s="122"/>
      <c r="W110" s="122"/>
      <c r="X110" s="122"/>
      <c r="Y110" s="7"/>
      <c r="Z110" s="7"/>
      <c r="AA110" s="7"/>
      <c r="AB110" s="7"/>
      <c r="AC110" s="7"/>
      <c r="AD110" s="7"/>
      <c r="AE110" s="7"/>
      <c r="AF110" s="6"/>
      <c r="AG110" s="8">
        <v>71</v>
      </c>
      <c r="AH110" s="123"/>
      <c r="AI110" s="123"/>
      <c r="AJ110" s="123"/>
      <c r="AK110" s="122"/>
      <c r="AL110" s="122"/>
      <c r="AM110" s="122"/>
      <c r="AN110" s="122"/>
      <c r="AO110" s="7"/>
      <c r="AP110" s="7"/>
      <c r="AQ110" s="7"/>
      <c r="AR110" s="7"/>
      <c r="AS110" s="7"/>
      <c r="AT110" s="7"/>
      <c r="AU110" s="7"/>
      <c r="AV110" s="6"/>
      <c r="AW110" s="8">
        <v>71</v>
      </c>
      <c r="AX110" s="123"/>
      <c r="AY110" s="123"/>
      <c r="AZ110" s="123"/>
      <c r="BA110" s="122"/>
      <c r="BB110" s="122"/>
      <c r="BC110" s="122"/>
      <c r="BD110" s="122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123"/>
      <c r="BO110" s="123"/>
      <c r="BP110" s="123"/>
      <c r="BQ110" s="122"/>
      <c r="BR110" s="122"/>
      <c r="BS110" s="122"/>
      <c r="BT110" s="122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123"/>
      <c r="CE110" s="123"/>
      <c r="CF110" s="123"/>
      <c r="CG110" s="122"/>
      <c r="CH110" s="122"/>
      <c r="CI110" s="122"/>
      <c r="CJ110" s="122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123"/>
      <c r="CU110" s="123"/>
      <c r="CV110" s="123"/>
      <c r="CW110" s="122"/>
      <c r="CX110" s="122"/>
      <c r="CY110" s="122"/>
      <c r="CZ110" s="122"/>
      <c r="DA110" s="7"/>
      <c r="DB110" s="7"/>
      <c r="DC110" s="7"/>
      <c r="DD110" s="7"/>
      <c r="DE110" s="7"/>
      <c r="DF110" s="7"/>
      <c r="DG110" s="7"/>
      <c r="DH110" s="6"/>
      <c r="DI110" s="8">
        <v>71</v>
      </c>
      <c r="DJ110" s="123"/>
      <c r="DK110" s="123"/>
      <c r="DL110" s="123"/>
      <c r="DM110" s="122"/>
      <c r="DN110" s="122"/>
      <c r="DO110" s="122"/>
      <c r="DP110" s="122"/>
      <c r="DQ110" s="7"/>
      <c r="DR110" s="7"/>
      <c r="DS110" s="7"/>
      <c r="DT110" s="7"/>
      <c r="DU110" s="7"/>
      <c r="DV110" s="7"/>
      <c r="DW110" s="7"/>
      <c r="DX110" s="6"/>
      <c r="DY110" s="8">
        <v>71</v>
      </c>
      <c r="DZ110" s="123"/>
      <c r="EA110" s="123"/>
      <c r="EB110" s="123"/>
      <c r="EC110" s="122"/>
      <c r="ED110" s="122"/>
      <c r="EE110" s="122"/>
      <c r="EF110" s="122"/>
      <c r="EG110" s="7"/>
      <c r="EH110" s="7"/>
      <c r="EI110" s="7"/>
      <c r="EJ110" s="7"/>
      <c r="EK110" s="7"/>
      <c r="EL110" s="7"/>
      <c r="EM110" s="7"/>
      <c r="EN110" s="6"/>
      <c r="EO110" s="8">
        <v>71</v>
      </c>
      <c r="EP110" s="123"/>
      <c r="EQ110" s="123"/>
      <c r="ER110" s="123"/>
      <c r="ES110" s="122"/>
      <c r="ET110" s="122"/>
      <c r="EU110" s="122"/>
      <c r="EV110" s="122"/>
      <c r="EW110" s="7"/>
      <c r="EX110" s="7"/>
      <c r="EY110" s="7"/>
      <c r="EZ110" s="7"/>
      <c r="FA110" s="7"/>
      <c r="FB110" s="7"/>
      <c r="FC110" s="7"/>
      <c r="FD110" s="6"/>
      <c r="FE110" s="8">
        <v>71</v>
      </c>
      <c r="FF110" s="123"/>
      <c r="FG110" s="123"/>
      <c r="FH110" s="123"/>
      <c r="FI110" s="122"/>
      <c r="FJ110" s="122"/>
      <c r="FK110" s="122"/>
      <c r="FL110" s="122"/>
      <c r="FM110" s="7"/>
      <c r="FN110" s="7"/>
      <c r="FO110" s="7"/>
      <c r="FP110" s="7"/>
      <c r="FQ110" s="7"/>
      <c r="FR110" s="7"/>
      <c r="FS110" s="7"/>
      <c r="FT110" s="6"/>
      <c r="FU110" s="8">
        <v>71</v>
      </c>
      <c r="FV110" s="123"/>
      <c r="FW110" s="123"/>
      <c r="FX110" s="123"/>
      <c r="FY110" s="122"/>
      <c r="FZ110" s="122"/>
      <c r="GA110" s="122"/>
      <c r="GB110" s="122"/>
      <c r="GC110" s="7"/>
      <c r="GD110" s="7"/>
      <c r="GE110" s="7"/>
      <c r="GF110" s="7"/>
      <c r="GG110" s="7"/>
      <c r="GH110" s="7"/>
      <c r="GI110" s="7"/>
      <c r="GJ110" s="6"/>
      <c r="GK110" s="8">
        <v>71</v>
      </c>
      <c r="GL110" s="123"/>
      <c r="GM110" s="123"/>
      <c r="GN110" s="123"/>
      <c r="GO110" s="122"/>
      <c r="GP110" s="122"/>
      <c r="GQ110" s="122"/>
      <c r="GR110" s="122"/>
      <c r="GS110" s="7"/>
      <c r="GT110" s="7"/>
      <c r="GU110" s="7"/>
      <c r="GV110" s="7"/>
      <c r="GW110" s="7"/>
      <c r="GX110" s="7"/>
      <c r="GY110" s="7"/>
      <c r="GZ110" s="6"/>
    </row>
    <row r="111" spans="17:208" x14ac:dyDescent="0.2">
      <c r="Q111" s="8">
        <v>72</v>
      </c>
      <c r="R111" s="123"/>
      <c r="S111" s="123"/>
      <c r="T111" s="123"/>
      <c r="U111" s="122"/>
      <c r="V111" s="122"/>
      <c r="W111" s="122"/>
      <c r="X111" s="122"/>
      <c r="Y111" s="7"/>
      <c r="Z111" s="7"/>
      <c r="AA111" s="7"/>
      <c r="AB111" s="7"/>
      <c r="AC111" s="7"/>
      <c r="AD111" s="7"/>
      <c r="AE111" s="7"/>
      <c r="AF111" s="6"/>
      <c r="AG111" s="8">
        <v>72</v>
      </c>
      <c r="AH111" s="123"/>
      <c r="AI111" s="123"/>
      <c r="AJ111" s="123"/>
      <c r="AK111" s="122"/>
      <c r="AL111" s="122"/>
      <c r="AM111" s="122"/>
      <c r="AN111" s="122"/>
      <c r="AO111" s="7"/>
      <c r="AP111" s="7"/>
      <c r="AQ111" s="7"/>
      <c r="AR111" s="7"/>
      <c r="AS111" s="7"/>
      <c r="AT111" s="7"/>
      <c r="AU111" s="7"/>
      <c r="AV111" s="6"/>
      <c r="AW111" s="8">
        <v>72</v>
      </c>
      <c r="AX111" s="123"/>
      <c r="AY111" s="123"/>
      <c r="AZ111" s="123"/>
      <c r="BA111" s="122"/>
      <c r="BB111" s="122"/>
      <c r="BC111" s="122"/>
      <c r="BD111" s="122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123"/>
      <c r="BO111" s="123"/>
      <c r="BP111" s="123"/>
      <c r="BQ111" s="122"/>
      <c r="BR111" s="122"/>
      <c r="BS111" s="122"/>
      <c r="BT111" s="122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123"/>
      <c r="CE111" s="123"/>
      <c r="CF111" s="123"/>
      <c r="CG111" s="122"/>
      <c r="CH111" s="122"/>
      <c r="CI111" s="122"/>
      <c r="CJ111" s="122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123"/>
      <c r="CU111" s="123"/>
      <c r="CV111" s="123"/>
      <c r="CW111" s="122"/>
      <c r="CX111" s="122"/>
      <c r="CY111" s="122"/>
      <c r="CZ111" s="122"/>
      <c r="DA111" s="7"/>
      <c r="DB111" s="7"/>
      <c r="DC111" s="7"/>
      <c r="DD111" s="7"/>
      <c r="DE111" s="7"/>
      <c r="DF111" s="7"/>
      <c r="DG111" s="7"/>
      <c r="DH111" s="6"/>
      <c r="DI111" s="8">
        <v>72</v>
      </c>
      <c r="DJ111" s="123"/>
      <c r="DK111" s="123"/>
      <c r="DL111" s="123"/>
      <c r="DM111" s="122"/>
      <c r="DN111" s="122"/>
      <c r="DO111" s="122"/>
      <c r="DP111" s="122"/>
      <c r="DQ111" s="7"/>
      <c r="DR111" s="7"/>
      <c r="DS111" s="7"/>
      <c r="DT111" s="7"/>
      <c r="DU111" s="7"/>
      <c r="DV111" s="7"/>
      <c r="DW111" s="7"/>
      <c r="DX111" s="6"/>
      <c r="DY111" s="8">
        <v>72</v>
      </c>
      <c r="DZ111" s="123"/>
      <c r="EA111" s="123"/>
      <c r="EB111" s="123"/>
      <c r="EC111" s="122"/>
      <c r="ED111" s="122"/>
      <c r="EE111" s="122"/>
      <c r="EF111" s="122"/>
      <c r="EG111" s="7"/>
      <c r="EH111" s="7"/>
      <c r="EI111" s="7"/>
      <c r="EJ111" s="7"/>
      <c r="EK111" s="7"/>
      <c r="EL111" s="7"/>
      <c r="EM111" s="7"/>
      <c r="EN111" s="6"/>
      <c r="EO111" s="8">
        <v>72</v>
      </c>
      <c r="EP111" s="123"/>
      <c r="EQ111" s="123"/>
      <c r="ER111" s="123"/>
      <c r="ES111" s="122"/>
      <c r="ET111" s="122"/>
      <c r="EU111" s="122"/>
      <c r="EV111" s="122"/>
      <c r="EW111" s="7"/>
      <c r="EX111" s="7"/>
      <c r="EY111" s="7"/>
      <c r="EZ111" s="7"/>
      <c r="FA111" s="7"/>
      <c r="FB111" s="7"/>
      <c r="FC111" s="7"/>
      <c r="FD111" s="6"/>
      <c r="FE111" s="8">
        <v>72</v>
      </c>
      <c r="FF111" s="123"/>
      <c r="FG111" s="123"/>
      <c r="FH111" s="123"/>
      <c r="FI111" s="122"/>
      <c r="FJ111" s="122"/>
      <c r="FK111" s="122"/>
      <c r="FL111" s="122"/>
      <c r="FM111" s="7"/>
      <c r="FN111" s="7"/>
      <c r="FO111" s="7"/>
      <c r="FP111" s="7"/>
      <c r="FQ111" s="7"/>
      <c r="FR111" s="7"/>
      <c r="FS111" s="7"/>
      <c r="FT111" s="6"/>
      <c r="FU111" s="8">
        <v>72</v>
      </c>
      <c r="FV111" s="123"/>
      <c r="FW111" s="123"/>
      <c r="FX111" s="123"/>
      <c r="FY111" s="122"/>
      <c r="FZ111" s="122"/>
      <c r="GA111" s="122"/>
      <c r="GB111" s="122"/>
      <c r="GC111" s="7"/>
      <c r="GD111" s="7"/>
      <c r="GE111" s="7"/>
      <c r="GF111" s="7"/>
      <c r="GG111" s="7"/>
      <c r="GH111" s="7"/>
      <c r="GI111" s="7"/>
      <c r="GJ111" s="6"/>
      <c r="GK111" s="8">
        <v>72</v>
      </c>
      <c r="GL111" s="123"/>
      <c r="GM111" s="123"/>
      <c r="GN111" s="123"/>
      <c r="GO111" s="122"/>
      <c r="GP111" s="122"/>
      <c r="GQ111" s="122"/>
      <c r="GR111" s="122"/>
      <c r="GS111" s="7"/>
      <c r="GT111" s="7"/>
      <c r="GU111" s="7"/>
      <c r="GV111" s="7"/>
      <c r="GW111" s="7"/>
      <c r="GX111" s="7"/>
      <c r="GY111" s="7"/>
      <c r="GZ111" s="6"/>
    </row>
    <row r="112" spans="17:208" x14ac:dyDescent="0.2">
      <c r="Q112" s="8">
        <v>73</v>
      </c>
      <c r="R112" s="123"/>
      <c r="S112" s="123"/>
      <c r="T112" s="123"/>
      <c r="U112" s="122"/>
      <c r="V112" s="122"/>
      <c r="W112" s="122"/>
      <c r="X112" s="122"/>
      <c r="Y112" s="7"/>
      <c r="Z112" s="7"/>
      <c r="AA112" s="7"/>
      <c r="AB112" s="7"/>
      <c r="AC112" s="7"/>
      <c r="AD112" s="7"/>
      <c r="AE112" s="7"/>
      <c r="AF112" s="6"/>
      <c r="AG112" s="8">
        <v>73</v>
      </c>
      <c r="AH112" s="123"/>
      <c r="AI112" s="123"/>
      <c r="AJ112" s="123"/>
      <c r="AK112" s="122"/>
      <c r="AL112" s="122"/>
      <c r="AM112" s="122"/>
      <c r="AN112" s="122"/>
      <c r="AO112" s="7"/>
      <c r="AP112" s="7"/>
      <c r="AQ112" s="7"/>
      <c r="AR112" s="7"/>
      <c r="AS112" s="7"/>
      <c r="AT112" s="7"/>
      <c r="AU112" s="7"/>
      <c r="AV112" s="6"/>
      <c r="AW112" s="8">
        <v>73</v>
      </c>
      <c r="AX112" s="123"/>
      <c r="AY112" s="123"/>
      <c r="AZ112" s="123"/>
      <c r="BA112" s="122"/>
      <c r="BB112" s="122"/>
      <c r="BC112" s="122"/>
      <c r="BD112" s="122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123"/>
      <c r="BO112" s="123"/>
      <c r="BP112" s="123"/>
      <c r="BQ112" s="122"/>
      <c r="BR112" s="122"/>
      <c r="BS112" s="122"/>
      <c r="BT112" s="122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123"/>
      <c r="CE112" s="123"/>
      <c r="CF112" s="123"/>
      <c r="CG112" s="122"/>
      <c r="CH112" s="122"/>
      <c r="CI112" s="122"/>
      <c r="CJ112" s="122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123"/>
      <c r="CU112" s="123"/>
      <c r="CV112" s="123"/>
      <c r="CW112" s="122"/>
      <c r="CX112" s="122"/>
      <c r="CY112" s="122"/>
      <c r="CZ112" s="122"/>
      <c r="DA112" s="7"/>
      <c r="DB112" s="7"/>
      <c r="DC112" s="7"/>
      <c r="DD112" s="7"/>
      <c r="DE112" s="7"/>
      <c r="DF112" s="7"/>
      <c r="DG112" s="7"/>
      <c r="DH112" s="6"/>
      <c r="DI112" s="8">
        <v>73</v>
      </c>
      <c r="DJ112" s="123"/>
      <c r="DK112" s="123"/>
      <c r="DL112" s="123"/>
      <c r="DM112" s="122"/>
      <c r="DN112" s="122"/>
      <c r="DO112" s="122"/>
      <c r="DP112" s="122"/>
      <c r="DQ112" s="7"/>
      <c r="DR112" s="7"/>
      <c r="DS112" s="7"/>
      <c r="DT112" s="7"/>
      <c r="DU112" s="7"/>
      <c r="DV112" s="7"/>
      <c r="DW112" s="7"/>
      <c r="DX112" s="6"/>
      <c r="DY112" s="8">
        <v>73</v>
      </c>
      <c r="DZ112" s="123"/>
      <c r="EA112" s="123"/>
      <c r="EB112" s="123"/>
      <c r="EC112" s="122"/>
      <c r="ED112" s="122"/>
      <c r="EE112" s="122"/>
      <c r="EF112" s="122"/>
      <c r="EG112" s="7"/>
      <c r="EH112" s="7"/>
      <c r="EI112" s="7"/>
      <c r="EJ112" s="7"/>
      <c r="EK112" s="7"/>
      <c r="EL112" s="7"/>
      <c r="EM112" s="7"/>
      <c r="EN112" s="6"/>
      <c r="EO112" s="8">
        <v>73</v>
      </c>
      <c r="EP112" s="123"/>
      <c r="EQ112" s="123"/>
      <c r="ER112" s="123"/>
      <c r="ES112" s="122"/>
      <c r="ET112" s="122"/>
      <c r="EU112" s="122"/>
      <c r="EV112" s="122"/>
      <c r="EW112" s="7"/>
      <c r="EX112" s="7"/>
      <c r="EY112" s="7"/>
      <c r="EZ112" s="7"/>
      <c r="FA112" s="7"/>
      <c r="FB112" s="7"/>
      <c r="FC112" s="7"/>
      <c r="FD112" s="6"/>
      <c r="FE112" s="8">
        <v>73</v>
      </c>
      <c r="FF112" s="123"/>
      <c r="FG112" s="123"/>
      <c r="FH112" s="123"/>
      <c r="FI112" s="122"/>
      <c r="FJ112" s="122"/>
      <c r="FK112" s="122"/>
      <c r="FL112" s="122"/>
      <c r="FM112" s="7"/>
      <c r="FN112" s="7"/>
      <c r="FO112" s="7"/>
      <c r="FP112" s="7"/>
      <c r="FQ112" s="7"/>
      <c r="FR112" s="7"/>
      <c r="FS112" s="7"/>
      <c r="FT112" s="6"/>
      <c r="FU112" s="8">
        <v>73</v>
      </c>
      <c r="FV112" s="123"/>
      <c r="FW112" s="123"/>
      <c r="FX112" s="123"/>
      <c r="FY112" s="122"/>
      <c r="FZ112" s="122"/>
      <c r="GA112" s="122"/>
      <c r="GB112" s="122"/>
      <c r="GC112" s="7"/>
      <c r="GD112" s="7"/>
      <c r="GE112" s="7"/>
      <c r="GF112" s="7"/>
      <c r="GG112" s="7"/>
      <c r="GH112" s="7"/>
      <c r="GI112" s="7"/>
      <c r="GJ112" s="6"/>
      <c r="GK112" s="8">
        <v>73</v>
      </c>
      <c r="GL112" s="123"/>
      <c r="GM112" s="123"/>
      <c r="GN112" s="123"/>
      <c r="GO112" s="122"/>
      <c r="GP112" s="122"/>
      <c r="GQ112" s="122"/>
      <c r="GR112" s="122"/>
      <c r="GS112" s="7"/>
      <c r="GT112" s="7"/>
      <c r="GU112" s="7"/>
      <c r="GV112" s="7"/>
      <c r="GW112" s="7"/>
      <c r="GX112" s="7"/>
      <c r="GY112" s="7"/>
      <c r="GZ112" s="6"/>
    </row>
    <row r="113" spans="17:208" x14ac:dyDescent="0.2">
      <c r="Q113" s="8">
        <v>74</v>
      </c>
      <c r="R113" s="123"/>
      <c r="S113" s="123"/>
      <c r="T113" s="123"/>
      <c r="U113" s="122"/>
      <c r="V113" s="122"/>
      <c r="W113" s="122"/>
      <c r="X113" s="122"/>
      <c r="Y113" s="7"/>
      <c r="Z113" s="7"/>
      <c r="AA113" s="7"/>
      <c r="AB113" s="7"/>
      <c r="AC113" s="7"/>
      <c r="AD113" s="7"/>
      <c r="AE113" s="7"/>
      <c r="AF113" s="6"/>
      <c r="AG113" s="8">
        <v>74</v>
      </c>
      <c r="AH113" s="123"/>
      <c r="AI113" s="123"/>
      <c r="AJ113" s="123"/>
      <c r="AK113" s="122"/>
      <c r="AL113" s="122"/>
      <c r="AM113" s="122"/>
      <c r="AN113" s="122"/>
      <c r="AO113" s="7"/>
      <c r="AP113" s="7"/>
      <c r="AQ113" s="7"/>
      <c r="AR113" s="7"/>
      <c r="AS113" s="7"/>
      <c r="AT113" s="7"/>
      <c r="AU113" s="7"/>
      <c r="AV113" s="6"/>
      <c r="AW113" s="8">
        <v>74</v>
      </c>
      <c r="AX113" s="123"/>
      <c r="AY113" s="123"/>
      <c r="AZ113" s="123"/>
      <c r="BA113" s="122"/>
      <c r="BB113" s="122"/>
      <c r="BC113" s="122"/>
      <c r="BD113" s="122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123"/>
      <c r="BO113" s="123"/>
      <c r="BP113" s="123"/>
      <c r="BQ113" s="122"/>
      <c r="BR113" s="122"/>
      <c r="BS113" s="122"/>
      <c r="BT113" s="122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123"/>
      <c r="CE113" s="123"/>
      <c r="CF113" s="123"/>
      <c r="CG113" s="122"/>
      <c r="CH113" s="122"/>
      <c r="CI113" s="122"/>
      <c r="CJ113" s="122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123"/>
      <c r="CU113" s="123"/>
      <c r="CV113" s="123"/>
      <c r="CW113" s="122"/>
      <c r="CX113" s="122"/>
      <c r="CY113" s="122"/>
      <c r="CZ113" s="122"/>
      <c r="DA113" s="7"/>
      <c r="DB113" s="7"/>
      <c r="DC113" s="7"/>
      <c r="DD113" s="7"/>
      <c r="DE113" s="7"/>
      <c r="DF113" s="7"/>
      <c r="DG113" s="7"/>
      <c r="DH113" s="6"/>
      <c r="DI113" s="8">
        <v>74</v>
      </c>
      <c r="DJ113" s="123"/>
      <c r="DK113" s="123"/>
      <c r="DL113" s="123"/>
      <c r="DM113" s="122"/>
      <c r="DN113" s="122"/>
      <c r="DO113" s="122"/>
      <c r="DP113" s="122"/>
      <c r="DQ113" s="7"/>
      <c r="DR113" s="7"/>
      <c r="DS113" s="7"/>
      <c r="DT113" s="7"/>
      <c r="DU113" s="7"/>
      <c r="DV113" s="7"/>
      <c r="DW113" s="7"/>
      <c r="DX113" s="6"/>
      <c r="DY113" s="8">
        <v>74</v>
      </c>
      <c r="DZ113" s="123"/>
      <c r="EA113" s="123"/>
      <c r="EB113" s="123"/>
      <c r="EC113" s="122"/>
      <c r="ED113" s="122"/>
      <c r="EE113" s="122"/>
      <c r="EF113" s="122"/>
      <c r="EG113" s="7"/>
      <c r="EH113" s="7"/>
      <c r="EI113" s="7"/>
      <c r="EJ113" s="7"/>
      <c r="EK113" s="7"/>
      <c r="EL113" s="7"/>
      <c r="EM113" s="7"/>
      <c r="EN113" s="6"/>
      <c r="EO113" s="8">
        <v>74</v>
      </c>
      <c r="EP113" s="123"/>
      <c r="EQ113" s="123"/>
      <c r="ER113" s="123"/>
      <c r="ES113" s="122"/>
      <c r="ET113" s="122"/>
      <c r="EU113" s="122"/>
      <c r="EV113" s="122"/>
      <c r="EW113" s="7"/>
      <c r="EX113" s="7"/>
      <c r="EY113" s="7"/>
      <c r="EZ113" s="7"/>
      <c r="FA113" s="7"/>
      <c r="FB113" s="7"/>
      <c r="FC113" s="7"/>
      <c r="FD113" s="6"/>
      <c r="FE113" s="8">
        <v>74</v>
      </c>
      <c r="FF113" s="123"/>
      <c r="FG113" s="123"/>
      <c r="FH113" s="123"/>
      <c r="FI113" s="122"/>
      <c r="FJ113" s="122"/>
      <c r="FK113" s="122"/>
      <c r="FL113" s="122"/>
      <c r="FM113" s="7"/>
      <c r="FN113" s="7"/>
      <c r="FO113" s="7"/>
      <c r="FP113" s="7"/>
      <c r="FQ113" s="7"/>
      <c r="FR113" s="7"/>
      <c r="FS113" s="7"/>
      <c r="FT113" s="6"/>
      <c r="FU113" s="8">
        <v>74</v>
      </c>
      <c r="FV113" s="123"/>
      <c r="FW113" s="123"/>
      <c r="FX113" s="123"/>
      <c r="FY113" s="122"/>
      <c r="FZ113" s="122"/>
      <c r="GA113" s="122"/>
      <c r="GB113" s="122"/>
      <c r="GC113" s="7"/>
      <c r="GD113" s="7"/>
      <c r="GE113" s="7"/>
      <c r="GF113" s="7"/>
      <c r="GG113" s="7"/>
      <c r="GH113" s="7"/>
      <c r="GI113" s="7"/>
      <c r="GJ113" s="6"/>
      <c r="GK113" s="8">
        <v>74</v>
      </c>
      <c r="GL113" s="123"/>
      <c r="GM113" s="123"/>
      <c r="GN113" s="123"/>
      <c r="GO113" s="122"/>
      <c r="GP113" s="122"/>
      <c r="GQ113" s="122"/>
      <c r="GR113" s="122"/>
      <c r="GS113" s="7"/>
      <c r="GT113" s="7"/>
      <c r="GU113" s="7"/>
      <c r="GV113" s="7"/>
      <c r="GW113" s="7"/>
      <c r="GX113" s="7"/>
      <c r="GY113" s="7"/>
      <c r="GZ113" s="6"/>
    </row>
    <row r="114" spans="17:208" x14ac:dyDescent="0.2">
      <c r="Q114" s="8">
        <v>75</v>
      </c>
      <c r="R114" s="123"/>
      <c r="S114" s="123"/>
      <c r="T114" s="123"/>
      <c r="U114" s="122"/>
      <c r="V114" s="122"/>
      <c r="W114" s="122"/>
      <c r="X114" s="122"/>
      <c r="Y114" s="7"/>
      <c r="Z114" s="7"/>
      <c r="AA114" s="7"/>
      <c r="AB114" s="7"/>
      <c r="AC114" s="7"/>
      <c r="AD114" s="7"/>
      <c r="AE114" s="7"/>
      <c r="AF114" s="6"/>
      <c r="AG114" s="8">
        <v>75</v>
      </c>
      <c r="AH114" s="123"/>
      <c r="AI114" s="123"/>
      <c r="AJ114" s="123"/>
      <c r="AK114" s="122"/>
      <c r="AL114" s="122"/>
      <c r="AM114" s="122"/>
      <c r="AN114" s="122"/>
      <c r="AO114" s="7"/>
      <c r="AP114" s="7"/>
      <c r="AQ114" s="7"/>
      <c r="AR114" s="7"/>
      <c r="AS114" s="7"/>
      <c r="AT114" s="7"/>
      <c r="AU114" s="7"/>
      <c r="AV114" s="6"/>
      <c r="AW114" s="8">
        <v>75</v>
      </c>
      <c r="AX114" s="123"/>
      <c r="AY114" s="123"/>
      <c r="AZ114" s="123"/>
      <c r="BA114" s="122"/>
      <c r="BB114" s="122"/>
      <c r="BC114" s="122"/>
      <c r="BD114" s="122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123"/>
      <c r="BO114" s="123"/>
      <c r="BP114" s="123"/>
      <c r="BQ114" s="122"/>
      <c r="BR114" s="122"/>
      <c r="BS114" s="122"/>
      <c r="BT114" s="122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123"/>
      <c r="CE114" s="123"/>
      <c r="CF114" s="123"/>
      <c r="CG114" s="122"/>
      <c r="CH114" s="122"/>
      <c r="CI114" s="122"/>
      <c r="CJ114" s="122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123"/>
      <c r="CU114" s="123"/>
      <c r="CV114" s="123"/>
      <c r="CW114" s="122"/>
      <c r="CX114" s="122"/>
      <c r="CY114" s="122"/>
      <c r="CZ114" s="122"/>
      <c r="DA114" s="7"/>
      <c r="DB114" s="7"/>
      <c r="DC114" s="7"/>
      <c r="DD114" s="7"/>
      <c r="DE114" s="7"/>
      <c r="DF114" s="7"/>
      <c r="DG114" s="7"/>
      <c r="DH114" s="6"/>
      <c r="DI114" s="8">
        <v>75</v>
      </c>
      <c r="DJ114" s="123"/>
      <c r="DK114" s="123"/>
      <c r="DL114" s="123"/>
      <c r="DM114" s="122"/>
      <c r="DN114" s="122"/>
      <c r="DO114" s="122"/>
      <c r="DP114" s="122"/>
      <c r="DQ114" s="7"/>
      <c r="DR114" s="7"/>
      <c r="DS114" s="7"/>
      <c r="DT114" s="7"/>
      <c r="DU114" s="7"/>
      <c r="DV114" s="7"/>
      <c r="DW114" s="7"/>
      <c r="DX114" s="6"/>
      <c r="DY114" s="8">
        <v>75</v>
      </c>
      <c r="DZ114" s="123"/>
      <c r="EA114" s="123"/>
      <c r="EB114" s="123"/>
      <c r="EC114" s="122"/>
      <c r="ED114" s="122"/>
      <c r="EE114" s="122"/>
      <c r="EF114" s="122"/>
      <c r="EG114" s="7"/>
      <c r="EH114" s="7"/>
      <c r="EI114" s="7"/>
      <c r="EJ114" s="7"/>
      <c r="EK114" s="7"/>
      <c r="EL114" s="7"/>
      <c r="EM114" s="7"/>
      <c r="EN114" s="6"/>
      <c r="EO114" s="8">
        <v>75</v>
      </c>
      <c r="EP114" s="123"/>
      <c r="EQ114" s="123"/>
      <c r="ER114" s="123"/>
      <c r="ES114" s="122"/>
      <c r="ET114" s="122"/>
      <c r="EU114" s="122"/>
      <c r="EV114" s="122"/>
      <c r="EW114" s="7"/>
      <c r="EX114" s="7"/>
      <c r="EY114" s="7"/>
      <c r="EZ114" s="7"/>
      <c r="FA114" s="7"/>
      <c r="FB114" s="7"/>
      <c r="FC114" s="7"/>
      <c r="FD114" s="6"/>
      <c r="FE114" s="8">
        <v>75</v>
      </c>
      <c r="FF114" s="123"/>
      <c r="FG114" s="123"/>
      <c r="FH114" s="123"/>
      <c r="FI114" s="122"/>
      <c r="FJ114" s="122"/>
      <c r="FK114" s="122"/>
      <c r="FL114" s="122"/>
      <c r="FM114" s="7"/>
      <c r="FN114" s="7"/>
      <c r="FO114" s="7"/>
      <c r="FP114" s="7"/>
      <c r="FQ114" s="7"/>
      <c r="FR114" s="7"/>
      <c r="FS114" s="7"/>
      <c r="FT114" s="6"/>
      <c r="FU114" s="8">
        <v>75</v>
      </c>
      <c r="FV114" s="123"/>
      <c r="FW114" s="123"/>
      <c r="FX114" s="123"/>
      <c r="FY114" s="122"/>
      <c r="FZ114" s="122"/>
      <c r="GA114" s="122"/>
      <c r="GB114" s="122"/>
      <c r="GC114" s="7"/>
      <c r="GD114" s="7"/>
      <c r="GE114" s="7"/>
      <c r="GF114" s="7"/>
      <c r="GG114" s="7"/>
      <c r="GH114" s="7"/>
      <c r="GI114" s="7"/>
      <c r="GJ114" s="6"/>
      <c r="GK114" s="8">
        <v>75</v>
      </c>
      <c r="GL114" s="123"/>
      <c r="GM114" s="123"/>
      <c r="GN114" s="123"/>
      <c r="GO114" s="122"/>
      <c r="GP114" s="122"/>
      <c r="GQ114" s="122"/>
      <c r="GR114" s="122"/>
      <c r="GS114" s="7"/>
      <c r="GT114" s="7"/>
      <c r="GU114" s="7"/>
      <c r="GV114" s="7"/>
      <c r="GW114" s="7"/>
      <c r="GX114" s="7"/>
      <c r="GY114" s="7"/>
      <c r="GZ114" s="6"/>
    </row>
    <row r="115" spans="17:208" x14ac:dyDescent="0.2">
      <c r="Q115" s="8">
        <v>76</v>
      </c>
      <c r="R115" s="123"/>
      <c r="S115" s="123"/>
      <c r="T115" s="123"/>
      <c r="U115" s="122"/>
      <c r="V115" s="122"/>
      <c r="W115" s="122"/>
      <c r="X115" s="122"/>
      <c r="Y115" s="7"/>
      <c r="Z115" s="7"/>
      <c r="AA115" s="7"/>
      <c r="AB115" s="7"/>
      <c r="AC115" s="7"/>
      <c r="AD115" s="7"/>
      <c r="AE115" s="7"/>
      <c r="AF115" s="6"/>
      <c r="AG115" s="8">
        <v>76</v>
      </c>
      <c r="AH115" s="123"/>
      <c r="AI115" s="123"/>
      <c r="AJ115" s="123"/>
      <c r="AK115" s="122"/>
      <c r="AL115" s="122"/>
      <c r="AM115" s="122"/>
      <c r="AN115" s="122"/>
      <c r="AO115" s="7"/>
      <c r="AP115" s="7"/>
      <c r="AQ115" s="7"/>
      <c r="AR115" s="7"/>
      <c r="AS115" s="7"/>
      <c r="AT115" s="7"/>
      <c r="AU115" s="7"/>
      <c r="AV115" s="6"/>
      <c r="AW115" s="8">
        <v>76</v>
      </c>
      <c r="AX115" s="123"/>
      <c r="AY115" s="123"/>
      <c r="AZ115" s="123"/>
      <c r="BA115" s="122"/>
      <c r="BB115" s="122"/>
      <c r="BC115" s="122"/>
      <c r="BD115" s="122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123"/>
      <c r="BO115" s="123"/>
      <c r="BP115" s="123"/>
      <c r="BQ115" s="122"/>
      <c r="BR115" s="122"/>
      <c r="BS115" s="122"/>
      <c r="BT115" s="122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123"/>
      <c r="CE115" s="123"/>
      <c r="CF115" s="123"/>
      <c r="CG115" s="122"/>
      <c r="CH115" s="122"/>
      <c r="CI115" s="122"/>
      <c r="CJ115" s="122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123"/>
      <c r="CU115" s="123"/>
      <c r="CV115" s="123"/>
      <c r="CW115" s="122"/>
      <c r="CX115" s="122"/>
      <c r="CY115" s="122"/>
      <c r="CZ115" s="122"/>
      <c r="DA115" s="7"/>
      <c r="DB115" s="7"/>
      <c r="DC115" s="7"/>
      <c r="DD115" s="7"/>
      <c r="DE115" s="7"/>
      <c r="DF115" s="7"/>
      <c r="DG115" s="7"/>
      <c r="DH115" s="6"/>
      <c r="DI115" s="8">
        <v>76</v>
      </c>
      <c r="DJ115" s="123"/>
      <c r="DK115" s="123"/>
      <c r="DL115" s="123"/>
      <c r="DM115" s="122"/>
      <c r="DN115" s="122"/>
      <c r="DO115" s="122"/>
      <c r="DP115" s="122"/>
      <c r="DQ115" s="7"/>
      <c r="DR115" s="7"/>
      <c r="DS115" s="7"/>
      <c r="DT115" s="7"/>
      <c r="DU115" s="7"/>
      <c r="DV115" s="7"/>
      <c r="DW115" s="7"/>
      <c r="DX115" s="6"/>
      <c r="DY115" s="8">
        <v>76</v>
      </c>
      <c r="DZ115" s="123"/>
      <c r="EA115" s="123"/>
      <c r="EB115" s="123"/>
      <c r="EC115" s="122"/>
      <c r="ED115" s="122"/>
      <c r="EE115" s="122"/>
      <c r="EF115" s="122"/>
      <c r="EG115" s="7"/>
      <c r="EH115" s="7"/>
      <c r="EI115" s="7"/>
      <c r="EJ115" s="7"/>
      <c r="EK115" s="7"/>
      <c r="EL115" s="7"/>
      <c r="EM115" s="7"/>
      <c r="EN115" s="6"/>
      <c r="EO115" s="8">
        <v>76</v>
      </c>
      <c r="EP115" s="123"/>
      <c r="EQ115" s="123"/>
      <c r="ER115" s="123"/>
      <c r="ES115" s="122"/>
      <c r="ET115" s="122"/>
      <c r="EU115" s="122"/>
      <c r="EV115" s="122"/>
      <c r="EW115" s="7"/>
      <c r="EX115" s="7"/>
      <c r="EY115" s="7"/>
      <c r="EZ115" s="7"/>
      <c r="FA115" s="7"/>
      <c r="FB115" s="7"/>
      <c r="FC115" s="7"/>
      <c r="FD115" s="6"/>
      <c r="FE115" s="8">
        <v>76</v>
      </c>
      <c r="FF115" s="123"/>
      <c r="FG115" s="123"/>
      <c r="FH115" s="123"/>
      <c r="FI115" s="122"/>
      <c r="FJ115" s="122"/>
      <c r="FK115" s="122"/>
      <c r="FL115" s="122"/>
      <c r="FM115" s="7"/>
      <c r="FN115" s="7"/>
      <c r="FO115" s="7"/>
      <c r="FP115" s="7"/>
      <c r="FQ115" s="7"/>
      <c r="FR115" s="7"/>
      <c r="FS115" s="7"/>
      <c r="FT115" s="6"/>
      <c r="FU115" s="8">
        <v>76</v>
      </c>
      <c r="FV115" s="123"/>
      <c r="FW115" s="123"/>
      <c r="FX115" s="123"/>
      <c r="FY115" s="122"/>
      <c r="FZ115" s="122"/>
      <c r="GA115" s="122"/>
      <c r="GB115" s="122"/>
      <c r="GC115" s="7"/>
      <c r="GD115" s="7"/>
      <c r="GE115" s="7"/>
      <c r="GF115" s="7"/>
      <c r="GG115" s="7"/>
      <c r="GH115" s="7"/>
      <c r="GI115" s="7"/>
      <c r="GJ115" s="6"/>
      <c r="GK115" s="8">
        <v>76</v>
      </c>
      <c r="GL115" s="123"/>
      <c r="GM115" s="123"/>
      <c r="GN115" s="123"/>
      <c r="GO115" s="122"/>
      <c r="GP115" s="122"/>
      <c r="GQ115" s="122"/>
      <c r="GR115" s="122"/>
      <c r="GS115" s="7"/>
      <c r="GT115" s="7"/>
      <c r="GU115" s="7"/>
      <c r="GV115" s="7"/>
      <c r="GW115" s="7"/>
      <c r="GX115" s="7"/>
      <c r="GY115" s="7"/>
      <c r="GZ115" s="6"/>
    </row>
    <row r="116" spans="17:208" x14ac:dyDescent="0.2">
      <c r="Q116" s="8">
        <v>77</v>
      </c>
      <c r="R116" s="123"/>
      <c r="S116" s="123"/>
      <c r="T116" s="123"/>
      <c r="U116" s="122"/>
      <c r="V116" s="122"/>
      <c r="W116" s="122"/>
      <c r="X116" s="122"/>
      <c r="Y116" s="7"/>
      <c r="Z116" s="7"/>
      <c r="AA116" s="7"/>
      <c r="AB116" s="7"/>
      <c r="AC116" s="7"/>
      <c r="AD116" s="7"/>
      <c r="AE116" s="7"/>
      <c r="AF116" s="6"/>
      <c r="AG116" s="8">
        <v>77</v>
      </c>
      <c r="AH116" s="123"/>
      <c r="AI116" s="123"/>
      <c r="AJ116" s="123"/>
      <c r="AK116" s="122"/>
      <c r="AL116" s="122"/>
      <c r="AM116" s="122"/>
      <c r="AN116" s="122"/>
      <c r="AO116" s="7"/>
      <c r="AP116" s="7"/>
      <c r="AQ116" s="7"/>
      <c r="AR116" s="7"/>
      <c r="AS116" s="7"/>
      <c r="AT116" s="7"/>
      <c r="AU116" s="7"/>
      <c r="AV116" s="6"/>
      <c r="AW116" s="8">
        <v>77</v>
      </c>
      <c r="AX116" s="123"/>
      <c r="AY116" s="123"/>
      <c r="AZ116" s="123"/>
      <c r="BA116" s="122"/>
      <c r="BB116" s="122"/>
      <c r="BC116" s="122"/>
      <c r="BD116" s="122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123"/>
      <c r="BO116" s="123"/>
      <c r="BP116" s="123"/>
      <c r="BQ116" s="122"/>
      <c r="BR116" s="122"/>
      <c r="BS116" s="122"/>
      <c r="BT116" s="122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123"/>
      <c r="CE116" s="123"/>
      <c r="CF116" s="123"/>
      <c r="CG116" s="122"/>
      <c r="CH116" s="122"/>
      <c r="CI116" s="122"/>
      <c r="CJ116" s="122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123"/>
      <c r="CU116" s="123"/>
      <c r="CV116" s="123"/>
      <c r="CW116" s="122"/>
      <c r="CX116" s="122"/>
      <c r="CY116" s="122"/>
      <c r="CZ116" s="122"/>
      <c r="DA116" s="7"/>
      <c r="DB116" s="7"/>
      <c r="DC116" s="7"/>
      <c r="DD116" s="7"/>
      <c r="DE116" s="7"/>
      <c r="DF116" s="7"/>
      <c r="DG116" s="7"/>
      <c r="DH116" s="6"/>
      <c r="DI116" s="8">
        <v>77</v>
      </c>
      <c r="DJ116" s="123"/>
      <c r="DK116" s="123"/>
      <c r="DL116" s="123"/>
      <c r="DM116" s="122"/>
      <c r="DN116" s="122"/>
      <c r="DO116" s="122"/>
      <c r="DP116" s="122"/>
      <c r="DQ116" s="7"/>
      <c r="DR116" s="7"/>
      <c r="DS116" s="7"/>
      <c r="DT116" s="7"/>
      <c r="DU116" s="7"/>
      <c r="DV116" s="7"/>
      <c r="DW116" s="7"/>
      <c r="DX116" s="6"/>
      <c r="DY116" s="8">
        <v>77</v>
      </c>
      <c r="DZ116" s="123"/>
      <c r="EA116" s="123"/>
      <c r="EB116" s="123"/>
      <c r="EC116" s="122"/>
      <c r="ED116" s="122"/>
      <c r="EE116" s="122"/>
      <c r="EF116" s="122"/>
      <c r="EG116" s="7"/>
      <c r="EH116" s="7"/>
      <c r="EI116" s="7"/>
      <c r="EJ116" s="7"/>
      <c r="EK116" s="7"/>
      <c r="EL116" s="7"/>
      <c r="EM116" s="7"/>
      <c r="EN116" s="6"/>
      <c r="EO116" s="8">
        <v>77</v>
      </c>
      <c r="EP116" s="123"/>
      <c r="EQ116" s="123"/>
      <c r="ER116" s="123"/>
      <c r="ES116" s="122"/>
      <c r="ET116" s="122"/>
      <c r="EU116" s="122"/>
      <c r="EV116" s="122"/>
      <c r="EW116" s="7"/>
      <c r="EX116" s="7"/>
      <c r="EY116" s="7"/>
      <c r="EZ116" s="7"/>
      <c r="FA116" s="7"/>
      <c r="FB116" s="7"/>
      <c r="FC116" s="7"/>
      <c r="FD116" s="6"/>
      <c r="FE116" s="8">
        <v>77</v>
      </c>
      <c r="FF116" s="123"/>
      <c r="FG116" s="123"/>
      <c r="FH116" s="123"/>
      <c r="FI116" s="122"/>
      <c r="FJ116" s="122"/>
      <c r="FK116" s="122"/>
      <c r="FL116" s="122"/>
      <c r="FM116" s="7"/>
      <c r="FN116" s="7"/>
      <c r="FO116" s="7"/>
      <c r="FP116" s="7"/>
      <c r="FQ116" s="7"/>
      <c r="FR116" s="7"/>
      <c r="FS116" s="7"/>
      <c r="FT116" s="6"/>
      <c r="FU116" s="8">
        <v>77</v>
      </c>
      <c r="FV116" s="123"/>
      <c r="FW116" s="123"/>
      <c r="FX116" s="123"/>
      <c r="FY116" s="122"/>
      <c r="FZ116" s="122"/>
      <c r="GA116" s="122"/>
      <c r="GB116" s="122"/>
      <c r="GC116" s="7"/>
      <c r="GD116" s="7"/>
      <c r="GE116" s="7"/>
      <c r="GF116" s="7"/>
      <c r="GG116" s="7"/>
      <c r="GH116" s="7"/>
      <c r="GI116" s="7"/>
      <c r="GJ116" s="6"/>
      <c r="GK116" s="8">
        <v>77</v>
      </c>
      <c r="GL116" s="123"/>
      <c r="GM116" s="123"/>
      <c r="GN116" s="123"/>
      <c r="GO116" s="122"/>
      <c r="GP116" s="122"/>
      <c r="GQ116" s="122"/>
      <c r="GR116" s="122"/>
      <c r="GS116" s="7"/>
      <c r="GT116" s="7"/>
      <c r="GU116" s="7"/>
      <c r="GV116" s="7"/>
      <c r="GW116" s="7"/>
      <c r="GX116" s="7"/>
      <c r="GY116" s="7"/>
      <c r="GZ116" s="6"/>
    </row>
    <row r="117" spans="17:208" x14ac:dyDescent="0.2">
      <c r="Q117" s="8">
        <v>78</v>
      </c>
      <c r="R117" s="123"/>
      <c r="S117" s="123"/>
      <c r="T117" s="123"/>
      <c r="U117" s="122"/>
      <c r="V117" s="122"/>
      <c r="W117" s="122"/>
      <c r="X117" s="122"/>
      <c r="Y117" s="7"/>
      <c r="Z117" s="7"/>
      <c r="AA117" s="7"/>
      <c r="AB117" s="7"/>
      <c r="AC117" s="7"/>
      <c r="AD117" s="7"/>
      <c r="AE117" s="7"/>
      <c r="AF117" s="6"/>
      <c r="AG117" s="8">
        <v>78</v>
      </c>
      <c r="AH117" s="123"/>
      <c r="AI117" s="123"/>
      <c r="AJ117" s="123"/>
      <c r="AK117" s="122"/>
      <c r="AL117" s="122"/>
      <c r="AM117" s="122"/>
      <c r="AN117" s="122"/>
      <c r="AO117" s="7"/>
      <c r="AP117" s="7"/>
      <c r="AQ117" s="7"/>
      <c r="AR117" s="7"/>
      <c r="AS117" s="7"/>
      <c r="AT117" s="7"/>
      <c r="AU117" s="7"/>
      <c r="AV117" s="6"/>
      <c r="AW117" s="8">
        <v>78</v>
      </c>
      <c r="AX117" s="123"/>
      <c r="AY117" s="123"/>
      <c r="AZ117" s="123"/>
      <c r="BA117" s="122"/>
      <c r="BB117" s="122"/>
      <c r="BC117" s="122"/>
      <c r="BD117" s="122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123"/>
      <c r="BO117" s="123"/>
      <c r="BP117" s="123"/>
      <c r="BQ117" s="122"/>
      <c r="BR117" s="122"/>
      <c r="BS117" s="122"/>
      <c r="BT117" s="122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123"/>
      <c r="CE117" s="123"/>
      <c r="CF117" s="123"/>
      <c r="CG117" s="122"/>
      <c r="CH117" s="122"/>
      <c r="CI117" s="122"/>
      <c r="CJ117" s="122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123"/>
      <c r="CU117" s="123"/>
      <c r="CV117" s="123"/>
      <c r="CW117" s="122"/>
      <c r="CX117" s="122"/>
      <c r="CY117" s="122"/>
      <c r="CZ117" s="122"/>
      <c r="DA117" s="7"/>
      <c r="DB117" s="7"/>
      <c r="DC117" s="7"/>
      <c r="DD117" s="7"/>
      <c r="DE117" s="7"/>
      <c r="DF117" s="7"/>
      <c r="DG117" s="7"/>
      <c r="DH117" s="6"/>
      <c r="DI117" s="8">
        <v>78</v>
      </c>
      <c r="DJ117" s="123"/>
      <c r="DK117" s="123"/>
      <c r="DL117" s="123"/>
      <c r="DM117" s="122"/>
      <c r="DN117" s="122"/>
      <c r="DO117" s="122"/>
      <c r="DP117" s="122"/>
      <c r="DQ117" s="7"/>
      <c r="DR117" s="7"/>
      <c r="DS117" s="7"/>
      <c r="DT117" s="7"/>
      <c r="DU117" s="7"/>
      <c r="DV117" s="7"/>
      <c r="DW117" s="7"/>
      <c r="DX117" s="6"/>
      <c r="DY117" s="8">
        <v>78</v>
      </c>
      <c r="DZ117" s="123"/>
      <c r="EA117" s="123"/>
      <c r="EB117" s="123"/>
      <c r="EC117" s="122"/>
      <c r="ED117" s="122"/>
      <c r="EE117" s="122"/>
      <c r="EF117" s="122"/>
      <c r="EG117" s="7"/>
      <c r="EH117" s="7"/>
      <c r="EI117" s="7"/>
      <c r="EJ117" s="7"/>
      <c r="EK117" s="7"/>
      <c r="EL117" s="7"/>
      <c r="EM117" s="7"/>
      <c r="EN117" s="6"/>
      <c r="EO117" s="8">
        <v>78</v>
      </c>
      <c r="EP117" s="123"/>
      <c r="EQ117" s="123"/>
      <c r="ER117" s="123"/>
      <c r="ES117" s="122"/>
      <c r="ET117" s="122"/>
      <c r="EU117" s="122"/>
      <c r="EV117" s="122"/>
      <c r="EW117" s="7"/>
      <c r="EX117" s="7"/>
      <c r="EY117" s="7"/>
      <c r="EZ117" s="7"/>
      <c r="FA117" s="7"/>
      <c r="FB117" s="7"/>
      <c r="FC117" s="7"/>
      <c r="FD117" s="6"/>
      <c r="FE117" s="8">
        <v>78</v>
      </c>
      <c r="FF117" s="123"/>
      <c r="FG117" s="123"/>
      <c r="FH117" s="123"/>
      <c r="FI117" s="122"/>
      <c r="FJ117" s="122"/>
      <c r="FK117" s="122"/>
      <c r="FL117" s="122"/>
      <c r="FM117" s="7"/>
      <c r="FN117" s="7"/>
      <c r="FO117" s="7"/>
      <c r="FP117" s="7"/>
      <c r="FQ117" s="7"/>
      <c r="FR117" s="7"/>
      <c r="FS117" s="7"/>
      <c r="FT117" s="6"/>
      <c r="FU117" s="8">
        <v>78</v>
      </c>
      <c r="FV117" s="123"/>
      <c r="FW117" s="123"/>
      <c r="FX117" s="123"/>
      <c r="FY117" s="122"/>
      <c r="FZ117" s="122"/>
      <c r="GA117" s="122"/>
      <c r="GB117" s="122"/>
      <c r="GC117" s="7"/>
      <c r="GD117" s="7"/>
      <c r="GE117" s="7"/>
      <c r="GF117" s="7"/>
      <c r="GG117" s="7"/>
      <c r="GH117" s="7"/>
      <c r="GI117" s="7"/>
      <c r="GJ117" s="6"/>
      <c r="GK117" s="8">
        <v>78</v>
      </c>
      <c r="GL117" s="123"/>
      <c r="GM117" s="123"/>
      <c r="GN117" s="123"/>
      <c r="GO117" s="122"/>
      <c r="GP117" s="122"/>
      <c r="GQ117" s="122"/>
      <c r="GR117" s="122"/>
      <c r="GS117" s="7"/>
      <c r="GT117" s="7"/>
      <c r="GU117" s="7"/>
      <c r="GV117" s="7"/>
      <c r="GW117" s="7"/>
      <c r="GX117" s="7"/>
      <c r="GY117" s="7"/>
      <c r="GZ117" s="6"/>
    </row>
    <row r="118" spans="17:208" x14ac:dyDescent="0.2">
      <c r="Q118" s="8">
        <v>79</v>
      </c>
      <c r="R118" s="123"/>
      <c r="S118" s="123"/>
      <c r="T118" s="123"/>
      <c r="U118" s="122"/>
      <c r="V118" s="122"/>
      <c r="W118" s="122"/>
      <c r="X118" s="122"/>
      <c r="Y118" s="7"/>
      <c r="Z118" s="7"/>
      <c r="AA118" s="7"/>
      <c r="AB118" s="7"/>
      <c r="AC118" s="7"/>
      <c r="AD118" s="7"/>
      <c r="AE118" s="7"/>
      <c r="AF118" s="6"/>
      <c r="AG118" s="8">
        <v>79</v>
      </c>
      <c r="AH118" s="123"/>
      <c r="AI118" s="123"/>
      <c r="AJ118" s="123"/>
      <c r="AK118" s="122"/>
      <c r="AL118" s="122"/>
      <c r="AM118" s="122"/>
      <c r="AN118" s="122"/>
      <c r="AO118" s="7"/>
      <c r="AP118" s="7"/>
      <c r="AQ118" s="7"/>
      <c r="AR118" s="7"/>
      <c r="AS118" s="7"/>
      <c r="AT118" s="7"/>
      <c r="AU118" s="7"/>
      <c r="AV118" s="6"/>
      <c r="AW118" s="8">
        <v>79</v>
      </c>
      <c r="AX118" s="123"/>
      <c r="AY118" s="123"/>
      <c r="AZ118" s="123"/>
      <c r="BA118" s="122"/>
      <c r="BB118" s="122"/>
      <c r="BC118" s="122"/>
      <c r="BD118" s="122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123"/>
      <c r="BO118" s="123"/>
      <c r="BP118" s="123"/>
      <c r="BQ118" s="122"/>
      <c r="BR118" s="122"/>
      <c r="BS118" s="122"/>
      <c r="BT118" s="122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123"/>
      <c r="CE118" s="123"/>
      <c r="CF118" s="123"/>
      <c r="CG118" s="122"/>
      <c r="CH118" s="122"/>
      <c r="CI118" s="122"/>
      <c r="CJ118" s="122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123"/>
      <c r="CU118" s="123"/>
      <c r="CV118" s="123"/>
      <c r="CW118" s="122"/>
      <c r="CX118" s="122"/>
      <c r="CY118" s="122"/>
      <c r="CZ118" s="122"/>
      <c r="DA118" s="7"/>
      <c r="DB118" s="7"/>
      <c r="DC118" s="7"/>
      <c r="DD118" s="7"/>
      <c r="DE118" s="7"/>
      <c r="DF118" s="7"/>
      <c r="DG118" s="7"/>
      <c r="DH118" s="6"/>
      <c r="DI118" s="8">
        <v>79</v>
      </c>
      <c r="DJ118" s="123"/>
      <c r="DK118" s="123"/>
      <c r="DL118" s="123"/>
      <c r="DM118" s="122"/>
      <c r="DN118" s="122"/>
      <c r="DO118" s="122"/>
      <c r="DP118" s="122"/>
      <c r="DQ118" s="7"/>
      <c r="DR118" s="7"/>
      <c r="DS118" s="7"/>
      <c r="DT118" s="7"/>
      <c r="DU118" s="7"/>
      <c r="DV118" s="7"/>
      <c r="DW118" s="7"/>
      <c r="DX118" s="6"/>
      <c r="DY118" s="8">
        <v>79</v>
      </c>
      <c r="DZ118" s="123"/>
      <c r="EA118" s="123"/>
      <c r="EB118" s="123"/>
      <c r="EC118" s="122"/>
      <c r="ED118" s="122"/>
      <c r="EE118" s="122"/>
      <c r="EF118" s="122"/>
      <c r="EG118" s="7"/>
      <c r="EH118" s="7"/>
      <c r="EI118" s="7"/>
      <c r="EJ118" s="7"/>
      <c r="EK118" s="7"/>
      <c r="EL118" s="7"/>
      <c r="EM118" s="7"/>
      <c r="EN118" s="6"/>
      <c r="EO118" s="8">
        <v>79</v>
      </c>
      <c r="EP118" s="123"/>
      <c r="EQ118" s="123"/>
      <c r="ER118" s="123"/>
      <c r="ES118" s="122"/>
      <c r="ET118" s="122"/>
      <c r="EU118" s="122"/>
      <c r="EV118" s="122"/>
      <c r="EW118" s="7"/>
      <c r="EX118" s="7"/>
      <c r="EY118" s="7"/>
      <c r="EZ118" s="7"/>
      <c r="FA118" s="7"/>
      <c r="FB118" s="7"/>
      <c r="FC118" s="7"/>
      <c r="FD118" s="6"/>
      <c r="FE118" s="8">
        <v>79</v>
      </c>
      <c r="FF118" s="123"/>
      <c r="FG118" s="123"/>
      <c r="FH118" s="123"/>
      <c r="FI118" s="122"/>
      <c r="FJ118" s="122"/>
      <c r="FK118" s="122"/>
      <c r="FL118" s="122"/>
      <c r="FM118" s="7"/>
      <c r="FN118" s="7"/>
      <c r="FO118" s="7"/>
      <c r="FP118" s="7"/>
      <c r="FQ118" s="7"/>
      <c r="FR118" s="7"/>
      <c r="FS118" s="7"/>
      <c r="FT118" s="6"/>
      <c r="FU118" s="8">
        <v>79</v>
      </c>
      <c r="FV118" s="123"/>
      <c r="FW118" s="123"/>
      <c r="FX118" s="123"/>
      <c r="FY118" s="122"/>
      <c r="FZ118" s="122"/>
      <c r="GA118" s="122"/>
      <c r="GB118" s="122"/>
      <c r="GC118" s="7"/>
      <c r="GD118" s="7"/>
      <c r="GE118" s="7"/>
      <c r="GF118" s="7"/>
      <c r="GG118" s="7"/>
      <c r="GH118" s="7"/>
      <c r="GI118" s="7"/>
      <c r="GJ118" s="6"/>
      <c r="GK118" s="8">
        <v>79</v>
      </c>
      <c r="GL118" s="123"/>
      <c r="GM118" s="123"/>
      <c r="GN118" s="123"/>
      <c r="GO118" s="122"/>
      <c r="GP118" s="122"/>
      <c r="GQ118" s="122"/>
      <c r="GR118" s="122"/>
      <c r="GS118" s="7"/>
      <c r="GT118" s="7"/>
      <c r="GU118" s="7"/>
      <c r="GV118" s="7"/>
      <c r="GW118" s="7"/>
      <c r="GX118" s="7"/>
      <c r="GY118" s="7"/>
      <c r="GZ118" s="6"/>
    </row>
    <row r="119" spans="17:208" x14ac:dyDescent="0.2">
      <c r="Q119" s="8">
        <v>80</v>
      </c>
      <c r="R119" s="123"/>
      <c r="S119" s="123"/>
      <c r="T119" s="123"/>
      <c r="U119" s="122"/>
      <c r="V119" s="122"/>
      <c r="W119" s="122"/>
      <c r="X119" s="122"/>
      <c r="Y119" s="7"/>
      <c r="Z119" s="7"/>
      <c r="AA119" s="7"/>
      <c r="AB119" s="7"/>
      <c r="AC119" s="7"/>
      <c r="AD119" s="7"/>
      <c r="AE119" s="7"/>
      <c r="AF119" s="6"/>
      <c r="AG119" s="8">
        <v>80</v>
      </c>
      <c r="AH119" s="123"/>
      <c r="AI119" s="123"/>
      <c r="AJ119" s="123"/>
      <c r="AK119" s="122"/>
      <c r="AL119" s="122"/>
      <c r="AM119" s="122"/>
      <c r="AN119" s="122"/>
      <c r="AO119" s="7"/>
      <c r="AP119" s="7"/>
      <c r="AQ119" s="7"/>
      <c r="AR119" s="7"/>
      <c r="AS119" s="7"/>
      <c r="AT119" s="7"/>
      <c r="AU119" s="7"/>
      <c r="AV119" s="6"/>
      <c r="AW119" s="8">
        <v>80</v>
      </c>
      <c r="AX119" s="123"/>
      <c r="AY119" s="123"/>
      <c r="AZ119" s="123"/>
      <c r="BA119" s="122"/>
      <c r="BB119" s="122"/>
      <c r="BC119" s="122"/>
      <c r="BD119" s="122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123"/>
      <c r="BO119" s="123"/>
      <c r="BP119" s="123"/>
      <c r="BQ119" s="122"/>
      <c r="BR119" s="122"/>
      <c r="BS119" s="122"/>
      <c r="BT119" s="122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123"/>
      <c r="CE119" s="123"/>
      <c r="CF119" s="123"/>
      <c r="CG119" s="122"/>
      <c r="CH119" s="122"/>
      <c r="CI119" s="122"/>
      <c r="CJ119" s="122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123"/>
      <c r="CU119" s="123"/>
      <c r="CV119" s="123"/>
      <c r="CW119" s="122"/>
      <c r="CX119" s="122"/>
      <c r="CY119" s="122"/>
      <c r="CZ119" s="122"/>
      <c r="DA119" s="7"/>
      <c r="DB119" s="7"/>
      <c r="DC119" s="7"/>
      <c r="DD119" s="7"/>
      <c r="DE119" s="7"/>
      <c r="DF119" s="7"/>
      <c r="DG119" s="7"/>
      <c r="DH119" s="6"/>
      <c r="DI119" s="8">
        <v>80</v>
      </c>
      <c r="DJ119" s="123"/>
      <c r="DK119" s="123"/>
      <c r="DL119" s="123"/>
      <c r="DM119" s="122"/>
      <c r="DN119" s="122"/>
      <c r="DO119" s="122"/>
      <c r="DP119" s="122"/>
      <c r="DQ119" s="7"/>
      <c r="DR119" s="7"/>
      <c r="DS119" s="7"/>
      <c r="DT119" s="7"/>
      <c r="DU119" s="7"/>
      <c r="DV119" s="7"/>
      <c r="DW119" s="7"/>
      <c r="DX119" s="6"/>
      <c r="DY119" s="8">
        <v>80</v>
      </c>
      <c r="DZ119" s="123"/>
      <c r="EA119" s="123"/>
      <c r="EB119" s="123"/>
      <c r="EC119" s="122"/>
      <c r="ED119" s="122"/>
      <c r="EE119" s="122"/>
      <c r="EF119" s="122"/>
      <c r="EG119" s="7"/>
      <c r="EH119" s="7"/>
      <c r="EI119" s="7"/>
      <c r="EJ119" s="7"/>
      <c r="EK119" s="7"/>
      <c r="EL119" s="7"/>
      <c r="EM119" s="7"/>
      <c r="EN119" s="6"/>
      <c r="EO119" s="8">
        <v>80</v>
      </c>
      <c r="EP119" s="123"/>
      <c r="EQ119" s="123"/>
      <c r="ER119" s="123"/>
      <c r="ES119" s="122"/>
      <c r="ET119" s="122"/>
      <c r="EU119" s="122"/>
      <c r="EV119" s="122"/>
      <c r="EW119" s="7"/>
      <c r="EX119" s="7"/>
      <c r="EY119" s="7"/>
      <c r="EZ119" s="7"/>
      <c r="FA119" s="7"/>
      <c r="FB119" s="7"/>
      <c r="FC119" s="7"/>
      <c r="FD119" s="6"/>
      <c r="FE119" s="8">
        <v>80</v>
      </c>
      <c r="FF119" s="123"/>
      <c r="FG119" s="123"/>
      <c r="FH119" s="123"/>
      <c r="FI119" s="122"/>
      <c r="FJ119" s="122"/>
      <c r="FK119" s="122"/>
      <c r="FL119" s="122"/>
      <c r="FM119" s="7"/>
      <c r="FN119" s="7"/>
      <c r="FO119" s="7"/>
      <c r="FP119" s="7"/>
      <c r="FQ119" s="7"/>
      <c r="FR119" s="7"/>
      <c r="FS119" s="7"/>
      <c r="FT119" s="6"/>
      <c r="FU119" s="8">
        <v>80</v>
      </c>
      <c r="FV119" s="123"/>
      <c r="FW119" s="123"/>
      <c r="FX119" s="123"/>
      <c r="FY119" s="122"/>
      <c r="FZ119" s="122"/>
      <c r="GA119" s="122"/>
      <c r="GB119" s="122"/>
      <c r="GC119" s="7"/>
      <c r="GD119" s="7"/>
      <c r="GE119" s="7"/>
      <c r="GF119" s="7"/>
      <c r="GG119" s="7"/>
      <c r="GH119" s="7"/>
      <c r="GI119" s="7"/>
      <c r="GJ119" s="6"/>
      <c r="GK119" s="8">
        <v>80</v>
      </c>
      <c r="GL119" s="123"/>
      <c r="GM119" s="123"/>
      <c r="GN119" s="123"/>
      <c r="GO119" s="122"/>
      <c r="GP119" s="122"/>
      <c r="GQ119" s="122"/>
      <c r="GR119" s="122"/>
      <c r="GS119" s="7"/>
      <c r="GT119" s="7"/>
      <c r="GU119" s="7"/>
      <c r="GV119" s="7"/>
      <c r="GW119" s="7"/>
      <c r="GX119" s="7"/>
      <c r="GY119" s="7"/>
      <c r="GZ119" s="6"/>
    </row>
    <row r="120" spans="17:208" x14ac:dyDescent="0.2">
      <c r="Q120" s="8">
        <v>81</v>
      </c>
      <c r="R120" s="123"/>
      <c r="S120" s="123"/>
      <c r="T120" s="123"/>
      <c r="U120" s="122"/>
      <c r="V120" s="122"/>
      <c r="W120" s="122"/>
      <c r="X120" s="122"/>
      <c r="Y120" s="7"/>
      <c r="Z120" s="7"/>
      <c r="AA120" s="7"/>
      <c r="AB120" s="7"/>
      <c r="AC120" s="7"/>
      <c r="AD120" s="7"/>
      <c r="AE120" s="7"/>
      <c r="AF120" s="6"/>
      <c r="AG120" s="8">
        <v>81</v>
      </c>
      <c r="AH120" s="123"/>
      <c r="AI120" s="123"/>
      <c r="AJ120" s="123"/>
      <c r="AK120" s="122"/>
      <c r="AL120" s="122"/>
      <c r="AM120" s="122"/>
      <c r="AN120" s="122"/>
      <c r="AO120" s="7"/>
      <c r="AP120" s="7"/>
      <c r="AQ120" s="7"/>
      <c r="AR120" s="7"/>
      <c r="AS120" s="7"/>
      <c r="AT120" s="7"/>
      <c r="AU120" s="7"/>
      <c r="AV120" s="6"/>
      <c r="AW120" s="8">
        <v>81</v>
      </c>
      <c r="AX120" s="123"/>
      <c r="AY120" s="123"/>
      <c r="AZ120" s="123"/>
      <c r="BA120" s="122"/>
      <c r="BB120" s="122"/>
      <c r="BC120" s="122"/>
      <c r="BD120" s="122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123"/>
      <c r="BO120" s="123"/>
      <c r="BP120" s="123"/>
      <c r="BQ120" s="122"/>
      <c r="BR120" s="122"/>
      <c r="BS120" s="122"/>
      <c r="BT120" s="122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123"/>
      <c r="CE120" s="123"/>
      <c r="CF120" s="123"/>
      <c r="CG120" s="122"/>
      <c r="CH120" s="122"/>
      <c r="CI120" s="122"/>
      <c r="CJ120" s="122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123"/>
      <c r="CU120" s="123"/>
      <c r="CV120" s="123"/>
      <c r="CW120" s="122"/>
      <c r="CX120" s="122"/>
      <c r="CY120" s="122"/>
      <c r="CZ120" s="122"/>
      <c r="DA120" s="7"/>
      <c r="DB120" s="7"/>
      <c r="DC120" s="7"/>
      <c r="DD120" s="7"/>
      <c r="DE120" s="7"/>
      <c r="DF120" s="7"/>
      <c r="DG120" s="7"/>
      <c r="DH120" s="6"/>
      <c r="DI120" s="8">
        <v>81</v>
      </c>
      <c r="DJ120" s="123"/>
      <c r="DK120" s="123"/>
      <c r="DL120" s="123"/>
      <c r="DM120" s="122"/>
      <c r="DN120" s="122"/>
      <c r="DO120" s="122"/>
      <c r="DP120" s="122"/>
      <c r="DQ120" s="7"/>
      <c r="DR120" s="7"/>
      <c r="DS120" s="7"/>
      <c r="DT120" s="7"/>
      <c r="DU120" s="7"/>
      <c r="DV120" s="7"/>
      <c r="DW120" s="7"/>
      <c r="DX120" s="6"/>
      <c r="DY120" s="8">
        <v>81</v>
      </c>
      <c r="DZ120" s="123"/>
      <c r="EA120" s="123"/>
      <c r="EB120" s="123"/>
      <c r="EC120" s="122"/>
      <c r="ED120" s="122"/>
      <c r="EE120" s="122"/>
      <c r="EF120" s="122"/>
      <c r="EG120" s="7"/>
      <c r="EH120" s="7"/>
      <c r="EI120" s="7"/>
      <c r="EJ120" s="7"/>
      <c r="EK120" s="7"/>
      <c r="EL120" s="7"/>
      <c r="EM120" s="7"/>
      <c r="EN120" s="6"/>
      <c r="EO120" s="8">
        <v>81</v>
      </c>
      <c r="EP120" s="123"/>
      <c r="EQ120" s="123"/>
      <c r="ER120" s="123"/>
      <c r="ES120" s="122"/>
      <c r="ET120" s="122"/>
      <c r="EU120" s="122"/>
      <c r="EV120" s="122"/>
      <c r="EW120" s="7"/>
      <c r="EX120" s="7"/>
      <c r="EY120" s="7"/>
      <c r="EZ120" s="7"/>
      <c r="FA120" s="7"/>
      <c r="FB120" s="7"/>
      <c r="FC120" s="7"/>
      <c r="FD120" s="6"/>
      <c r="FE120" s="8">
        <v>81</v>
      </c>
      <c r="FF120" s="123"/>
      <c r="FG120" s="123"/>
      <c r="FH120" s="123"/>
      <c r="FI120" s="122"/>
      <c r="FJ120" s="122"/>
      <c r="FK120" s="122"/>
      <c r="FL120" s="122"/>
      <c r="FM120" s="7"/>
      <c r="FN120" s="7"/>
      <c r="FO120" s="7"/>
      <c r="FP120" s="7"/>
      <c r="FQ120" s="7"/>
      <c r="FR120" s="7"/>
      <c r="FS120" s="7"/>
      <c r="FT120" s="6"/>
      <c r="FU120" s="8">
        <v>81</v>
      </c>
      <c r="FV120" s="123"/>
      <c r="FW120" s="123"/>
      <c r="FX120" s="123"/>
      <c r="FY120" s="122"/>
      <c r="FZ120" s="122"/>
      <c r="GA120" s="122"/>
      <c r="GB120" s="122"/>
      <c r="GC120" s="7"/>
      <c r="GD120" s="7"/>
      <c r="GE120" s="7"/>
      <c r="GF120" s="7"/>
      <c r="GG120" s="7"/>
      <c r="GH120" s="7"/>
      <c r="GI120" s="7"/>
      <c r="GJ120" s="6"/>
      <c r="GK120" s="8">
        <v>81</v>
      </c>
      <c r="GL120" s="123"/>
      <c r="GM120" s="123"/>
      <c r="GN120" s="123"/>
      <c r="GO120" s="122"/>
      <c r="GP120" s="122"/>
      <c r="GQ120" s="122"/>
      <c r="GR120" s="122"/>
      <c r="GS120" s="7"/>
      <c r="GT120" s="7"/>
      <c r="GU120" s="7"/>
      <c r="GV120" s="7"/>
      <c r="GW120" s="7"/>
      <c r="GX120" s="7"/>
      <c r="GY120" s="7"/>
      <c r="GZ120" s="6"/>
    </row>
    <row r="121" spans="17:208" x14ac:dyDescent="0.2">
      <c r="Q121" s="8">
        <v>82</v>
      </c>
      <c r="R121" s="123"/>
      <c r="S121" s="123"/>
      <c r="T121" s="123"/>
      <c r="U121" s="122"/>
      <c r="V121" s="122"/>
      <c r="W121" s="122"/>
      <c r="X121" s="122"/>
      <c r="Y121" s="7"/>
      <c r="Z121" s="7"/>
      <c r="AA121" s="7"/>
      <c r="AB121" s="7"/>
      <c r="AC121" s="7"/>
      <c r="AD121" s="7"/>
      <c r="AE121" s="7"/>
      <c r="AF121" s="6"/>
      <c r="AG121" s="8">
        <v>82</v>
      </c>
      <c r="AH121" s="123"/>
      <c r="AI121" s="123"/>
      <c r="AJ121" s="123"/>
      <c r="AK121" s="122"/>
      <c r="AL121" s="122"/>
      <c r="AM121" s="122"/>
      <c r="AN121" s="122"/>
      <c r="AO121" s="7"/>
      <c r="AP121" s="7"/>
      <c r="AQ121" s="7"/>
      <c r="AR121" s="7"/>
      <c r="AS121" s="7"/>
      <c r="AT121" s="7"/>
      <c r="AU121" s="7"/>
      <c r="AV121" s="6"/>
      <c r="AW121" s="8">
        <v>82</v>
      </c>
      <c r="AX121" s="123"/>
      <c r="AY121" s="123"/>
      <c r="AZ121" s="123"/>
      <c r="BA121" s="122"/>
      <c r="BB121" s="122"/>
      <c r="BC121" s="122"/>
      <c r="BD121" s="122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123"/>
      <c r="BO121" s="123"/>
      <c r="BP121" s="123"/>
      <c r="BQ121" s="122"/>
      <c r="BR121" s="122"/>
      <c r="BS121" s="122"/>
      <c r="BT121" s="122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123"/>
      <c r="CE121" s="123"/>
      <c r="CF121" s="123"/>
      <c r="CG121" s="122"/>
      <c r="CH121" s="122"/>
      <c r="CI121" s="122"/>
      <c r="CJ121" s="122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123"/>
      <c r="CU121" s="123"/>
      <c r="CV121" s="123"/>
      <c r="CW121" s="122"/>
      <c r="CX121" s="122"/>
      <c r="CY121" s="122"/>
      <c r="CZ121" s="122"/>
      <c r="DA121" s="7"/>
      <c r="DB121" s="7"/>
      <c r="DC121" s="7"/>
      <c r="DD121" s="7"/>
      <c r="DE121" s="7"/>
      <c r="DF121" s="7"/>
      <c r="DG121" s="7"/>
      <c r="DH121" s="6"/>
      <c r="DI121" s="8">
        <v>82</v>
      </c>
      <c r="DJ121" s="123"/>
      <c r="DK121" s="123"/>
      <c r="DL121" s="123"/>
      <c r="DM121" s="122"/>
      <c r="DN121" s="122"/>
      <c r="DO121" s="122"/>
      <c r="DP121" s="122"/>
      <c r="DQ121" s="7"/>
      <c r="DR121" s="7"/>
      <c r="DS121" s="7"/>
      <c r="DT121" s="7"/>
      <c r="DU121" s="7"/>
      <c r="DV121" s="7"/>
      <c r="DW121" s="7"/>
      <c r="DX121" s="6"/>
      <c r="DY121" s="8">
        <v>82</v>
      </c>
      <c r="DZ121" s="123"/>
      <c r="EA121" s="123"/>
      <c r="EB121" s="123"/>
      <c r="EC121" s="122"/>
      <c r="ED121" s="122"/>
      <c r="EE121" s="122"/>
      <c r="EF121" s="122"/>
      <c r="EG121" s="7"/>
      <c r="EH121" s="7"/>
      <c r="EI121" s="7"/>
      <c r="EJ121" s="7"/>
      <c r="EK121" s="7"/>
      <c r="EL121" s="7"/>
      <c r="EM121" s="7"/>
      <c r="EN121" s="6"/>
      <c r="EO121" s="8">
        <v>82</v>
      </c>
      <c r="EP121" s="123"/>
      <c r="EQ121" s="123"/>
      <c r="ER121" s="123"/>
      <c r="ES121" s="122"/>
      <c r="ET121" s="122"/>
      <c r="EU121" s="122"/>
      <c r="EV121" s="122"/>
      <c r="EW121" s="7"/>
      <c r="EX121" s="7"/>
      <c r="EY121" s="7"/>
      <c r="EZ121" s="7"/>
      <c r="FA121" s="7"/>
      <c r="FB121" s="7"/>
      <c r="FC121" s="7"/>
      <c r="FD121" s="6"/>
      <c r="FE121" s="8">
        <v>82</v>
      </c>
      <c r="FF121" s="123"/>
      <c r="FG121" s="123"/>
      <c r="FH121" s="123"/>
      <c r="FI121" s="122"/>
      <c r="FJ121" s="122"/>
      <c r="FK121" s="122"/>
      <c r="FL121" s="122"/>
      <c r="FM121" s="7"/>
      <c r="FN121" s="7"/>
      <c r="FO121" s="7"/>
      <c r="FP121" s="7"/>
      <c r="FQ121" s="7"/>
      <c r="FR121" s="7"/>
      <c r="FS121" s="7"/>
      <c r="FT121" s="6"/>
      <c r="FU121" s="8">
        <v>82</v>
      </c>
      <c r="FV121" s="123"/>
      <c r="FW121" s="123"/>
      <c r="FX121" s="123"/>
      <c r="FY121" s="122"/>
      <c r="FZ121" s="122"/>
      <c r="GA121" s="122"/>
      <c r="GB121" s="122"/>
      <c r="GC121" s="7"/>
      <c r="GD121" s="7"/>
      <c r="GE121" s="7"/>
      <c r="GF121" s="7"/>
      <c r="GG121" s="7"/>
      <c r="GH121" s="7"/>
      <c r="GI121" s="7"/>
      <c r="GJ121" s="6"/>
      <c r="GK121" s="8">
        <v>82</v>
      </c>
      <c r="GL121" s="123"/>
      <c r="GM121" s="123"/>
      <c r="GN121" s="123"/>
      <c r="GO121" s="122"/>
      <c r="GP121" s="122"/>
      <c r="GQ121" s="122"/>
      <c r="GR121" s="122"/>
      <c r="GS121" s="7"/>
      <c r="GT121" s="7"/>
      <c r="GU121" s="7"/>
      <c r="GV121" s="7"/>
      <c r="GW121" s="7"/>
      <c r="GX121" s="7"/>
      <c r="GY121" s="7"/>
      <c r="GZ121" s="6"/>
    </row>
    <row r="122" spans="17:208" x14ac:dyDescent="0.2">
      <c r="Q122" s="8">
        <v>83</v>
      </c>
      <c r="R122" s="123"/>
      <c r="S122" s="123"/>
      <c r="T122" s="123"/>
      <c r="U122" s="122"/>
      <c r="V122" s="122"/>
      <c r="W122" s="122"/>
      <c r="X122" s="122"/>
      <c r="Y122" s="7"/>
      <c r="Z122" s="7"/>
      <c r="AA122" s="7"/>
      <c r="AB122" s="7"/>
      <c r="AC122" s="7"/>
      <c r="AD122" s="7"/>
      <c r="AE122" s="7"/>
      <c r="AF122" s="6"/>
      <c r="AG122" s="8">
        <v>83</v>
      </c>
      <c r="AH122" s="123"/>
      <c r="AI122" s="123"/>
      <c r="AJ122" s="123"/>
      <c r="AK122" s="122"/>
      <c r="AL122" s="122"/>
      <c r="AM122" s="122"/>
      <c r="AN122" s="122"/>
      <c r="AO122" s="7"/>
      <c r="AP122" s="7"/>
      <c r="AQ122" s="7"/>
      <c r="AR122" s="7"/>
      <c r="AS122" s="7"/>
      <c r="AT122" s="7"/>
      <c r="AU122" s="7"/>
      <c r="AV122" s="6"/>
      <c r="AW122" s="8">
        <v>83</v>
      </c>
      <c r="AX122" s="123"/>
      <c r="AY122" s="123"/>
      <c r="AZ122" s="123"/>
      <c r="BA122" s="122"/>
      <c r="BB122" s="122"/>
      <c r="BC122" s="122"/>
      <c r="BD122" s="122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123"/>
      <c r="BO122" s="123"/>
      <c r="BP122" s="123"/>
      <c r="BQ122" s="122"/>
      <c r="BR122" s="122"/>
      <c r="BS122" s="122"/>
      <c r="BT122" s="122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123"/>
      <c r="CE122" s="123"/>
      <c r="CF122" s="123"/>
      <c r="CG122" s="122"/>
      <c r="CH122" s="122"/>
      <c r="CI122" s="122"/>
      <c r="CJ122" s="122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123"/>
      <c r="CU122" s="123"/>
      <c r="CV122" s="123"/>
      <c r="CW122" s="122"/>
      <c r="CX122" s="122"/>
      <c r="CY122" s="122"/>
      <c r="CZ122" s="122"/>
      <c r="DA122" s="7"/>
      <c r="DB122" s="7"/>
      <c r="DC122" s="7"/>
      <c r="DD122" s="7"/>
      <c r="DE122" s="7"/>
      <c r="DF122" s="7"/>
      <c r="DG122" s="7"/>
      <c r="DH122" s="6"/>
      <c r="DI122" s="8">
        <v>83</v>
      </c>
      <c r="DJ122" s="123"/>
      <c r="DK122" s="123"/>
      <c r="DL122" s="123"/>
      <c r="DM122" s="122"/>
      <c r="DN122" s="122"/>
      <c r="DO122" s="122"/>
      <c r="DP122" s="122"/>
      <c r="DQ122" s="7"/>
      <c r="DR122" s="7"/>
      <c r="DS122" s="7"/>
      <c r="DT122" s="7"/>
      <c r="DU122" s="7"/>
      <c r="DV122" s="7"/>
      <c r="DW122" s="7"/>
      <c r="DX122" s="6"/>
      <c r="DY122" s="8">
        <v>83</v>
      </c>
      <c r="DZ122" s="123"/>
      <c r="EA122" s="123"/>
      <c r="EB122" s="123"/>
      <c r="EC122" s="122"/>
      <c r="ED122" s="122"/>
      <c r="EE122" s="122"/>
      <c r="EF122" s="122"/>
      <c r="EG122" s="7"/>
      <c r="EH122" s="7"/>
      <c r="EI122" s="7"/>
      <c r="EJ122" s="7"/>
      <c r="EK122" s="7"/>
      <c r="EL122" s="7"/>
      <c r="EM122" s="7"/>
      <c r="EN122" s="6"/>
      <c r="EO122" s="8">
        <v>83</v>
      </c>
      <c r="EP122" s="123"/>
      <c r="EQ122" s="123"/>
      <c r="ER122" s="123"/>
      <c r="ES122" s="122"/>
      <c r="ET122" s="122"/>
      <c r="EU122" s="122"/>
      <c r="EV122" s="122"/>
      <c r="EW122" s="7"/>
      <c r="EX122" s="7"/>
      <c r="EY122" s="7"/>
      <c r="EZ122" s="7"/>
      <c r="FA122" s="7"/>
      <c r="FB122" s="7"/>
      <c r="FC122" s="7"/>
      <c r="FD122" s="6"/>
      <c r="FE122" s="8">
        <v>83</v>
      </c>
      <c r="FF122" s="123"/>
      <c r="FG122" s="123"/>
      <c r="FH122" s="123"/>
      <c r="FI122" s="122"/>
      <c r="FJ122" s="122"/>
      <c r="FK122" s="122"/>
      <c r="FL122" s="122"/>
      <c r="FM122" s="7"/>
      <c r="FN122" s="7"/>
      <c r="FO122" s="7"/>
      <c r="FP122" s="7"/>
      <c r="FQ122" s="7"/>
      <c r="FR122" s="7"/>
      <c r="FS122" s="7"/>
      <c r="FT122" s="6"/>
      <c r="FU122" s="8">
        <v>83</v>
      </c>
      <c r="FV122" s="123"/>
      <c r="FW122" s="123"/>
      <c r="FX122" s="123"/>
      <c r="FY122" s="122"/>
      <c r="FZ122" s="122"/>
      <c r="GA122" s="122"/>
      <c r="GB122" s="122"/>
      <c r="GC122" s="7"/>
      <c r="GD122" s="7"/>
      <c r="GE122" s="7"/>
      <c r="GF122" s="7"/>
      <c r="GG122" s="7"/>
      <c r="GH122" s="7"/>
      <c r="GI122" s="7"/>
      <c r="GJ122" s="6"/>
      <c r="GK122" s="8">
        <v>83</v>
      </c>
      <c r="GL122" s="123"/>
      <c r="GM122" s="123"/>
      <c r="GN122" s="123"/>
      <c r="GO122" s="122"/>
      <c r="GP122" s="122"/>
      <c r="GQ122" s="122"/>
      <c r="GR122" s="122"/>
      <c r="GS122" s="7"/>
      <c r="GT122" s="7"/>
      <c r="GU122" s="7"/>
      <c r="GV122" s="7"/>
      <c r="GW122" s="7"/>
      <c r="GX122" s="7"/>
      <c r="GY122" s="7"/>
      <c r="GZ122" s="6"/>
    </row>
    <row r="123" spans="17:208" x14ac:dyDescent="0.2">
      <c r="Q123" s="8">
        <v>84</v>
      </c>
      <c r="R123" s="123"/>
      <c r="S123" s="123"/>
      <c r="T123" s="123"/>
      <c r="U123" s="122"/>
      <c r="V123" s="122"/>
      <c r="W123" s="122"/>
      <c r="X123" s="122"/>
      <c r="Y123" s="7"/>
      <c r="Z123" s="7"/>
      <c r="AA123" s="7"/>
      <c r="AB123" s="7"/>
      <c r="AC123" s="7"/>
      <c r="AD123" s="7"/>
      <c r="AE123" s="7"/>
      <c r="AF123" s="6"/>
      <c r="AG123" s="8">
        <v>84</v>
      </c>
      <c r="AH123" s="123"/>
      <c r="AI123" s="123"/>
      <c r="AJ123" s="123"/>
      <c r="AK123" s="122"/>
      <c r="AL123" s="122"/>
      <c r="AM123" s="122"/>
      <c r="AN123" s="122"/>
      <c r="AO123" s="7"/>
      <c r="AP123" s="7"/>
      <c r="AQ123" s="7"/>
      <c r="AR123" s="7"/>
      <c r="AS123" s="7"/>
      <c r="AT123" s="7"/>
      <c r="AU123" s="7"/>
      <c r="AV123" s="6"/>
      <c r="AW123" s="8">
        <v>84</v>
      </c>
      <c r="AX123" s="123"/>
      <c r="AY123" s="123"/>
      <c r="AZ123" s="123"/>
      <c r="BA123" s="122"/>
      <c r="BB123" s="122"/>
      <c r="BC123" s="122"/>
      <c r="BD123" s="122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123"/>
      <c r="BO123" s="123"/>
      <c r="BP123" s="123"/>
      <c r="BQ123" s="122"/>
      <c r="BR123" s="122"/>
      <c r="BS123" s="122"/>
      <c r="BT123" s="122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123"/>
      <c r="CE123" s="123"/>
      <c r="CF123" s="123"/>
      <c r="CG123" s="122"/>
      <c r="CH123" s="122"/>
      <c r="CI123" s="122"/>
      <c r="CJ123" s="122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123"/>
      <c r="CU123" s="123"/>
      <c r="CV123" s="123"/>
      <c r="CW123" s="122"/>
      <c r="CX123" s="122"/>
      <c r="CY123" s="122"/>
      <c r="CZ123" s="122"/>
      <c r="DA123" s="7"/>
      <c r="DB123" s="7"/>
      <c r="DC123" s="7"/>
      <c r="DD123" s="7"/>
      <c r="DE123" s="7"/>
      <c r="DF123" s="7"/>
      <c r="DG123" s="7"/>
      <c r="DH123" s="6"/>
      <c r="DI123" s="8">
        <v>84</v>
      </c>
      <c r="DJ123" s="123"/>
      <c r="DK123" s="123"/>
      <c r="DL123" s="123"/>
      <c r="DM123" s="122"/>
      <c r="DN123" s="122"/>
      <c r="DO123" s="122"/>
      <c r="DP123" s="122"/>
      <c r="DQ123" s="7"/>
      <c r="DR123" s="7"/>
      <c r="DS123" s="7"/>
      <c r="DT123" s="7"/>
      <c r="DU123" s="7"/>
      <c r="DV123" s="7"/>
      <c r="DW123" s="7"/>
      <c r="DX123" s="6"/>
      <c r="DY123" s="8">
        <v>84</v>
      </c>
      <c r="DZ123" s="123"/>
      <c r="EA123" s="123"/>
      <c r="EB123" s="123"/>
      <c r="EC123" s="122"/>
      <c r="ED123" s="122"/>
      <c r="EE123" s="122"/>
      <c r="EF123" s="122"/>
      <c r="EG123" s="7"/>
      <c r="EH123" s="7"/>
      <c r="EI123" s="7"/>
      <c r="EJ123" s="7"/>
      <c r="EK123" s="7"/>
      <c r="EL123" s="7"/>
      <c r="EM123" s="7"/>
      <c r="EN123" s="6"/>
      <c r="EO123" s="8">
        <v>84</v>
      </c>
      <c r="EP123" s="123"/>
      <c r="EQ123" s="123"/>
      <c r="ER123" s="123"/>
      <c r="ES123" s="122"/>
      <c r="ET123" s="122"/>
      <c r="EU123" s="122"/>
      <c r="EV123" s="122"/>
      <c r="EW123" s="7"/>
      <c r="EX123" s="7"/>
      <c r="EY123" s="7"/>
      <c r="EZ123" s="7"/>
      <c r="FA123" s="7"/>
      <c r="FB123" s="7"/>
      <c r="FC123" s="7"/>
      <c r="FD123" s="6"/>
      <c r="FE123" s="8">
        <v>84</v>
      </c>
      <c r="FF123" s="123"/>
      <c r="FG123" s="123"/>
      <c r="FH123" s="123"/>
      <c r="FI123" s="122"/>
      <c r="FJ123" s="122"/>
      <c r="FK123" s="122"/>
      <c r="FL123" s="122"/>
      <c r="FM123" s="7"/>
      <c r="FN123" s="7"/>
      <c r="FO123" s="7"/>
      <c r="FP123" s="7"/>
      <c r="FQ123" s="7"/>
      <c r="FR123" s="7"/>
      <c r="FS123" s="7"/>
      <c r="FT123" s="6"/>
      <c r="FU123" s="8">
        <v>84</v>
      </c>
      <c r="FV123" s="123"/>
      <c r="FW123" s="123"/>
      <c r="FX123" s="123"/>
      <c r="FY123" s="122"/>
      <c r="FZ123" s="122"/>
      <c r="GA123" s="122"/>
      <c r="GB123" s="122"/>
      <c r="GC123" s="7"/>
      <c r="GD123" s="7"/>
      <c r="GE123" s="7"/>
      <c r="GF123" s="7"/>
      <c r="GG123" s="7"/>
      <c r="GH123" s="7"/>
      <c r="GI123" s="7"/>
      <c r="GJ123" s="6"/>
      <c r="GK123" s="8">
        <v>84</v>
      </c>
      <c r="GL123" s="123"/>
      <c r="GM123" s="123"/>
      <c r="GN123" s="123"/>
      <c r="GO123" s="122"/>
      <c r="GP123" s="122"/>
      <c r="GQ123" s="122"/>
      <c r="GR123" s="122"/>
      <c r="GS123" s="7"/>
      <c r="GT123" s="7"/>
      <c r="GU123" s="7"/>
      <c r="GV123" s="7"/>
      <c r="GW123" s="7"/>
      <c r="GX123" s="7"/>
      <c r="GY123" s="7"/>
      <c r="GZ123" s="6"/>
    </row>
    <row r="124" spans="17:208" x14ac:dyDescent="0.2">
      <c r="Q124" s="8">
        <v>85</v>
      </c>
      <c r="R124" s="123"/>
      <c r="S124" s="123"/>
      <c r="T124" s="123"/>
      <c r="U124" s="122"/>
      <c r="V124" s="122"/>
      <c r="W124" s="122"/>
      <c r="X124" s="122"/>
      <c r="Y124" s="7"/>
      <c r="Z124" s="7"/>
      <c r="AA124" s="7"/>
      <c r="AB124" s="7"/>
      <c r="AC124" s="7"/>
      <c r="AD124" s="7"/>
      <c r="AE124" s="7"/>
      <c r="AF124" s="6"/>
      <c r="AG124" s="8">
        <v>85</v>
      </c>
      <c r="AH124" s="123"/>
      <c r="AI124" s="123"/>
      <c r="AJ124" s="123"/>
      <c r="AK124" s="122"/>
      <c r="AL124" s="122"/>
      <c r="AM124" s="122"/>
      <c r="AN124" s="122"/>
      <c r="AO124" s="7"/>
      <c r="AP124" s="7"/>
      <c r="AQ124" s="7"/>
      <c r="AR124" s="7"/>
      <c r="AS124" s="7"/>
      <c r="AT124" s="7"/>
      <c r="AU124" s="7"/>
      <c r="AV124" s="6"/>
      <c r="AW124" s="8">
        <v>85</v>
      </c>
      <c r="AX124" s="123"/>
      <c r="AY124" s="123"/>
      <c r="AZ124" s="123"/>
      <c r="BA124" s="122"/>
      <c r="BB124" s="122"/>
      <c r="BC124" s="122"/>
      <c r="BD124" s="122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123"/>
      <c r="BO124" s="123"/>
      <c r="BP124" s="123"/>
      <c r="BQ124" s="122"/>
      <c r="BR124" s="122"/>
      <c r="BS124" s="122"/>
      <c r="BT124" s="122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123"/>
      <c r="CE124" s="123"/>
      <c r="CF124" s="123"/>
      <c r="CG124" s="122"/>
      <c r="CH124" s="122"/>
      <c r="CI124" s="122"/>
      <c r="CJ124" s="122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123"/>
      <c r="CU124" s="123"/>
      <c r="CV124" s="123"/>
      <c r="CW124" s="122"/>
      <c r="CX124" s="122"/>
      <c r="CY124" s="122"/>
      <c r="CZ124" s="122"/>
      <c r="DA124" s="7"/>
      <c r="DB124" s="7"/>
      <c r="DC124" s="7"/>
      <c r="DD124" s="7"/>
      <c r="DE124" s="7"/>
      <c r="DF124" s="7"/>
      <c r="DG124" s="7"/>
      <c r="DH124" s="6"/>
      <c r="DI124" s="8">
        <v>85</v>
      </c>
      <c r="DJ124" s="123"/>
      <c r="DK124" s="123"/>
      <c r="DL124" s="123"/>
      <c r="DM124" s="122"/>
      <c r="DN124" s="122"/>
      <c r="DO124" s="122"/>
      <c r="DP124" s="122"/>
      <c r="DQ124" s="7"/>
      <c r="DR124" s="7"/>
      <c r="DS124" s="7"/>
      <c r="DT124" s="7"/>
      <c r="DU124" s="7"/>
      <c r="DV124" s="7"/>
      <c r="DW124" s="7"/>
      <c r="DX124" s="6"/>
      <c r="DY124" s="8">
        <v>85</v>
      </c>
      <c r="DZ124" s="123"/>
      <c r="EA124" s="123"/>
      <c r="EB124" s="123"/>
      <c r="EC124" s="122"/>
      <c r="ED124" s="122"/>
      <c r="EE124" s="122"/>
      <c r="EF124" s="122"/>
      <c r="EG124" s="7"/>
      <c r="EH124" s="7"/>
      <c r="EI124" s="7"/>
      <c r="EJ124" s="7"/>
      <c r="EK124" s="7"/>
      <c r="EL124" s="7"/>
      <c r="EM124" s="7"/>
      <c r="EN124" s="6"/>
      <c r="EO124" s="8">
        <v>85</v>
      </c>
      <c r="EP124" s="123"/>
      <c r="EQ124" s="123"/>
      <c r="ER124" s="123"/>
      <c r="ES124" s="122"/>
      <c r="ET124" s="122"/>
      <c r="EU124" s="122"/>
      <c r="EV124" s="122"/>
      <c r="EW124" s="7"/>
      <c r="EX124" s="7"/>
      <c r="EY124" s="7"/>
      <c r="EZ124" s="7"/>
      <c r="FA124" s="7"/>
      <c r="FB124" s="7"/>
      <c r="FC124" s="7"/>
      <c r="FD124" s="6"/>
      <c r="FE124" s="8">
        <v>85</v>
      </c>
      <c r="FF124" s="123"/>
      <c r="FG124" s="123"/>
      <c r="FH124" s="123"/>
      <c r="FI124" s="122"/>
      <c r="FJ124" s="122"/>
      <c r="FK124" s="122"/>
      <c r="FL124" s="122"/>
      <c r="FM124" s="7"/>
      <c r="FN124" s="7"/>
      <c r="FO124" s="7"/>
      <c r="FP124" s="7"/>
      <c r="FQ124" s="7"/>
      <c r="FR124" s="7"/>
      <c r="FS124" s="7"/>
      <c r="FT124" s="6"/>
      <c r="FU124" s="8">
        <v>85</v>
      </c>
      <c r="FV124" s="123"/>
      <c r="FW124" s="123"/>
      <c r="FX124" s="123"/>
      <c r="FY124" s="122"/>
      <c r="FZ124" s="122"/>
      <c r="GA124" s="122"/>
      <c r="GB124" s="122"/>
      <c r="GC124" s="7"/>
      <c r="GD124" s="7"/>
      <c r="GE124" s="7"/>
      <c r="GF124" s="7"/>
      <c r="GG124" s="7"/>
      <c r="GH124" s="7"/>
      <c r="GI124" s="7"/>
      <c r="GJ124" s="6"/>
      <c r="GK124" s="8">
        <v>85</v>
      </c>
      <c r="GL124" s="123"/>
      <c r="GM124" s="123"/>
      <c r="GN124" s="123"/>
      <c r="GO124" s="122"/>
      <c r="GP124" s="122"/>
      <c r="GQ124" s="122"/>
      <c r="GR124" s="122"/>
      <c r="GS124" s="7"/>
      <c r="GT124" s="7"/>
      <c r="GU124" s="7"/>
      <c r="GV124" s="7"/>
      <c r="GW124" s="7"/>
      <c r="GX124" s="7"/>
      <c r="GY124" s="7"/>
      <c r="GZ124" s="6"/>
    </row>
    <row r="125" spans="17:208" x14ac:dyDescent="0.2">
      <c r="Q125" s="8">
        <v>86</v>
      </c>
      <c r="R125" s="123"/>
      <c r="S125" s="123"/>
      <c r="T125" s="123"/>
      <c r="U125" s="122"/>
      <c r="V125" s="122"/>
      <c r="W125" s="122"/>
      <c r="X125" s="122"/>
      <c r="Y125" s="7"/>
      <c r="Z125" s="7"/>
      <c r="AA125" s="7"/>
      <c r="AB125" s="7"/>
      <c r="AC125" s="7"/>
      <c r="AD125" s="7"/>
      <c r="AE125" s="7"/>
      <c r="AF125" s="6"/>
      <c r="AG125" s="8">
        <v>86</v>
      </c>
      <c r="AH125" s="123"/>
      <c r="AI125" s="123"/>
      <c r="AJ125" s="123"/>
      <c r="AK125" s="122"/>
      <c r="AL125" s="122"/>
      <c r="AM125" s="122"/>
      <c r="AN125" s="122"/>
      <c r="AO125" s="7"/>
      <c r="AP125" s="7"/>
      <c r="AQ125" s="7"/>
      <c r="AR125" s="7"/>
      <c r="AS125" s="7"/>
      <c r="AT125" s="7"/>
      <c r="AU125" s="7"/>
      <c r="AV125" s="6"/>
      <c r="AW125" s="8">
        <v>86</v>
      </c>
      <c r="AX125" s="123"/>
      <c r="AY125" s="123"/>
      <c r="AZ125" s="123"/>
      <c r="BA125" s="122"/>
      <c r="BB125" s="122"/>
      <c r="BC125" s="122"/>
      <c r="BD125" s="122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123"/>
      <c r="BO125" s="123"/>
      <c r="BP125" s="123"/>
      <c r="BQ125" s="122"/>
      <c r="BR125" s="122"/>
      <c r="BS125" s="122"/>
      <c r="BT125" s="122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123"/>
      <c r="CE125" s="123"/>
      <c r="CF125" s="123"/>
      <c r="CG125" s="122"/>
      <c r="CH125" s="122"/>
      <c r="CI125" s="122"/>
      <c r="CJ125" s="122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123"/>
      <c r="CU125" s="123"/>
      <c r="CV125" s="123"/>
      <c r="CW125" s="122"/>
      <c r="CX125" s="122"/>
      <c r="CY125" s="122"/>
      <c r="CZ125" s="122"/>
      <c r="DA125" s="7"/>
      <c r="DB125" s="7"/>
      <c r="DC125" s="7"/>
      <c r="DD125" s="7"/>
      <c r="DE125" s="7"/>
      <c r="DF125" s="7"/>
      <c r="DG125" s="7"/>
      <c r="DH125" s="6"/>
      <c r="DI125" s="8">
        <v>86</v>
      </c>
      <c r="DJ125" s="123"/>
      <c r="DK125" s="123"/>
      <c r="DL125" s="123"/>
      <c r="DM125" s="122"/>
      <c r="DN125" s="122"/>
      <c r="DO125" s="122"/>
      <c r="DP125" s="122"/>
      <c r="DQ125" s="7"/>
      <c r="DR125" s="7"/>
      <c r="DS125" s="7"/>
      <c r="DT125" s="7"/>
      <c r="DU125" s="7"/>
      <c r="DV125" s="7"/>
      <c r="DW125" s="7"/>
      <c r="DX125" s="6"/>
      <c r="DY125" s="8">
        <v>86</v>
      </c>
      <c r="DZ125" s="123"/>
      <c r="EA125" s="123"/>
      <c r="EB125" s="123"/>
      <c r="EC125" s="122"/>
      <c r="ED125" s="122"/>
      <c r="EE125" s="122"/>
      <c r="EF125" s="122"/>
      <c r="EG125" s="7"/>
      <c r="EH125" s="7"/>
      <c r="EI125" s="7"/>
      <c r="EJ125" s="7"/>
      <c r="EK125" s="7"/>
      <c r="EL125" s="7"/>
      <c r="EM125" s="7"/>
      <c r="EN125" s="6"/>
      <c r="EO125" s="8">
        <v>86</v>
      </c>
      <c r="EP125" s="123"/>
      <c r="EQ125" s="123"/>
      <c r="ER125" s="123"/>
      <c r="ES125" s="122"/>
      <c r="ET125" s="122"/>
      <c r="EU125" s="122"/>
      <c r="EV125" s="122"/>
      <c r="EW125" s="7"/>
      <c r="EX125" s="7"/>
      <c r="EY125" s="7"/>
      <c r="EZ125" s="7"/>
      <c r="FA125" s="7"/>
      <c r="FB125" s="7"/>
      <c r="FC125" s="7"/>
      <c r="FD125" s="6"/>
      <c r="FE125" s="8">
        <v>86</v>
      </c>
      <c r="FF125" s="123"/>
      <c r="FG125" s="123"/>
      <c r="FH125" s="123"/>
      <c r="FI125" s="122"/>
      <c r="FJ125" s="122"/>
      <c r="FK125" s="122"/>
      <c r="FL125" s="122"/>
      <c r="FM125" s="7"/>
      <c r="FN125" s="7"/>
      <c r="FO125" s="7"/>
      <c r="FP125" s="7"/>
      <c r="FQ125" s="7"/>
      <c r="FR125" s="7"/>
      <c r="FS125" s="7"/>
      <c r="FT125" s="6"/>
      <c r="FU125" s="8">
        <v>86</v>
      </c>
      <c r="FV125" s="123"/>
      <c r="FW125" s="123"/>
      <c r="FX125" s="123"/>
      <c r="FY125" s="122"/>
      <c r="FZ125" s="122"/>
      <c r="GA125" s="122"/>
      <c r="GB125" s="122"/>
      <c r="GC125" s="7"/>
      <c r="GD125" s="7"/>
      <c r="GE125" s="7"/>
      <c r="GF125" s="7"/>
      <c r="GG125" s="7"/>
      <c r="GH125" s="7"/>
      <c r="GI125" s="7"/>
      <c r="GJ125" s="6"/>
      <c r="GK125" s="8">
        <v>86</v>
      </c>
      <c r="GL125" s="123"/>
      <c r="GM125" s="123"/>
      <c r="GN125" s="123"/>
      <c r="GO125" s="122"/>
      <c r="GP125" s="122"/>
      <c r="GQ125" s="122"/>
      <c r="GR125" s="122"/>
      <c r="GS125" s="7"/>
      <c r="GT125" s="7"/>
      <c r="GU125" s="7"/>
      <c r="GV125" s="7"/>
      <c r="GW125" s="7"/>
      <c r="GX125" s="7"/>
      <c r="GY125" s="7"/>
      <c r="GZ125" s="6"/>
    </row>
    <row r="126" spans="17:208" x14ac:dyDescent="0.2">
      <c r="Q126" s="8">
        <v>87</v>
      </c>
      <c r="R126" s="123"/>
      <c r="S126" s="123"/>
      <c r="T126" s="123"/>
      <c r="U126" s="122"/>
      <c r="V126" s="122"/>
      <c r="W126" s="122"/>
      <c r="X126" s="122"/>
      <c r="Y126" s="7"/>
      <c r="Z126" s="7"/>
      <c r="AA126" s="7"/>
      <c r="AB126" s="7"/>
      <c r="AC126" s="7"/>
      <c r="AD126" s="7"/>
      <c r="AE126" s="7"/>
      <c r="AF126" s="6"/>
      <c r="AG126" s="8">
        <v>87</v>
      </c>
      <c r="AH126" s="123"/>
      <c r="AI126" s="123"/>
      <c r="AJ126" s="123"/>
      <c r="AK126" s="122"/>
      <c r="AL126" s="122"/>
      <c r="AM126" s="122"/>
      <c r="AN126" s="122"/>
      <c r="AO126" s="7"/>
      <c r="AP126" s="7"/>
      <c r="AQ126" s="7"/>
      <c r="AR126" s="7"/>
      <c r="AS126" s="7"/>
      <c r="AT126" s="7"/>
      <c r="AU126" s="7"/>
      <c r="AV126" s="6"/>
      <c r="AW126" s="8">
        <v>87</v>
      </c>
      <c r="AX126" s="123"/>
      <c r="AY126" s="123"/>
      <c r="AZ126" s="123"/>
      <c r="BA126" s="122"/>
      <c r="BB126" s="122"/>
      <c r="BC126" s="122"/>
      <c r="BD126" s="122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123"/>
      <c r="BO126" s="123"/>
      <c r="BP126" s="123"/>
      <c r="BQ126" s="122"/>
      <c r="BR126" s="122"/>
      <c r="BS126" s="122"/>
      <c r="BT126" s="122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123"/>
      <c r="CE126" s="123"/>
      <c r="CF126" s="123"/>
      <c r="CG126" s="122"/>
      <c r="CH126" s="122"/>
      <c r="CI126" s="122"/>
      <c r="CJ126" s="122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123"/>
      <c r="CU126" s="123"/>
      <c r="CV126" s="123"/>
      <c r="CW126" s="122"/>
      <c r="CX126" s="122"/>
      <c r="CY126" s="122"/>
      <c r="CZ126" s="122"/>
      <c r="DA126" s="7"/>
      <c r="DB126" s="7"/>
      <c r="DC126" s="7"/>
      <c r="DD126" s="7"/>
      <c r="DE126" s="7"/>
      <c r="DF126" s="7"/>
      <c r="DG126" s="7"/>
      <c r="DH126" s="6"/>
      <c r="DI126" s="8">
        <v>87</v>
      </c>
      <c r="DJ126" s="123"/>
      <c r="DK126" s="123"/>
      <c r="DL126" s="123"/>
      <c r="DM126" s="122"/>
      <c r="DN126" s="122"/>
      <c r="DO126" s="122"/>
      <c r="DP126" s="122"/>
      <c r="DQ126" s="7"/>
      <c r="DR126" s="7"/>
      <c r="DS126" s="7"/>
      <c r="DT126" s="7"/>
      <c r="DU126" s="7"/>
      <c r="DV126" s="7"/>
      <c r="DW126" s="7"/>
      <c r="DX126" s="6"/>
      <c r="DY126" s="8">
        <v>87</v>
      </c>
      <c r="DZ126" s="123"/>
      <c r="EA126" s="123"/>
      <c r="EB126" s="123"/>
      <c r="EC126" s="122"/>
      <c r="ED126" s="122"/>
      <c r="EE126" s="122"/>
      <c r="EF126" s="122"/>
      <c r="EG126" s="7"/>
      <c r="EH126" s="7"/>
      <c r="EI126" s="7"/>
      <c r="EJ126" s="7"/>
      <c r="EK126" s="7"/>
      <c r="EL126" s="7"/>
      <c r="EM126" s="7"/>
      <c r="EN126" s="6"/>
      <c r="EO126" s="8">
        <v>87</v>
      </c>
      <c r="EP126" s="123"/>
      <c r="EQ126" s="123"/>
      <c r="ER126" s="123"/>
      <c r="ES126" s="122"/>
      <c r="ET126" s="122"/>
      <c r="EU126" s="122"/>
      <c r="EV126" s="122"/>
      <c r="EW126" s="7"/>
      <c r="EX126" s="7"/>
      <c r="EY126" s="7"/>
      <c r="EZ126" s="7"/>
      <c r="FA126" s="7"/>
      <c r="FB126" s="7"/>
      <c r="FC126" s="7"/>
      <c r="FD126" s="6"/>
      <c r="FE126" s="8">
        <v>87</v>
      </c>
      <c r="FF126" s="123"/>
      <c r="FG126" s="123"/>
      <c r="FH126" s="123"/>
      <c r="FI126" s="122"/>
      <c r="FJ126" s="122"/>
      <c r="FK126" s="122"/>
      <c r="FL126" s="122"/>
      <c r="FM126" s="7"/>
      <c r="FN126" s="7"/>
      <c r="FO126" s="7"/>
      <c r="FP126" s="7"/>
      <c r="FQ126" s="7"/>
      <c r="FR126" s="7"/>
      <c r="FS126" s="7"/>
      <c r="FT126" s="6"/>
      <c r="FU126" s="8">
        <v>87</v>
      </c>
      <c r="FV126" s="123"/>
      <c r="FW126" s="123"/>
      <c r="FX126" s="123"/>
      <c r="FY126" s="122"/>
      <c r="FZ126" s="122"/>
      <c r="GA126" s="122"/>
      <c r="GB126" s="122"/>
      <c r="GC126" s="7"/>
      <c r="GD126" s="7"/>
      <c r="GE126" s="7"/>
      <c r="GF126" s="7"/>
      <c r="GG126" s="7"/>
      <c r="GH126" s="7"/>
      <c r="GI126" s="7"/>
      <c r="GJ126" s="6"/>
      <c r="GK126" s="8">
        <v>87</v>
      </c>
      <c r="GL126" s="123"/>
      <c r="GM126" s="123"/>
      <c r="GN126" s="123"/>
      <c r="GO126" s="122"/>
      <c r="GP126" s="122"/>
      <c r="GQ126" s="122"/>
      <c r="GR126" s="122"/>
      <c r="GS126" s="7"/>
      <c r="GT126" s="7"/>
      <c r="GU126" s="7"/>
      <c r="GV126" s="7"/>
      <c r="GW126" s="7"/>
      <c r="GX126" s="7"/>
      <c r="GY126" s="7"/>
      <c r="GZ126" s="6"/>
    </row>
    <row r="127" spans="17:208" x14ac:dyDescent="0.2">
      <c r="Q127" s="8">
        <v>88</v>
      </c>
      <c r="R127" s="123"/>
      <c r="S127" s="123"/>
      <c r="T127" s="123"/>
      <c r="U127" s="122"/>
      <c r="V127" s="122"/>
      <c r="W127" s="122"/>
      <c r="X127" s="122"/>
      <c r="Y127" s="7"/>
      <c r="Z127" s="7"/>
      <c r="AA127" s="7"/>
      <c r="AB127" s="7"/>
      <c r="AC127" s="7"/>
      <c r="AD127" s="7"/>
      <c r="AE127" s="7"/>
      <c r="AF127" s="6"/>
      <c r="AG127" s="8">
        <v>88</v>
      </c>
      <c r="AH127" s="123"/>
      <c r="AI127" s="123"/>
      <c r="AJ127" s="123"/>
      <c r="AK127" s="122"/>
      <c r="AL127" s="122"/>
      <c r="AM127" s="122"/>
      <c r="AN127" s="122"/>
      <c r="AO127" s="7"/>
      <c r="AP127" s="7"/>
      <c r="AQ127" s="7"/>
      <c r="AR127" s="7"/>
      <c r="AS127" s="7"/>
      <c r="AT127" s="7"/>
      <c r="AU127" s="7"/>
      <c r="AV127" s="6"/>
      <c r="AW127" s="8">
        <v>88</v>
      </c>
      <c r="AX127" s="123"/>
      <c r="AY127" s="123"/>
      <c r="AZ127" s="123"/>
      <c r="BA127" s="122"/>
      <c r="BB127" s="122"/>
      <c r="BC127" s="122"/>
      <c r="BD127" s="122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123"/>
      <c r="BO127" s="123"/>
      <c r="BP127" s="123"/>
      <c r="BQ127" s="122"/>
      <c r="BR127" s="122"/>
      <c r="BS127" s="122"/>
      <c r="BT127" s="122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123"/>
      <c r="CE127" s="123"/>
      <c r="CF127" s="123"/>
      <c r="CG127" s="122"/>
      <c r="CH127" s="122"/>
      <c r="CI127" s="122"/>
      <c r="CJ127" s="122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123"/>
      <c r="CU127" s="123"/>
      <c r="CV127" s="123"/>
      <c r="CW127" s="122"/>
      <c r="CX127" s="122"/>
      <c r="CY127" s="122"/>
      <c r="CZ127" s="122"/>
      <c r="DA127" s="7"/>
      <c r="DB127" s="7"/>
      <c r="DC127" s="7"/>
      <c r="DD127" s="7"/>
      <c r="DE127" s="7"/>
      <c r="DF127" s="7"/>
      <c r="DG127" s="7"/>
      <c r="DH127" s="6"/>
      <c r="DI127" s="8">
        <v>88</v>
      </c>
      <c r="DJ127" s="123"/>
      <c r="DK127" s="123"/>
      <c r="DL127" s="123"/>
      <c r="DM127" s="122"/>
      <c r="DN127" s="122"/>
      <c r="DO127" s="122"/>
      <c r="DP127" s="122"/>
      <c r="DQ127" s="7"/>
      <c r="DR127" s="7"/>
      <c r="DS127" s="7"/>
      <c r="DT127" s="7"/>
      <c r="DU127" s="7"/>
      <c r="DV127" s="7"/>
      <c r="DW127" s="7"/>
      <c r="DX127" s="6"/>
      <c r="DY127" s="8">
        <v>88</v>
      </c>
      <c r="DZ127" s="123"/>
      <c r="EA127" s="123"/>
      <c r="EB127" s="123"/>
      <c r="EC127" s="122"/>
      <c r="ED127" s="122"/>
      <c r="EE127" s="122"/>
      <c r="EF127" s="122"/>
      <c r="EG127" s="7"/>
      <c r="EH127" s="7"/>
      <c r="EI127" s="7"/>
      <c r="EJ127" s="7"/>
      <c r="EK127" s="7"/>
      <c r="EL127" s="7"/>
      <c r="EM127" s="7"/>
      <c r="EN127" s="6"/>
      <c r="EO127" s="8">
        <v>88</v>
      </c>
      <c r="EP127" s="123"/>
      <c r="EQ127" s="123"/>
      <c r="ER127" s="123"/>
      <c r="ES127" s="122"/>
      <c r="ET127" s="122"/>
      <c r="EU127" s="122"/>
      <c r="EV127" s="122"/>
      <c r="EW127" s="7"/>
      <c r="EX127" s="7"/>
      <c r="EY127" s="7"/>
      <c r="EZ127" s="7"/>
      <c r="FA127" s="7"/>
      <c r="FB127" s="7"/>
      <c r="FC127" s="7"/>
      <c r="FD127" s="6"/>
      <c r="FE127" s="8">
        <v>88</v>
      </c>
      <c r="FF127" s="123"/>
      <c r="FG127" s="123"/>
      <c r="FH127" s="123"/>
      <c r="FI127" s="122"/>
      <c r="FJ127" s="122"/>
      <c r="FK127" s="122"/>
      <c r="FL127" s="122"/>
      <c r="FM127" s="7"/>
      <c r="FN127" s="7"/>
      <c r="FO127" s="7"/>
      <c r="FP127" s="7"/>
      <c r="FQ127" s="7"/>
      <c r="FR127" s="7"/>
      <c r="FS127" s="7"/>
      <c r="FT127" s="6"/>
      <c r="FU127" s="8">
        <v>88</v>
      </c>
      <c r="FV127" s="123"/>
      <c r="FW127" s="123"/>
      <c r="FX127" s="123"/>
      <c r="FY127" s="122"/>
      <c r="FZ127" s="122"/>
      <c r="GA127" s="122"/>
      <c r="GB127" s="122"/>
      <c r="GC127" s="7"/>
      <c r="GD127" s="7"/>
      <c r="GE127" s="7"/>
      <c r="GF127" s="7"/>
      <c r="GG127" s="7"/>
      <c r="GH127" s="7"/>
      <c r="GI127" s="7"/>
      <c r="GJ127" s="6"/>
      <c r="GK127" s="8">
        <v>88</v>
      </c>
      <c r="GL127" s="123"/>
      <c r="GM127" s="123"/>
      <c r="GN127" s="123"/>
      <c r="GO127" s="122"/>
      <c r="GP127" s="122"/>
      <c r="GQ127" s="122"/>
      <c r="GR127" s="122"/>
      <c r="GS127" s="7"/>
      <c r="GT127" s="7"/>
      <c r="GU127" s="7"/>
      <c r="GV127" s="7"/>
      <c r="GW127" s="7"/>
      <c r="GX127" s="7"/>
      <c r="GY127" s="7"/>
      <c r="GZ127" s="6"/>
    </row>
    <row r="128" spans="17:208" x14ac:dyDescent="0.2">
      <c r="Q128" s="8">
        <v>89</v>
      </c>
      <c r="R128" s="123"/>
      <c r="S128" s="123"/>
      <c r="T128" s="123"/>
      <c r="U128" s="122"/>
      <c r="V128" s="122"/>
      <c r="W128" s="122"/>
      <c r="X128" s="122"/>
      <c r="Y128" s="7"/>
      <c r="Z128" s="7"/>
      <c r="AA128" s="7"/>
      <c r="AB128" s="7"/>
      <c r="AC128" s="7"/>
      <c r="AD128" s="7"/>
      <c r="AE128" s="7"/>
      <c r="AF128" s="6"/>
      <c r="AG128" s="8">
        <v>89</v>
      </c>
      <c r="AH128" s="123"/>
      <c r="AI128" s="123"/>
      <c r="AJ128" s="123"/>
      <c r="AK128" s="122"/>
      <c r="AL128" s="122"/>
      <c r="AM128" s="122"/>
      <c r="AN128" s="122"/>
      <c r="AO128" s="7"/>
      <c r="AP128" s="7"/>
      <c r="AQ128" s="7"/>
      <c r="AR128" s="7"/>
      <c r="AS128" s="7"/>
      <c r="AT128" s="7"/>
      <c r="AU128" s="7"/>
      <c r="AV128" s="6"/>
      <c r="AW128" s="8">
        <v>89</v>
      </c>
      <c r="AX128" s="123"/>
      <c r="AY128" s="123"/>
      <c r="AZ128" s="123"/>
      <c r="BA128" s="122"/>
      <c r="BB128" s="122"/>
      <c r="BC128" s="122"/>
      <c r="BD128" s="122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123"/>
      <c r="BO128" s="123"/>
      <c r="BP128" s="123"/>
      <c r="BQ128" s="122"/>
      <c r="BR128" s="122"/>
      <c r="BS128" s="122"/>
      <c r="BT128" s="122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123"/>
      <c r="CE128" s="123"/>
      <c r="CF128" s="123"/>
      <c r="CG128" s="122"/>
      <c r="CH128" s="122"/>
      <c r="CI128" s="122"/>
      <c r="CJ128" s="122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123"/>
      <c r="CU128" s="123"/>
      <c r="CV128" s="123"/>
      <c r="CW128" s="122"/>
      <c r="CX128" s="122"/>
      <c r="CY128" s="122"/>
      <c r="CZ128" s="122"/>
      <c r="DA128" s="7"/>
      <c r="DB128" s="7"/>
      <c r="DC128" s="7"/>
      <c r="DD128" s="7"/>
      <c r="DE128" s="7"/>
      <c r="DF128" s="7"/>
      <c r="DG128" s="7"/>
      <c r="DH128" s="6"/>
      <c r="DI128" s="8">
        <v>89</v>
      </c>
      <c r="DJ128" s="123"/>
      <c r="DK128" s="123"/>
      <c r="DL128" s="123"/>
      <c r="DM128" s="122"/>
      <c r="DN128" s="122"/>
      <c r="DO128" s="122"/>
      <c r="DP128" s="122"/>
      <c r="DQ128" s="7"/>
      <c r="DR128" s="7"/>
      <c r="DS128" s="7"/>
      <c r="DT128" s="7"/>
      <c r="DU128" s="7"/>
      <c r="DV128" s="7"/>
      <c r="DW128" s="7"/>
      <c r="DX128" s="6"/>
      <c r="DY128" s="8">
        <v>89</v>
      </c>
      <c r="DZ128" s="123"/>
      <c r="EA128" s="123"/>
      <c r="EB128" s="123"/>
      <c r="EC128" s="122"/>
      <c r="ED128" s="122"/>
      <c r="EE128" s="122"/>
      <c r="EF128" s="122"/>
      <c r="EG128" s="7"/>
      <c r="EH128" s="7"/>
      <c r="EI128" s="7"/>
      <c r="EJ128" s="7"/>
      <c r="EK128" s="7"/>
      <c r="EL128" s="7"/>
      <c r="EM128" s="7"/>
      <c r="EN128" s="6"/>
      <c r="EO128" s="8">
        <v>89</v>
      </c>
      <c r="EP128" s="123"/>
      <c r="EQ128" s="123"/>
      <c r="ER128" s="123"/>
      <c r="ES128" s="122"/>
      <c r="ET128" s="122"/>
      <c r="EU128" s="122"/>
      <c r="EV128" s="122"/>
      <c r="EW128" s="7"/>
      <c r="EX128" s="7"/>
      <c r="EY128" s="7"/>
      <c r="EZ128" s="7"/>
      <c r="FA128" s="7"/>
      <c r="FB128" s="7"/>
      <c r="FC128" s="7"/>
      <c r="FD128" s="6"/>
      <c r="FE128" s="8">
        <v>89</v>
      </c>
      <c r="FF128" s="123"/>
      <c r="FG128" s="123"/>
      <c r="FH128" s="123"/>
      <c r="FI128" s="122"/>
      <c r="FJ128" s="122"/>
      <c r="FK128" s="122"/>
      <c r="FL128" s="122"/>
      <c r="FM128" s="7"/>
      <c r="FN128" s="7"/>
      <c r="FO128" s="7"/>
      <c r="FP128" s="7"/>
      <c r="FQ128" s="7"/>
      <c r="FR128" s="7"/>
      <c r="FS128" s="7"/>
      <c r="FT128" s="6"/>
      <c r="FU128" s="8">
        <v>89</v>
      </c>
      <c r="FV128" s="123"/>
      <c r="FW128" s="123"/>
      <c r="FX128" s="123"/>
      <c r="FY128" s="122"/>
      <c r="FZ128" s="122"/>
      <c r="GA128" s="122"/>
      <c r="GB128" s="122"/>
      <c r="GC128" s="7"/>
      <c r="GD128" s="7"/>
      <c r="GE128" s="7"/>
      <c r="GF128" s="7"/>
      <c r="GG128" s="7"/>
      <c r="GH128" s="7"/>
      <c r="GI128" s="7"/>
      <c r="GJ128" s="6"/>
      <c r="GK128" s="8">
        <v>89</v>
      </c>
      <c r="GL128" s="123"/>
      <c r="GM128" s="123"/>
      <c r="GN128" s="123"/>
      <c r="GO128" s="122"/>
      <c r="GP128" s="122"/>
      <c r="GQ128" s="122"/>
      <c r="GR128" s="122"/>
      <c r="GS128" s="7"/>
      <c r="GT128" s="7"/>
      <c r="GU128" s="7"/>
      <c r="GV128" s="7"/>
      <c r="GW128" s="7"/>
      <c r="GX128" s="7"/>
      <c r="GY128" s="7"/>
      <c r="GZ128" s="6"/>
    </row>
    <row r="129" spans="17:208" x14ac:dyDescent="0.2">
      <c r="Q129" s="8">
        <v>90</v>
      </c>
      <c r="R129" s="123"/>
      <c r="S129" s="123"/>
      <c r="T129" s="123"/>
      <c r="U129" s="122"/>
      <c r="V129" s="122"/>
      <c r="W129" s="122"/>
      <c r="X129" s="122"/>
      <c r="Y129" s="7"/>
      <c r="Z129" s="7"/>
      <c r="AA129" s="7"/>
      <c r="AB129" s="7"/>
      <c r="AC129" s="7"/>
      <c r="AD129" s="7"/>
      <c r="AE129" s="7"/>
      <c r="AF129" s="6"/>
      <c r="AG129" s="8">
        <v>90</v>
      </c>
      <c r="AH129" s="123"/>
      <c r="AI129" s="123"/>
      <c r="AJ129" s="123"/>
      <c r="AK129" s="122"/>
      <c r="AL129" s="122"/>
      <c r="AM129" s="122"/>
      <c r="AN129" s="122"/>
      <c r="AO129" s="7"/>
      <c r="AP129" s="7"/>
      <c r="AQ129" s="7"/>
      <c r="AR129" s="7"/>
      <c r="AS129" s="7"/>
      <c r="AT129" s="7"/>
      <c r="AU129" s="7"/>
      <c r="AV129" s="6"/>
      <c r="AW129" s="8">
        <v>90</v>
      </c>
      <c r="AX129" s="123"/>
      <c r="AY129" s="123"/>
      <c r="AZ129" s="123"/>
      <c r="BA129" s="122"/>
      <c r="BB129" s="122"/>
      <c r="BC129" s="122"/>
      <c r="BD129" s="122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123"/>
      <c r="BO129" s="123"/>
      <c r="BP129" s="123"/>
      <c r="BQ129" s="122"/>
      <c r="BR129" s="122"/>
      <c r="BS129" s="122"/>
      <c r="BT129" s="122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123"/>
      <c r="CE129" s="123"/>
      <c r="CF129" s="123"/>
      <c r="CG129" s="122"/>
      <c r="CH129" s="122"/>
      <c r="CI129" s="122"/>
      <c r="CJ129" s="122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123"/>
      <c r="CU129" s="123"/>
      <c r="CV129" s="123"/>
      <c r="CW129" s="122"/>
      <c r="CX129" s="122"/>
      <c r="CY129" s="122"/>
      <c r="CZ129" s="122"/>
      <c r="DA129" s="7"/>
      <c r="DB129" s="7"/>
      <c r="DC129" s="7"/>
      <c r="DD129" s="7"/>
      <c r="DE129" s="7"/>
      <c r="DF129" s="7"/>
      <c r="DG129" s="7"/>
      <c r="DH129" s="6"/>
      <c r="DI129" s="8">
        <v>90</v>
      </c>
      <c r="DJ129" s="123"/>
      <c r="DK129" s="123"/>
      <c r="DL129" s="123"/>
      <c r="DM129" s="122"/>
      <c r="DN129" s="122"/>
      <c r="DO129" s="122"/>
      <c r="DP129" s="122"/>
      <c r="DQ129" s="7"/>
      <c r="DR129" s="7"/>
      <c r="DS129" s="7"/>
      <c r="DT129" s="7"/>
      <c r="DU129" s="7"/>
      <c r="DV129" s="7"/>
      <c r="DW129" s="7"/>
      <c r="DX129" s="6"/>
      <c r="DY129" s="8">
        <v>90</v>
      </c>
      <c r="DZ129" s="123"/>
      <c r="EA129" s="123"/>
      <c r="EB129" s="123"/>
      <c r="EC129" s="122"/>
      <c r="ED129" s="122"/>
      <c r="EE129" s="122"/>
      <c r="EF129" s="122"/>
      <c r="EG129" s="7"/>
      <c r="EH129" s="7"/>
      <c r="EI129" s="7"/>
      <c r="EJ129" s="7"/>
      <c r="EK129" s="7"/>
      <c r="EL129" s="7"/>
      <c r="EM129" s="7"/>
      <c r="EN129" s="6"/>
      <c r="EO129" s="8">
        <v>90</v>
      </c>
      <c r="EP129" s="123"/>
      <c r="EQ129" s="123"/>
      <c r="ER129" s="123"/>
      <c r="ES129" s="122"/>
      <c r="ET129" s="122"/>
      <c r="EU129" s="122"/>
      <c r="EV129" s="122"/>
      <c r="EW129" s="7"/>
      <c r="EX129" s="7"/>
      <c r="EY129" s="7"/>
      <c r="EZ129" s="7"/>
      <c r="FA129" s="7"/>
      <c r="FB129" s="7"/>
      <c r="FC129" s="7"/>
      <c r="FD129" s="6"/>
      <c r="FE129" s="8">
        <v>90</v>
      </c>
      <c r="FF129" s="123"/>
      <c r="FG129" s="123"/>
      <c r="FH129" s="123"/>
      <c r="FI129" s="122"/>
      <c r="FJ129" s="122"/>
      <c r="FK129" s="122"/>
      <c r="FL129" s="122"/>
      <c r="FM129" s="7"/>
      <c r="FN129" s="7"/>
      <c r="FO129" s="7"/>
      <c r="FP129" s="7"/>
      <c r="FQ129" s="7"/>
      <c r="FR129" s="7"/>
      <c r="FS129" s="7"/>
      <c r="FT129" s="6"/>
      <c r="FU129" s="8">
        <v>90</v>
      </c>
      <c r="FV129" s="123"/>
      <c r="FW129" s="123"/>
      <c r="FX129" s="123"/>
      <c r="FY129" s="122"/>
      <c r="FZ129" s="122"/>
      <c r="GA129" s="122"/>
      <c r="GB129" s="122"/>
      <c r="GC129" s="7"/>
      <c r="GD129" s="7"/>
      <c r="GE129" s="7"/>
      <c r="GF129" s="7"/>
      <c r="GG129" s="7"/>
      <c r="GH129" s="7"/>
      <c r="GI129" s="7"/>
      <c r="GJ129" s="6"/>
      <c r="GK129" s="8">
        <v>90</v>
      </c>
      <c r="GL129" s="123"/>
      <c r="GM129" s="123"/>
      <c r="GN129" s="123"/>
      <c r="GO129" s="122"/>
      <c r="GP129" s="122"/>
      <c r="GQ129" s="122"/>
      <c r="GR129" s="122"/>
      <c r="GS129" s="7"/>
      <c r="GT129" s="7"/>
      <c r="GU129" s="7"/>
      <c r="GV129" s="7"/>
      <c r="GW129" s="7"/>
      <c r="GX129" s="7"/>
      <c r="GY129" s="7"/>
      <c r="GZ129" s="6"/>
    </row>
    <row r="130" spans="17:208" x14ac:dyDescent="0.2">
      <c r="Q130" s="8">
        <v>91</v>
      </c>
      <c r="R130" s="123"/>
      <c r="S130" s="123"/>
      <c r="T130" s="123"/>
      <c r="U130" s="122"/>
      <c r="V130" s="122"/>
      <c r="W130" s="122"/>
      <c r="X130" s="122"/>
      <c r="Y130" s="7"/>
      <c r="Z130" s="7"/>
      <c r="AA130" s="7"/>
      <c r="AB130" s="7"/>
      <c r="AC130" s="7"/>
      <c r="AD130" s="7"/>
      <c r="AE130" s="7"/>
      <c r="AF130" s="6"/>
      <c r="AG130" s="8">
        <v>91</v>
      </c>
      <c r="AH130" s="123"/>
      <c r="AI130" s="123"/>
      <c r="AJ130" s="123"/>
      <c r="AK130" s="122"/>
      <c r="AL130" s="122"/>
      <c r="AM130" s="122"/>
      <c r="AN130" s="122"/>
      <c r="AO130" s="7"/>
      <c r="AP130" s="7"/>
      <c r="AQ130" s="7"/>
      <c r="AR130" s="7"/>
      <c r="AS130" s="7"/>
      <c r="AT130" s="7"/>
      <c r="AU130" s="7"/>
      <c r="AV130" s="6"/>
      <c r="AW130" s="8">
        <v>91</v>
      </c>
      <c r="AX130" s="123"/>
      <c r="AY130" s="123"/>
      <c r="AZ130" s="123"/>
      <c r="BA130" s="122"/>
      <c r="BB130" s="122"/>
      <c r="BC130" s="122"/>
      <c r="BD130" s="122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123"/>
      <c r="BO130" s="123"/>
      <c r="BP130" s="123"/>
      <c r="BQ130" s="122"/>
      <c r="BR130" s="122"/>
      <c r="BS130" s="122"/>
      <c r="BT130" s="122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123"/>
      <c r="CE130" s="123"/>
      <c r="CF130" s="123"/>
      <c r="CG130" s="122"/>
      <c r="CH130" s="122"/>
      <c r="CI130" s="122"/>
      <c r="CJ130" s="122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123"/>
      <c r="CU130" s="123"/>
      <c r="CV130" s="123"/>
      <c r="CW130" s="122"/>
      <c r="CX130" s="122"/>
      <c r="CY130" s="122"/>
      <c r="CZ130" s="122"/>
      <c r="DA130" s="7"/>
      <c r="DB130" s="7"/>
      <c r="DC130" s="7"/>
      <c r="DD130" s="7"/>
      <c r="DE130" s="7"/>
      <c r="DF130" s="7"/>
      <c r="DG130" s="7"/>
      <c r="DH130" s="6"/>
      <c r="DI130" s="8">
        <v>91</v>
      </c>
      <c r="DJ130" s="123"/>
      <c r="DK130" s="123"/>
      <c r="DL130" s="123"/>
      <c r="DM130" s="122"/>
      <c r="DN130" s="122"/>
      <c r="DO130" s="122"/>
      <c r="DP130" s="122"/>
      <c r="DQ130" s="7"/>
      <c r="DR130" s="7"/>
      <c r="DS130" s="7"/>
      <c r="DT130" s="7"/>
      <c r="DU130" s="7"/>
      <c r="DV130" s="7"/>
      <c r="DW130" s="7"/>
      <c r="DX130" s="6"/>
      <c r="DY130" s="8">
        <v>91</v>
      </c>
      <c r="DZ130" s="123"/>
      <c r="EA130" s="123"/>
      <c r="EB130" s="123"/>
      <c r="EC130" s="122"/>
      <c r="ED130" s="122"/>
      <c r="EE130" s="122"/>
      <c r="EF130" s="122"/>
      <c r="EG130" s="7"/>
      <c r="EH130" s="7"/>
      <c r="EI130" s="7"/>
      <c r="EJ130" s="7"/>
      <c r="EK130" s="7"/>
      <c r="EL130" s="7"/>
      <c r="EM130" s="7"/>
      <c r="EN130" s="6"/>
      <c r="EO130" s="8">
        <v>91</v>
      </c>
      <c r="EP130" s="123"/>
      <c r="EQ130" s="123"/>
      <c r="ER130" s="123"/>
      <c r="ES130" s="122"/>
      <c r="ET130" s="122"/>
      <c r="EU130" s="122"/>
      <c r="EV130" s="122"/>
      <c r="EW130" s="7"/>
      <c r="EX130" s="7"/>
      <c r="EY130" s="7"/>
      <c r="EZ130" s="7"/>
      <c r="FA130" s="7"/>
      <c r="FB130" s="7"/>
      <c r="FC130" s="7"/>
      <c r="FD130" s="6"/>
      <c r="FE130" s="8">
        <v>91</v>
      </c>
      <c r="FF130" s="123"/>
      <c r="FG130" s="123"/>
      <c r="FH130" s="123"/>
      <c r="FI130" s="122"/>
      <c r="FJ130" s="122"/>
      <c r="FK130" s="122"/>
      <c r="FL130" s="122"/>
      <c r="FM130" s="7"/>
      <c r="FN130" s="7"/>
      <c r="FO130" s="7"/>
      <c r="FP130" s="7"/>
      <c r="FQ130" s="7"/>
      <c r="FR130" s="7"/>
      <c r="FS130" s="7"/>
      <c r="FT130" s="6"/>
      <c r="FU130" s="8">
        <v>91</v>
      </c>
      <c r="FV130" s="123"/>
      <c r="FW130" s="123"/>
      <c r="FX130" s="123"/>
      <c r="FY130" s="122"/>
      <c r="FZ130" s="122"/>
      <c r="GA130" s="122"/>
      <c r="GB130" s="122"/>
      <c r="GC130" s="7"/>
      <c r="GD130" s="7"/>
      <c r="GE130" s="7"/>
      <c r="GF130" s="7"/>
      <c r="GG130" s="7"/>
      <c r="GH130" s="7"/>
      <c r="GI130" s="7"/>
      <c r="GJ130" s="6"/>
      <c r="GK130" s="8">
        <v>91</v>
      </c>
      <c r="GL130" s="123"/>
      <c r="GM130" s="123"/>
      <c r="GN130" s="123"/>
      <c r="GO130" s="122"/>
      <c r="GP130" s="122"/>
      <c r="GQ130" s="122"/>
      <c r="GR130" s="122"/>
      <c r="GS130" s="7"/>
      <c r="GT130" s="7"/>
      <c r="GU130" s="7"/>
      <c r="GV130" s="7"/>
      <c r="GW130" s="7"/>
      <c r="GX130" s="7"/>
      <c r="GY130" s="7"/>
      <c r="GZ130" s="6"/>
    </row>
    <row r="131" spans="17:208" x14ac:dyDescent="0.2">
      <c r="Q131" s="8">
        <v>92</v>
      </c>
      <c r="R131" s="123"/>
      <c r="S131" s="123"/>
      <c r="T131" s="123"/>
      <c r="U131" s="122"/>
      <c r="V131" s="122"/>
      <c r="W131" s="122"/>
      <c r="X131" s="122"/>
      <c r="Y131" s="7"/>
      <c r="Z131" s="7"/>
      <c r="AA131" s="7"/>
      <c r="AB131" s="7"/>
      <c r="AC131" s="7"/>
      <c r="AD131" s="7"/>
      <c r="AE131" s="7"/>
      <c r="AF131" s="6"/>
      <c r="AG131" s="8">
        <v>92</v>
      </c>
      <c r="AH131" s="123"/>
      <c r="AI131" s="123"/>
      <c r="AJ131" s="123"/>
      <c r="AK131" s="122"/>
      <c r="AL131" s="122"/>
      <c r="AM131" s="122"/>
      <c r="AN131" s="122"/>
      <c r="AO131" s="7"/>
      <c r="AP131" s="7"/>
      <c r="AQ131" s="7"/>
      <c r="AR131" s="7"/>
      <c r="AS131" s="7"/>
      <c r="AT131" s="7"/>
      <c r="AU131" s="7"/>
      <c r="AV131" s="6"/>
      <c r="AW131" s="8">
        <v>92</v>
      </c>
      <c r="AX131" s="123"/>
      <c r="AY131" s="123"/>
      <c r="AZ131" s="123"/>
      <c r="BA131" s="122"/>
      <c r="BB131" s="122"/>
      <c r="BC131" s="122"/>
      <c r="BD131" s="122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123"/>
      <c r="BO131" s="123"/>
      <c r="BP131" s="123"/>
      <c r="BQ131" s="122"/>
      <c r="BR131" s="122"/>
      <c r="BS131" s="122"/>
      <c r="BT131" s="122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123"/>
      <c r="CE131" s="123"/>
      <c r="CF131" s="123"/>
      <c r="CG131" s="122"/>
      <c r="CH131" s="122"/>
      <c r="CI131" s="122"/>
      <c r="CJ131" s="122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123"/>
      <c r="CU131" s="123"/>
      <c r="CV131" s="123"/>
      <c r="CW131" s="122"/>
      <c r="CX131" s="122"/>
      <c r="CY131" s="122"/>
      <c r="CZ131" s="122"/>
      <c r="DA131" s="7"/>
      <c r="DB131" s="7"/>
      <c r="DC131" s="7"/>
      <c r="DD131" s="7"/>
      <c r="DE131" s="7"/>
      <c r="DF131" s="7"/>
      <c r="DG131" s="7"/>
      <c r="DH131" s="6"/>
      <c r="DI131" s="8">
        <v>92</v>
      </c>
      <c r="DJ131" s="123"/>
      <c r="DK131" s="123"/>
      <c r="DL131" s="123"/>
      <c r="DM131" s="122"/>
      <c r="DN131" s="122"/>
      <c r="DO131" s="122"/>
      <c r="DP131" s="122"/>
      <c r="DQ131" s="7"/>
      <c r="DR131" s="7"/>
      <c r="DS131" s="7"/>
      <c r="DT131" s="7"/>
      <c r="DU131" s="7"/>
      <c r="DV131" s="7"/>
      <c r="DW131" s="7"/>
      <c r="DX131" s="6"/>
      <c r="DY131" s="8">
        <v>92</v>
      </c>
      <c r="DZ131" s="123"/>
      <c r="EA131" s="123"/>
      <c r="EB131" s="123"/>
      <c r="EC131" s="122"/>
      <c r="ED131" s="122"/>
      <c r="EE131" s="122"/>
      <c r="EF131" s="122"/>
      <c r="EG131" s="7"/>
      <c r="EH131" s="7"/>
      <c r="EI131" s="7"/>
      <c r="EJ131" s="7"/>
      <c r="EK131" s="7"/>
      <c r="EL131" s="7"/>
      <c r="EM131" s="7"/>
      <c r="EN131" s="6"/>
      <c r="EO131" s="8">
        <v>92</v>
      </c>
      <c r="EP131" s="123"/>
      <c r="EQ131" s="123"/>
      <c r="ER131" s="123"/>
      <c r="ES131" s="122"/>
      <c r="ET131" s="122"/>
      <c r="EU131" s="122"/>
      <c r="EV131" s="122"/>
      <c r="EW131" s="7"/>
      <c r="EX131" s="7"/>
      <c r="EY131" s="7"/>
      <c r="EZ131" s="7"/>
      <c r="FA131" s="7"/>
      <c r="FB131" s="7"/>
      <c r="FC131" s="7"/>
      <c r="FD131" s="6"/>
      <c r="FE131" s="8">
        <v>92</v>
      </c>
      <c r="FF131" s="123"/>
      <c r="FG131" s="123"/>
      <c r="FH131" s="123"/>
      <c r="FI131" s="122"/>
      <c r="FJ131" s="122"/>
      <c r="FK131" s="122"/>
      <c r="FL131" s="122"/>
      <c r="FM131" s="7"/>
      <c r="FN131" s="7"/>
      <c r="FO131" s="7"/>
      <c r="FP131" s="7"/>
      <c r="FQ131" s="7"/>
      <c r="FR131" s="7"/>
      <c r="FS131" s="7"/>
      <c r="FT131" s="6"/>
      <c r="FU131" s="8">
        <v>92</v>
      </c>
      <c r="FV131" s="123"/>
      <c r="FW131" s="123"/>
      <c r="FX131" s="123"/>
      <c r="FY131" s="122"/>
      <c r="FZ131" s="122"/>
      <c r="GA131" s="122"/>
      <c r="GB131" s="122"/>
      <c r="GC131" s="7"/>
      <c r="GD131" s="7"/>
      <c r="GE131" s="7"/>
      <c r="GF131" s="7"/>
      <c r="GG131" s="7"/>
      <c r="GH131" s="7"/>
      <c r="GI131" s="7"/>
      <c r="GJ131" s="6"/>
      <c r="GK131" s="8">
        <v>92</v>
      </c>
      <c r="GL131" s="123"/>
      <c r="GM131" s="123"/>
      <c r="GN131" s="123"/>
      <c r="GO131" s="122"/>
      <c r="GP131" s="122"/>
      <c r="GQ131" s="122"/>
      <c r="GR131" s="122"/>
      <c r="GS131" s="7"/>
      <c r="GT131" s="7"/>
      <c r="GU131" s="7"/>
      <c r="GV131" s="7"/>
      <c r="GW131" s="7"/>
      <c r="GX131" s="7"/>
      <c r="GY131" s="7"/>
      <c r="GZ131" s="6"/>
    </row>
    <row r="132" spans="17:208" x14ac:dyDescent="0.2">
      <c r="Q132" s="8">
        <v>93</v>
      </c>
      <c r="R132" s="123"/>
      <c r="S132" s="123"/>
      <c r="T132" s="123"/>
      <c r="U132" s="122"/>
      <c r="V132" s="122"/>
      <c r="W132" s="122"/>
      <c r="X132" s="122"/>
      <c r="Y132" s="7"/>
      <c r="Z132" s="7"/>
      <c r="AA132" s="7"/>
      <c r="AB132" s="7"/>
      <c r="AC132" s="7"/>
      <c r="AD132" s="7"/>
      <c r="AE132" s="7"/>
      <c r="AF132" s="6"/>
      <c r="AG132" s="8">
        <v>93</v>
      </c>
      <c r="AH132" s="123"/>
      <c r="AI132" s="123"/>
      <c r="AJ132" s="123"/>
      <c r="AK132" s="122"/>
      <c r="AL132" s="122"/>
      <c r="AM132" s="122"/>
      <c r="AN132" s="122"/>
      <c r="AO132" s="7"/>
      <c r="AP132" s="7"/>
      <c r="AQ132" s="7"/>
      <c r="AR132" s="7"/>
      <c r="AS132" s="7"/>
      <c r="AT132" s="7"/>
      <c r="AU132" s="7"/>
      <c r="AV132" s="6"/>
      <c r="AW132" s="8">
        <v>93</v>
      </c>
      <c r="AX132" s="123"/>
      <c r="AY132" s="123"/>
      <c r="AZ132" s="123"/>
      <c r="BA132" s="122"/>
      <c r="BB132" s="122"/>
      <c r="BC132" s="122"/>
      <c r="BD132" s="122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123"/>
      <c r="BO132" s="123"/>
      <c r="BP132" s="123"/>
      <c r="BQ132" s="122"/>
      <c r="BR132" s="122"/>
      <c r="BS132" s="122"/>
      <c r="BT132" s="122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123"/>
      <c r="CE132" s="123"/>
      <c r="CF132" s="123"/>
      <c r="CG132" s="122"/>
      <c r="CH132" s="122"/>
      <c r="CI132" s="122"/>
      <c r="CJ132" s="122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123"/>
      <c r="CU132" s="123"/>
      <c r="CV132" s="123"/>
      <c r="CW132" s="122"/>
      <c r="CX132" s="122"/>
      <c r="CY132" s="122"/>
      <c r="CZ132" s="122"/>
      <c r="DA132" s="7"/>
      <c r="DB132" s="7"/>
      <c r="DC132" s="7"/>
      <c r="DD132" s="7"/>
      <c r="DE132" s="7"/>
      <c r="DF132" s="7"/>
      <c r="DG132" s="7"/>
      <c r="DH132" s="6"/>
      <c r="DI132" s="8">
        <v>93</v>
      </c>
      <c r="DJ132" s="123"/>
      <c r="DK132" s="123"/>
      <c r="DL132" s="123"/>
      <c r="DM132" s="122"/>
      <c r="DN132" s="122"/>
      <c r="DO132" s="122"/>
      <c r="DP132" s="122"/>
      <c r="DQ132" s="7"/>
      <c r="DR132" s="7"/>
      <c r="DS132" s="7"/>
      <c r="DT132" s="7"/>
      <c r="DU132" s="7"/>
      <c r="DV132" s="7"/>
      <c r="DW132" s="7"/>
      <c r="DX132" s="6"/>
      <c r="DY132" s="8">
        <v>93</v>
      </c>
      <c r="DZ132" s="123"/>
      <c r="EA132" s="123"/>
      <c r="EB132" s="123"/>
      <c r="EC132" s="122"/>
      <c r="ED132" s="122"/>
      <c r="EE132" s="122"/>
      <c r="EF132" s="122"/>
      <c r="EG132" s="7"/>
      <c r="EH132" s="7"/>
      <c r="EI132" s="7"/>
      <c r="EJ132" s="7"/>
      <c r="EK132" s="7"/>
      <c r="EL132" s="7"/>
      <c r="EM132" s="7"/>
      <c r="EN132" s="6"/>
      <c r="EO132" s="8">
        <v>93</v>
      </c>
      <c r="EP132" s="123"/>
      <c r="EQ132" s="123"/>
      <c r="ER132" s="123"/>
      <c r="ES132" s="122"/>
      <c r="ET132" s="122"/>
      <c r="EU132" s="122"/>
      <c r="EV132" s="122"/>
      <c r="EW132" s="7"/>
      <c r="EX132" s="7"/>
      <c r="EY132" s="7"/>
      <c r="EZ132" s="7"/>
      <c r="FA132" s="7"/>
      <c r="FB132" s="7"/>
      <c r="FC132" s="7"/>
      <c r="FD132" s="6"/>
      <c r="FE132" s="8">
        <v>93</v>
      </c>
      <c r="FF132" s="123"/>
      <c r="FG132" s="123"/>
      <c r="FH132" s="123"/>
      <c r="FI132" s="122"/>
      <c r="FJ132" s="122"/>
      <c r="FK132" s="122"/>
      <c r="FL132" s="122"/>
      <c r="FM132" s="7"/>
      <c r="FN132" s="7"/>
      <c r="FO132" s="7"/>
      <c r="FP132" s="7"/>
      <c r="FQ132" s="7"/>
      <c r="FR132" s="7"/>
      <c r="FS132" s="7"/>
      <c r="FT132" s="6"/>
      <c r="FU132" s="8">
        <v>93</v>
      </c>
      <c r="FV132" s="123"/>
      <c r="FW132" s="123"/>
      <c r="FX132" s="123"/>
      <c r="FY132" s="122"/>
      <c r="FZ132" s="122"/>
      <c r="GA132" s="122"/>
      <c r="GB132" s="122"/>
      <c r="GC132" s="7"/>
      <c r="GD132" s="7"/>
      <c r="GE132" s="7"/>
      <c r="GF132" s="7"/>
      <c r="GG132" s="7"/>
      <c r="GH132" s="7"/>
      <c r="GI132" s="7"/>
      <c r="GJ132" s="6"/>
      <c r="GK132" s="8">
        <v>93</v>
      </c>
      <c r="GL132" s="123"/>
      <c r="GM132" s="123"/>
      <c r="GN132" s="123"/>
      <c r="GO132" s="122"/>
      <c r="GP132" s="122"/>
      <c r="GQ132" s="122"/>
      <c r="GR132" s="122"/>
      <c r="GS132" s="7"/>
      <c r="GT132" s="7"/>
      <c r="GU132" s="7"/>
      <c r="GV132" s="7"/>
      <c r="GW132" s="7"/>
      <c r="GX132" s="7"/>
      <c r="GY132" s="7"/>
      <c r="GZ132" s="6"/>
    </row>
    <row r="133" spans="17:208" x14ac:dyDescent="0.2">
      <c r="Q133" s="8">
        <v>94</v>
      </c>
      <c r="R133" s="123"/>
      <c r="S133" s="123"/>
      <c r="T133" s="123"/>
      <c r="U133" s="122"/>
      <c r="V133" s="122"/>
      <c r="W133" s="122"/>
      <c r="X133" s="122"/>
      <c r="AG133" s="8">
        <v>94</v>
      </c>
      <c r="AH133" s="123"/>
      <c r="AI133" s="123"/>
      <c r="AJ133" s="123"/>
      <c r="AK133" s="122"/>
      <c r="AL133" s="122"/>
      <c r="AM133" s="122"/>
      <c r="AN133" s="122"/>
      <c r="AW133" s="8">
        <v>94</v>
      </c>
      <c r="AX133" s="123"/>
      <c r="AY133" s="123"/>
      <c r="AZ133" s="123"/>
      <c r="BA133" s="122"/>
      <c r="BB133" s="122"/>
      <c r="BC133" s="122"/>
      <c r="BD133" s="122"/>
      <c r="BM133" s="8">
        <v>94</v>
      </c>
      <c r="BN133" s="123"/>
      <c r="BO133" s="123"/>
      <c r="BP133" s="123"/>
      <c r="BQ133" s="122"/>
      <c r="BR133" s="122"/>
      <c r="BS133" s="122"/>
      <c r="BT133" s="122"/>
      <c r="CC133" s="8">
        <v>94</v>
      </c>
      <c r="CD133" s="123"/>
      <c r="CE133" s="123"/>
      <c r="CF133" s="123"/>
      <c r="CG133" s="122"/>
      <c r="CH133" s="122"/>
      <c r="CI133" s="122"/>
      <c r="CJ133" s="122"/>
      <c r="CS133" s="8">
        <v>94</v>
      </c>
      <c r="CT133" s="123"/>
      <c r="CU133" s="123"/>
      <c r="CV133" s="123"/>
      <c r="CW133" s="122"/>
      <c r="CX133" s="122"/>
      <c r="CY133" s="122"/>
      <c r="CZ133" s="122"/>
      <c r="DI133" s="8">
        <v>94</v>
      </c>
      <c r="DJ133" s="123"/>
      <c r="DK133" s="123"/>
      <c r="DL133" s="123"/>
      <c r="DM133" s="122"/>
      <c r="DN133" s="122"/>
      <c r="DO133" s="122"/>
      <c r="DP133" s="122"/>
      <c r="DY133" s="8">
        <v>94</v>
      </c>
      <c r="DZ133" s="123"/>
      <c r="EA133" s="123"/>
      <c r="EB133" s="123"/>
      <c r="EC133" s="122"/>
      <c r="ED133" s="122"/>
      <c r="EE133" s="122"/>
      <c r="EF133" s="122"/>
      <c r="EO133" s="8">
        <v>94</v>
      </c>
      <c r="EP133" s="123"/>
      <c r="EQ133" s="123"/>
      <c r="ER133" s="123"/>
      <c r="ES133" s="122"/>
      <c r="ET133" s="122"/>
      <c r="EU133" s="122"/>
      <c r="EV133" s="122"/>
      <c r="FE133" s="8">
        <v>94</v>
      </c>
      <c r="FF133" s="123"/>
      <c r="FG133" s="123"/>
      <c r="FH133" s="123"/>
      <c r="FI133" s="122"/>
      <c r="FJ133" s="122"/>
      <c r="FK133" s="122"/>
      <c r="FL133" s="122"/>
      <c r="FM133" s="7"/>
      <c r="FN133" s="7"/>
      <c r="FO133" s="7"/>
      <c r="FP133" s="7"/>
      <c r="FQ133" s="7"/>
      <c r="FR133" s="7"/>
      <c r="FS133" s="7"/>
      <c r="FT133" s="6"/>
      <c r="FU133" s="8">
        <v>94</v>
      </c>
      <c r="FV133" s="123"/>
      <c r="FW133" s="123"/>
      <c r="FX133" s="123"/>
      <c r="FY133" s="122"/>
      <c r="FZ133" s="122"/>
      <c r="GA133" s="122"/>
      <c r="GB133" s="122"/>
      <c r="GC133" s="7"/>
      <c r="GD133" s="7"/>
      <c r="GE133" s="7"/>
      <c r="GF133" s="7"/>
      <c r="GG133" s="7"/>
      <c r="GH133" s="7"/>
      <c r="GI133" s="7"/>
      <c r="GJ133" s="6"/>
      <c r="GK133" s="8">
        <v>94</v>
      </c>
      <c r="GL133" s="123"/>
      <c r="GM133" s="123"/>
      <c r="GN133" s="123"/>
      <c r="GO133" s="122"/>
      <c r="GP133" s="122"/>
      <c r="GQ133" s="122"/>
      <c r="GR133" s="122"/>
      <c r="GS133" s="7"/>
      <c r="GT133" s="7"/>
      <c r="GU133" s="7"/>
      <c r="GV133" s="7"/>
      <c r="GW133" s="7"/>
      <c r="GX133" s="7"/>
      <c r="GY133" s="7"/>
      <c r="GZ133" s="6"/>
    </row>
    <row r="134" spans="17:208" x14ac:dyDescent="0.2">
      <c r="Q134" s="8">
        <v>95</v>
      </c>
      <c r="R134" s="123"/>
      <c r="S134" s="123"/>
      <c r="T134" s="123"/>
      <c r="U134" s="122"/>
      <c r="V134" s="122"/>
      <c r="W134" s="122"/>
      <c r="X134" s="122"/>
      <c r="AG134" s="8">
        <v>95</v>
      </c>
      <c r="AH134" s="123"/>
      <c r="AI134" s="123"/>
      <c r="AJ134" s="123"/>
      <c r="AK134" s="122"/>
      <c r="AL134" s="122"/>
      <c r="AM134" s="122"/>
      <c r="AN134" s="122"/>
      <c r="AW134" s="8">
        <v>95</v>
      </c>
      <c r="AX134" s="123"/>
      <c r="AY134" s="123"/>
      <c r="AZ134" s="123"/>
      <c r="BA134" s="122"/>
      <c r="BB134" s="122"/>
      <c r="BC134" s="122"/>
      <c r="BD134" s="122"/>
      <c r="BM134" s="8">
        <v>95</v>
      </c>
      <c r="BN134" s="123"/>
      <c r="BO134" s="123"/>
      <c r="BP134" s="123"/>
      <c r="BQ134" s="122"/>
      <c r="BR134" s="122"/>
      <c r="BS134" s="122"/>
      <c r="BT134" s="122"/>
      <c r="CC134" s="8">
        <v>95</v>
      </c>
      <c r="CD134" s="123"/>
      <c r="CE134" s="123"/>
      <c r="CF134" s="123"/>
      <c r="CG134" s="122"/>
      <c r="CH134" s="122"/>
      <c r="CI134" s="122"/>
      <c r="CJ134" s="122"/>
      <c r="CS134" s="8">
        <v>95</v>
      </c>
      <c r="CT134" s="123"/>
      <c r="CU134" s="123"/>
      <c r="CV134" s="123"/>
      <c r="CW134" s="122"/>
      <c r="CX134" s="122"/>
      <c r="CY134" s="122"/>
      <c r="CZ134" s="122"/>
      <c r="DI134" s="8">
        <v>95</v>
      </c>
      <c r="DJ134" s="123"/>
      <c r="DK134" s="123"/>
      <c r="DL134" s="123"/>
      <c r="DM134" s="122"/>
      <c r="DN134" s="122"/>
      <c r="DO134" s="122"/>
      <c r="DP134" s="122"/>
      <c r="DY134" s="8">
        <v>95</v>
      </c>
      <c r="DZ134" s="123"/>
      <c r="EA134" s="123"/>
      <c r="EB134" s="123"/>
      <c r="EC134" s="122"/>
      <c r="ED134" s="122"/>
      <c r="EE134" s="122"/>
      <c r="EF134" s="122"/>
      <c r="EO134" s="8">
        <v>95</v>
      </c>
      <c r="EP134" s="123"/>
      <c r="EQ134" s="123"/>
      <c r="ER134" s="123"/>
      <c r="ES134" s="122"/>
      <c r="ET134" s="122"/>
      <c r="EU134" s="122"/>
      <c r="EV134" s="122"/>
      <c r="FE134" s="8">
        <v>95</v>
      </c>
      <c r="FF134" s="123"/>
      <c r="FG134" s="123"/>
      <c r="FH134" s="123"/>
      <c r="FI134" s="122"/>
      <c r="FJ134" s="122"/>
      <c r="FK134" s="122"/>
      <c r="FL134" s="122"/>
      <c r="FM134" s="7"/>
      <c r="FN134" s="7"/>
      <c r="FO134" s="7"/>
      <c r="FP134" s="7"/>
      <c r="FQ134" s="7"/>
      <c r="FR134" s="7"/>
      <c r="FS134" s="7"/>
      <c r="FT134" s="6"/>
      <c r="FU134" s="8">
        <v>95</v>
      </c>
      <c r="FV134" s="123"/>
      <c r="FW134" s="123"/>
      <c r="FX134" s="123"/>
      <c r="FY134" s="122"/>
      <c r="FZ134" s="122"/>
      <c r="GA134" s="122"/>
      <c r="GB134" s="122"/>
      <c r="GC134" s="7"/>
      <c r="GD134" s="7"/>
      <c r="GE134" s="7"/>
      <c r="GF134" s="7"/>
      <c r="GG134" s="7"/>
      <c r="GH134" s="7"/>
      <c r="GI134" s="7"/>
      <c r="GJ134" s="6"/>
      <c r="GK134" s="8">
        <v>95</v>
      </c>
      <c r="GL134" s="123"/>
      <c r="GM134" s="123"/>
      <c r="GN134" s="123"/>
      <c r="GO134" s="122"/>
      <c r="GP134" s="122"/>
      <c r="GQ134" s="122"/>
      <c r="GR134" s="122"/>
      <c r="GS134" s="7"/>
      <c r="GT134" s="7"/>
      <c r="GU134" s="7"/>
      <c r="GV134" s="7"/>
      <c r="GW134" s="7"/>
      <c r="GX134" s="7"/>
      <c r="GY134" s="7"/>
      <c r="GZ134" s="6"/>
    </row>
    <row r="135" spans="17:208" x14ac:dyDescent="0.2">
      <c r="Q135" s="8">
        <v>96</v>
      </c>
      <c r="R135" s="123"/>
      <c r="S135" s="123"/>
      <c r="T135" s="123"/>
      <c r="U135" s="122"/>
      <c r="V135" s="122"/>
      <c r="W135" s="122"/>
      <c r="X135" s="122"/>
      <c r="AG135" s="8">
        <v>96</v>
      </c>
      <c r="AH135" s="123"/>
      <c r="AI135" s="123"/>
      <c r="AJ135" s="123"/>
      <c r="AK135" s="122"/>
      <c r="AL135" s="122"/>
      <c r="AM135" s="122"/>
      <c r="AN135" s="122"/>
      <c r="AW135" s="8">
        <v>96</v>
      </c>
      <c r="AX135" s="123"/>
      <c r="AY135" s="123"/>
      <c r="AZ135" s="123"/>
      <c r="BA135" s="122"/>
      <c r="BB135" s="122"/>
      <c r="BC135" s="122"/>
      <c r="BD135" s="122"/>
      <c r="BM135" s="8">
        <v>96</v>
      </c>
      <c r="BN135" s="123"/>
      <c r="BO135" s="123"/>
      <c r="BP135" s="123"/>
      <c r="BQ135" s="122"/>
      <c r="BR135" s="122"/>
      <c r="BS135" s="122"/>
      <c r="BT135" s="122"/>
      <c r="CC135" s="8">
        <v>96</v>
      </c>
      <c r="CD135" s="123"/>
      <c r="CE135" s="123"/>
      <c r="CF135" s="123"/>
      <c r="CG135" s="122"/>
      <c r="CH135" s="122"/>
      <c r="CI135" s="122"/>
      <c r="CJ135" s="122"/>
      <c r="CS135" s="8">
        <v>96</v>
      </c>
      <c r="CT135" s="123"/>
      <c r="CU135" s="123"/>
      <c r="CV135" s="123"/>
      <c r="CW135" s="122"/>
      <c r="CX135" s="122"/>
      <c r="CY135" s="122"/>
      <c r="CZ135" s="122"/>
      <c r="DI135" s="8">
        <v>96</v>
      </c>
      <c r="DJ135" s="123"/>
      <c r="DK135" s="123"/>
      <c r="DL135" s="123"/>
      <c r="DM135" s="122"/>
      <c r="DN135" s="122"/>
      <c r="DO135" s="122"/>
      <c r="DP135" s="122"/>
      <c r="DY135" s="8">
        <v>96</v>
      </c>
      <c r="DZ135" s="123"/>
      <c r="EA135" s="123"/>
      <c r="EB135" s="123"/>
      <c r="EC135" s="122"/>
      <c r="ED135" s="122"/>
      <c r="EE135" s="122"/>
      <c r="EF135" s="122"/>
      <c r="EO135" s="8">
        <v>96</v>
      </c>
      <c r="EP135" s="123"/>
      <c r="EQ135" s="123"/>
      <c r="ER135" s="123"/>
      <c r="ES135" s="122"/>
      <c r="ET135" s="122"/>
      <c r="EU135" s="122"/>
      <c r="EV135" s="122"/>
      <c r="FE135" s="8">
        <v>96</v>
      </c>
      <c r="FF135" s="123"/>
      <c r="FG135" s="123"/>
      <c r="FH135" s="123"/>
      <c r="FI135" s="122"/>
      <c r="FJ135" s="122"/>
      <c r="FK135" s="122"/>
      <c r="FL135" s="122"/>
      <c r="FM135" s="7"/>
      <c r="FN135" s="7"/>
      <c r="FO135" s="7"/>
      <c r="FP135" s="7"/>
      <c r="FQ135" s="7"/>
      <c r="FR135" s="7"/>
      <c r="FS135" s="7"/>
      <c r="FT135" s="6"/>
      <c r="FU135" s="8">
        <v>96</v>
      </c>
      <c r="FV135" s="123"/>
      <c r="FW135" s="123"/>
      <c r="FX135" s="123"/>
      <c r="FY135" s="122"/>
      <c r="FZ135" s="122"/>
      <c r="GA135" s="122"/>
      <c r="GB135" s="122"/>
      <c r="GC135" s="7"/>
      <c r="GD135" s="7"/>
      <c r="GE135" s="7"/>
      <c r="GF135" s="7"/>
      <c r="GG135" s="7"/>
      <c r="GH135" s="7"/>
      <c r="GI135" s="7"/>
      <c r="GJ135" s="6"/>
      <c r="GK135" s="8">
        <v>96</v>
      </c>
      <c r="GL135" s="123"/>
      <c r="GM135" s="123"/>
      <c r="GN135" s="123"/>
      <c r="GO135" s="122"/>
      <c r="GP135" s="122"/>
      <c r="GQ135" s="122"/>
      <c r="GR135" s="122"/>
      <c r="GS135" s="7"/>
      <c r="GT135" s="7"/>
      <c r="GU135" s="7"/>
      <c r="GV135" s="7"/>
      <c r="GW135" s="7"/>
      <c r="GX135" s="7"/>
      <c r="GY135" s="7"/>
      <c r="GZ135" s="6"/>
    </row>
    <row r="136" spans="17:208" x14ac:dyDescent="0.2">
      <c r="Q136" s="8">
        <v>97</v>
      </c>
      <c r="R136" s="123"/>
      <c r="S136" s="123"/>
      <c r="T136" s="123"/>
      <c r="U136" s="122"/>
      <c r="V136" s="122"/>
      <c r="W136" s="122"/>
      <c r="X136" s="122"/>
      <c r="AG136" s="8">
        <v>97</v>
      </c>
      <c r="AH136" s="123"/>
      <c r="AI136" s="123"/>
      <c r="AJ136" s="123"/>
      <c r="AK136" s="122"/>
      <c r="AL136" s="122"/>
      <c r="AM136" s="122"/>
      <c r="AN136" s="122"/>
      <c r="AW136" s="8">
        <v>97</v>
      </c>
      <c r="AX136" s="123"/>
      <c r="AY136" s="123"/>
      <c r="AZ136" s="123"/>
      <c r="BA136" s="122"/>
      <c r="BB136" s="122"/>
      <c r="BC136" s="122"/>
      <c r="BD136" s="122"/>
      <c r="BM136" s="8">
        <v>97</v>
      </c>
      <c r="BN136" s="123"/>
      <c r="BO136" s="123"/>
      <c r="BP136" s="123"/>
      <c r="BQ136" s="122"/>
      <c r="BR136" s="122"/>
      <c r="BS136" s="122"/>
      <c r="BT136" s="122"/>
      <c r="CC136" s="8">
        <v>97</v>
      </c>
      <c r="CD136" s="123"/>
      <c r="CE136" s="123"/>
      <c r="CF136" s="123"/>
      <c r="CG136" s="122"/>
      <c r="CH136" s="122"/>
      <c r="CI136" s="122"/>
      <c r="CJ136" s="122"/>
      <c r="CS136" s="8">
        <v>97</v>
      </c>
      <c r="CT136" s="123"/>
      <c r="CU136" s="123"/>
      <c r="CV136" s="123"/>
      <c r="CW136" s="122"/>
      <c r="CX136" s="122"/>
      <c r="CY136" s="122"/>
      <c r="CZ136" s="122"/>
      <c r="DI136" s="8">
        <v>97</v>
      </c>
      <c r="DJ136" s="123"/>
      <c r="DK136" s="123"/>
      <c r="DL136" s="123"/>
      <c r="DM136" s="122"/>
      <c r="DN136" s="122"/>
      <c r="DO136" s="122"/>
      <c r="DP136" s="122"/>
      <c r="DY136" s="8">
        <v>97</v>
      </c>
      <c r="DZ136" s="123"/>
      <c r="EA136" s="123"/>
      <c r="EB136" s="123"/>
      <c r="EC136" s="122"/>
      <c r="ED136" s="122"/>
      <c r="EE136" s="122"/>
      <c r="EF136" s="122"/>
      <c r="EO136" s="8">
        <v>97</v>
      </c>
      <c r="EP136" s="123"/>
      <c r="EQ136" s="123"/>
      <c r="ER136" s="123"/>
      <c r="ES136" s="122"/>
      <c r="ET136" s="122"/>
      <c r="EU136" s="122"/>
      <c r="EV136" s="122"/>
      <c r="FE136" s="8">
        <v>97</v>
      </c>
      <c r="FF136" s="123"/>
      <c r="FG136" s="123"/>
      <c r="FH136" s="123"/>
      <c r="FI136" s="122"/>
      <c r="FJ136" s="122"/>
      <c r="FK136" s="122"/>
      <c r="FL136" s="122"/>
      <c r="FM136" s="7"/>
      <c r="FN136" s="7"/>
      <c r="FO136" s="7"/>
      <c r="FP136" s="7"/>
      <c r="FQ136" s="7"/>
      <c r="FR136" s="7"/>
      <c r="FS136" s="7"/>
      <c r="FT136" s="6"/>
      <c r="FU136" s="8">
        <v>97</v>
      </c>
      <c r="FV136" s="123"/>
      <c r="FW136" s="123"/>
      <c r="FX136" s="123"/>
      <c r="FY136" s="122"/>
      <c r="FZ136" s="122"/>
      <c r="GA136" s="122"/>
      <c r="GB136" s="122"/>
      <c r="GC136" s="7"/>
      <c r="GD136" s="7"/>
      <c r="GE136" s="7"/>
      <c r="GF136" s="7"/>
      <c r="GG136" s="7"/>
      <c r="GH136" s="7"/>
      <c r="GI136" s="7"/>
      <c r="GJ136" s="6"/>
      <c r="GK136" s="8">
        <v>97</v>
      </c>
      <c r="GL136" s="123"/>
      <c r="GM136" s="123"/>
      <c r="GN136" s="123"/>
      <c r="GO136" s="122"/>
      <c r="GP136" s="122"/>
      <c r="GQ136" s="122"/>
      <c r="GR136" s="122"/>
      <c r="GS136" s="7"/>
      <c r="GT136" s="7"/>
      <c r="GU136" s="7"/>
      <c r="GV136" s="7"/>
      <c r="GW136" s="7"/>
      <c r="GX136" s="7"/>
      <c r="GY136" s="7"/>
      <c r="GZ136" s="6"/>
    </row>
    <row r="137" spans="17:208" x14ac:dyDescent="0.2">
      <c r="Q137" s="8">
        <v>98</v>
      </c>
      <c r="R137" s="123"/>
      <c r="S137" s="123"/>
      <c r="T137" s="123"/>
      <c r="U137" s="122"/>
      <c r="V137" s="122"/>
      <c r="W137" s="122"/>
      <c r="X137" s="122"/>
      <c r="AG137" s="8">
        <v>98</v>
      </c>
      <c r="AH137" s="123"/>
      <c r="AI137" s="123"/>
      <c r="AJ137" s="123"/>
      <c r="AK137" s="122"/>
      <c r="AL137" s="122"/>
      <c r="AM137" s="122"/>
      <c r="AN137" s="122"/>
      <c r="AW137" s="8">
        <v>98</v>
      </c>
      <c r="AX137" s="123"/>
      <c r="AY137" s="123"/>
      <c r="AZ137" s="123"/>
      <c r="BA137" s="122"/>
      <c r="BB137" s="122"/>
      <c r="BC137" s="122"/>
      <c r="BD137" s="122"/>
      <c r="BM137" s="8">
        <v>98</v>
      </c>
      <c r="BN137" s="123"/>
      <c r="BO137" s="123"/>
      <c r="BP137" s="123"/>
      <c r="BQ137" s="122"/>
      <c r="BR137" s="122"/>
      <c r="BS137" s="122"/>
      <c r="BT137" s="122"/>
      <c r="CC137" s="8">
        <v>98</v>
      </c>
      <c r="CD137" s="123"/>
      <c r="CE137" s="123"/>
      <c r="CF137" s="123"/>
      <c r="CG137" s="122"/>
      <c r="CH137" s="122"/>
      <c r="CI137" s="122"/>
      <c r="CJ137" s="122"/>
      <c r="CS137" s="8">
        <v>98</v>
      </c>
      <c r="CT137" s="123"/>
      <c r="CU137" s="123"/>
      <c r="CV137" s="123"/>
      <c r="CW137" s="122"/>
      <c r="CX137" s="122"/>
      <c r="CY137" s="122"/>
      <c r="CZ137" s="122"/>
      <c r="DI137" s="8">
        <v>98</v>
      </c>
      <c r="DJ137" s="123"/>
      <c r="DK137" s="123"/>
      <c r="DL137" s="123"/>
      <c r="DM137" s="122"/>
      <c r="DN137" s="122"/>
      <c r="DO137" s="122"/>
      <c r="DP137" s="122"/>
      <c r="DY137" s="8">
        <v>98</v>
      </c>
      <c r="DZ137" s="123"/>
      <c r="EA137" s="123"/>
      <c r="EB137" s="123"/>
      <c r="EC137" s="122"/>
      <c r="ED137" s="122"/>
      <c r="EE137" s="122"/>
      <c r="EF137" s="122"/>
      <c r="EO137" s="8">
        <v>98</v>
      </c>
      <c r="EP137" s="123"/>
      <c r="EQ137" s="123"/>
      <c r="ER137" s="123"/>
      <c r="ES137" s="122"/>
      <c r="ET137" s="122"/>
      <c r="EU137" s="122"/>
      <c r="EV137" s="122"/>
      <c r="FE137" s="8">
        <v>98</v>
      </c>
      <c r="FF137" s="123"/>
      <c r="FG137" s="123"/>
      <c r="FH137" s="123"/>
      <c r="FI137" s="122"/>
      <c r="FJ137" s="122"/>
      <c r="FK137" s="122"/>
      <c r="FL137" s="122"/>
      <c r="FM137" s="7"/>
      <c r="FN137" s="7"/>
      <c r="FO137" s="7"/>
      <c r="FP137" s="7"/>
      <c r="FQ137" s="7"/>
      <c r="FR137" s="7"/>
      <c r="FS137" s="7"/>
      <c r="FT137" s="6"/>
      <c r="FU137" s="8">
        <v>98</v>
      </c>
      <c r="FV137" s="123"/>
      <c r="FW137" s="123"/>
      <c r="FX137" s="123"/>
      <c r="FY137" s="122"/>
      <c r="FZ137" s="122"/>
      <c r="GA137" s="122"/>
      <c r="GB137" s="122"/>
      <c r="GC137" s="7"/>
      <c r="GD137" s="7"/>
      <c r="GE137" s="7"/>
      <c r="GF137" s="7"/>
      <c r="GG137" s="7"/>
      <c r="GH137" s="7"/>
      <c r="GI137" s="7"/>
      <c r="GJ137" s="6"/>
      <c r="GK137" s="8">
        <v>98</v>
      </c>
      <c r="GL137" s="123"/>
      <c r="GM137" s="123"/>
      <c r="GN137" s="123"/>
      <c r="GO137" s="122"/>
      <c r="GP137" s="122"/>
      <c r="GQ137" s="122"/>
      <c r="GR137" s="122"/>
      <c r="GS137" s="7"/>
      <c r="GT137" s="7"/>
      <c r="GU137" s="7"/>
      <c r="GV137" s="7"/>
      <c r="GW137" s="7"/>
      <c r="GX137" s="7"/>
      <c r="GY137" s="7"/>
      <c r="GZ137" s="6"/>
    </row>
    <row r="138" spans="17:208" x14ac:dyDescent="0.2">
      <c r="Q138" s="8">
        <v>99</v>
      </c>
      <c r="R138" s="123"/>
      <c r="S138" s="123"/>
      <c r="T138" s="123"/>
      <c r="U138" s="122"/>
      <c r="V138" s="122"/>
      <c r="W138" s="122"/>
      <c r="X138" s="122"/>
      <c r="AG138" s="8">
        <v>99</v>
      </c>
      <c r="AH138" s="123"/>
      <c r="AI138" s="123"/>
      <c r="AJ138" s="123"/>
      <c r="AK138" s="122"/>
      <c r="AL138" s="122"/>
      <c r="AM138" s="122"/>
      <c r="AN138" s="122"/>
      <c r="AW138" s="8">
        <v>99</v>
      </c>
      <c r="AX138" s="123"/>
      <c r="AY138" s="123"/>
      <c r="AZ138" s="123"/>
      <c r="BA138" s="122"/>
      <c r="BB138" s="122"/>
      <c r="BC138" s="122"/>
      <c r="BD138" s="122"/>
      <c r="BM138" s="8">
        <v>99</v>
      </c>
      <c r="BN138" s="123"/>
      <c r="BO138" s="123"/>
      <c r="BP138" s="123"/>
      <c r="BQ138" s="122"/>
      <c r="BR138" s="122"/>
      <c r="BS138" s="122"/>
      <c r="BT138" s="122"/>
      <c r="CC138" s="8">
        <v>99</v>
      </c>
      <c r="CD138" s="123"/>
      <c r="CE138" s="123"/>
      <c r="CF138" s="123"/>
      <c r="CG138" s="122"/>
      <c r="CH138" s="122"/>
      <c r="CI138" s="122"/>
      <c r="CJ138" s="122"/>
      <c r="CS138" s="8">
        <v>99</v>
      </c>
      <c r="CT138" s="123"/>
      <c r="CU138" s="123"/>
      <c r="CV138" s="123"/>
      <c r="CW138" s="122"/>
      <c r="CX138" s="122"/>
      <c r="CY138" s="122"/>
      <c r="CZ138" s="122"/>
      <c r="DI138" s="8">
        <v>99</v>
      </c>
      <c r="DJ138" s="123"/>
      <c r="DK138" s="123"/>
      <c r="DL138" s="123"/>
      <c r="DM138" s="122"/>
      <c r="DN138" s="122"/>
      <c r="DO138" s="122"/>
      <c r="DP138" s="122"/>
      <c r="DY138" s="8">
        <v>99</v>
      </c>
      <c r="DZ138" s="123"/>
      <c r="EA138" s="123"/>
      <c r="EB138" s="123"/>
      <c r="EC138" s="122"/>
      <c r="ED138" s="122"/>
      <c r="EE138" s="122"/>
      <c r="EF138" s="122"/>
      <c r="EO138" s="8">
        <v>99</v>
      </c>
      <c r="EP138" s="123"/>
      <c r="EQ138" s="123"/>
      <c r="ER138" s="123"/>
      <c r="ES138" s="122"/>
      <c r="ET138" s="122"/>
      <c r="EU138" s="122"/>
      <c r="EV138" s="122"/>
      <c r="FE138" s="8">
        <v>99</v>
      </c>
      <c r="FF138" s="123"/>
      <c r="FG138" s="123"/>
      <c r="FH138" s="123"/>
      <c r="FI138" s="122"/>
      <c r="FJ138" s="122"/>
      <c r="FK138" s="122"/>
      <c r="FL138" s="122"/>
      <c r="FM138" s="7"/>
      <c r="FN138" s="7"/>
      <c r="FO138" s="7"/>
      <c r="FP138" s="7"/>
      <c r="FQ138" s="7"/>
      <c r="FR138" s="7"/>
      <c r="FS138" s="7"/>
      <c r="FT138" s="6"/>
      <c r="FU138" s="8">
        <v>99</v>
      </c>
      <c r="FV138" s="123"/>
      <c r="FW138" s="123"/>
      <c r="FX138" s="123"/>
      <c r="FY138" s="122"/>
      <c r="FZ138" s="122"/>
      <c r="GA138" s="122"/>
      <c r="GB138" s="122"/>
      <c r="GC138" s="7"/>
      <c r="GD138" s="7"/>
      <c r="GE138" s="7"/>
      <c r="GF138" s="7"/>
      <c r="GG138" s="7"/>
      <c r="GH138" s="7"/>
      <c r="GI138" s="7"/>
      <c r="GJ138" s="6"/>
      <c r="GK138" s="8">
        <v>99</v>
      </c>
      <c r="GL138" s="123"/>
      <c r="GM138" s="123"/>
      <c r="GN138" s="123"/>
      <c r="GO138" s="122"/>
      <c r="GP138" s="122"/>
      <c r="GQ138" s="122"/>
      <c r="GR138" s="122"/>
      <c r="GS138" s="7"/>
      <c r="GT138" s="7"/>
      <c r="GU138" s="7"/>
      <c r="GV138" s="7"/>
      <c r="GW138" s="7"/>
      <c r="GX138" s="7"/>
      <c r="GY138" s="7"/>
      <c r="GZ138" s="6"/>
    </row>
    <row r="139" spans="17:208" ht="15.75" thickBot="1" x14ac:dyDescent="0.25">
      <c r="Q139" s="5">
        <v>100</v>
      </c>
      <c r="R139" s="120"/>
      <c r="S139" s="120"/>
      <c r="T139" s="120"/>
      <c r="U139" s="121"/>
      <c r="V139" s="121"/>
      <c r="W139" s="121"/>
      <c r="X139" s="121"/>
      <c r="Y139" s="4"/>
      <c r="Z139" s="4"/>
      <c r="AA139" s="4"/>
      <c r="AB139" s="4"/>
      <c r="AC139" s="4"/>
      <c r="AD139" s="4"/>
      <c r="AE139" s="4"/>
      <c r="AF139" s="3"/>
      <c r="AG139" s="5">
        <v>100</v>
      </c>
      <c r="AH139" s="120"/>
      <c r="AI139" s="120"/>
      <c r="AJ139" s="120"/>
      <c r="AK139" s="121"/>
      <c r="AL139" s="121"/>
      <c r="AM139" s="121"/>
      <c r="AN139" s="121"/>
      <c r="AO139" s="4"/>
      <c r="AP139" s="4"/>
      <c r="AQ139" s="4"/>
      <c r="AR139" s="4"/>
      <c r="AS139" s="4"/>
      <c r="AT139" s="4"/>
      <c r="AU139" s="4"/>
      <c r="AV139" s="3"/>
      <c r="AW139" s="5">
        <v>100</v>
      </c>
      <c r="AX139" s="120"/>
      <c r="AY139" s="120"/>
      <c r="AZ139" s="120"/>
      <c r="BA139" s="121"/>
      <c r="BB139" s="121"/>
      <c r="BC139" s="121"/>
      <c r="BD139" s="121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120"/>
      <c r="BO139" s="120"/>
      <c r="BP139" s="120"/>
      <c r="BQ139" s="121"/>
      <c r="BR139" s="121"/>
      <c r="BS139" s="121"/>
      <c r="BT139" s="121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120"/>
      <c r="CE139" s="120"/>
      <c r="CF139" s="120"/>
      <c r="CG139" s="121"/>
      <c r="CH139" s="121"/>
      <c r="CI139" s="121"/>
      <c r="CJ139" s="121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120"/>
      <c r="CU139" s="120"/>
      <c r="CV139" s="120"/>
      <c r="CW139" s="121"/>
      <c r="CX139" s="121"/>
      <c r="CY139" s="121"/>
      <c r="CZ139" s="121"/>
      <c r="DA139" s="4"/>
      <c r="DB139" s="4"/>
      <c r="DC139" s="4"/>
      <c r="DD139" s="4"/>
      <c r="DE139" s="4"/>
      <c r="DF139" s="4"/>
      <c r="DG139" s="4"/>
      <c r="DH139" s="3"/>
      <c r="DI139" s="5">
        <v>100</v>
      </c>
      <c r="DJ139" s="120"/>
      <c r="DK139" s="120"/>
      <c r="DL139" s="120"/>
      <c r="DM139" s="121"/>
      <c r="DN139" s="121"/>
      <c r="DO139" s="121"/>
      <c r="DP139" s="121"/>
      <c r="DQ139" s="4"/>
      <c r="DR139" s="4"/>
      <c r="DS139" s="4"/>
      <c r="DT139" s="4"/>
      <c r="DU139" s="4"/>
      <c r="DV139" s="4"/>
      <c r="DW139" s="4"/>
      <c r="DX139" s="3"/>
      <c r="DY139" s="5">
        <v>100</v>
      </c>
      <c r="DZ139" s="120"/>
      <c r="EA139" s="120"/>
      <c r="EB139" s="120"/>
      <c r="EC139" s="121"/>
      <c r="ED139" s="121"/>
      <c r="EE139" s="121"/>
      <c r="EF139" s="121"/>
      <c r="EG139" s="4"/>
      <c r="EH139" s="4"/>
      <c r="EI139" s="4"/>
      <c r="EJ139" s="4"/>
      <c r="EK139" s="4"/>
      <c r="EL139" s="4"/>
      <c r="EM139" s="4"/>
      <c r="EN139" s="3"/>
      <c r="EO139" s="5">
        <v>100</v>
      </c>
      <c r="EP139" s="120"/>
      <c r="EQ139" s="120"/>
      <c r="ER139" s="120"/>
      <c r="ES139" s="121"/>
      <c r="ET139" s="121"/>
      <c r="EU139" s="121"/>
      <c r="EV139" s="121"/>
      <c r="EW139" s="4"/>
      <c r="EX139" s="4"/>
      <c r="EY139" s="4"/>
      <c r="EZ139" s="4"/>
      <c r="FA139" s="4"/>
      <c r="FB139" s="4"/>
      <c r="FC139" s="4"/>
      <c r="FD139" s="3"/>
      <c r="FE139" s="5">
        <v>100</v>
      </c>
      <c r="FF139" s="120"/>
      <c r="FG139" s="120"/>
      <c r="FH139" s="120"/>
      <c r="FI139" s="121"/>
      <c r="FJ139" s="121"/>
      <c r="FK139" s="121"/>
      <c r="FL139" s="121"/>
      <c r="FM139" s="4"/>
      <c r="FN139" s="4"/>
      <c r="FO139" s="4"/>
      <c r="FP139" s="4"/>
      <c r="FQ139" s="4"/>
      <c r="FR139" s="4"/>
      <c r="FS139" s="4"/>
      <c r="FT139" s="3"/>
      <c r="FU139" s="5">
        <v>100</v>
      </c>
      <c r="FV139" s="120"/>
      <c r="FW139" s="120"/>
      <c r="FX139" s="120"/>
      <c r="FY139" s="121"/>
      <c r="FZ139" s="121"/>
      <c r="GA139" s="121"/>
      <c r="GB139" s="121"/>
      <c r="GC139" s="4"/>
      <c r="GD139" s="4"/>
      <c r="GE139" s="4"/>
      <c r="GF139" s="4"/>
      <c r="GG139" s="4"/>
      <c r="GH139" s="4"/>
      <c r="GI139" s="4"/>
      <c r="GJ139" s="3"/>
      <c r="GK139" s="5">
        <v>100</v>
      </c>
      <c r="GL139" s="120"/>
      <c r="GM139" s="120"/>
      <c r="GN139" s="120"/>
      <c r="GO139" s="121"/>
      <c r="GP139" s="121"/>
      <c r="GQ139" s="121"/>
      <c r="GR139" s="121"/>
      <c r="GS139" s="4"/>
      <c r="GT139" s="4"/>
      <c r="GU139" s="4"/>
      <c r="GV139" s="4"/>
      <c r="GW139" s="4"/>
      <c r="GX139" s="4"/>
      <c r="GY139" s="4"/>
      <c r="GZ139" s="3"/>
    </row>
    <row r="147" spans="17:20" x14ac:dyDescent="0.2">
      <c r="Q147" s="2"/>
      <c r="R147" s="2"/>
      <c r="S147" s="2"/>
      <c r="T147" s="2"/>
    </row>
    <row r="148" spans="17:20" x14ac:dyDescent="0.2">
      <c r="Q148" s="2"/>
      <c r="R148" s="2"/>
      <c r="S148" s="2"/>
      <c r="T148" s="2"/>
    </row>
  </sheetData>
  <mergeCells count="885">
    <mergeCell ref="R41:T41"/>
    <mergeCell ref="R51:T51"/>
    <mergeCell ref="R52:T52"/>
    <mergeCell ref="R53:T53"/>
    <mergeCell ref="R54:T54"/>
    <mergeCell ref="R55:T55"/>
    <mergeCell ref="R56:T56"/>
    <mergeCell ref="R57:T57"/>
    <mergeCell ref="R58:T58"/>
    <mergeCell ref="R47:T47"/>
    <mergeCell ref="R48:T48"/>
    <mergeCell ref="R49:T49"/>
    <mergeCell ref="R50:T50"/>
    <mergeCell ref="AG1:AJ1"/>
    <mergeCell ref="AW1:AZ1"/>
    <mergeCell ref="BM1:BP1"/>
    <mergeCell ref="CC1:CF1"/>
    <mergeCell ref="AP4:AP5"/>
    <mergeCell ref="AQ4:AQ5"/>
    <mergeCell ref="AR4:AR5"/>
    <mergeCell ref="AS4:AS5"/>
    <mergeCell ref="R40:T40"/>
    <mergeCell ref="N4:N5"/>
    <mergeCell ref="O4:O5"/>
    <mergeCell ref="Q4:Q5"/>
    <mergeCell ref="R4:V5"/>
    <mergeCell ref="W4:W5"/>
    <mergeCell ref="X4:X5"/>
    <mergeCell ref="GK1:GN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CS1:CV1"/>
    <mergeCell ref="DI1:DL1"/>
    <mergeCell ref="DY1:EB1"/>
    <mergeCell ref="EO1:ER1"/>
    <mergeCell ref="FE1:FH1"/>
    <mergeCell ref="FU1:FX1"/>
    <mergeCell ref="A1:D1"/>
    <mergeCell ref="Q1:T1"/>
    <mergeCell ref="AE4:AE5"/>
    <mergeCell ref="AG4:AG5"/>
    <mergeCell ref="AH4:AL5"/>
    <mergeCell ref="AM4:AM5"/>
    <mergeCell ref="AN4:AN5"/>
    <mergeCell ref="AO4:AO5"/>
    <mergeCell ref="Y4:Y5"/>
    <mergeCell ref="Z4:Z5"/>
    <mergeCell ref="AA4:AA5"/>
    <mergeCell ref="AB4:AB5"/>
    <mergeCell ref="AC4:AC5"/>
    <mergeCell ref="AD4:AD5"/>
    <mergeCell ref="AW4:AW5"/>
    <mergeCell ref="AX4:BB5"/>
    <mergeCell ref="BC4:BC5"/>
    <mergeCell ref="BD4:BD5"/>
    <mergeCell ref="BE4:BE5"/>
    <mergeCell ref="BF4:BF5"/>
    <mergeCell ref="CO4:CO5"/>
    <mergeCell ref="CP4:CP5"/>
    <mergeCell ref="AT4:AT5"/>
    <mergeCell ref="AU4:AU5"/>
    <mergeCell ref="BN4:BR5"/>
    <mergeCell ref="BS4:BS5"/>
    <mergeCell ref="BT4:BT5"/>
    <mergeCell ref="BU4:BU5"/>
    <mergeCell ref="BV4:BV5"/>
    <mergeCell ref="BW4:BW5"/>
    <mergeCell ref="BG4:BG5"/>
    <mergeCell ref="BH4:BH5"/>
    <mergeCell ref="BI4:BI5"/>
    <mergeCell ref="BJ4:BJ5"/>
    <mergeCell ref="BK4:BK5"/>
    <mergeCell ref="BM4:BM5"/>
    <mergeCell ref="CI4:CI5"/>
    <mergeCell ref="CJ4:CJ5"/>
    <mergeCell ref="CK4:CK5"/>
    <mergeCell ref="CL4:CL5"/>
    <mergeCell ref="CM4:CM5"/>
    <mergeCell ref="CN4:CN5"/>
    <mergeCell ref="BX4:BX5"/>
    <mergeCell ref="BY4:BY5"/>
    <mergeCell ref="BZ4:BZ5"/>
    <mergeCell ref="CA4:CA5"/>
    <mergeCell ref="CC4:CC5"/>
    <mergeCell ref="CD4:CH5"/>
    <mergeCell ref="CZ4:CZ5"/>
    <mergeCell ref="DA4:DA5"/>
    <mergeCell ref="DB4:DB5"/>
    <mergeCell ref="DC4:DC5"/>
    <mergeCell ref="DD4:DD5"/>
    <mergeCell ref="DE4:DE5"/>
    <mergeCell ref="CQ4:CQ5"/>
    <mergeCell ref="CS4:CS5"/>
    <mergeCell ref="CT4:CX5"/>
    <mergeCell ref="CY4:CY5"/>
    <mergeCell ref="DR4:DR5"/>
    <mergeCell ref="DS4:DS5"/>
    <mergeCell ref="DT4:DT5"/>
    <mergeCell ref="DU4:DU5"/>
    <mergeCell ref="DV4:DV5"/>
    <mergeCell ref="DF4:DF5"/>
    <mergeCell ref="DG4:DG5"/>
    <mergeCell ref="DI4:DI5"/>
    <mergeCell ref="DJ4:DN5"/>
    <mergeCell ref="DO4:DO5"/>
    <mergeCell ref="DP4:DP5"/>
    <mergeCell ref="DQ4:DQ5"/>
    <mergeCell ref="EH4:EH5"/>
    <mergeCell ref="EI4:EI5"/>
    <mergeCell ref="EJ4:EJ5"/>
    <mergeCell ref="EK4:EK5"/>
    <mergeCell ref="EL4:EL5"/>
    <mergeCell ref="EM4:EM5"/>
    <mergeCell ref="DW4:DW5"/>
    <mergeCell ref="DY4:DY5"/>
    <mergeCell ref="DZ4:ED5"/>
    <mergeCell ref="EE4:EE5"/>
    <mergeCell ref="EF4:EF5"/>
    <mergeCell ref="EG4:EG5"/>
    <mergeCell ref="EY4:EY5"/>
    <mergeCell ref="EZ4:EZ5"/>
    <mergeCell ref="FA4:FA5"/>
    <mergeCell ref="FB4:FB5"/>
    <mergeCell ref="FC4:FC5"/>
    <mergeCell ref="FE4:FE5"/>
    <mergeCell ref="EO4:EO5"/>
    <mergeCell ref="EP4:ET5"/>
    <mergeCell ref="EU4:EU5"/>
    <mergeCell ref="EV4:EV5"/>
    <mergeCell ref="EW4:EW5"/>
    <mergeCell ref="EX4:EX5"/>
    <mergeCell ref="FS4:FS5"/>
    <mergeCell ref="FU4:FU5"/>
    <mergeCell ref="FV4:FZ5"/>
    <mergeCell ref="FF4:FJ5"/>
    <mergeCell ref="FK4:FK5"/>
    <mergeCell ref="FL4:FL5"/>
    <mergeCell ref="FM4:FM5"/>
    <mergeCell ref="FN4:FN5"/>
    <mergeCell ref="FO4:FO5"/>
    <mergeCell ref="R17:V17"/>
    <mergeCell ref="GX4:GX5"/>
    <mergeCell ref="GY4:GY5"/>
    <mergeCell ref="GR4:GR5"/>
    <mergeCell ref="GS4:GS5"/>
    <mergeCell ref="GT4:GT5"/>
    <mergeCell ref="GU4:GU5"/>
    <mergeCell ref="GV4:GV5"/>
    <mergeCell ref="GW4:GW5"/>
    <mergeCell ref="GG4:GG5"/>
    <mergeCell ref="GH4:GH5"/>
    <mergeCell ref="GI4:GI5"/>
    <mergeCell ref="GK4:GK5"/>
    <mergeCell ref="GL4:GP5"/>
    <mergeCell ref="GQ4:GQ5"/>
    <mergeCell ref="GA4:GA5"/>
    <mergeCell ref="GB4:GB5"/>
    <mergeCell ref="GC4:GC5"/>
    <mergeCell ref="GD4:GD5"/>
    <mergeCell ref="GE4:GE5"/>
    <mergeCell ref="GF4:GF5"/>
    <mergeCell ref="FP4:FP5"/>
    <mergeCell ref="FQ4:FQ5"/>
    <mergeCell ref="FR4:FR5"/>
    <mergeCell ref="EY25:EZ25"/>
    <mergeCell ref="FO25:FP25"/>
    <mergeCell ref="GE25:GF25"/>
    <mergeCell ref="GU25:GV25"/>
    <mergeCell ref="BW26:BX26"/>
    <mergeCell ref="CC26:CC28"/>
    <mergeCell ref="AA25:AB25"/>
    <mergeCell ref="AQ26:AR26"/>
    <mergeCell ref="AW26:AW28"/>
    <mergeCell ref="AX26:AX28"/>
    <mergeCell ref="AY26:AY28"/>
    <mergeCell ref="AZ26:AZ28"/>
    <mergeCell ref="BA26:BD28"/>
    <mergeCell ref="AA26:AB26"/>
    <mergeCell ref="AG26:AG28"/>
    <mergeCell ref="AH26:AH28"/>
    <mergeCell ref="AI26:AI28"/>
    <mergeCell ref="AJ26:AJ28"/>
    <mergeCell ref="AK26:AN28"/>
    <mergeCell ref="AA28:AB28"/>
    <mergeCell ref="AQ28:AR28"/>
    <mergeCell ref="GU26:GV26"/>
    <mergeCell ref="GU28:GV28"/>
    <mergeCell ref="Q26:Q28"/>
    <mergeCell ref="R26:R28"/>
    <mergeCell ref="S26:S28"/>
    <mergeCell ref="T26:T28"/>
    <mergeCell ref="U26:X28"/>
    <mergeCell ref="AQ25:AR25"/>
    <mergeCell ref="BG25:BH25"/>
    <mergeCell ref="BW25:BX25"/>
    <mergeCell ref="CM25:CN25"/>
    <mergeCell ref="DC25:DD25"/>
    <mergeCell ref="DS25:DT25"/>
    <mergeCell ref="BG26:BH26"/>
    <mergeCell ref="BM26:BM28"/>
    <mergeCell ref="BN26:BN28"/>
    <mergeCell ref="EB26:EB28"/>
    <mergeCell ref="EC26:EF28"/>
    <mergeCell ref="DC26:DD26"/>
    <mergeCell ref="DI26:DI28"/>
    <mergeCell ref="DJ26:DJ28"/>
    <mergeCell ref="DK26:DK28"/>
    <mergeCell ref="DL26:DL28"/>
    <mergeCell ref="DM26:DP28"/>
    <mergeCell ref="FY26:GB28"/>
    <mergeCell ref="FO27:FP27"/>
    <mergeCell ref="FO28:FP28"/>
    <mergeCell ref="FE26:FE28"/>
    <mergeCell ref="FF26:FF28"/>
    <mergeCell ref="FG26:FG28"/>
    <mergeCell ref="FH26:FH28"/>
    <mergeCell ref="FI26:FL28"/>
    <mergeCell ref="DZ26:DZ28"/>
    <mergeCell ref="EA26:EA28"/>
    <mergeCell ref="AA27:AB27"/>
    <mergeCell ref="AQ27:AR27"/>
    <mergeCell ref="BG27:BH27"/>
    <mergeCell ref="BW27:BX27"/>
    <mergeCell ref="CM27:CN27"/>
    <mergeCell ref="DC27:DD27"/>
    <mergeCell ref="DS27:DT27"/>
    <mergeCell ref="EI27:EJ27"/>
    <mergeCell ref="EY26:EZ26"/>
    <mergeCell ref="BO26:BO28"/>
    <mergeCell ref="BP26:BP28"/>
    <mergeCell ref="BQ26:BT28"/>
    <mergeCell ref="EI26:EJ26"/>
    <mergeCell ref="EO26:EO28"/>
    <mergeCell ref="EP26:EP28"/>
    <mergeCell ref="EQ26:EQ28"/>
    <mergeCell ref="ER26:ER28"/>
    <mergeCell ref="ES26:EV28"/>
    <mergeCell ref="DS26:DT26"/>
    <mergeCell ref="DY26:DY28"/>
    <mergeCell ref="CM26:CN26"/>
    <mergeCell ref="CS26:CS28"/>
    <mergeCell ref="CT26:CT28"/>
    <mergeCell ref="CU26:CU28"/>
    <mergeCell ref="EY28:EZ28"/>
    <mergeCell ref="GU27:GV27"/>
    <mergeCell ref="BG28:BH28"/>
    <mergeCell ref="BW28:BX28"/>
    <mergeCell ref="CM28:CN28"/>
    <mergeCell ref="DC28:DD28"/>
    <mergeCell ref="DS28:DT28"/>
    <mergeCell ref="EI28:EJ28"/>
    <mergeCell ref="EY27:EZ27"/>
    <mergeCell ref="CV26:CV28"/>
    <mergeCell ref="CW26:CZ28"/>
    <mergeCell ref="GE26:GF26"/>
    <mergeCell ref="GK26:GK28"/>
    <mergeCell ref="GL26:GL28"/>
    <mergeCell ref="GM26:GM28"/>
    <mergeCell ref="GN26:GN28"/>
    <mergeCell ref="GO26:GR28"/>
    <mergeCell ref="GE27:GF27"/>
    <mergeCell ref="GE28:GF28"/>
    <mergeCell ref="FO26:FP26"/>
    <mergeCell ref="FU26:FU28"/>
    <mergeCell ref="FV26:FV28"/>
    <mergeCell ref="FW26:FW28"/>
    <mergeCell ref="FX26:FX28"/>
    <mergeCell ref="FO30:FP30"/>
    <mergeCell ref="GE30:GF30"/>
    <mergeCell ref="GU30:GV30"/>
    <mergeCell ref="U36:V37"/>
    <mergeCell ref="W36:X37"/>
    <mergeCell ref="AK36:AL37"/>
    <mergeCell ref="AM36:AN37"/>
    <mergeCell ref="BA36:BB37"/>
    <mergeCell ref="FO29:FP29"/>
    <mergeCell ref="GE29:GF29"/>
    <mergeCell ref="GU29:GV29"/>
    <mergeCell ref="AA30:AB30"/>
    <mergeCell ref="AQ30:AR30"/>
    <mergeCell ref="BG30:BH30"/>
    <mergeCell ref="BW30:BX30"/>
    <mergeCell ref="CM30:CN30"/>
    <mergeCell ref="DC30:DD30"/>
    <mergeCell ref="DS30:DT30"/>
    <mergeCell ref="GQ36:GR37"/>
    <mergeCell ref="AA29:AB29"/>
    <mergeCell ref="AQ29:AR29"/>
    <mergeCell ref="BG29:BH29"/>
    <mergeCell ref="BW29:BX29"/>
    <mergeCell ref="CM29:CN29"/>
    <mergeCell ref="ES36:ET37"/>
    <mergeCell ref="BC36:BD37"/>
    <mergeCell ref="BQ36:BR37"/>
    <mergeCell ref="BS36:BT37"/>
    <mergeCell ref="CG36:CH37"/>
    <mergeCell ref="CI36:CJ37"/>
    <mergeCell ref="CW36:CX37"/>
    <mergeCell ref="CD26:CD28"/>
    <mergeCell ref="EI30:EJ30"/>
    <mergeCell ref="DC29:DD29"/>
    <mergeCell ref="DS29:DT29"/>
    <mergeCell ref="CE26:CE28"/>
    <mergeCell ref="CF26:CF28"/>
    <mergeCell ref="EI29:EJ29"/>
    <mergeCell ref="CG26:CJ28"/>
    <mergeCell ref="GT39:GU39"/>
    <mergeCell ref="Q37:R37"/>
    <mergeCell ref="AG37:AH37"/>
    <mergeCell ref="AW37:AX37"/>
    <mergeCell ref="BM37:BN37"/>
    <mergeCell ref="CC37:CD37"/>
    <mergeCell ref="CS37:CT37"/>
    <mergeCell ref="DI37:DJ37"/>
    <mergeCell ref="DY37:DZ37"/>
    <mergeCell ref="EO37:EP37"/>
    <mergeCell ref="EU36:EV37"/>
    <mergeCell ref="FI36:FJ37"/>
    <mergeCell ref="FK36:FL37"/>
    <mergeCell ref="FY36:FZ37"/>
    <mergeCell ref="GA36:GB37"/>
    <mergeCell ref="GO36:GP37"/>
    <mergeCell ref="FE37:FF37"/>
    <mergeCell ref="FU37:FV37"/>
    <mergeCell ref="GK37:GL37"/>
    <mergeCell ref="CY36:CZ37"/>
    <mergeCell ref="DM36:DN37"/>
    <mergeCell ref="DO36:DP37"/>
    <mergeCell ref="EC36:ED37"/>
    <mergeCell ref="EE36:EF37"/>
    <mergeCell ref="BN39:BP39"/>
    <mergeCell ref="BQ39:BR39"/>
    <mergeCell ref="BS39:BT39"/>
    <mergeCell ref="BV39:BW39"/>
    <mergeCell ref="GT38:GU38"/>
    <mergeCell ref="ES38:ET38"/>
    <mergeCell ref="EU38:EV38"/>
    <mergeCell ref="EX38:EY38"/>
    <mergeCell ref="FI38:FJ38"/>
    <mergeCell ref="FK38:FL38"/>
    <mergeCell ref="FN38:FO38"/>
    <mergeCell ref="DM38:DN38"/>
    <mergeCell ref="DO38:DP38"/>
    <mergeCell ref="DR38:DS38"/>
    <mergeCell ref="EC38:ED38"/>
    <mergeCell ref="EE38:EF38"/>
    <mergeCell ref="EH38:EI38"/>
    <mergeCell ref="CG38:CH38"/>
    <mergeCell ref="CI38:CJ38"/>
    <mergeCell ref="CL38:CM38"/>
    <mergeCell ref="CW38:CX38"/>
    <mergeCell ref="CY38:CZ38"/>
    <mergeCell ref="DB38:DC38"/>
    <mergeCell ref="FY38:FZ38"/>
    <mergeCell ref="BA38:BB38"/>
    <mergeCell ref="BC38:BD38"/>
    <mergeCell ref="BF38:BG38"/>
    <mergeCell ref="BQ38:BR38"/>
    <mergeCell ref="BS38:BT38"/>
    <mergeCell ref="BV38:BW38"/>
    <mergeCell ref="U38:V38"/>
    <mergeCell ref="W38:X38"/>
    <mergeCell ref="Z38:AA38"/>
    <mergeCell ref="AK38:AL38"/>
    <mergeCell ref="AM38:AN38"/>
    <mergeCell ref="AP38:AQ38"/>
    <mergeCell ref="AM39:AN39"/>
    <mergeCell ref="AP39:AQ39"/>
    <mergeCell ref="AX39:AZ39"/>
    <mergeCell ref="BA39:BB39"/>
    <mergeCell ref="BC39:BD39"/>
    <mergeCell ref="BF39:BG39"/>
    <mergeCell ref="R39:T39"/>
    <mergeCell ref="U39:V39"/>
    <mergeCell ref="W39:X39"/>
    <mergeCell ref="Z39:AA39"/>
    <mergeCell ref="AH39:AJ39"/>
    <mergeCell ref="AK39:AL39"/>
    <mergeCell ref="EP39:ER39"/>
    <mergeCell ref="ES39:ET39"/>
    <mergeCell ref="EU39:EV39"/>
    <mergeCell ref="EX39:EY39"/>
    <mergeCell ref="BF40:BG40"/>
    <mergeCell ref="BN40:BP40"/>
    <mergeCell ref="BQ40:BR40"/>
    <mergeCell ref="BS40:BT40"/>
    <mergeCell ref="BV40:BW40"/>
    <mergeCell ref="CY40:CZ40"/>
    <mergeCell ref="DR39:DS39"/>
    <mergeCell ref="DZ39:EB39"/>
    <mergeCell ref="EC39:ED39"/>
    <mergeCell ref="CI39:CJ39"/>
    <mergeCell ref="CL39:CM39"/>
    <mergeCell ref="CT39:CV39"/>
    <mergeCell ref="CW39:CX39"/>
    <mergeCell ref="CY39:CZ39"/>
    <mergeCell ref="CD39:CF39"/>
    <mergeCell ref="CG39:CH39"/>
    <mergeCell ref="DJ39:DL39"/>
    <mergeCell ref="DM39:DN39"/>
    <mergeCell ref="DO39:DP39"/>
    <mergeCell ref="DB39:DC39"/>
    <mergeCell ref="A41:B41"/>
    <mergeCell ref="Z41:AA41"/>
    <mergeCell ref="AH41:AJ41"/>
    <mergeCell ref="AP41:AQ41"/>
    <mergeCell ref="FY40:FZ40"/>
    <mergeCell ref="GA40:GB40"/>
    <mergeCell ref="GD40:GE40"/>
    <mergeCell ref="GL40:GN40"/>
    <mergeCell ref="GO40:GP40"/>
    <mergeCell ref="EX40:EY40"/>
    <mergeCell ref="FF40:FH40"/>
    <mergeCell ref="AP40:AQ40"/>
    <mergeCell ref="BA40:BB40"/>
    <mergeCell ref="A40:B40"/>
    <mergeCell ref="Z40:AA40"/>
    <mergeCell ref="AH40:AJ40"/>
    <mergeCell ref="FI40:FJ40"/>
    <mergeCell ref="FK40:FL40"/>
    <mergeCell ref="FN40:FO40"/>
    <mergeCell ref="FV40:FX40"/>
    <mergeCell ref="EC40:ED40"/>
    <mergeCell ref="EE40:EF40"/>
    <mergeCell ref="EH40:EI40"/>
    <mergeCell ref="EP40:ER40"/>
    <mergeCell ref="BF41:BG41"/>
    <mergeCell ref="BN41:BP41"/>
    <mergeCell ref="BQ41:BR41"/>
    <mergeCell ref="GT40:GU40"/>
    <mergeCell ref="ES40:ET40"/>
    <mergeCell ref="EU40:EV40"/>
    <mergeCell ref="DB40:DC40"/>
    <mergeCell ref="DJ40:DL40"/>
    <mergeCell ref="DM40:DN40"/>
    <mergeCell ref="DO40:DP40"/>
    <mergeCell ref="DR40:DS40"/>
    <mergeCell ref="DZ40:EB40"/>
    <mergeCell ref="CL40:CM40"/>
    <mergeCell ref="CT40:CV40"/>
    <mergeCell ref="GL41:GN41"/>
    <mergeCell ref="GO41:GP41"/>
    <mergeCell ref="GQ41:GR41"/>
    <mergeCell ref="GT41:GU41"/>
    <mergeCell ref="GQ40:GR40"/>
    <mergeCell ref="Z42:AA42"/>
    <mergeCell ref="FK41:FL41"/>
    <mergeCell ref="FN41:FO41"/>
    <mergeCell ref="FV41:FX41"/>
    <mergeCell ref="FY41:FZ41"/>
    <mergeCell ref="GA41:GB41"/>
    <mergeCell ref="GD41:GE41"/>
    <mergeCell ref="EP41:ER41"/>
    <mergeCell ref="ES41:ET41"/>
    <mergeCell ref="EU41:EV41"/>
    <mergeCell ref="EX41:EY41"/>
    <mergeCell ref="FF41:FH41"/>
    <mergeCell ref="FI41:FJ41"/>
    <mergeCell ref="DO41:DP41"/>
    <mergeCell ref="DR41:DS41"/>
    <mergeCell ref="DZ41:EB41"/>
    <mergeCell ref="EC41:ED41"/>
    <mergeCell ref="EE41:EF41"/>
    <mergeCell ref="EH41:EI41"/>
    <mergeCell ref="CT41:CV41"/>
    <mergeCell ref="DB41:DC41"/>
    <mergeCell ref="DJ41:DL41"/>
    <mergeCell ref="CY41:CZ41"/>
    <mergeCell ref="DM41:DN41"/>
    <mergeCell ref="EP43:ER43"/>
    <mergeCell ref="FV43:FX43"/>
    <mergeCell ref="CT42:CV42"/>
    <mergeCell ref="FV42:FX42"/>
    <mergeCell ref="AH42:AJ42"/>
    <mergeCell ref="A45:B45"/>
    <mergeCell ref="A44:B44"/>
    <mergeCell ref="EX43:EY43"/>
    <mergeCell ref="DR43:DS43"/>
    <mergeCell ref="EH43:EI43"/>
    <mergeCell ref="DB43:DC43"/>
    <mergeCell ref="AH43:AJ43"/>
    <mergeCell ref="AH44:AJ44"/>
    <mergeCell ref="EP42:ER42"/>
    <mergeCell ref="BV43:BW43"/>
    <mergeCell ref="CL43:CM43"/>
    <mergeCell ref="BF43:BG43"/>
    <mergeCell ref="CL42:CM42"/>
    <mergeCell ref="BF42:BG42"/>
    <mergeCell ref="BV42:BW42"/>
    <mergeCell ref="A43:B43"/>
    <mergeCell ref="Z43:AA43"/>
    <mergeCell ref="AP43:AQ43"/>
    <mergeCell ref="EX42:EY42"/>
    <mergeCell ref="AH52:AJ52"/>
    <mergeCell ref="DZ51:EB51"/>
    <mergeCell ref="EP51:ER51"/>
    <mergeCell ref="CT51:CV51"/>
    <mergeCell ref="BF58:BG58"/>
    <mergeCell ref="BV58:BW58"/>
    <mergeCell ref="FV49:FX49"/>
    <mergeCell ref="CT49:CV49"/>
    <mergeCell ref="FV48:FX48"/>
    <mergeCell ref="DZ48:EB48"/>
    <mergeCell ref="EP48:ER48"/>
    <mergeCell ref="CT48:CV48"/>
    <mergeCell ref="AP42:AQ42"/>
    <mergeCell ref="CD83:CF83"/>
    <mergeCell ref="CD84:CF84"/>
    <mergeCell ref="CD79:CF79"/>
    <mergeCell ref="FV63:FX63"/>
    <mergeCell ref="FV62:FX62"/>
    <mergeCell ref="FV56:FX56"/>
    <mergeCell ref="DZ56:EB56"/>
    <mergeCell ref="AP60:AQ60"/>
    <mergeCell ref="BF60:BG60"/>
    <mergeCell ref="FV55:FX55"/>
    <mergeCell ref="DZ55:EB55"/>
    <mergeCell ref="FV54:FX54"/>
    <mergeCell ref="EH60:EI60"/>
    <mergeCell ref="EX60:EY60"/>
    <mergeCell ref="DR60:DS60"/>
    <mergeCell ref="DZ54:EB54"/>
    <mergeCell ref="CL60:CM60"/>
    <mergeCell ref="DB60:DC60"/>
    <mergeCell ref="BV60:BW60"/>
    <mergeCell ref="FV53:FX53"/>
    <mergeCell ref="EX59:EY59"/>
    <mergeCell ref="DR59:DS59"/>
    <mergeCell ref="DZ53:EB53"/>
    <mergeCell ref="AD48:AE48"/>
    <mergeCell ref="CD62:CF62"/>
    <mergeCell ref="CD63:CF63"/>
    <mergeCell ref="CD64:CF64"/>
    <mergeCell ref="CD65:CF65"/>
    <mergeCell ref="CD66:CF66"/>
    <mergeCell ref="CD67:CF67"/>
    <mergeCell ref="CD68:CF68"/>
    <mergeCell ref="CD69:CF69"/>
    <mergeCell ref="CD48:CF48"/>
    <mergeCell ref="CD49:CF49"/>
    <mergeCell ref="CD50:CF50"/>
    <mergeCell ref="CD51:CF51"/>
    <mergeCell ref="CD52:CF52"/>
    <mergeCell ref="CD53:CF53"/>
    <mergeCell ref="CD54:CF54"/>
    <mergeCell ref="CD55:CF55"/>
    <mergeCell ref="AH55:AJ55"/>
    <mergeCell ref="AH54:AJ54"/>
    <mergeCell ref="AH53:AJ53"/>
    <mergeCell ref="AP59:AQ59"/>
    <mergeCell ref="BV59:BW59"/>
    <mergeCell ref="BF59:BG59"/>
    <mergeCell ref="AP58:AQ58"/>
    <mergeCell ref="R59:T59"/>
    <mergeCell ref="R60:T60"/>
    <mergeCell ref="R61:T61"/>
    <mergeCell ref="R62:T62"/>
    <mergeCell ref="R63:T63"/>
    <mergeCell ref="R64:T64"/>
    <mergeCell ref="Z61:AA61"/>
    <mergeCell ref="Z44:AA44"/>
    <mergeCell ref="Z45:AA45"/>
    <mergeCell ref="Z46:AB46"/>
    <mergeCell ref="Z47:AB47"/>
    <mergeCell ref="Z48:AB48"/>
    <mergeCell ref="Z49:AB49"/>
    <mergeCell ref="Z50:AB50"/>
    <mergeCell ref="Z51:AB51"/>
    <mergeCell ref="Z60:AA60"/>
    <mergeCell ref="Z59:AA59"/>
    <mergeCell ref="Z58:AA58"/>
    <mergeCell ref="A46:B46"/>
    <mergeCell ref="A47:B47"/>
    <mergeCell ref="A48:B48"/>
    <mergeCell ref="A49:B49"/>
    <mergeCell ref="A50:B50"/>
    <mergeCell ref="A51:B51"/>
    <mergeCell ref="A52:B52"/>
    <mergeCell ref="R42:T42"/>
    <mergeCell ref="R43:T43"/>
    <mergeCell ref="R44:T44"/>
    <mergeCell ref="R45:T45"/>
    <mergeCell ref="R46:T46"/>
    <mergeCell ref="A42:B42"/>
    <mergeCell ref="AP44:AQ44"/>
    <mergeCell ref="AP45:AQ45"/>
    <mergeCell ref="AP46:AR46"/>
    <mergeCell ref="AP47:AR47"/>
    <mergeCell ref="AP48:AR48"/>
    <mergeCell ref="AP49:AR49"/>
    <mergeCell ref="AP50:AR50"/>
    <mergeCell ref="AP51:AR51"/>
    <mergeCell ref="CD80:CF80"/>
    <mergeCell ref="CD70:CF70"/>
    <mergeCell ref="CD71:CF71"/>
    <mergeCell ref="CD72:CF72"/>
    <mergeCell ref="CD73:CF73"/>
    <mergeCell ref="CD74:CF74"/>
    <mergeCell ref="CD75:CF75"/>
    <mergeCell ref="CD76:CF76"/>
    <mergeCell ref="CD77:CF77"/>
    <mergeCell ref="CD78:CF78"/>
    <mergeCell ref="CD46:CF46"/>
    <mergeCell ref="CD47:CF47"/>
    <mergeCell ref="CD44:CF44"/>
    <mergeCell ref="AX46:AZ46"/>
    <mergeCell ref="AX45:AZ45"/>
    <mergeCell ref="AH56:AJ56"/>
    <mergeCell ref="AH57:AJ57"/>
    <mergeCell ref="AH58:AJ58"/>
    <mergeCell ref="AH59:AJ59"/>
    <mergeCell ref="AH60:AJ60"/>
    <mergeCell ref="AH61:AJ61"/>
    <mergeCell ref="AH62:AJ62"/>
    <mergeCell ref="AH63:AJ63"/>
    <mergeCell ref="AP61:AQ61"/>
    <mergeCell ref="AT48:AU48"/>
    <mergeCell ref="AH17:AL17"/>
    <mergeCell ref="AX43:AZ43"/>
    <mergeCell ref="AX44:AZ44"/>
    <mergeCell ref="AX47:AZ47"/>
    <mergeCell ref="AX48:AZ48"/>
    <mergeCell ref="AX49:AZ49"/>
    <mergeCell ref="AX50:AZ50"/>
    <mergeCell ref="BF61:BG61"/>
    <mergeCell ref="BF44:BG44"/>
    <mergeCell ref="BF45:BG45"/>
    <mergeCell ref="BF46:BH46"/>
    <mergeCell ref="BF47:BH47"/>
    <mergeCell ref="BF48:BH48"/>
    <mergeCell ref="BF49:BH49"/>
    <mergeCell ref="BF50:BH50"/>
    <mergeCell ref="BF51:BH51"/>
    <mergeCell ref="AH45:AJ45"/>
    <mergeCell ref="AH46:AJ46"/>
    <mergeCell ref="AH47:AJ47"/>
    <mergeCell ref="AH48:AJ48"/>
    <mergeCell ref="AH49:AJ49"/>
    <mergeCell ref="AH50:AJ50"/>
    <mergeCell ref="AH51:AJ51"/>
    <mergeCell ref="BV61:BW61"/>
    <mergeCell ref="BV44:BW44"/>
    <mergeCell ref="BV45:BX45"/>
    <mergeCell ref="BV46:BX46"/>
    <mergeCell ref="BV47:BX47"/>
    <mergeCell ref="BV48:BX48"/>
    <mergeCell ref="BV49:BX49"/>
    <mergeCell ref="BV50:BX50"/>
    <mergeCell ref="BV51:BX51"/>
    <mergeCell ref="CP48:CQ48"/>
    <mergeCell ref="CD17:CH17"/>
    <mergeCell ref="CT43:CV43"/>
    <mergeCell ref="CT44:CV44"/>
    <mergeCell ref="CT45:CV45"/>
    <mergeCell ref="CT46:CV46"/>
    <mergeCell ref="CT50:CV50"/>
    <mergeCell ref="BJ48:BK48"/>
    <mergeCell ref="AX17:BB17"/>
    <mergeCell ref="BZ48:CA48"/>
    <mergeCell ref="BN17:BR17"/>
    <mergeCell ref="CD45:CF45"/>
    <mergeCell ref="CD40:CF40"/>
    <mergeCell ref="CD41:CF41"/>
    <mergeCell ref="CD42:CF42"/>
    <mergeCell ref="CD43:CF43"/>
    <mergeCell ref="AX40:AZ40"/>
    <mergeCell ref="AX41:AZ41"/>
    <mergeCell ref="AX42:AZ42"/>
    <mergeCell ref="CT47:CV47"/>
    <mergeCell ref="BS41:BT41"/>
    <mergeCell ref="BV41:BW41"/>
    <mergeCell ref="CL41:CM41"/>
    <mergeCell ref="BA41:BB41"/>
    <mergeCell ref="CD85:CF85"/>
    <mergeCell ref="CD86:CF86"/>
    <mergeCell ref="CD87:CF87"/>
    <mergeCell ref="CL61:CM61"/>
    <mergeCell ref="CL44:CM44"/>
    <mergeCell ref="CL45:CM45"/>
    <mergeCell ref="CL46:CN46"/>
    <mergeCell ref="CL47:CN47"/>
    <mergeCell ref="CL48:CN48"/>
    <mergeCell ref="CL49:CN49"/>
    <mergeCell ref="CL50:CN50"/>
    <mergeCell ref="CL51:CN51"/>
    <mergeCell ref="CD56:CF56"/>
    <mergeCell ref="CD57:CF57"/>
    <mergeCell ref="CD58:CF58"/>
    <mergeCell ref="CD59:CF59"/>
    <mergeCell ref="CD60:CF60"/>
    <mergeCell ref="CD61:CF61"/>
    <mergeCell ref="CD81:CF81"/>
    <mergeCell ref="CD82:CF82"/>
    <mergeCell ref="CL58:CM58"/>
    <mergeCell ref="CL59:CM59"/>
    <mergeCell ref="DF48:DG48"/>
    <mergeCell ref="CT17:CX17"/>
    <mergeCell ref="DR44:DS44"/>
    <mergeCell ref="DR45:DS45"/>
    <mergeCell ref="DR46:DT46"/>
    <mergeCell ref="DR47:DT47"/>
    <mergeCell ref="DR48:DT48"/>
    <mergeCell ref="DR49:DT49"/>
    <mergeCell ref="DR50:DT50"/>
    <mergeCell ref="DB42:DC42"/>
    <mergeCell ref="DR42:DS42"/>
    <mergeCell ref="DB61:DC61"/>
    <mergeCell ref="DB44:DC44"/>
    <mergeCell ref="DB45:DC45"/>
    <mergeCell ref="DB46:DD46"/>
    <mergeCell ref="DB47:DD47"/>
    <mergeCell ref="DB48:DD48"/>
    <mergeCell ref="DB49:DD49"/>
    <mergeCell ref="DB50:DD50"/>
    <mergeCell ref="DB51:DD51"/>
    <mergeCell ref="DB59:DC59"/>
    <mergeCell ref="DB58:DC58"/>
    <mergeCell ref="EL48:EM48"/>
    <mergeCell ref="DR61:DS61"/>
    <mergeCell ref="DZ17:ED17"/>
    <mergeCell ref="DV49:DW49"/>
    <mergeCell ref="DV50:DW50"/>
    <mergeCell ref="DV51:DW51"/>
    <mergeCell ref="EL49:EM49"/>
    <mergeCell ref="EL50:EM50"/>
    <mergeCell ref="EL51:EM51"/>
    <mergeCell ref="DR51:DT51"/>
    <mergeCell ref="EH59:EI59"/>
    <mergeCell ref="EH58:EI58"/>
    <mergeCell ref="DR58:DS58"/>
    <mergeCell ref="DZ52:EB52"/>
    <mergeCell ref="DZ47:EB47"/>
    <mergeCell ref="DZ46:EB46"/>
    <mergeCell ref="DZ45:EB45"/>
    <mergeCell ref="DZ44:EB44"/>
    <mergeCell ref="DZ43:EB43"/>
    <mergeCell ref="EH42:EI42"/>
    <mergeCell ref="EE39:EF39"/>
    <mergeCell ref="EH39:EI39"/>
    <mergeCell ref="EI25:EJ25"/>
    <mergeCell ref="DV48:DW48"/>
    <mergeCell ref="DJ17:DN17"/>
    <mergeCell ref="EH61:EI61"/>
    <mergeCell ref="DZ42:EB42"/>
    <mergeCell ref="DZ49:EB49"/>
    <mergeCell ref="DZ50:EB50"/>
    <mergeCell ref="EH44:EI44"/>
    <mergeCell ref="EH45:EI45"/>
    <mergeCell ref="EH46:EJ46"/>
    <mergeCell ref="EH47:EJ47"/>
    <mergeCell ref="EH48:EJ48"/>
    <mergeCell ref="EH49:EJ49"/>
    <mergeCell ref="EH50:EJ50"/>
    <mergeCell ref="EH51:EJ51"/>
    <mergeCell ref="FB48:FC48"/>
    <mergeCell ref="EY29:EZ29"/>
    <mergeCell ref="EY30:EZ30"/>
    <mergeCell ref="EP17:ET17"/>
    <mergeCell ref="FN60:FO60"/>
    <mergeCell ref="FN61:FO61"/>
    <mergeCell ref="FN59:FO59"/>
    <mergeCell ref="FN58:FO58"/>
    <mergeCell ref="FN42:FO42"/>
    <mergeCell ref="FN43:FO43"/>
    <mergeCell ref="FN44:FO44"/>
    <mergeCell ref="FN45:FO45"/>
    <mergeCell ref="FN46:FP46"/>
    <mergeCell ref="FN47:FP47"/>
    <mergeCell ref="FN48:FP48"/>
    <mergeCell ref="FN49:FP49"/>
    <mergeCell ref="FN50:FP50"/>
    <mergeCell ref="FN51:FP51"/>
    <mergeCell ref="FB49:FC49"/>
    <mergeCell ref="FB50:FC50"/>
    <mergeCell ref="FB51:FC51"/>
    <mergeCell ref="EX58:EY58"/>
    <mergeCell ref="EP52:ER52"/>
    <mergeCell ref="EP47:ER47"/>
    <mergeCell ref="EP49:ER49"/>
    <mergeCell ref="EP50:ER50"/>
    <mergeCell ref="EX61:EY61"/>
    <mergeCell ref="EX44:EY44"/>
    <mergeCell ref="EX45:EY45"/>
    <mergeCell ref="EX46:EZ46"/>
    <mergeCell ref="EX47:EZ47"/>
    <mergeCell ref="EX48:EZ48"/>
    <mergeCell ref="EX49:EZ49"/>
    <mergeCell ref="EX50:EZ50"/>
    <mergeCell ref="EX51:EZ51"/>
    <mergeCell ref="EP46:ER46"/>
    <mergeCell ref="EP45:ER45"/>
    <mergeCell ref="EP44:ER44"/>
    <mergeCell ref="FV64:FX64"/>
    <mergeCell ref="GD61:GE61"/>
    <mergeCell ref="GD60:GE60"/>
    <mergeCell ref="GD59:GE59"/>
    <mergeCell ref="GD58:GE58"/>
    <mergeCell ref="GD42:GE42"/>
    <mergeCell ref="GD43:GE43"/>
    <mergeCell ref="GD44:GE44"/>
    <mergeCell ref="GD45:GE45"/>
    <mergeCell ref="GD46:GF46"/>
    <mergeCell ref="GD47:GF47"/>
    <mergeCell ref="GD48:GF48"/>
    <mergeCell ref="GD49:GF49"/>
    <mergeCell ref="GD50:GF50"/>
    <mergeCell ref="GD51:GF51"/>
    <mergeCell ref="FV52:FX52"/>
    <mergeCell ref="FV47:FX47"/>
    <mergeCell ref="FV46:FX46"/>
    <mergeCell ref="FV45:FX45"/>
    <mergeCell ref="FV44:FX44"/>
    <mergeCell ref="GX48:GY48"/>
    <mergeCell ref="GL17:GP17"/>
    <mergeCell ref="GH49:GI49"/>
    <mergeCell ref="GH50:GI50"/>
    <mergeCell ref="GH51:GI51"/>
    <mergeCell ref="FR48:FS48"/>
    <mergeCell ref="FF17:FJ17"/>
    <mergeCell ref="FV50:FX50"/>
    <mergeCell ref="FV51:FX51"/>
    <mergeCell ref="FR49:FS49"/>
    <mergeCell ref="FR50:FS50"/>
    <mergeCell ref="FR51:FS51"/>
    <mergeCell ref="GA39:GB39"/>
    <mergeCell ref="FF39:FH39"/>
    <mergeCell ref="FI39:FJ39"/>
    <mergeCell ref="FK39:FL39"/>
    <mergeCell ref="FN39:FO39"/>
    <mergeCell ref="FV39:FX39"/>
    <mergeCell ref="FY39:FZ39"/>
    <mergeCell ref="GA38:GB38"/>
    <mergeCell ref="GD38:GE38"/>
    <mergeCell ref="GO38:GP38"/>
    <mergeCell ref="GQ38:GR38"/>
    <mergeCell ref="GD39:GE39"/>
    <mergeCell ref="GH48:GI48"/>
    <mergeCell ref="FV17:FZ17"/>
    <mergeCell ref="GT58:GU58"/>
    <mergeCell ref="GT59:GU59"/>
    <mergeCell ref="GT60:GU60"/>
    <mergeCell ref="GT61:GU61"/>
    <mergeCell ref="GT42:GU42"/>
    <mergeCell ref="GT43:GU43"/>
    <mergeCell ref="GT44:GU44"/>
    <mergeCell ref="GT45:GU45"/>
    <mergeCell ref="GT46:GV46"/>
    <mergeCell ref="GT47:GV47"/>
    <mergeCell ref="GT48:GV48"/>
    <mergeCell ref="GT49:GV49"/>
    <mergeCell ref="GT50:GV50"/>
    <mergeCell ref="GT51:GV51"/>
    <mergeCell ref="FV57:FX57"/>
    <mergeCell ref="FV58:FX58"/>
    <mergeCell ref="FV59:FX59"/>
    <mergeCell ref="FV60:FX60"/>
    <mergeCell ref="FV61:FX61"/>
    <mergeCell ref="GL39:GN39"/>
    <mergeCell ref="GO39:GP39"/>
    <mergeCell ref="GQ39:GR39"/>
    <mergeCell ref="BZ49:CA49"/>
    <mergeCell ref="BZ50:CA50"/>
    <mergeCell ref="BZ51:CA51"/>
    <mergeCell ref="CP49:CQ49"/>
    <mergeCell ref="CP50:CQ50"/>
    <mergeCell ref="CP51:CQ51"/>
    <mergeCell ref="DF49:DG49"/>
    <mergeCell ref="DF50:DG50"/>
    <mergeCell ref="DF51:DG51"/>
    <mergeCell ref="AD49:AE49"/>
    <mergeCell ref="AD50:AE50"/>
    <mergeCell ref="AD51:AE51"/>
    <mergeCell ref="AT49:AU49"/>
    <mergeCell ref="AT50:AU50"/>
    <mergeCell ref="AT51:AU51"/>
    <mergeCell ref="BJ49:BK49"/>
    <mergeCell ref="BJ50:BK50"/>
    <mergeCell ref="BJ51:BK5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148"/>
  <sheetViews>
    <sheetView topLeftCell="DS21" zoomScale="75" zoomScaleNormal="75" workbookViewId="0">
      <selection activeCell="EK41" sqref="EK41"/>
    </sheetView>
  </sheetViews>
  <sheetFormatPr defaultRowHeight="15" x14ac:dyDescent="0.2"/>
  <cols>
    <col min="1" max="2" width="12.7109375" style="1" customWidth="1"/>
    <col min="3" max="7" width="12.7109375" style="1" bestFit="1" customWidth="1"/>
    <col min="8" max="15" width="16.7109375" style="1" customWidth="1"/>
    <col min="16" max="23" width="9.140625" style="1"/>
    <col min="24" max="31" width="16.7109375" style="1" customWidth="1"/>
    <col min="32" max="33" width="9.140625" style="1"/>
    <col min="34" max="34" width="9.85546875" style="1" bestFit="1" customWidth="1"/>
    <col min="35" max="35" width="9.140625" style="1"/>
    <col min="36" max="36" width="9.85546875" style="1" bestFit="1" customWidth="1"/>
    <col min="37" max="39" width="9.140625" style="1"/>
    <col min="40" max="40" width="16.7109375" style="1" customWidth="1"/>
    <col min="41" max="41" width="22.42578125" style="1" bestFit="1" customWidth="1"/>
    <col min="42" max="47" width="16.7109375" style="1" customWidth="1"/>
    <col min="48" max="49" width="9.140625" style="1"/>
    <col min="50" max="50" width="9.85546875" style="1" bestFit="1" customWidth="1"/>
    <col min="51" max="51" width="9.140625" style="1"/>
    <col min="52" max="52" width="9.85546875" style="1" bestFit="1" customWidth="1"/>
    <col min="53" max="55" width="9.140625" style="1"/>
    <col min="56" max="56" width="16.7109375" style="1" customWidth="1"/>
    <col min="57" max="57" width="22.42578125" style="1" bestFit="1" customWidth="1"/>
    <col min="58" max="63" width="16.7109375" style="1" customWidth="1"/>
    <col min="64" max="65" width="9.140625" style="1"/>
    <col min="66" max="66" width="11.140625" style="1" bestFit="1" customWidth="1"/>
    <col min="67" max="67" width="9.140625" style="1"/>
    <col min="68" max="68" width="11.140625" style="1" bestFit="1" customWidth="1"/>
    <col min="69" max="71" width="9.140625" style="1"/>
    <col min="72" max="79" width="16.7109375" style="1" customWidth="1"/>
    <col min="80" max="81" width="9.140625" style="1"/>
    <col min="82" max="82" width="9.85546875" style="1" bestFit="1" customWidth="1"/>
    <col min="83" max="83" width="9.140625" style="1"/>
    <col min="84" max="84" width="9.85546875" style="1" bestFit="1" customWidth="1"/>
    <col min="85" max="87" width="9.140625" style="1"/>
    <col min="88" max="95" width="16.7109375" style="1" customWidth="1"/>
    <col min="96" max="97" width="9.140625" style="1"/>
    <col min="98" max="98" width="9.85546875" style="1" bestFit="1" customWidth="1"/>
    <col min="99" max="99" width="9.140625" style="1"/>
    <col min="100" max="100" width="9.85546875" style="1" bestFit="1" customWidth="1"/>
    <col min="101" max="103" width="9.140625" style="1"/>
    <col min="104" max="111" width="16.7109375" style="1" customWidth="1"/>
    <col min="112" max="113" width="9.140625" style="1"/>
    <col min="114" max="114" width="9.85546875" style="1" bestFit="1" customWidth="1"/>
    <col min="115" max="115" width="9.140625" style="1"/>
    <col min="116" max="116" width="9.85546875" style="1" bestFit="1" customWidth="1"/>
    <col min="117" max="119" width="9.140625" style="1"/>
    <col min="120" max="127" width="16.7109375" style="1" customWidth="1"/>
    <col min="128" max="135" width="9.140625" style="1"/>
    <col min="136" max="143" width="16.7109375" style="1" customWidth="1"/>
    <col min="144" max="151" width="9.140625" style="1"/>
    <col min="152" max="159" width="16.7109375" style="1" customWidth="1"/>
    <col min="160" max="167" width="9.140625" style="1"/>
    <col min="168" max="175" width="16.7109375" style="1" customWidth="1"/>
    <col min="176" max="183" width="9.140625" style="1"/>
    <col min="184" max="191" width="16.7109375" style="1" customWidth="1"/>
    <col min="192" max="199" width="9.140625" style="1"/>
    <col min="200" max="207" width="16.7109375" style="1" customWidth="1"/>
    <col min="208" max="208" width="9.14062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5703125" style="1" bestFit="1" customWidth="1"/>
    <col min="219" max="222" width="12.7109375" style="1" bestFit="1" customWidth="1"/>
    <col min="223" max="16384" width="9.140625" style="1"/>
  </cols>
  <sheetData>
    <row r="1" spans="1:208" s="38" customFormat="1" ht="20.25" x14ac:dyDescent="0.3">
      <c r="A1" s="310" t="s">
        <v>44</v>
      </c>
      <c r="B1" s="311"/>
      <c r="C1" s="311"/>
      <c r="D1" s="312"/>
      <c r="E1" s="44"/>
      <c r="F1" s="47"/>
      <c r="G1" s="40"/>
      <c r="H1" s="45" t="s">
        <v>42</v>
      </c>
      <c r="I1" s="63">
        <v>43080</v>
      </c>
      <c r="J1" s="41"/>
      <c r="K1" s="41"/>
      <c r="L1" s="41"/>
      <c r="M1" s="41"/>
      <c r="N1" s="40"/>
      <c r="O1" s="40"/>
      <c r="P1" s="40"/>
      <c r="Q1" s="299" t="s">
        <v>43</v>
      </c>
      <c r="R1" s="300"/>
      <c r="S1" s="300"/>
      <c r="T1" s="300"/>
      <c r="U1" s="43">
        <f>E1+1</f>
        <v>1</v>
      </c>
      <c r="V1" s="41"/>
      <c r="W1" s="40"/>
      <c r="X1" s="55" t="s">
        <v>42</v>
      </c>
      <c r="Y1" s="64">
        <v>43479</v>
      </c>
      <c r="Z1" s="41"/>
      <c r="AA1" s="41"/>
      <c r="AB1" s="41"/>
      <c r="AC1" s="41"/>
      <c r="AD1" s="40"/>
      <c r="AE1" s="40"/>
      <c r="AF1" s="39"/>
      <c r="AG1" s="299" t="s">
        <v>43</v>
      </c>
      <c r="AH1" s="300"/>
      <c r="AI1" s="300"/>
      <c r="AJ1" s="300"/>
      <c r="AK1" s="43">
        <f>U1+1</f>
        <v>2</v>
      </c>
      <c r="AL1" s="41"/>
      <c r="AM1" s="40"/>
      <c r="AN1" s="55" t="s">
        <v>42</v>
      </c>
      <c r="AO1" s="64">
        <v>43514</v>
      </c>
      <c r="AP1" s="41"/>
      <c r="AQ1" s="41"/>
      <c r="AR1" s="41"/>
      <c r="AS1" s="41"/>
      <c r="AT1" s="40"/>
      <c r="AU1" s="40"/>
      <c r="AV1" s="39"/>
      <c r="AW1" s="299" t="s">
        <v>43</v>
      </c>
      <c r="AX1" s="300"/>
      <c r="AY1" s="300"/>
      <c r="AZ1" s="300"/>
      <c r="BA1" s="43">
        <f>AK1+1</f>
        <v>3</v>
      </c>
      <c r="BB1" s="41"/>
      <c r="BC1" s="40"/>
      <c r="BD1" s="55" t="s">
        <v>42</v>
      </c>
      <c r="BE1" s="64">
        <v>43565</v>
      </c>
      <c r="BF1" s="41"/>
      <c r="BG1" s="41"/>
      <c r="BH1" s="41"/>
      <c r="BI1" s="41"/>
      <c r="BJ1" s="40"/>
      <c r="BK1" s="40"/>
      <c r="BL1" s="39"/>
      <c r="BM1" s="299" t="s">
        <v>43</v>
      </c>
      <c r="BN1" s="300"/>
      <c r="BO1" s="300"/>
      <c r="BP1" s="300"/>
      <c r="BQ1" s="43">
        <f>BA1+1</f>
        <v>4</v>
      </c>
      <c r="BR1" s="41"/>
      <c r="BS1" s="40"/>
      <c r="BT1" s="55" t="s">
        <v>42</v>
      </c>
      <c r="BU1" s="64">
        <v>43629</v>
      </c>
      <c r="BV1" s="41"/>
      <c r="BW1" s="41"/>
      <c r="BX1" s="41"/>
      <c r="BY1" s="41"/>
      <c r="BZ1" s="40"/>
      <c r="CA1" s="40"/>
      <c r="CB1" s="39"/>
      <c r="CC1" s="299" t="s">
        <v>43</v>
      </c>
      <c r="CD1" s="300"/>
      <c r="CE1" s="300"/>
      <c r="CF1" s="300"/>
      <c r="CG1" s="43">
        <f>BQ1+1</f>
        <v>5</v>
      </c>
      <c r="CH1" s="41"/>
      <c r="CI1" s="40"/>
      <c r="CJ1" s="55" t="s">
        <v>42</v>
      </c>
      <c r="CK1" s="64">
        <v>43654</v>
      </c>
      <c r="CL1" s="41"/>
      <c r="CM1" s="41"/>
      <c r="CN1" s="41"/>
      <c r="CO1" s="41"/>
      <c r="CP1" s="40"/>
      <c r="CQ1" s="40"/>
      <c r="CR1" s="39"/>
      <c r="CS1" s="299" t="s">
        <v>43</v>
      </c>
      <c r="CT1" s="300"/>
      <c r="CU1" s="300"/>
      <c r="CV1" s="300"/>
      <c r="CW1" s="43">
        <f>CG1+1</f>
        <v>6</v>
      </c>
      <c r="CX1" s="41"/>
      <c r="CY1" s="40"/>
      <c r="CZ1" s="55" t="s">
        <v>42</v>
      </c>
      <c r="DA1" s="64">
        <v>43690</v>
      </c>
      <c r="DB1" s="41"/>
      <c r="DC1" s="41"/>
      <c r="DD1" s="41"/>
      <c r="DE1" s="41"/>
      <c r="DF1" s="40"/>
      <c r="DG1" s="40"/>
      <c r="DH1" s="39"/>
      <c r="DI1" s="299" t="s">
        <v>43</v>
      </c>
      <c r="DJ1" s="300"/>
      <c r="DK1" s="300"/>
      <c r="DL1" s="300"/>
      <c r="DM1" s="43">
        <f>CW1+1</f>
        <v>7</v>
      </c>
      <c r="DN1" s="41"/>
      <c r="DO1" s="40"/>
      <c r="DP1" s="55" t="s">
        <v>42</v>
      </c>
      <c r="DQ1" s="64"/>
      <c r="DR1" s="41"/>
      <c r="DS1" s="41"/>
      <c r="DT1" s="41"/>
      <c r="DU1" s="41"/>
      <c r="DV1" s="40"/>
      <c r="DW1" s="40"/>
      <c r="DX1" s="39"/>
      <c r="DY1" s="299" t="s">
        <v>43</v>
      </c>
      <c r="DZ1" s="300"/>
      <c r="EA1" s="300"/>
      <c r="EB1" s="300"/>
      <c r="EC1" s="43">
        <f>DM1+1</f>
        <v>8</v>
      </c>
      <c r="ED1" s="41"/>
      <c r="EE1" s="40"/>
      <c r="EF1" s="55" t="s">
        <v>42</v>
      </c>
      <c r="EG1" s="64"/>
      <c r="EH1" s="41"/>
      <c r="EI1" s="41"/>
      <c r="EJ1" s="41"/>
      <c r="EK1" s="41"/>
      <c r="EL1" s="40"/>
      <c r="EM1" s="40"/>
      <c r="EN1" s="39"/>
      <c r="EO1" s="299" t="s">
        <v>43</v>
      </c>
      <c r="EP1" s="300"/>
      <c r="EQ1" s="300"/>
      <c r="ER1" s="300"/>
      <c r="ES1" s="43">
        <f>EC1+1</f>
        <v>9</v>
      </c>
      <c r="ET1" s="41"/>
      <c r="EU1" s="40"/>
      <c r="EV1" s="55" t="s">
        <v>42</v>
      </c>
      <c r="EW1" s="42"/>
      <c r="EX1" s="41"/>
      <c r="EY1" s="41"/>
      <c r="EZ1" s="41"/>
      <c r="FA1" s="41"/>
      <c r="FB1" s="40"/>
      <c r="FC1" s="40"/>
      <c r="FD1" s="39"/>
      <c r="FE1" s="299" t="s">
        <v>43</v>
      </c>
      <c r="FF1" s="300"/>
      <c r="FG1" s="300"/>
      <c r="FH1" s="300"/>
      <c r="FI1" s="43">
        <f>ES1+1</f>
        <v>10</v>
      </c>
      <c r="FJ1" s="41"/>
      <c r="FK1" s="40"/>
      <c r="FL1" s="55" t="s">
        <v>42</v>
      </c>
      <c r="FM1" s="42"/>
      <c r="FN1" s="41"/>
      <c r="FO1" s="41"/>
      <c r="FP1" s="41"/>
      <c r="FQ1" s="41"/>
      <c r="FR1" s="40"/>
      <c r="FS1" s="40"/>
      <c r="FT1" s="39"/>
      <c r="FU1" s="299" t="s">
        <v>43</v>
      </c>
      <c r="FV1" s="300"/>
      <c r="FW1" s="300"/>
      <c r="FX1" s="300"/>
      <c r="FY1" s="43">
        <f>FI1+1</f>
        <v>11</v>
      </c>
      <c r="FZ1" s="41"/>
      <c r="GA1" s="40"/>
      <c r="GB1" s="55" t="s">
        <v>42</v>
      </c>
      <c r="GC1" s="42"/>
      <c r="GD1" s="41"/>
      <c r="GE1" s="41"/>
      <c r="GF1" s="41"/>
      <c r="GG1" s="41"/>
      <c r="GH1" s="40"/>
      <c r="GI1" s="40"/>
      <c r="GJ1" s="39"/>
      <c r="GK1" s="299" t="s">
        <v>43</v>
      </c>
      <c r="GL1" s="300"/>
      <c r="GM1" s="300"/>
      <c r="GN1" s="300"/>
      <c r="GO1" s="43">
        <f>FY1+1</f>
        <v>12</v>
      </c>
      <c r="GP1" s="41"/>
      <c r="GQ1" s="40"/>
      <c r="GR1" s="55" t="s">
        <v>42</v>
      </c>
      <c r="GS1" s="42"/>
      <c r="GT1" s="41"/>
      <c r="GU1" s="41"/>
      <c r="GV1" s="41"/>
      <c r="GW1" s="41"/>
      <c r="GX1" s="40"/>
      <c r="GY1" s="40"/>
      <c r="GZ1" s="39"/>
    </row>
    <row r="2" spans="1:208" x14ac:dyDescent="0.2">
      <c r="A2" s="22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2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2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2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2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2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2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6"/>
      <c r="DI2" s="22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6"/>
      <c r="DY2" s="22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6"/>
      <c r="EO2" s="22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6"/>
      <c r="FE2" s="22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6"/>
      <c r="FU2" s="22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6"/>
      <c r="GK2" s="22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6"/>
    </row>
    <row r="3" spans="1:208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4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4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4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4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4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4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6"/>
      <c r="DI3" s="34" t="s">
        <v>41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"/>
      <c r="DY3" s="34" t="s">
        <v>41</v>
      </c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"/>
      <c r="EO3" s="34" t="s">
        <v>41</v>
      </c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6"/>
      <c r="FE3" s="34" t="s">
        <v>41</v>
      </c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6"/>
      <c r="FU3" s="34" t="s">
        <v>41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6"/>
      <c r="GK3" s="34" t="s">
        <v>41</v>
      </c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6"/>
    </row>
    <row r="4" spans="1:208" s="36" customFormat="1" ht="15.75" customHeight="1" x14ac:dyDescent="0.25">
      <c r="A4" s="301"/>
      <c r="B4" s="302" t="s">
        <v>24</v>
      </c>
      <c r="C4" s="303"/>
      <c r="D4" s="303"/>
      <c r="E4" s="303"/>
      <c r="F4" s="304"/>
      <c r="G4" s="308">
        <v>10</v>
      </c>
      <c r="H4" s="301"/>
      <c r="I4" s="298"/>
      <c r="J4" s="298"/>
      <c r="K4" s="298"/>
      <c r="L4" s="298"/>
      <c r="M4" s="298"/>
      <c r="N4" s="298"/>
      <c r="O4" s="298"/>
      <c r="P4" s="35"/>
      <c r="Q4" s="295" t="s">
        <v>31</v>
      </c>
      <c r="R4" s="294" t="s">
        <v>39</v>
      </c>
      <c r="S4" s="294"/>
      <c r="T4" s="294"/>
      <c r="U4" s="294"/>
      <c r="V4" s="294"/>
      <c r="W4" s="294" t="s">
        <v>21</v>
      </c>
      <c r="X4" s="294" t="s">
        <v>38</v>
      </c>
      <c r="Y4" s="293" t="s">
        <v>37</v>
      </c>
      <c r="Z4" s="293" t="s">
        <v>36</v>
      </c>
      <c r="AA4" s="293" t="s">
        <v>35</v>
      </c>
      <c r="AB4" s="293" t="s">
        <v>34</v>
      </c>
      <c r="AC4" s="293" t="s">
        <v>30</v>
      </c>
      <c r="AD4" s="293" t="s">
        <v>33</v>
      </c>
      <c r="AE4" s="293" t="s">
        <v>28</v>
      </c>
      <c r="AF4" s="37"/>
      <c r="AG4" s="295" t="s">
        <v>31</v>
      </c>
      <c r="AH4" s="294" t="s">
        <v>39</v>
      </c>
      <c r="AI4" s="294"/>
      <c r="AJ4" s="294"/>
      <c r="AK4" s="294"/>
      <c r="AL4" s="294"/>
      <c r="AM4" s="294" t="s">
        <v>21</v>
      </c>
      <c r="AN4" s="294" t="s">
        <v>38</v>
      </c>
      <c r="AO4" s="293" t="s">
        <v>37</v>
      </c>
      <c r="AP4" s="293" t="s">
        <v>36</v>
      </c>
      <c r="AQ4" s="293" t="s">
        <v>35</v>
      </c>
      <c r="AR4" s="293" t="s">
        <v>34</v>
      </c>
      <c r="AS4" s="293" t="s">
        <v>30</v>
      </c>
      <c r="AT4" s="293" t="s">
        <v>33</v>
      </c>
      <c r="AU4" s="293" t="s">
        <v>28</v>
      </c>
      <c r="AV4" s="37"/>
      <c r="AW4" s="295" t="s">
        <v>31</v>
      </c>
      <c r="AX4" s="294" t="s">
        <v>39</v>
      </c>
      <c r="AY4" s="294"/>
      <c r="AZ4" s="294"/>
      <c r="BA4" s="294"/>
      <c r="BB4" s="294"/>
      <c r="BC4" s="294" t="s">
        <v>21</v>
      </c>
      <c r="BD4" s="294" t="s">
        <v>38</v>
      </c>
      <c r="BE4" s="293" t="s">
        <v>37</v>
      </c>
      <c r="BF4" s="293" t="s">
        <v>36</v>
      </c>
      <c r="BG4" s="293" t="s">
        <v>35</v>
      </c>
      <c r="BH4" s="293" t="s">
        <v>34</v>
      </c>
      <c r="BI4" s="293" t="s">
        <v>30</v>
      </c>
      <c r="BJ4" s="293" t="s">
        <v>33</v>
      </c>
      <c r="BK4" s="293" t="s">
        <v>28</v>
      </c>
      <c r="BL4" s="37"/>
      <c r="BM4" s="295" t="s">
        <v>31</v>
      </c>
      <c r="BN4" s="294" t="s">
        <v>39</v>
      </c>
      <c r="BO4" s="294"/>
      <c r="BP4" s="294"/>
      <c r="BQ4" s="294"/>
      <c r="BR4" s="294"/>
      <c r="BS4" s="294" t="s">
        <v>21</v>
      </c>
      <c r="BT4" s="294" t="s">
        <v>38</v>
      </c>
      <c r="BU4" s="293" t="s">
        <v>37</v>
      </c>
      <c r="BV4" s="293" t="s">
        <v>36</v>
      </c>
      <c r="BW4" s="293" t="s">
        <v>35</v>
      </c>
      <c r="BX4" s="293" t="s">
        <v>34</v>
      </c>
      <c r="BY4" s="293" t="s">
        <v>30</v>
      </c>
      <c r="BZ4" s="293" t="s">
        <v>33</v>
      </c>
      <c r="CA4" s="293" t="s">
        <v>28</v>
      </c>
      <c r="CB4" s="37"/>
      <c r="CC4" s="295" t="s">
        <v>31</v>
      </c>
      <c r="CD4" s="294" t="s">
        <v>39</v>
      </c>
      <c r="CE4" s="294"/>
      <c r="CF4" s="294"/>
      <c r="CG4" s="294"/>
      <c r="CH4" s="294"/>
      <c r="CI4" s="294" t="s">
        <v>21</v>
      </c>
      <c r="CJ4" s="294" t="s">
        <v>38</v>
      </c>
      <c r="CK4" s="293" t="s">
        <v>37</v>
      </c>
      <c r="CL4" s="293" t="s">
        <v>36</v>
      </c>
      <c r="CM4" s="293" t="s">
        <v>35</v>
      </c>
      <c r="CN4" s="293" t="s">
        <v>34</v>
      </c>
      <c r="CO4" s="293" t="s">
        <v>30</v>
      </c>
      <c r="CP4" s="293" t="s">
        <v>33</v>
      </c>
      <c r="CQ4" s="293" t="s">
        <v>28</v>
      </c>
      <c r="CR4" s="37"/>
      <c r="CS4" s="295" t="s">
        <v>31</v>
      </c>
      <c r="CT4" s="294" t="s">
        <v>39</v>
      </c>
      <c r="CU4" s="294"/>
      <c r="CV4" s="294"/>
      <c r="CW4" s="294"/>
      <c r="CX4" s="294"/>
      <c r="CY4" s="294" t="s">
        <v>21</v>
      </c>
      <c r="CZ4" s="294" t="s">
        <v>38</v>
      </c>
      <c r="DA4" s="293" t="s">
        <v>37</v>
      </c>
      <c r="DB4" s="293" t="s">
        <v>36</v>
      </c>
      <c r="DC4" s="293" t="s">
        <v>35</v>
      </c>
      <c r="DD4" s="293" t="s">
        <v>34</v>
      </c>
      <c r="DE4" s="293" t="s">
        <v>30</v>
      </c>
      <c r="DF4" s="293" t="s">
        <v>33</v>
      </c>
      <c r="DG4" s="293" t="s">
        <v>28</v>
      </c>
      <c r="DH4" s="37"/>
      <c r="DI4" s="295" t="s">
        <v>31</v>
      </c>
      <c r="DJ4" s="294" t="s">
        <v>39</v>
      </c>
      <c r="DK4" s="294"/>
      <c r="DL4" s="294"/>
      <c r="DM4" s="294"/>
      <c r="DN4" s="294"/>
      <c r="DO4" s="294" t="s">
        <v>21</v>
      </c>
      <c r="DP4" s="294" t="s">
        <v>38</v>
      </c>
      <c r="DQ4" s="293" t="s">
        <v>37</v>
      </c>
      <c r="DR4" s="293" t="s">
        <v>36</v>
      </c>
      <c r="DS4" s="293" t="s">
        <v>35</v>
      </c>
      <c r="DT4" s="293" t="s">
        <v>34</v>
      </c>
      <c r="DU4" s="293" t="s">
        <v>30</v>
      </c>
      <c r="DV4" s="293" t="s">
        <v>33</v>
      </c>
      <c r="DW4" s="293" t="s">
        <v>28</v>
      </c>
      <c r="DX4" s="37"/>
      <c r="DY4" s="295" t="s">
        <v>31</v>
      </c>
      <c r="DZ4" s="294" t="s">
        <v>39</v>
      </c>
      <c r="EA4" s="294"/>
      <c r="EB4" s="294"/>
      <c r="EC4" s="294"/>
      <c r="ED4" s="294"/>
      <c r="EE4" s="294" t="s">
        <v>21</v>
      </c>
      <c r="EF4" s="294" t="s">
        <v>38</v>
      </c>
      <c r="EG4" s="293" t="s">
        <v>37</v>
      </c>
      <c r="EH4" s="293" t="s">
        <v>36</v>
      </c>
      <c r="EI4" s="293" t="s">
        <v>35</v>
      </c>
      <c r="EJ4" s="293" t="s">
        <v>34</v>
      </c>
      <c r="EK4" s="293" t="s">
        <v>30</v>
      </c>
      <c r="EL4" s="293" t="s">
        <v>33</v>
      </c>
      <c r="EM4" s="293" t="s">
        <v>28</v>
      </c>
      <c r="EN4" s="37"/>
      <c r="EO4" s="295" t="s">
        <v>31</v>
      </c>
      <c r="EP4" s="294" t="s">
        <v>39</v>
      </c>
      <c r="EQ4" s="294"/>
      <c r="ER4" s="294"/>
      <c r="ES4" s="294"/>
      <c r="ET4" s="294"/>
      <c r="EU4" s="294" t="s">
        <v>21</v>
      </c>
      <c r="EV4" s="294" t="s">
        <v>38</v>
      </c>
      <c r="EW4" s="293" t="s">
        <v>37</v>
      </c>
      <c r="EX4" s="293" t="s">
        <v>36</v>
      </c>
      <c r="EY4" s="293" t="s">
        <v>35</v>
      </c>
      <c r="EZ4" s="293" t="s">
        <v>34</v>
      </c>
      <c r="FA4" s="293" t="s">
        <v>30</v>
      </c>
      <c r="FB4" s="293" t="s">
        <v>33</v>
      </c>
      <c r="FC4" s="293" t="s">
        <v>28</v>
      </c>
      <c r="FD4" s="37"/>
      <c r="FE4" s="295" t="s">
        <v>31</v>
      </c>
      <c r="FF4" s="294" t="s">
        <v>39</v>
      </c>
      <c r="FG4" s="294"/>
      <c r="FH4" s="294"/>
      <c r="FI4" s="294"/>
      <c r="FJ4" s="294"/>
      <c r="FK4" s="294" t="s">
        <v>21</v>
      </c>
      <c r="FL4" s="294" t="s">
        <v>38</v>
      </c>
      <c r="FM4" s="293" t="s">
        <v>37</v>
      </c>
      <c r="FN4" s="293" t="s">
        <v>36</v>
      </c>
      <c r="FO4" s="293" t="s">
        <v>35</v>
      </c>
      <c r="FP4" s="293" t="s">
        <v>34</v>
      </c>
      <c r="FQ4" s="293" t="s">
        <v>30</v>
      </c>
      <c r="FR4" s="293" t="s">
        <v>33</v>
      </c>
      <c r="FS4" s="293" t="s">
        <v>28</v>
      </c>
      <c r="FT4" s="37"/>
      <c r="FU4" s="295" t="s">
        <v>31</v>
      </c>
      <c r="FV4" s="294" t="s">
        <v>39</v>
      </c>
      <c r="FW4" s="294"/>
      <c r="FX4" s="294"/>
      <c r="FY4" s="294"/>
      <c r="FZ4" s="294"/>
      <c r="GA4" s="294" t="s">
        <v>21</v>
      </c>
      <c r="GB4" s="294" t="s">
        <v>38</v>
      </c>
      <c r="GC4" s="293" t="s">
        <v>37</v>
      </c>
      <c r="GD4" s="293" t="s">
        <v>36</v>
      </c>
      <c r="GE4" s="293" t="s">
        <v>35</v>
      </c>
      <c r="GF4" s="293" t="s">
        <v>34</v>
      </c>
      <c r="GG4" s="293" t="s">
        <v>30</v>
      </c>
      <c r="GH4" s="293" t="s">
        <v>33</v>
      </c>
      <c r="GI4" s="293" t="s">
        <v>28</v>
      </c>
      <c r="GJ4" s="37"/>
      <c r="GK4" s="295" t="s">
        <v>31</v>
      </c>
      <c r="GL4" s="294" t="s">
        <v>39</v>
      </c>
      <c r="GM4" s="294"/>
      <c r="GN4" s="294"/>
      <c r="GO4" s="294"/>
      <c r="GP4" s="294"/>
      <c r="GQ4" s="294" t="s">
        <v>21</v>
      </c>
      <c r="GR4" s="294" t="s">
        <v>38</v>
      </c>
      <c r="GS4" s="293" t="s">
        <v>37</v>
      </c>
      <c r="GT4" s="293" t="s">
        <v>36</v>
      </c>
      <c r="GU4" s="293" t="s">
        <v>35</v>
      </c>
      <c r="GV4" s="293" t="s">
        <v>34</v>
      </c>
      <c r="GW4" s="293" t="s">
        <v>30</v>
      </c>
      <c r="GX4" s="293" t="s">
        <v>33</v>
      </c>
      <c r="GY4" s="293" t="s">
        <v>28</v>
      </c>
      <c r="GZ4" s="37"/>
    </row>
    <row r="5" spans="1:208" s="36" customFormat="1" ht="15.75" thickBot="1" x14ac:dyDescent="0.3">
      <c r="A5" s="301"/>
      <c r="B5" s="305"/>
      <c r="C5" s="306"/>
      <c r="D5" s="306"/>
      <c r="E5" s="306"/>
      <c r="F5" s="307"/>
      <c r="G5" s="309"/>
      <c r="H5" s="301"/>
      <c r="I5" s="298"/>
      <c r="J5" s="298"/>
      <c r="K5" s="298"/>
      <c r="L5" s="298"/>
      <c r="M5" s="298"/>
      <c r="N5" s="298"/>
      <c r="O5" s="298"/>
      <c r="P5" s="35"/>
      <c r="Q5" s="295"/>
      <c r="R5" s="294"/>
      <c r="S5" s="294"/>
      <c r="T5" s="294"/>
      <c r="U5" s="294"/>
      <c r="V5" s="294"/>
      <c r="W5" s="294"/>
      <c r="X5" s="294"/>
      <c r="Y5" s="293"/>
      <c r="Z5" s="293"/>
      <c r="AA5" s="293"/>
      <c r="AB5" s="293"/>
      <c r="AC5" s="293"/>
      <c r="AD5" s="293"/>
      <c r="AE5" s="293"/>
      <c r="AF5" s="37"/>
      <c r="AG5" s="295"/>
      <c r="AH5" s="294"/>
      <c r="AI5" s="294"/>
      <c r="AJ5" s="294"/>
      <c r="AK5" s="294"/>
      <c r="AL5" s="294"/>
      <c r="AM5" s="294"/>
      <c r="AN5" s="294"/>
      <c r="AO5" s="293"/>
      <c r="AP5" s="293"/>
      <c r="AQ5" s="293"/>
      <c r="AR5" s="293"/>
      <c r="AS5" s="293"/>
      <c r="AT5" s="293"/>
      <c r="AU5" s="293"/>
      <c r="AV5" s="37"/>
      <c r="AW5" s="295"/>
      <c r="AX5" s="294"/>
      <c r="AY5" s="294"/>
      <c r="AZ5" s="294"/>
      <c r="BA5" s="294"/>
      <c r="BB5" s="294"/>
      <c r="BC5" s="294"/>
      <c r="BD5" s="294"/>
      <c r="BE5" s="293"/>
      <c r="BF5" s="293"/>
      <c r="BG5" s="293"/>
      <c r="BH5" s="293"/>
      <c r="BI5" s="293"/>
      <c r="BJ5" s="293"/>
      <c r="BK5" s="293"/>
      <c r="BL5" s="37"/>
      <c r="BM5" s="295"/>
      <c r="BN5" s="294"/>
      <c r="BO5" s="294"/>
      <c r="BP5" s="294"/>
      <c r="BQ5" s="294"/>
      <c r="BR5" s="294"/>
      <c r="BS5" s="294"/>
      <c r="BT5" s="294"/>
      <c r="BU5" s="293"/>
      <c r="BV5" s="293"/>
      <c r="BW5" s="293"/>
      <c r="BX5" s="293"/>
      <c r="BY5" s="293"/>
      <c r="BZ5" s="293"/>
      <c r="CA5" s="293"/>
      <c r="CB5" s="37"/>
      <c r="CC5" s="295"/>
      <c r="CD5" s="294"/>
      <c r="CE5" s="294"/>
      <c r="CF5" s="294"/>
      <c r="CG5" s="294"/>
      <c r="CH5" s="294"/>
      <c r="CI5" s="294"/>
      <c r="CJ5" s="294"/>
      <c r="CK5" s="293"/>
      <c r="CL5" s="293"/>
      <c r="CM5" s="293"/>
      <c r="CN5" s="293"/>
      <c r="CO5" s="293"/>
      <c r="CP5" s="293"/>
      <c r="CQ5" s="293"/>
      <c r="CR5" s="37"/>
      <c r="CS5" s="295"/>
      <c r="CT5" s="294"/>
      <c r="CU5" s="294"/>
      <c r="CV5" s="294"/>
      <c r="CW5" s="294"/>
      <c r="CX5" s="294"/>
      <c r="CY5" s="294"/>
      <c r="CZ5" s="294"/>
      <c r="DA5" s="293"/>
      <c r="DB5" s="293"/>
      <c r="DC5" s="293"/>
      <c r="DD5" s="293"/>
      <c r="DE5" s="293"/>
      <c r="DF5" s="293"/>
      <c r="DG5" s="293"/>
      <c r="DH5" s="37"/>
      <c r="DI5" s="295"/>
      <c r="DJ5" s="294"/>
      <c r="DK5" s="294"/>
      <c r="DL5" s="294"/>
      <c r="DM5" s="294"/>
      <c r="DN5" s="294"/>
      <c r="DO5" s="294"/>
      <c r="DP5" s="294"/>
      <c r="DQ5" s="293"/>
      <c r="DR5" s="293"/>
      <c r="DS5" s="293"/>
      <c r="DT5" s="293"/>
      <c r="DU5" s="293"/>
      <c r="DV5" s="293"/>
      <c r="DW5" s="293"/>
      <c r="DX5" s="37"/>
      <c r="DY5" s="295"/>
      <c r="DZ5" s="294"/>
      <c r="EA5" s="294"/>
      <c r="EB5" s="294"/>
      <c r="EC5" s="294"/>
      <c r="ED5" s="294"/>
      <c r="EE5" s="294"/>
      <c r="EF5" s="294"/>
      <c r="EG5" s="293"/>
      <c r="EH5" s="293"/>
      <c r="EI5" s="293"/>
      <c r="EJ5" s="293"/>
      <c r="EK5" s="293"/>
      <c r="EL5" s="293"/>
      <c r="EM5" s="293"/>
      <c r="EN5" s="37"/>
      <c r="EO5" s="295"/>
      <c r="EP5" s="294"/>
      <c r="EQ5" s="294"/>
      <c r="ER5" s="294"/>
      <c r="ES5" s="294"/>
      <c r="ET5" s="294"/>
      <c r="EU5" s="294"/>
      <c r="EV5" s="294"/>
      <c r="EW5" s="293"/>
      <c r="EX5" s="293"/>
      <c r="EY5" s="293"/>
      <c r="EZ5" s="293"/>
      <c r="FA5" s="293"/>
      <c r="FB5" s="293"/>
      <c r="FC5" s="293"/>
      <c r="FD5" s="37"/>
      <c r="FE5" s="295"/>
      <c r="FF5" s="294"/>
      <c r="FG5" s="294"/>
      <c r="FH5" s="294"/>
      <c r="FI5" s="294"/>
      <c r="FJ5" s="294"/>
      <c r="FK5" s="294"/>
      <c r="FL5" s="294"/>
      <c r="FM5" s="293"/>
      <c r="FN5" s="293"/>
      <c r="FO5" s="293"/>
      <c r="FP5" s="293"/>
      <c r="FQ5" s="293"/>
      <c r="FR5" s="293"/>
      <c r="FS5" s="293"/>
      <c r="FT5" s="37"/>
      <c r="FU5" s="295"/>
      <c r="FV5" s="294"/>
      <c r="FW5" s="294"/>
      <c r="FX5" s="294"/>
      <c r="FY5" s="294"/>
      <c r="FZ5" s="294"/>
      <c r="GA5" s="294"/>
      <c r="GB5" s="294"/>
      <c r="GC5" s="293"/>
      <c r="GD5" s="293"/>
      <c r="GE5" s="293"/>
      <c r="GF5" s="293"/>
      <c r="GG5" s="293"/>
      <c r="GH5" s="293"/>
      <c r="GI5" s="293"/>
      <c r="GJ5" s="37"/>
      <c r="GK5" s="295"/>
      <c r="GL5" s="294"/>
      <c r="GM5" s="294"/>
      <c r="GN5" s="294"/>
      <c r="GO5" s="294"/>
      <c r="GP5" s="294"/>
      <c r="GQ5" s="294"/>
      <c r="GR5" s="294"/>
      <c r="GS5" s="293"/>
      <c r="GT5" s="293"/>
      <c r="GU5" s="293"/>
      <c r="GV5" s="293"/>
      <c r="GW5" s="293"/>
      <c r="GX5" s="293"/>
      <c r="GY5" s="293"/>
      <c r="GZ5" s="37"/>
    </row>
    <row r="6" spans="1:208" x14ac:dyDescent="0.2">
      <c r="A6" s="29"/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33">
        <v>1</v>
      </c>
      <c r="R6" s="32">
        <v>41</v>
      </c>
      <c r="S6" s="32">
        <v>33</v>
      </c>
      <c r="T6" s="32">
        <v>39</v>
      </c>
      <c r="U6" s="32">
        <v>49</v>
      </c>
      <c r="V6" s="32">
        <v>30</v>
      </c>
      <c r="W6" s="27">
        <f t="shared" ref="W6" si="0">AVERAGE(R6:V6)</f>
        <v>38.4</v>
      </c>
      <c r="X6" s="23">
        <v>542.4</v>
      </c>
      <c r="Y6" s="23">
        <v>224.41</v>
      </c>
      <c r="Z6" s="23">
        <v>61.08</v>
      </c>
      <c r="AA6" s="23">
        <v>0.28000000000000003</v>
      </c>
      <c r="AB6" s="74">
        <v>7.8</v>
      </c>
      <c r="AC6" s="74">
        <f t="shared" ref="AC6" si="1">X6*Z6*40/Y6</f>
        <v>5905.2256138318262</v>
      </c>
      <c r="AD6" s="74">
        <f t="shared" ref="AD6" si="2">X6*AA6*40/Y6</f>
        <v>27.070451405908834</v>
      </c>
      <c r="AE6" s="74">
        <f t="shared" ref="AE6" si="3">AC6+AD6</f>
        <v>5932.2960652377351</v>
      </c>
      <c r="AF6" s="6"/>
      <c r="AG6" s="33">
        <v>1</v>
      </c>
      <c r="AH6" s="32">
        <v>35</v>
      </c>
      <c r="AI6" s="32">
        <v>40</v>
      </c>
      <c r="AJ6" s="32">
        <v>38</v>
      </c>
      <c r="AK6" s="32">
        <v>39</v>
      </c>
      <c r="AL6" s="32">
        <v>53</v>
      </c>
      <c r="AM6" s="27">
        <f t="shared" ref="AM6" si="4">AVERAGE(AH6:AL6)</f>
        <v>41</v>
      </c>
      <c r="AN6" s="74">
        <v>603.45000000000005</v>
      </c>
      <c r="AO6" s="74">
        <v>200.5</v>
      </c>
      <c r="AP6" s="74">
        <v>47.05</v>
      </c>
      <c r="AQ6" s="74">
        <v>1.82</v>
      </c>
      <c r="AR6" s="74">
        <v>20.77</v>
      </c>
      <c r="AS6" s="74">
        <f t="shared" ref="AS6" si="5">AN6*AP6*40/AO6</f>
        <v>5664.30374064838</v>
      </c>
      <c r="AT6" s="74">
        <f t="shared" ref="AT6" si="6">AN6*AQ6*40/AO6</f>
        <v>219.10802992518708</v>
      </c>
      <c r="AU6" s="74">
        <f t="shared" ref="AU6" si="7">AS6+AT6</f>
        <v>5883.4117705735671</v>
      </c>
      <c r="AV6" s="6"/>
      <c r="AW6" s="33">
        <v>1</v>
      </c>
      <c r="AX6" s="32">
        <v>36</v>
      </c>
      <c r="AY6" s="32">
        <v>48</v>
      </c>
      <c r="AZ6" s="32">
        <v>45</v>
      </c>
      <c r="BA6" s="32">
        <v>39</v>
      </c>
      <c r="BB6" s="32">
        <v>42</v>
      </c>
      <c r="BC6" s="27">
        <f>AVERAGE(AX6:BB6)</f>
        <v>42</v>
      </c>
      <c r="BD6" s="74">
        <v>760.88</v>
      </c>
      <c r="BE6" s="74">
        <v>246.22</v>
      </c>
      <c r="BF6" s="74">
        <v>73.88</v>
      </c>
      <c r="BG6" s="74">
        <v>0</v>
      </c>
      <c r="BH6" s="74">
        <v>52.85</v>
      </c>
      <c r="BI6" s="74">
        <f>AVERAGE(BD6:BH6)</f>
        <v>226.76599999999999</v>
      </c>
      <c r="BJ6" s="74">
        <v>0</v>
      </c>
      <c r="BK6" s="74"/>
      <c r="BL6" s="6"/>
      <c r="BM6" s="33">
        <v>1</v>
      </c>
      <c r="BN6" s="32">
        <v>32</v>
      </c>
      <c r="BO6" s="32">
        <v>32</v>
      </c>
      <c r="BP6" s="32">
        <v>35</v>
      </c>
      <c r="BQ6" s="32">
        <v>28</v>
      </c>
      <c r="BR6" s="32">
        <v>27</v>
      </c>
      <c r="BS6" s="27">
        <f t="shared" ref="BS6" si="8">AVERAGE(BN6:BR6)</f>
        <v>30.8</v>
      </c>
      <c r="BT6" s="74">
        <v>967.77</v>
      </c>
      <c r="BU6" s="74">
        <v>200.87</v>
      </c>
      <c r="BV6" s="74">
        <v>31.41</v>
      </c>
      <c r="BW6" s="74">
        <v>0</v>
      </c>
      <c r="BX6" s="74">
        <v>63.22</v>
      </c>
      <c r="BY6" s="74">
        <f>BT6*BV6*40/BU6</f>
        <v>6053.1997212127244</v>
      </c>
      <c r="BZ6" s="74">
        <f t="shared" ref="BZ6" si="9">BT6*BW6*40/BU6</f>
        <v>0</v>
      </c>
      <c r="CA6" s="74">
        <f t="shared" ref="CA6" si="10">BY6+BZ6</f>
        <v>6053.1997212127244</v>
      </c>
      <c r="CB6" s="6"/>
      <c r="CC6" s="33">
        <v>1</v>
      </c>
      <c r="CD6" s="32">
        <v>22</v>
      </c>
      <c r="CE6" s="32">
        <v>30</v>
      </c>
      <c r="CF6" s="32">
        <v>23</v>
      </c>
      <c r="CG6" s="32">
        <v>22</v>
      </c>
      <c r="CH6" s="32">
        <v>26</v>
      </c>
      <c r="CI6" s="27">
        <f t="shared" ref="CI6" si="11">AVERAGE(CD6:CH6)</f>
        <v>24.6</v>
      </c>
      <c r="CJ6" s="74">
        <v>464.03</v>
      </c>
      <c r="CK6" s="74">
        <v>205.8</v>
      </c>
      <c r="CL6" s="74">
        <v>51.45</v>
      </c>
      <c r="CM6" s="74">
        <v>0.04</v>
      </c>
      <c r="CN6" s="74">
        <v>81.34</v>
      </c>
      <c r="CO6" s="74">
        <f>CJ6*CL6*40/CK6</f>
        <v>4640.2999999999993</v>
      </c>
      <c r="CP6" s="74">
        <f t="shared" ref="CP6" si="12">CJ6*CM6*40/CK6</f>
        <v>3.6076190476190475</v>
      </c>
      <c r="CQ6" s="74">
        <f t="shared" ref="CQ6" si="13">CO6+CP6</f>
        <v>4643.907619047618</v>
      </c>
      <c r="CR6" s="6"/>
      <c r="CS6" s="33">
        <v>1</v>
      </c>
      <c r="CT6" s="32">
        <v>20</v>
      </c>
      <c r="CU6" s="32">
        <v>14</v>
      </c>
      <c r="CV6" s="32">
        <v>20</v>
      </c>
      <c r="CW6" s="32">
        <v>24</v>
      </c>
      <c r="CX6" s="32">
        <v>25</v>
      </c>
      <c r="CY6" s="27">
        <f>AVERAGE(CT6:CX6)</f>
        <v>20.6</v>
      </c>
      <c r="CZ6" s="74">
        <v>391.22</v>
      </c>
      <c r="DA6" s="74">
        <v>202.39</v>
      </c>
      <c r="DB6" s="74">
        <v>29.68</v>
      </c>
      <c r="DC6" s="74">
        <v>0.26</v>
      </c>
      <c r="DD6" s="74">
        <v>88.37</v>
      </c>
      <c r="DE6" s="74">
        <f>CZ6*DB6*40/DA6</f>
        <v>2294.8583625673209</v>
      </c>
      <c r="DF6" s="74">
        <f>CZ6*DC6*40/DA6</f>
        <v>20.103206680171947</v>
      </c>
      <c r="DG6" s="74">
        <f t="shared" ref="DG6" si="14">DE6+DF6</f>
        <v>2314.9615692474927</v>
      </c>
      <c r="DH6" s="6"/>
      <c r="DI6" s="33">
        <v>1</v>
      </c>
      <c r="DJ6" s="32"/>
      <c r="DK6" s="32"/>
      <c r="DL6" s="32"/>
      <c r="DM6" s="32"/>
      <c r="DN6" s="32"/>
      <c r="DO6" s="27" t="e">
        <f t="shared" ref="DO6" si="15">AVERAGE(DJ6:DN6)</f>
        <v>#DIV/0!</v>
      </c>
      <c r="DP6" s="74"/>
      <c r="DQ6" s="74"/>
      <c r="DR6" s="74"/>
      <c r="DS6" s="74"/>
      <c r="DT6" s="74"/>
      <c r="DU6" s="74"/>
      <c r="DV6" s="74"/>
      <c r="DW6" s="74"/>
      <c r="DX6" s="6"/>
      <c r="DY6" s="33">
        <v>1</v>
      </c>
      <c r="DZ6" s="32"/>
      <c r="EA6" s="32"/>
      <c r="EB6" s="32"/>
      <c r="EC6" s="32"/>
      <c r="ED6" s="32"/>
      <c r="EE6" s="27" t="e">
        <f t="shared" ref="EE6" si="16">AVERAGE(DZ6:ED6)</f>
        <v>#DIV/0!</v>
      </c>
      <c r="EF6" s="74"/>
      <c r="EG6" s="74"/>
      <c r="EH6" s="74"/>
      <c r="EI6" s="74"/>
      <c r="EJ6" s="74"/>
      <c r="EK6" s="74" t="e">
        <f t="shared" ref="EK6" si="17">EF6*EH6*40/EG6</f>
        <v>#DIV/0!</v>
      </c>
      <c r="EL6" s="74" t="e">
        <f t="shared" ref="EL6" si="18">EF6*EI6*40/EG6</f>
        <v>#DIV/0!</v>
      </c>
      <c r="EM6" s="74" t="e">
        <f t="shared" ref="EM6" si="19">EK6+EL6</f>
        <v>#DIV/0!</v>
      </c>
      <c r="EN6" s="6"/>
      <c r="EO6" s="33">
        <v>1</v>
      </c>
      <c r="EP6" s="32"/>
      <c r="EQ6" s="32"/>
      <c r="ER6" s="32"/>
      <c r="ES6" s="32"/>
      <c r="ET6" s="32"/>
      <c r="EU6" s="27" t="e">
        <f t="shared" ref="EU6" si="20">AVERAGE(EP6:ET6)</f>
        <v>#DIV/0!</v>
      </c>
      <c r="EV6" s="23"/>
      <c r="EW6" s="23"/>
      <c r="EX6" s="23"/>
      <c r="EY6" s="23"/>
      <c r="EZ6" s="23"/>
      <c r="FA6" s="23" t="e">
        <f t="shared" ref="FA6" si="21">EV6*EX6*40/EW6</f>
        <v>#DIV/0!</v>
      </c>
      <c r="FB6" s="23" t="e">
        <f t="shared" ref="FB6" si="22">EV6*EY6*40/EW6</f>
        <v>#DIV/0!</v>
      </c>
      <c r="FC6" s="23" t="e">
        <f t="shared" ref="FC6" si="23">FA6+FB6</f>
        <v>#DIV/0!</v>
      </c>
      <c r="FD6" s="6"/>
      <c r="FE6" s="33">
        <v>1</v>
      </c>
      <c r="FF6" s="32"/>
      <c r="FG6" s="32"/>
      <c r="FH6" s="32"/>
      <c r="FI6" s="32"/>
      <c r="FJ6" s="32"/>
      <c r="FK6" s="27" t="e">
        <f t="shared" ref="FK6" si="24">AVERAGE(FF6:FJ6)</f>
        <v>#DIV/0!</v>
      </c>
      <c r="FL6" s="23"/>
      <c r="FM6" s="23"/>
      <c r="FN6" s="23"/>
      <c r="FO6" s="23"/>
      <c r="FP6" s="23"/>
      <c r="FQ6" s="23" t="e">
        <f t="shared" ref="FQ6" si="25">FL6*FN6*40/FM6</f>
        <v>#DIV/0!</v>
      </c>
      <c r="FR6" s="23" t="e">
        <f t="shared" ref="FR6" si="26">FL6*FO6*40/FM6</f>
        <v>#DIV/0!</v>
      </c>
      <c r="FS6" s="23" t="e">
        <f t="shared" ref="FS6" si="27">FQ6+FR6</f>
        <v>#DIV/0!</v>
      </c>
      <c r="FT6" s="6"/>
      <c r="FU6" s="33">
        <v>1</v>
      </c>
      <c r="FV6" s="32"/>
      <c r="FW6" s="32"/>
      <c r="FX6" s="32"/>
      <c r="FY6" s="32"/>
      <c r="FZ6" s="32"/>
      <c r="GA6" s="27" t="e">
        <f t="shared" ref="GA6" si="28">AVERAGE(FV6:FZ6)</f>
        <v>#DIV/0!</v>
      </c>
      <c r="GB6" s="23"/>
      <c r="GC6" s="23"/>
      <c r="GD6" s="23"/>
      <c r="GE6" s="23"/>
      <c r="GF6" s="23"/>
      <c r="GG6" s="23" t="e">
        <f t="shared" ref="GG6" si="29">GB6*GD6*40/GC6</f>
        <v>#DIV/0!</v>
      </c>
      <c r="GH6" s="23" t="e">
        <f t="shared" ref="GH6" si="30">GB6*GE6*40/GC6</f>
        <v>#DIV/0!</v>
      </c>
      <c r="GI6" s="23" t="e">
        <f t="shared" ref="GI6" si="31">GG6+GH6</f>
        <v>#DIV/0!</v>
      </c>
      <c r="GJ6" s="6"/>
      <c r="GK6" s="33">
        <v>1</v>
      </c>
      <c r="GL6" s="32"/>
      <c r="GM6" s="32"/>
      <c r="GN6" s="32"/>
      <c r="GO6" s="32"/>
      <c r="GP6" s="32"/>
      <c r="GQ6" s="27" t="e">
        <f t="shared" ref="GQ6" si="32">AVERAGE(GL6:GP6)</f>
        <v>#DIV/0!</v>
      </c>
      <c r="GR6" s="23"/>
      <c r="GS6" s="23"/>
      <c r="GT6" s="23"/>
      <c r="GU6" s="23"/>
      <c r="GV6" s="23"/>
      <c r="GW6" s="23" t="e">
        <f t="shared" ref="GW6" si="33">GR6*GT6*40/GS6</f>
        <v>#DIV/0!</v>
      </c>
      <c r="GX6" s="23" t="e">
        <f t="shared" ref="GX6" si="34">GR6*GU6*40/GS6</f>
        <v>#DIV/0!</v>
      </c>
      <c r="GY6" s="23" t="e">
        <f t="shared" ref="GY6" si="35">GW6+GX6</f>
        <v>#DIV/0!</v>
      </c>
      <c r="GZ6" s="6"/>
    </row>
    <row r="7" spans="1:208" x14ac:dyDescent="0.2">
      <c r="A7" s="29"/>
      <c r="B7" s="29"/>
      <c r="C7" s="29"/>
      <c r="D7" s="29"/>
      <c r="E7" s="29"/>
      <c r="F7" s="29"/>
      <c r="G7" s="7"/>
      <c r="H7" s="7"/>
      <c r="I7" s="7"/>
      <c r="J7" s="7"/>
      <c r="K7" s="7"/>
      <c r="L7" s="7"/>
      <c r="M7" s="7"/>
      <c r="N7" s="7"/>
      <c r="O7" s="7"/>
      <c r="P7" s="6"/>
      <c r="AF7" s="6"/>
      <c r="AV7" s="6"/>
      <c r="BL7" s="6"/>
      <c r="CB7" s="6"/>
      <c r="CR7" s="6"/>
      <c r="DH7" s="6"/>
      <c r="DX7" s="6"/>
      <c r="EN7" s="6"/>
      <c r="FD7" s="6"/>
      <c r="FT7" s="6"/>
      <c r="GJ7" s="6"/>
      <c r="GZ7" s="6"/>
    </row>
    <row r="8" spans="1:208" x14ac:dyDescent="0.2">
      <c r="A8" s="29"/>
      <c r="B8" s="29"/>
      <c r="C8" s="29"/>
      <c r="D8" s="29"/>
      <c r="E8" s="29"/>
      <c r="F8" s="29"/>
      <c r="G8" s="7"/>
      <c r="H8" s="7"/>
      <c r="I8" s="7"/>
      <c r="J8" s="7"/>
      <c r="K8" s="7"/>
      <c r="L8" s="7"/>
      <c r="M8" s="7"/>
      <c r="N8" s="7"/>
      <c r="O8" s="7"/>
      <c r="P8" s="7"/>
      <c r="Q8" s="31">
        <v>3</v>
      </c>
      <c r="R8" s="30">
        <v>34</v>
      </c>
      <c r="S8" s="30">
        <v>34</v>
      </c>
      <c r="T8" s="30">
        <v>34</v>
      </c>
      <c r="U8" s="30">
        <v>34</v>
      </c>
      <c r="V8" s="30">
        <v>28</v>
      </c>
      <c r="W8" s="23">
        <f>AVERAGE(R8:V8)</f>
        <v>32.799999999999997</v>
      </c>
      <c r="X8" s="23">
        <v>514.22</v>
      </c>
      <c r="Y8" s="23">
        <v>223.48</v>
      </c>
      <c r="Z8" s="23">
        <v>66.33</v>
      </c>
      <c r="AA8" s="23">
        <v>0</v>
      </c>
      <c r="AB8" s="74">
        <v>21.6</v>
      </c>
      <c r="AC8" s="74">
        <f>X8*Z8*40/Y8</f>
        <v>6104.9243959190981</v>
      </c>
      <c r="AD8" s="74">
        <f>X8*AA8*40/Y8</f>
        <v>0</v>
      </c>
      <c r="AE8" s="74">
        <f>AC8+AD8</f>
        <v>6104.9243959190981</v>
      </c>
      <c r="AF8" s="6"/>
      <c r="AG8" s="31">
        <v>3</v>
      </c>
      <c r="AH8" s="30">
        <v>34</v>
      </c>
      <c r="AI8" s="30">
        <v>29</v>
      </c>
      <c r="AJ8" s="30">
        <v>33</v>
      </c>
      <c r="AK8" s="30">
        <v>33</v>
      </c>
      <c r="AL8" s="30">
        <v>35</v>
      </c>
      <c r="AM8" s="23">
        <f>AVERAGE(AH8:AL8)</f>
        <v>32.799999999999997</v>
      </c>
      <c r="AN8" s="74">
        <v>393.38</v>
      </c>
      <c r="AO8" s="74">
        <v>214.61</v>
      </c>
      <c r="AP8" s="74">
        <v>61.83</v>
      </c>
      <c r="AQ8" s="74">
        <v>0.94</v>
      </c>
      <c r="AR8" s="74">
        <v>32.56</v>
      </c>
      <c r="AS8" s="74">
        <f>AN8*AP8*40/AO8</f>
        <v>4533.3741018591863</v>
      </c>
      <c r="AT8" s="74">
        <f>AN8*AQ8*40/AO8</f>
        <v>68.920777223801309</v>
      </c>
      <c r="AU8" s="74">
        <f>AS8+AT8</f>
        <v>4602.2948790829878</v>
      </c>
      <c r="AV8" s="6"/>
      <c r="AW8" s="31">
        <v>3</v>
      </c>
      <c r="AX8" s="30">
        <v>49</v>
      </c>
      <c r="AY8" s="30">
        <v>42</v>
      </c>
      <c r="AZ8" s="30">
        <v>45</v>
      </c>
      <c r="BA8" s="30">
        <v>48</v>
      </c>
      <c r="BB8" s="30">
        <v>50</v>
      </c>
      <c r="BC8" s="23">
        <f>AVERAGE(AX8:BB8)</f>
        <v>46.8</v>
      </c>
      <c r="BD8" s="74">
        <v>583.49</v>
      </c>
      <c r="BE8" s="74">
        <v>250.58</v>
      </c>
      <c r="BF8" s="74">
        <v>78.81</v>
      </c>
      <c r="BG8" s="74">
        <v>0</v>
      </c>
      <c r="BH8" s="74">
        <v>52.56</v>
      </c>
      <c r="BI8" s="74">
        <f>BD8*BF8*40/BE8</f>
        <v>7340.5454385824887</v>
      </c>
      <c r="BJ8" s="74">
        <f>BD8*BG8*40/BE8</f>
        <v>0</v>
      </c>
      <c r="BK8" s="74">
        <f>BI8+BJ8</f>
        <v>7340.5454385824887</v>
      </c>
      <c r="BL8" s="6"/>
      <c r="BM8" s="31">
        <v>3</v>
      </c>
      <c r="BN8" s="30">
        <v>24</v>
      </c>
      <c r="BO8" s="30">
        <v>21</v>
      </c>
      <c r="BP8" s="30">
        <v>26</v>
      </c>
      <c r="BQ8" s="30">
        <v>21</v>
      </c>
      <c r="BR8" s="30">
        <v>28</v>
      </c>
      <c r="BS8" s="23">
        <f>AVERAGE(BN8:BR8)</f>
        <v>24</v>
      </c>
      <c r="BT8" s="74">
        <v>390.34</v>
      </c>
      <c r="BU8" s="74">
        <v>200.3</v>
      </c>
      <c r="BV8" s="74">
        <v>32</v>
      </c>
      <c r="BW8" s="74">
        <v>0.69</v>
      </c>
      <c r="BX8" s="74">
        <v>76.45</v>
      </c>
      <c r="BY8" s="74">
        <f>BT8*BV8*40/BU8</f>
        <v>2494.4343484772835</v>
      </c>
      <c r="BZ8" s="74">
        <f>BT8*BW8*40/BU8</f>
        <v>53.786240639041424</v>
      </c>
      <c r="CA8" s="74">
        <f>BY8+BZ8</f>
        <v>2548.2205891163248</v>
      </c>
      <c r="CB8" s="6"/>
      <c r="CC8" s="31">
        <v>3</v>
      </c>
      <c r="CD8" s="30">
        <v>10</v>
      </c>
      <c r="CE8" s="30">
        <v>14</v>
      </c>
      <c r="CF8" s="30">
        <v>19</v>
      </c>
      <c r="CG8" s="30">
        <v>16</v>
      </c>
      <c r="CH8" s="30">
        <v>26</v>
      </c>
      <c r="CI8" s="23">
        <f>AVERAGE(CD8:CH8)</f>
        <v>17</v>
      </c>
      <c r="CJ8" s="74">
        <v>325.13</v>
      </c>
      <c r="CK8" s="74">
        <v>209.53</v>
      </c>
      <c r="CL8" s="74">
        <v>45.84</v>
      </c>
      <c r="CM8" s="74">
        <v>0.12</v>
      </c>
      <c r="CN8" s="74">
        <v>103.55</v>
      </c>
      <c r="CO8" s="74">
        <f>CJ8*CL8*40/CK8</f>
        <v>2845.2172385815875</v>
      </c>
      <c r="CP8" s="74">
        <f>CJ8*CM8*40/CK8</f>
        <v>7.4482126664439461</v>
      </c>
      <c r="CQ8" s="74">
        <f>CO8+CP8</f>
        <v>2852.6654512480313</v>
      </c>
      <c r="CR8" s="6"/>
      <c r="CS8" s="31">
        <v>3</v>
      </c>
      <c r="CT8" s="30">
        <v>20</v>
      </c>
      <c r="CU8" s="30">
        <v>23</v>
      </c>
      <c r="CV8" s="30">
        <v>23</v>
      </c>
      <c r="CW8" s="30">
        <v>20</v>
      </c>
      <c r="CX8" s="117">
        <v>32</v>
      </c>
      <c r="CY8" s="23">
        <f>AVERAGE(CT8:CX8)</f>
        <v>23.6</v>
      </c>
      <c r="CZ8" s="191">
        <v>390.81</v>
      </c>
      <c r="DA8" s="74">
        <v>200.3</v>
      </c>
      <c r="DB8" s="74">
        <v>28.3</v>
      </c>
      <c r="DC8" s="74">
        <v>0.83</v>
      </c>
      <c r="DD8" s="74">
        <v>89.41</v>
      </c>
      <c r="DE8" s="74">
        <f>CZ8*DB8*40/DA8</f>
        <v>2208.6715926110833</v>
      </c>
      <c r="DF8" s="74">
        <f>CZ8*DC8*40/DA8</f>
        <v>64.777294058911622</v>
      </c>
      <c r="DG8" s="74">
        <f>DE8+DF8</f>
        <v>2273.4488866699949</v>
      </c>
      <c r="DH8" s="6"/>
      <c r="DI8" s="31">
        <v>3</v>
      </c>
      <c r="DJ8" s="30"/>
      <c r="DK8" s="30"/>
      <c r="DL8" s="30"/>
      <c r="DM8" s="30"/>
      <c r="DN8" s="30"/>
      <c r="DO8" s="27" t="e">
        <f>AVERAGE(DJ8:DN8)</f>
        <v>#DIV/0!</v>
      </c>
      <c r="DP8" s="74"/>
      <c r="DQ8" s="74"/>
      <c r="DR8" s="74"/>
      <c r="DS8" s="74"/>
      <c r="DT8" s="74"/>
      <c r="DU8" s="74"/>
      <c r="DV8" s="74"/>
      <c r="DW8" s="74"/>
      <c r="DX8" s="6"/>
      <c r="DY8" s="31">
        <v>3</v>
      </c>
      <c r="DZ8" s="30"/>
      <c r="EA8" s="30"/>
      <c r="EB8" s="30"/>
      <c r="EC8" s="30"/>
      <c r="ED8" s="30"/>
      <c r="EE8" s="27" t="e">
        <f>AVERAGE(DZ8:ED8)</f>
        <v>#DIV/0!</v>
      </c>
      <c r="EF8" s="74"/>
      <c r="EG8" s="74"/>
      <c r="EH8" s="74"/>
      <c r="EI8" s="74"/>
      <c r="EJ8" s="74"/>
      <c r="EK8" s="74" t="e">
        <f>EF8*EH8*40/EG8</f>
        <v>#DIV/0!</v>
      </c>
      <c r="EL8" s="74" t="e">
        <f>EF8*EI8*40/EG8</f>
        <v>#DIV/0!</v>
      </c>
      <c r="EM8" s="74" t="e">
        <f>EK8+EL8</f>
        <v>#DIV/0!</v>
      </c>
      <c r="EN8" s="6"/>
      <c r="EO8" s="31">
        <v>3</v>
      </c>
      <c r="EP8" s="30"/>
      <c r="EQ8" s="30"/>
      <c r="ER8" s="30"/>
      <c r="ES8" s="30"/>
      <c r="ET8" s="30"/>
      <c r="EU8" s="27" t="e">
        <f>AVERAGE(EP8:ET8)</f>
        <v>#DIV/0!</v>
      </c>
      <c r="EV8" s="23"/>
      <c r="EW8" s="23"/>
      <c r="EX8" s="23"/>
      <c r="EY8" s="23"/>
      <c r="EZ8" s="23"/>
      <c r="FA8" s="23" t="e">
        <f>EV8*EX8*40/EW8</f>
        <v>#DIV/0!</v>
      </c>
      <c r="FB8" s="23" t="e">
        <f>EV8*EY8*40/EW8</f>
        <v>#DIV/0!</v>
      </c>
      <c r="FC8" s="23" t="e">
        <f>FA8+FB8</f>
        <v>#DIV/0!</v>
      </c>
      <c r="FD8" s="6"/>
      <c r="FE8" s="31">
        <v>3</v>
      </c>
      <c r="FF8" s="30"/>
      <c r="FG8" s="30"/>
      <c r="FH8" s="30"/>
      <c r="FI8" s="30"/>
      <c r="FJ8" s="30"/>
      <c r="FK8" s="27" t="e">
        <f>AVERAGE(FF8:FJ8)</f>
        <v>#DIV/0!</v>
      </c>
      <c r="FL8" s="23"/>
      <c r="FM8" s="23"/>
      <c r="FN8" s="23"/>
      <c r="FO8" s="23"/>
      <c r="FP8" s="23"/>
      <c r="FQ8" s="23" t="e">
        <f>FL8*FN8*40/FM8</f>
        <v>#DIV/0!</v>
      </c>
      <c r="FR8" s="23" t="e">
        <f>FL8*FO8*40/FM8</f>
        <v>#DIV/0!</v>
      </c>
      <c r="FS8" s="23" t="e">
        <f>FQ8+FR8</f>
        <v>#DIV/0!</v>
      </c>
      <c r="FT8" s="6"/>
      <c r="FU8" s="31">
        <v>3</v>
      </c>
      <c r="FV8" s="30"/>
      <c r="FW8" s="30"/>
      <c r="FX8" s="30"/>
      <c r="FY8" s="30"/>
      <c r="FZ8" s="30"/>
      <c r="GA8" s="27" t="e">
        <f>AVERAGE(FV8:FZ8)</f>
        <v>#DIV/0!</v>
      </c>
      <c r="GB8" s="23"/>
      <c r="GC8" s="23"/>
      <c r="GD8" s="23"/>
      <c r="GE8" s="23"/>
      <c r="GF8" s="23"/>
      <c r="GG8" s="23" t="e">
        <f>GB8*GD8*40/GC8</f>
        <v>#DIV/0!</v>
      </c>
      <c r="GH8" s="23" t="e">
        <f>GB8*GE8*40/GC8</f>
        <v>#DIV/0!</v>
      </c>
      <c r="GI8" s="23" t="e">
        <f>GG8+GH8</f>
        <v>#DIV/0!</v>
      </c>
      <c r="GJ8" s="6"/>
      <c r="GK8" s="31">
        <v>3</v>
      </c>
      <c r="GL8" s="30"/>
      <c r="GM8" s="30"/>
      <c r="GN8" s="30"/>
      <c r="GO8" s="30"/>
      <c r="GP8" s="30"/>
      <c r="GQ8" s="27" t="e">
        <f>AVERAGE(GL8:GP8)</f>
        <v>#DIV/0!</v>
      </c>
      <c r="GR8" s="23"/>
      <c r="GS8" s="23"/>
      <c r="GT8" s="23"/>
      <c r="GU8" s="23"/>
      <c r="GV8" s="23"/>
      <c r="GW8" s="23" t="e">
        <f>GR8*GT8*40/GS8</f>
        <v>#DIV/0!</v>
      </c>
      <c r="GX8" s="23" t="e">
        <f>GR8*GU8*40/GS8</f>
        <v>#DIV/0!</v>
      </c>
      <c r="GY8" s="23" t="e">
        <f>GW8+GX8</f>
        <v>#DIV/0!</v>
      </c>
      <c r="GZ8" s="6"/>
    </row>
    <row r="9" spans="1:208" ht="20.25" x14ac:dyDescent="0.3">
      <c r="A9" s="29"/>
      <c r="B9" s="46"/>
      <c r="C9" s="29"/>
      <c r="D9" s="29"/>
      <c r="E9" s="29"/>
      <c r="F9" s="29"/>
      <c r="G9" s="7"/>
      <c r="H9" s="7"/>
      <c r="I9" s="7"/>
      <c r="J9" s="7"/>
      <c r="K9" s="7"/>
      <c r="L9" s="7"/>
      <c r="M9" s="7"/>
      <c r="N9" s="7"/>
      <c r="O9" s="7"/>
      <c r="P9" s="7"/>
      <c r="Q9" s="22"/>
      <c r="R9" s="7"/>
      <c r="S9" s="7"/>
      <c r="T9" s="7"/>
      <c r="U9" s="7"/>
      <c r="AF9" s="6"/>
      <c r="AG9" s="22"/>
      <c r="AH9" s="7"/>
      <c r="AI9" s="7"/>
      <c r="AJ9" s="7"/>
      <c r="AK9" s="7"/>
      <c r="AV9" s="6"/>
      <c r="AW9" s="22"/>
      <c r="AX9" s="7"/>
      <c r="AY9" s="7"/>
      <c r="AZ9" s="7"/>
      <c r="BA9" s="7"/>
      <c r="BL9" s="6"/>
      <c r="BM9" s="22"/>
      <c r="BN9" s="7"/>
      <c r="BO9" s="7"/>
      <c r="BP9" s="7"/>
      <c r="BQ9" s="7"/>
      <c r="CB9" s="6"/>
      <c r="CC9" s="22"/>
      <c r="CD9" s="7"/>
      <c r="CE9" s="7"/>
      <c r="CF9" s="7"/>
      <c r="CG9" s="7"/>
      <c r="CR9" s="6"/>
      <c r="CS9" s="22"/>
      <c r="CT9" s="7"/>
      <c r="CU9" s="7"/>
      <c r="CV9" s="7"/>
      <c r="CW9" s="7"/>
      <c r="DH9" s="6"/>
      <c r="DI9" s="22"/>
      <c r="DJ9" s="7"/>
      <c r="DK9" s="7"/>
      <c r="DL9" s="7"/>
      <c r="DM9" s="7"/>
      <c r="DX9" s="6"/>
      <c r="DY9" s="22"/>
      <c r="DZ9" s="7"/>
      <c r="EA9" s="7"/>
      <c r="EB9" s="7"/>
      <c r="EC9" s="7"/>
      <c r="EN9" s="6"/>
      <c r="EO9" s="22"/>
      <c r="EP9" s="7"/>
      <c r="EQ9" s="7"/>
      <c r="ER9" s="7"/>
      <c r="ES9" s="7"/>
      <c r="FD9" s="6"/>
      <c r="FE9" s="22"/>
      <c r="FF9" s="7"/>
      <c r="FG9" s="7"/>
      <c r="FH9" s="7"/>
      <c r="FI9" s="7"/>
      <c r="FT9" s="6"/>
      <c r="FU9" s="22"/>
      <c r="FV9" s="7"/>
      <c r="FW9" s="7"/>
      <c r="FX9" s="7"/>
      <c r="FY9" s="7"/>
      <c r="GJ9" s="6"/>
      <c r="GK9" s="22"/>
      <c r="GL9" s="7"/>
      <c r="GM9" s="7"/>
      <c r="GN9" s="7"/>
      <c r="GO9" s="7"/>
      <c r="GZ9" s="6"/>
    </row>
    <row r="10" spans="1:208" x14ac:dyDescent="0.2">
      <c r="A10" s="29"/>
      <c r="B10" s="29"/>
      <c r="C10" s="29"/>
      <c r="D10" s="29"/>
      <c r="E10" s="29"/>
      <c r="F10" s="29"/>
      <c r="G10" s="7"/>
      <c r="H10" s="7"/>
      <c r="I10" s="7"/>
      <c r="J10" s="7"/>
      <c r="K10" s="7"/>
      <c r="L10" s="7"/>
      <c r="M10" s="7"/>
      <c r="N10" s="7"/>
      <c r="O10" s="7"/>
      <c r="P10" s="7"/>
      <c r="Q10" s="31">
        <v>5</v>
      </c>
      <c r="R10" s="30">
        <v>39</v>
      </c>
      <c r="S10" s="30">
        <v>45</v>
      </c>
      <c r="T10" s="30">
        <v>42</v>
      </c>
      <c r="U10" s="30">
        <v>44</v>
      </c>
      <c r="V10" s="30">
        <v>39</v>
      </c>
      <c r="W10" s="23">
        <f>AVERAGE(R10:V10)</f>
        <v>41.8</v>
      </c>
      <c r="X10" s="23">
        <v>417.86</v>
      </c>
      <c r="Y10" s="23">
        <v>222.36</v>
      </c>
      <c r="Z10" s="23">
        <v>71.290000000000006</v>
      </c>
      <c r="AA10" s="23">
        <v>1.54</v>
      </c>
      <c r="AB10" s="74">
        <v>11</v>
      </c>
      <c r="AC10" s="74">
        <f>X10*Z10*40/Y10</f>
        <v>5358.7406727828748</v>
      </c>
      <c r="AD10" s="74">
        <f>X10*AA10*40/Y10</f>
        <v>115.75902140672783</v>
      </c>
      <c r="AE10" s="74">
        <f>AC10+AD10</f>
        <v>5474.4996941896025</v>
      </c>
      <c r="AF10" s="6"/>
      <c r="AG10" s="31">
        <v>5</v>
      </c>
      <c r="AH10" s="30">
        <v>47</v>
      </c>
      <c r="AI10" s="30">
        <v>31</v>
      </c>
      <c r="AJ10" s="30">
        <v>31</v>
      </c>
      <c r="AK10" s="30">
        <v>28</v>
      </c>
      <c r="AL10" s="30">
        <v>41</v>
      </c>
      <c r="AM10" s="23">
        <f>AVERAGE(AH10:AL10)</f>
        <v>35.6</v>
      </c>
      <c r="AN10" s="74">
        <v>705.3</v>
      </c>
      <c r="AO10" s="74">
        <v>214.58</v>
      </c>
      <c r="AP10" s="74">
        <v>63.95</v>
      </c>
      <c r="AQ10" s="74">
        <v>2.4300000000000002</v>
      </c>
      <c r="AR10" s="74">
        <v>25.51</v>
      </c>
      <c r="AS10" s="74">
        <f>AN10*AP10*40/AO10</f>
        <v>8407.8544132724383</v>
      </c>
      <c r="AT10" s="74">
        <f>AN10*AQ10*40/AO10</f>
        <v>319.48532016031317</v>
      </c>
      <c r="AU10" s="74">
        <f>AS10+AT10</f>
        <v>8727.339733432751</v>
      </c>
      <c r="AV10" s="6"/>
      <c r="AW10" s="31">
        <v>5</v>
      </c>
      <c r="AX10" s="30">
        <v>66</v>
      </c>
      <c r="AY10" s="30">
        <v>51</v>
      </c>
      <c r="AZ10" s="30">
        <v>57</v>
      </c>
      <c r="BA10" s="30">
        <v>64</v>
      </c>
      <c r="BB10" s="30">
        <v>68</v>
      </c>
      <c r="BC10" s="23">
        <f>AVERAGE(AX10:BB10)</f>
        <v>61.2</v>
      </c>
      <c r="BD10" s="74">
        <v>1071.6199999999999</v>
      </c>
      <c r="BE10" s="74">
        <v>317.05</v>
      </c>
      <c r="BF10" s="74">
        <v>94.44</v>
      </c>
      <c r="BG10" s="74">
        <v>0.83</v>
      </c>
      <c r="BH10" s="74">
        <v>67.8</v>
      </c>
      <c r="BI10" s="74">
        <f>BD10*BF10*40/BE10</f>
        <v>12768.180766440622</v>
      </c>
      <c r="BJ10" s="74">
        <f>BD10*BG10*40/BE10</f>
        <v>112.21505756189875</v>
      </c>
      <c r="BK10" s="74">
        <f>BI10+BJ10</f>
        <v>12880.39582400252</v>
      </c>
      <c r="BL10" s="6"/>
      <c r="BM10" s="31">
        <v>5</v>
      </c>
      <c r="BN10" s="30">
        <v>27</v>
      </c>
      <c r="BO10" s="30">
        <v>29</v>
      </c>
      <c r="BP10" s="30">
        <v>31</v>
      </c>
      <c r="BQ10" s="30">
        <v>29</v>
      </c>
      <c r="BR10" s="30">
        <v>29</v>
      </c>
      <c r="BS10" s="23">
        <f>AVERAGE(BN10:BR10)</f>
        <v>29</v>
      </c>
      <c r="BT10" s="74">
        <v>465.37</v>
      </c>
      <c r="BU10" s="74">
        <v>201.83</v>
      </c>
      <c r="BV10" s="74">
        <v>33.409999999999997</v>
      </c>
      <c r="BW10" s="74">
        <v>2.35</v>
      </c>
      <c r="BX10" s="74">
        <v>64.42</v>
      </c>
      <c r="BY10" s="74">
        <f>BT10*BV10*40/BU10</f>
        <v>3081.407461725214</v>
      </c>
      <c r="BZ10" s="74">
        <f>BT10*BW10*40/BU10</f>
        <v>216.74072239013029</v>
      </c>
      <c r="CA10" s="74">
        <f>BY10+BZ10</f>
        <v>3298.1481841153445</v>
      </c>
      <c r="CB10" s="6"/>
      <c r="CC10" s="31">
        <v>5</v>
      </c>
      <c r="CD10" s="30">
        <v>18</v>
      </c>
      <c r="CE10" s="30">
        <v>19</v>
      </c>
      <c r="CF10" s="30">
        <v>22</v>
      </c>
      <c r="CG10" s="30">
        <v>26</v>
      </c>
      <c r="CH10" s="30">
        <v>26</v>
      </c>
      <c r="CI10" s="23">
        <f>AVERAGE(CD10:CH10)</f>
        <v>22.2</v>
      </c>
      <c r="CJ10" s="74">
        <v>406.18</v>
      </c>
      <c r="CK10" s="74">
        <v>235.01</v>
      </c>
      <c r="CL10" s="74">
        <v>55.07</v>
      </c>
      <c r="CM10" s="74">
        <v>1.05</v>
      </c>
      <c r="CN10" s="74">
        <v>95.31</v>
      </c>
      <c r="CO10" s="74">
        <f>CJ10*CL10*40/CK10</f>
        <v>3807.213752606272</v>
      </c>
      <c r="CP10" s="74">
        <f>CJ10*CM10*40/CK10</f>
        <v>72.590783370920391</v>
      </c>
      <c r="CQ10" s="74">
        <f>CO10+CP10</f>
        <v>3879.8045359771922</v>
      </c>
      <c r="CR10" s="6"/>
      <c r="CS10" s="31">
        <v>5</v>
      </c>
      <c r="CT10" s="30">
        <v>18</v>
      </c>
      <c r="CU10" s="30">
        <v>19</v>
      </c>
      <c r="CV10" s="30">
        <v>36</v>
      </c>
      <c r="CW10" s="30">
        <v>30</v>
      </c>
      <c r="CX10" s="117">
        <v>30</v>
      </c>
      <c r="CY10" s="23">
        <f>AVERAGE(CT10:CX10)</f>
        <v>26.6</v>
      </c>
      <c r="CZ10" s="191">
        <v>446.26</v>
      </c>
      <c r="DA10" s="74">
        <v>200.54</v>
      </c>
      <c r="DB10" s="74">
        <v>31.41</v>
      </c>
      <c r="DC10" s="74">
        <v>1</v>
      </c>
      <c r="DD10" s="74">
        <v>67.91</v>
      </c>
      <c r="DE10" s="74">
        <f t="shared" ref="DE10" si="36">CZ10*DB10*40/DA10</f>
        <v>2795.8565074299395</v>
      </c>
      <c r="DF10" s="74">
        <f t="shared" ref="DF10" si="37">CZ10*DC10*40/DA10</f>
        <v>89.011668495063333</v>
      </c>
      <c r="DG10" s="74">
        <f>DE10+DF10</f>
        <v>2884.868175925003</v>
      </c>
      <c r="DH10" s="6"/>
      <c r="DI10" s="31">
        <v>5</v>
      </c>
      <c r="DJ10" s="30"/>
      <c r="DK10" s="30"/>
      <c r="DL10" s="30"/>
      <c r="DM10" s="30"/>
      <c r="DN10" s="30"/>
      <c r="DO10" s="27" t="e">
        <f>AVERAGE(DJ10:DN10)</f>
        <v>#DIV/0!</v>
      </c>
      <c r="DP10" s="74"/>
      <c r="DQ10" s="74"/>
      <c r="DR10" s="74"/>
      <c r="DS10" s="74"/>
      <c r="DT10" s="74"/>
      <c r="DU10" s="74" t="e">
        <f t="shared" ref="DU10" si="38">DP10*DR10*40/DQ10</f>
        <v>#DIV/0!</v>
      </c>
      <c r="DV10" s="74" t="e">
        <f t="shared" ref="DV10" si="39">DP10*DS10*40/DQ10</f>
        <v>#DIV/0!</v>
      </c>
      <c r="DW10" s="74" t="e">
        <f>DU10+DV10</f>
        <v>#DIV/0!</v>
      </c>
      <c r="DX10" s="6"/>
      <c r="DY10" s="31">
        <v>5</v>
      </c>
      <c r="DZ10" s="30"/>
      <c r="EA10" s="30"/>
      <c r="EB10" s="30"/>
      <c r="EC10" s="30"/>
      <c r="ED10" s="30"/>
      <c r="EE10" s="27" t="e">
        <f>AVERAGE(DZ10:ED10)</f>
        <v>#DIV/0!</v>
      </c>
      <c r="EF10" s="74"/>
      <c r="EG10" s="74"/>
      <c r="EH10" s="74"/>
      <c r="EI10" s="74"/>
      <c r="EJ10" s="74"/>
      <c r="EK10" s="74" t="e">
        <f>EF10*EH10*40/EG10</f>
        <v>#DIV/0!</v>
      </c>
      <c r="EL10" s="74" t="e">
        <f>EF10*EI10*40/EG10</f>
        <v>#DIV/0!</v>
      </c>
      <c r="EM10" s="74" t="e">
        <f>EK10+EL10</f>
        <v>#DIV/0!</v>
      </c>
      <c r="EN10" s="6"/>
      <c r="EO10" s="31">
        <v>5</v>
      </c>
      <c r="EP10" s="30"/>
      <c r="EQ10" s="30"/>
      <c r="ER10" s="30"/>
      <c r="ES10" s="30"/>
      <c r="ET10" s="30"/>
      <c r="EU10" s="27" t="e">
        <f>AVERAGE(EP10:ET10)</f>
        <v>#DIV/0!</v>
      </c>
      <c r="EV10" s="23"/>
      <c r="EW10" s="23"/>
      <c r="EX10" s="23"/>
      <c r="EY10" s="23"/>
      <c r="EZ10" s="23"/>
      <c r="FA10" s="23" t="e">
        <f>EV10*EX10*40/EW10</f>
        <v>#DIV/0!</v>
      </c>
      <c r="FB10" s="23" t="e">
        <f>EV10*EY10*40/EW10</f>
        <v>#DIV/0!</v>
      </c>
      <c r="FC10" s="23" t="e">
        <f>FA10+FB10</f>
        <v>#DIV/0!</v>
      </c>
      <c r="FD10" s="6"/>
      <c r="FE10" s="31">
        <v>5</v>
      </c>
      <c r="FF10" s="30"/>
      <c r="FG10" s="30"/>
      <c r="FH10" s="30"/>
      <c r="FI10" s="30"/>
      <c r="FJ10" s="30"/>
      <c r="FK10" s="27" t="e">
        <f>AVERAGE(FF10:FJ10)</f>
        <v>#DIV/0!</v>
      </c>
      <c r="FL10" s="23"/>
      <c r="FM10" s="23"/>
      <c r="FN10" s="23"/>
      <c r="FO10" s="23"/>
      <c r="FP10" s="23"/>
      <c r="FQ10" s="23" t="e">
        <f>FL10*FN10*40/FM10</f>
        <v>#DIV/0!</v>
      </c>
      <c r="FR10" s="23" t="e">
        <f>FL10*FO10*40/FM10</f>
        <v>#DIV/0!</v>
      </c>
      <c r="FS10" s="23" t="e">
        <f>FQ10+FR10</f>
        <v>#DIV/0!</v>
      </c>
      <c r="FT10" s="6"/>
      <c r="FU10" s="31">
        <v>5</v>
      </c>
      <c r="FV10" s="30"/>
      <c r="FW10" s="30"/>
      <c r="FX10" s="30"/>
      <c r="FY10" s="30"/>
      <c r="FZ10" s="30"/>
      <c r="GA10" s="27" t="e">
        <f>AVERAGE(FV10:FZ10)</f>
        <v>#DIV/0!</v>
      </c>
      <c r="GB10" s="23"/>
      <c r="GC10" s="23"/>
      <c r="GD10" s="23"/>
      <c r="GE10" s="23"/>
      <c r="GF10" s="23"/>
      <c r="GG10" s="23" t="e">
        <f>GB10*GD10*40/GC10</f>
        <v>#DIV/0!</v>
      </c>
      <c r="GH10" s="23" t="e">
        <f>GB10*GE10*40/GC10</f>
        <v>#DIV/0!</v>
      </c>
      <c r="GI10" s="23" t="e">
        <f>GG10+GH10</f>
        <v>#DIV/0!</v>
      </c>
      <c r="GJ10" s="6"/>
      <c r="GK10" s="31">
        <v>5</v>
      </c>
      <c r="GL10" s="30"/>
      <c r="GM10" s="30"/>
      <c r="GN10" s="30"/>
      <c r="GO10" s="30"/>
      <c r="GP10" s="30"/>
      <c r="GQ10" s="27" t="e">
        <f>AVERAGE(GL10:GP10)</f>
        <v>#DIV/0!</v>
      </c>
      <c r="GR10" s="23"/>
      <c r="GS10" s="23"/>
      <c r="GT10" s="23"/>
      <c r="GU10" s="23"/>
      <c r="GV10" s="23"/>
      <c r="GW10" s="23" t="e">
        <f>GR10*GT10*40/GS10</f>
        <v>#DIV/0!</v>
      </c>
      <c r="GX10" s="23" t="e">
        <f>GR10*GU10*40/GS10</f>
        <v>#DIV/0!</v>
      </c>
      <c r="GY10" s="23" t="e">
        <f>GW10+GX10</f>
        <v>#DIV/0!</v>
      </c>
      <c r="GZ10" s="6"/>
    </row>
    <row r="11" spans="1:208" x14ac:dyDescent="0.2">
      <c r="A11" s="29"/>
      <c r="B11" s="29"/>
      <c r="C11" s="29"/>
      <c r="D11" s="29"/>
      <c r="E11" s="29"/>
      <c r="F11" s="29"/>
      <c r="G11" s="7"/>
      <c r="H11" s="7"/>
      <c r="I11" s="7"/>
      <c r="J11" s="7"/>
      <c r="K11" s="7"/>
      <c r="L11" s="7"/>
      <c r="M11" s="7"/>
      <c r="N11" s="7"/>
      <c r="O11" s="7"/>
      <c r="P11" s="7"/>
      <c r="Q11" s="22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6"/>
      <c r="AG11" s="22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6"/>
      <c r="AW11" s="22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6"/>
      <c r="BM11" s="22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6"/>
      <c r="CC11" s="22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6"/>
      <c r="CS11" s="22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6"/>
      <c r="DI11" s="22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6"/>
      <c r="DY11" s="22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6"/>
      <c r="EO11" s="22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6"/>
      <c r="FE11" s="22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6"/>
      <c r="FU11" s="22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6"/>
      <c r="GK11" s="22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6"/>
    </row>
    <row r="12" spans="1:208" x14ac:dyDescent="0.2">
      <c r="A12" s="7"/>
      <c r="B12" s="7"/>
      <c r="C12" s="7"/>
      <c r="D12" s="7"/>
      <c r="E12" s="7"/>
      <c r="F12" s="35"/>
      <c r="G12" s="7"/>
      <c r="H12" s="7"/>
      <c r="I12" s="7"/>
      <c r="J12" s="7"/>
      <c r="K12" s="7"/>
      <c r="L12" s="7"/>
      <c r="M12" s="7"/>
      <c r="N12" s="7"/>
      <c r="O12" s="7"/>
      <c r="P12" s="6"/>
      <c r="R12" s="7"/>
      <c r="S12" s="7"/>
      <c r="T12" s="7"/>
      <c r="U12" s="7"/>
      <c r="V12" s="28" t="s">
        <v>21</v>
      </c>
      <c r="W12" s="23">
        <f t="shared" ref="W12:AE12" si="40">AVERAGE(W6:W10)</f>
        <v>37.666666666666664</v>
      </c>
      <c r="X12" s="74">
        <f t="shared" si="40"/>
        <v>491.49333333333334</v>
      </c>
      <c r="Y12" s="74">
        <f t="shared" si="40"/>
        <v>223.41666666666666</v>
      </c>
      <c r="Z12" s="74">
        <f t="shared" si="40"/>
        <v>66.233333333333334</v>
      </c>
      <c r="AA12" s="74">
        <f t="shared" si="40"/>
        <v>0.60666666666666669</v>
      </c>
      <c r="AB12" s="74">
        <f t="shared" si="40"/>
        <v>13.466666666666669</v>
      </c>
      <c r="AC12" s="74">
        <f t="shared" si="40"/>
        <v>5789.6302275112657</v>
      </c>
      <c r="AD12" s="74">
        <f t="shared" si="40"/>
        <v>47.609824270878882</v>
      </c>
      <c r="AE12" s="74">
        <f t="shared" si="40"/>
        <v>5837.2400517821452</v>
      </c>
      <c r="AF12" s="6"/>
      <c r="AL12" s="28" t="s">
        <v>21</v>
      </c>
      <c r="AM12" s="23">
        <f t="shared" ref="AM12:AU12" si="41">AVERAGE(AM6:AM10)</f>
        <v>36.466666666666669</v>
      </c>
      <c r="AN12" s="74">
        <f t="shared" si="41"/>
        <v>567.37666666666667</v>
      </c>
      <c r="AO12" s="74">
        <f t="shared" si="41"/>
        <v>209.89666666666668</v>
      </c>
      <c r="AP12" s="74">
        <f t="shared" si="41"/>
        <v>57.609999999999992</v>
      </c>
      <c r="AQ12" s="74">
        <f t="shared" si="41"/>
        <v>1.7299999999999998</v>
      </c>
      <c r="AR12" s="74">
        <f t="shared" si="41"/>
        <v>26.28</v>
      </c>
      <c r="AS12" s="74">
        <f t="shared" si="41"/>
        <v>6201.8440852600006</v>
      </c>
      <c r="AT12" s="74">
        <f t="shared" si="41"/>
        <v>202.50470910310051</v>
      </c>
      <c r="AU12" s="74">
        <f t="shared" si="41"/>
        <v>6404.3487943631017</v>
      </c>
      <c r="AV12" s="6"/>
      <c r="BB12" s="28" t="s">
        <v>21</v>
      </c>
      <c r="BC12" s="23">
        <f t="shared" ref="BC12:BK12" si="42">AVERAGE(BC6:BC10)</f>
        <v>50</v>
      </c>
      <c r="BD12" s="74">
        <f t="shared" si="42"/>
        <v>805.32999999999993</v>
      </c>
      <c r="BE12" s="74">
        <f t="shared" si="42"/>
        <v>271.28333333333336</v>
      </c>
      <c r="BF12" s="74">
        <f t="shared" si="42"/>
        <v>82.376666666666665</v>
      </c>
      <c r="BG12" s="74">
        <f t="shared" si="42"/>
        <v>0.27666666666666667</v>
      </c>
      <c r="BH12" s="74">
        <f t="shared" si="42"/>
        <v>57.736666666666657</v>
      </c>
      <c r="BI12" s="74">
        <f t="shared" si="42"/>
        <v>6778.4974016743699</v>
      </c>
      <c r="BJ12" s="74">
        <f t="shared" si="42"/>
        <v>37.40501918729958</v>
      </c>
      <c r="BK12" s="74">
        <f t="shared" si="42"/>
        <v>10110.470631292505</v>
      </c>
      <c r="BL12" s="6"/>
      <c r="BR12" s="28" t="s">
        <v>21</v>
      </c>
      <c r="BS12" s="23">
        <f t="shared" ref="BS12:CA12" si="43">AVERAGE(BS6:BS10)</f>
        <v>27.933333333333334</v>
      </c>
      <c r="BT12" s="74">
        <f t="shared" si="43"/>
        <v>607.82666666666671</v>
      </c>
      <c r="BU12" s="74">
        <f t="shared" si="43"/>
        <v>201</v>
      </c>
      <c r="BV12" s="74">
        <f t="shared" si="43"/>
        <v>32.273333333333333</v>
      </c>
      <c r="BW12" s="74">
        <f t="shared" si="43"/>
        <v>1.0133333333333334</v>
      </c>
      <c r="BX12" s="74">
        <f t="shared" si="43"/>
        <v>68.030000000000015</v>
      </c>
      <c r="BY12" s="74">
        <f t="shared" si="43"/>
        <v>3876.347177138407</v>
      </c>
      <c r="BZ12" s="74">
        <f t="shared" si="43"/>
        <v>90.175654343057246</v>
      </c>
      <c r="CA12" s="74">
        <f t="shared" si="43"/>
        <v>3966.5228314814644</v>
      </c>
      <c r="CB12" s="6"/>
      <c r="CH12" s="28" t="s">
        <v>21</v>
      </c>
      <c r="CI12" s="23">
        <f t="shared" ref="CI12:CQ12" si="44">AVERAGE(CI6:CI10)</f>
        <v>21.266666666666666</v>
      </c>
      <c r="CJ12" s="74">
        <f t="shared" si="44"/>
        <v>398.44666666666666</v>
      </c>
      <c r="CK12" s="74">
        <f t="shared" si="44"/>
        <v>216.78</v>
      </c>
      <c r="CL12" s="74">
        <f t="shared" si="44"/>
        <v>50.786666666666669</v>
      </c>
      <c r="CM12" s="74">
        <f t="shared" si="44"/>
        <v>0.40333333333333332</v>
      </c>
      <c r="CN12" s="74">
        <f t="shared" si="44"/>
        <v>93.399999999999991</v>
      </c>
      <c r="CO12" s="74">
        <f t="shared" si="44"/>
        <v>3764.2436637292863</v>
      </c>
      <c r="CP12" s="74">
        <f t="shared" si="44"/>
        <v>27.882205028327792</v>
      </c>
      <c r="CQ12" s="74">
        <f t="shared" si="44"/>
        <v>3792.1258687576142</v>
      </c>
      <c r="CR12" s="6"/>
      <c r="CX12" s="185" t="s">
        <v>21</v>
      </c>
      <c r="CY12" s="23">
        <f t="shared" ref="CY12:DG12" si="45">AVERAGE(CY6:CY10)</f>
        <v>23.600000000000005</v>
      </c>
      <c r="CZ12" s="74">
        <f t="shared" si="45"/>
        <v>409.43</v>
      </c>
      <c r="DA12" s="74">
        <f t="shared" si="45"/>
        <v>201.07666666666668</v>
      </c>
      <c r="DB12" s="74">
        <f t="shared" si="45"/>
        <v>29.796666666666667</v>
      </c>
      <c r="DC12" s="74">
        <f t="shared" si="45"/>
        <v>0.69666666666666666</v>
      </c>
      <c r="DD12" s="74">
        <f t="shared" si="45"/>
        <v>81.896666666666661</v>
      </c>
      <c r="DE12" s="74">
        <f t="shared" si="45"/>
        <v>2433.1288208694482</v>
      </c>
      <c r="DF12" s="74">
        <f t="shared" si="45"/>
        <v>57.964056411382302</v>
      </c>
      <c r="DG12" s="74">
        <f t="shared" si="45"/>
        <v>2491.0928772808302</v>
      </c>
      <c r="DH12" s="6"/>
      <c r="DJ12" s="7"/>
      <c r="DK12" s="7"/>
      <c r="DL12" s="7"/>
      <c r="DM12" s="7"/>
      <c r="DN12" s="28" t="s">
        <v>21</v>
      </c>
      <c r="DO12" s="27" t="e">
        <f t="shared" ref="DO12:DW12" si="46">AVERAGE(DO6:DO10)</f>
        <v>#DIV/0!</v>
      </c>
      <c r="DP12" s="75" t="e">
        <f t="shared" si="46"/>
        <v>#DIV/0!</v>
      </c>
      <c r="DQ12" s="75" t="e">
        <f t="shared" si="46"/>
        <v>#DIV/0!</v>
      </c>
      <c r="DR12" s="75" t="e">
        <f t="shared" si="46"/>
        <v>#DIV/0!</v>
      </c>
      <c r="DS12" s="75" t="e">
        <f t="shared" si="46"/>
        <v>#DIV/0!</v>
      </c>
      <c r="DT12" s="75" t="e">
        <f t="shared" si="46"/>
        <v>#DIV/0!</v>
      </c>
      <c r="DU12" s="75" t="e">
        <f t="shared" si="46"/>
        <v>#DIV/0!</v>
      </c>
      <c r="DV12" s="75" t="e">
        <f t="shared" si="46"/>
        <v>#DIV/0!</v>
      </c>
      <c r="DW12" s="75" t="e">
        <f t="shared" si="46"/>
        <v>#DIV/0!</v>
      </c>
      <c r="DX12" s="6"/>
      <c r="ED12" s="28" t="s">
        <v>21</v>
      </c>
      <c r="EE12" s="27" t="e">
        <f t="shared" ref="EE12:EM12" si="47">AVERAGE(EE6:EE10)</f>
        <v>#DIV/0!</v>
      </c>
      <c r="EF12" s="75" t="e">
        <f t="shared" si="47"/>
        <v>#DIV/0!</v>
      </c>
      <c r="EG12" s="75" t="e">
        <f t="shared" si="47"/>
        <v>#DIV/0!</v>
      </c>
      <c r="EH12" s="75" t="e">
        <f t="shared" si="47"/>
        <v>#DIV/0!</v>
      </c>
      <c r="EI12" s="75" t="e">
        <f t="shared" si="47"/>
        <v>#DIV/0!</v>
      </c>
      <c r="EJ12" s="75" t="e">
        <f t="shared" si="47"/>
        <v>#DIV/0!</v>
      </c>
      <c r="EK12" s="75" t="e">
        <f t="shared" si="47"/>
        <v>#DIV/0!</v>
      </c>
      <c r="EL12" s="75" t="e">
        <f t="shared" si="47"/>
        <v>#DIV/0!</v>
      </c>
      <c r="EM12" s="75" t="e">
        <f t="shared" si="47"/>
        <v>#DIV/0!</v>
      </c>
      <c r="EN12" s="6"/>
      <c r="ET12" s="28" t="s">
        <v>21</v>
      </c>
      <c r="EU12" s="27" t="e">
        <f t="shared" ref="EU12:FC12" si="48">AVERAGE(EU6:EU10)</f>
        <v>#DIV/0!</v>
      </c>
      <c r="EV12" s="27" t="e">
        <f t="shared" si="48"/>
        <v>#DIV/0!</v>
      </c>
      <c r="EW12" s="27" t="e">
        <f t="shared" si="48"/>
        <v>#DIV/0!</v>
      </c>
      <c r="EX12" s="27" t="e">
        <f t="shared" si="48"/>
        <v>#DIV/0!</v>
      </c>
      <c r="EY12" s="27" t="e">
        <f t="shared" si="48"/>
        <v>#DIV/0!</v>
      </c>
      <c r="EZ12" s="27" t="e">
        <f t="shared" si="48"/>
        <v>#DIV/0!</v>
      </c>
      <c r="FA12" s="27" t="e">
        <f t="shared" si="48"/>
        <v>#DIV/0!</v>
      </c>
      <c r="FB12" s="27" t="e">
        <f t="shared" si="48"/>
        <v>#DIV/0!</v>
      </c>
      <c r="FC12" s="27" t="e">
        <f t="shared" si="48"/>
        <v>#DIV/0!</v>
      </c>
      <c r="FD12" s="6"/>
      <c r="FJ12" s="28" t="s">
        <v>21</v>
      </c>
      <c r="FK12" s="27" t="e">
        <f t="shared" ref="FK12:FS12" si="49">AVERAGE(FK6:FK10)</f>
        <v>#DIV/0!</v>
      </c>
      <c r="FL12" s="27" t="e">
        <f t="shared" si="49"/>
        <v>#DIV/0!</v>
      </c>
      <c r="FM12" s="27" t="e">
        <f t="shared" si="49"/>
        <v>#DIV/0!</v>
      </c>
      <c r="FN12" s="27" t="e">
        <f t="shared" si="49"/>
        <v>#DIV/0!</v>
      </c>
      <c r="FO12" s="27" t="e">
        <f t="shared" si="49"/>
        <v>#DIV/0!</v>
      </c>
      <c r="FP12" s="27" t="e">
        <f t="shared" si="49"/>
        <v>#DIV/0!</v>
      </c>
      <c r="FQ12" s="27" t="e">
        <f t="shared" si="49"/>
        <v>#DIV/0!</v>
      </c>
      <c r="FR12" s="27" t="e">
        <f t="shared" si="49"/>
        <v>#DIV/0!</v>
      </c>
      <c r="FS12" s="27" t="e">
        <f t="shared" si="49"/>
        <v>#DIV/0!</v>
      </c>
      <c r="FT12" s="6"/>
      <c r="FZ12" s="28" t="s">
        <v>21</v>
      </c>
      <c r="GA12" s="27" t="e">
        <f t="shared" ref="GA12:GI12" si="50">AVERAGE(GA6:GA10)</f>
        <v>#DIV/0!</v>
      </c>
      <c r="GB12" s="27" t="e">
        <f t="shared" si="50"/>
        <v>#DIV/0!</v>
      </c>
      <c r="GC12" s="27" t="e">
        <f t="shared" si="50"/>
        <v>#DIV/0!</v>
      </c>
      <c r="GD12" s="27" t="e">
        <f t="shared" si="50"/>
        <v>#DIV/0!</v>
      </c>
      <c r="GE12" s="27" t="e">
        <f t="shared" si="50"/>
        <v>#DIV/0!</v>
      </c>
      <c r="GF12" s="27" t="e">
        <f t="shared" si="50"/>
        <v>#DIV/0!</v>
      </c>
      <c r="GG12" s="27" t="e">
        <f t="shared" si="50"/>
        <v>#DIV/0!</v>
      </c>
      <c r="GH12" s="27" t="e">
        <f t="shared" si="50"/>
        <v>#DIV/0!</v>
      </c>
      <c r="GI12" s="27" t="e">
        <f t="shared" si="50"/>
        <v>#DIV/0!</v>
      </c>
      <c r="GJ12" s="6"/>
      <c r="GP12" s="28" t="s">
        <v>21</v>
      </c>
      <c r="GQ12" s="27" t="e">
        <f t="shared" ref="GQ12:GY12" si="51">AVERAGE(GQ6:GQ10)</f>
        <v>#DIV/0!</v>
      </c>
      <c r="GR12" s="27" t="e">
        <f t="shared" si="51"/>
        <v>#DIV/0!</v>
      </c>
      <c r="GS12" s="27" t="e">
        <f t="shared" si="51"/>
        <v>#DIV/0!</v>
      </c>
      <c r="GT12" s="27" t="e">
        <f t="shared" si="51"/>
        <v>#DIV/0!</v>
      </c>
      <c r="GU12" s="27" t="e">
        <f t="shared" si="51"/>
        <v>#DIV/0!</v>
      </c>
      <c r="GV12" s="27" t="e">
        <f t="shared" si="51"/>
        <v>#DIV/0!</v>
      </c>
      <c r="GW12" s="27" t="e">
        <f t="shared" si="51"/>
        <v>#DIV/0!</v>
      </c>
      <c r="GX12" s="27" t="e">
        <f t="shared" si="51"/>
        <v>#DIV/0!</v>
      </c>
      <c r="GY12" s="27" t="e">
        <f t="shared" si="51"/>
        <v>#DIV/0!</v>
      </c>
      <c r="GZ12" s="6"/>
    </row>
    <row r="13" spans="1:208" x14ac:dyDescent="0.2">
      <c r="A13" s="7"/>
      <c r="B13" s="7"/>
      <c r="C13" s="7"/>
      <c r="D13" s="7"/>
      <c r="E13" s="7"/>
      <c r="F13" s="7"/>
      <c r="G13" s="35"/>
      <c r="H13" s="7"/>
      <c r="I13" s="7"/>
      <c r="J13" s="7"/>
      <c r="K13" s="7"/>
      <c r="L13" s="7"/>
      <c r="M13" s="7"/>
      <c r="N13" s="7"/>
      <c r="O13" s="7"/>
      <c r="P13" s="6"/>
      <c r="AF13" s="6"/>
      <c r="AV13" s="6"/>
      <c r="BL13" s="6"/>
      <c r="CB13" s="6"/>
      <c r="CR13" s="6"/>
      <c r="DH13" s="6"/>
      <c r="DX13" s="6"/>
      <c r="EN13" s="6"/>
      <c r="FD13" s="6"/>
      <c r="FT13" s="6"/>
      <c r="GJ13" s="6"/>
      <c r="GZ13" s="6"/>
    </row>
    <row r="14" spans="1:208" x14ac:dyDescent="0.2">
      <c r="A14" s="2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6"/>
      <c r="AF14" s="6"/>
      <c r="AV14" s="6"/>
      <c r="BL14" s="6"/>
      <c r="CB14" s="6"/>
      <c r="CR14" s="6"/>
      <c r="DH14" s="6"/>
      <c r="DX14" s="6"/>
      <c r="EN14" s="6"/>
      <c r="FD14" s="6"/>
      <c r="FT14" s="6"/>
      <c r="GJ14" s="6"/>
      <c r="GZ14" s="6"/>
    </row>
    <row r="15" spans="1:208" ht="15.75" x14ac:dyDescent="0.25">
      <c r="A15" s="22" t="s">
        <v>40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34" t="s">
        <v>40</v>
      </c>
      <c r="AF15" s="6"/>
      <c r="AG15" s="34" t="s">
        <v>40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6"/>
      <c r="AW15" s="34" t="s">
        <v>40</v>
      </c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6"/>
      <c r="BM15" s="34" t="s">
        <v>40</v>
      </c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6"/>
      <c r="CC15" s="34" t="s">
        <v>40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6"/>
      <c r="CS15" s="34" t="s">
        <v>40</v>
      </c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6"/>
      <c r="DI15" s="34" t="s">
        <v>40</v>
      </c>
      <c r="DX15" s="6"/>
      <c r="DY15" s="34" t="s">
        <v>40</v>
      </c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6"/>
      <c r="EO15" s="34" t="s">
        <v>40</v>
      </c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6"/>
      <c r="FE15" s="34" t="s">
        <v>40</v>
      </c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6"/>
      <c r="FU15" s="34" t="s">
        <v>40</v>
      </c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6"/>
      <c r="GK15" s="34" t="s">
        <v>40</v>
      </c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6"/>
    </row>
    <row r="16" spans="1:208" ht="30" customHeight="1" x14ac:dyDescent="0.2">
      <c r="A16" s="28" t="s">
        <v>31</v>
      </c>
      <c r="B16" s="294" t="s">
        <v>39</v>
      </c>
      <c r="C16" s="294"/>
      <c r="D16" s="294"/>
      <c r="E16" s="294"/>
      <c r="F16" s="294"/>
      <c r="G16" s="138" t="s">
        <v>21</v>
      </c>
      <c r="H16" s="138" t="s">
        <v>38</v>
      </c>
      <c r="I16" s="137" t="s">
        <v>37</v>
      </c>
      <c r="J16" s="137" t="s">
        <v>36</v>
      </c>
      <c r="K16" s="137" t="s">
        <v>35</v>
      </c>
      <c r="L16" s="137" t="s">
        <v>34</v>
      </c>
      <c r="M16" s="137" t="s">
        <v>30</v>
      </c>
      <c r="N16" s="186" t="s">
        <v>33</v>
      </c>
      <c r="O16" s="137" t="s">
        <v>28</v>
      </c>
      <c r="P16" s="6"/>
      <c r="Q16" s="208" t="s">
        <v>31</v>
      </c>
      <c r="R16" s="208" t="s">
        <v>39</v>
      </c>
      <c r="S16" s="208"/>
      <c r="T16" s="208"/>
      <c r="U16" s="208"/>
      <c r="V16" s="208"/>
      <c r="W16" s="208" t="s">
        <v>21</v>
      </c>
      <c r="X16" s="208" t="s">
        <v>38</v>
      </c>
      <c r="Y16" s="341" t="s">
        <v>37</v>
      </c>
      <c r="Z16" s="341" t="s">
        <v>36</v>
      </c>
      <c r="AA16" s="341" t="s">
        <v>35</v>
      </c>
      <c r="AB16" s="341" t="s">
        <v>34</v>
      </c>
      <c r="AC16" s="341" t="s">
        <v>30</v>
      </c>
      <c r="AD16" s="341" t="s">
        <v>33</v>
      </c>
      <c r="AE16" s="341" t="s">
        <v>28</v>
      </c>
      <c r="AF16" s="6"/>
      <c r="AG16" s="295" t="s">
        <v>31</v>
      </c>
      <c r="AH16" s="294" t="s">
        <v>39</v>
      </c>
      <c r="AI16" s="294"/>
      <c r="AJ16" s="294"/>
      <c r="AK16" s="294"/>
      <c r="AL16" s="294"/>
      <c r="AM16" s="294" t="s">
        <v>21</v>
      </c>
      <c r="AN16" s="294" t="s">
        <v>38</v>
      </c>
      <c r="AO16" s="293" t="s">
        <v>37</v>
      </c>
      <c r="AP16" s="293" t="s">
        <v>36</v>
      </c>
      <c r="AQ16" s="293" t="s">
        <v>35</v>
      </c>
      <c r="AR16" s="293" t="s">
        <v>34</v>
      </c>
      <c r="AS16" s="293" t="s">
        <v>30</v>
      </c>
      <c r="AT16" s="293" t="s">
        <v>33</v>
      </c>
      <c r="AU16" s="293" t="s">
        <v>28</v>
      </c>
      <c r="AV16" s="6"/>
      <c r="AW16" s="295" t="s">
        <v>31</v>
      </c>
      <c r="AX16" s="294" t="s">
        <v>39</v>
      </c>
      <c r="AY16" s="294"/>
      <c r="AZ16" s="294"/>
      <c r="BA16" s="294"/>
      <c r="BB16" s="294"/>
      <c r="BC16" s="294" t="s">
        <v>21</v>
      </c>
      <c r="BD16" s="294" t="s">
        <v>38</v>
      </c>
      <c r="BE16" s="293" t="s">
        <v>37</v>
      </c>
      <c r="BF16" s="293" t="s">
        <v>36</v>
      </c>
      <c r="BG16" s="293" t="s">
        <v>35</v>
      </c>
      <c r="BH16" s="293" t="s">
        <v>34</v>
      </c>
      <c r="BI16" s="293" t="s">
        <v>30</v>
      </c>
      <c r="BJ16" s="293" t="s">
        <v>33</v>
      </c>
      <c r="BK16" s="293" t="s">
        <v>28</v>
      </c>
      <c r="BL16" s="6"/>
      <c r="BM16" s="295" t="s">
        <v>31</v>
      </c>
      <c r="BN16" s="294" t="s">
        <v>39</v>
      </c>
      <c r="BO16" s="294"/>
      <c r="BP16" s="294"/>
      <c r="BQ16" s="294"/>
      <c r="BR16" s="294"/>
      <c r="BS16" s="294" t="s">
        <v>21</v>
      </c>
      <c r="BT16" s="294" t="s">
        <v>38</v>
      </c>
      <c r="BU16" s="293" t="s">
        <v>37</v>
      </c>
      <c r="BV16" s="293" t="s">
        <v>36</v>
      </c>
      <c r="BW16" s="293" t="s">
        <v>35</v>
      </c>
      <c r="BX16" s="293" t="s">
        <v>34</v>
      </c>
      <c r="BY16" s="293" t="s">
        <v>30</v>
      </c>
      <c r="BZ16" s="293" t="s">
        <v>33</v>
      </c>
      <c r="CA16" s="293" t="s">
        <v>28</v>
      </c>
      <c r="CB16" s="6"/>
      <c r="CC16" s="295" t="s">
        <v>31</v>
      </c>
      <c r="CD16" s="294" t="s">
        <v>39</v>
      </c>
      <c r="CE16" s="294"/>
      <c r="CF16" s="294"/>
      <c r="CG16" s="294"/>
      <c r="CH16" s="294"/>
      <c r="CI16" s="294" t="s">
        <v>21</v>
      </c>
      <c r="CJ16" s="294" t="s">
        <v>38</v>
      </c>
      <c r="CK16" s="293" t="s">
        <v>37</v>
      </c>
      <c r="CL16" s="293" t="s">
        <v>36</v>
      </c>
      <c r="CM16" s="293" t="s">
        <v>35</v>
      </c>
      <c r="CN16" s="293" t="s">
        <v>34</v>
      </c>
      <c r="CO16" s="293" t="s">
        <v>30</v>
      </c>
      <c r="CP16" s="293" t="s">
        <v>33</v>
      </c>
      <c r="CQ16" s="293" t="s">
        <v>28</v>
      </c>
      <c r="CR16" s="6"/>
      <c r="CS16" s="295" t="s">
        <v>31</v>
      </c>
      <c r="CT16" s="294" t="s">
        <v>39</v>
      </c>
      <c r="CU16" s="294"/>
      <c r="CV16" s="294"/>
      <c r="CW16" s="294"/>
      <c r="CX16" s="294"/>
      <c r="CY16" s="294" t="s">
        <v>21</v>
      </c>
      <c r="CZ16" s="294" t="s">
        <v>38</v>
      </c>
      <c r="DA16" s="293" t="s">
        <v>37</v>
      </c>
      <c r="DB16" s="293" t="s">
        <v>36</v>
      </c>
      <c r="DC16" s="293" t="s">
        <v>35</v>
      </c>
      <c r="DD16" s="293" t="s">
        <v>34</v>
      </c>
      <c r="DE16" s="293" t="s">
        <v>30</v>
      </c>
      <c r="DF16" s="293" t="s">
        <v>33</v>
      </c>
      <c r="DG16" s="293" t="s">
        <v>28</v>
      </c>
      <c r="DH16" s="6"/>
      <c r="DI16" s="295" t="s">
        <v>31</v>
      </c>
      <c r="DJ16" s="294" t="s">
        <v>39</v>
      </c>
      <c r="DK16" s="294"/>
      <c r="DL16" s="294"/>
      <c r="DM16" s="294"/>
      <c r="DN16" s="294"/>
      <c r="DO16" s="294" t="s">
        <v>21</v>
      </c>
      <c r="DP16" s="294" t="s">
        <v>38</v>
      </c>
      <c r="DQ16" s="293" t="s">
        <v>37</v>
      </c>
      <c r="DR16" s="293" t="s">
        <v>36</v>
      </c>
      <c r="DS16" s="293" t="s">
        <v>35</v>
      </c>
      <c r="DT16" s="293" t="s">
        <v>34</v>
      </c>
      <c r="DU16" s="293" t="s">
        <v>30</v>
      </c>
      <c r="DV16" s="293" t="s">
        <v>33</v>
      </c>
      <c r="DW16" s="293" t="s">
        <v>28</v>
      </c>
      <c r="DX16" s="6"/>
      <c r="DY16" s="295" t="s">
        <v>31</v>
      </c>
      <c r="DZ16" s="294" t="s">
        <v>39</v>
      </c>
      <c r="EA16" s="294"/>
      <c r="EB16" s="294"/>
      <c r="EC16" s="294"/>
      <c r="ED16" s="294"/>
      <c r="EE16" s="294" t="s">
        <v>21</v>
      </c>
      <c r="EF16" s="294" t="s">
        <v>38</v>
      </c>
      <c r="EG16" s="293" t="s">
        <v>37</v>
      </c>
      <c r="EH16" s="293" t="s">
        <v>36</v>
      </c>
      <c r="EI16" s="293" t="s">
        <v>35</v>
      </c>
      <c r="EJ16" s="293" t="s">
        <v>34</v>
      </c>
      <c r="EK16" s="293" t="s">
        <v>30</v>
      </c>
      <c r="EL16" s="293" t="s">
        <v>33</v>
      </c>
      <c r="EM16" s="293" t="s">
        <v>28</v>
      </c>
      <c r="EN16" s="6"/>
      <c r="EO16" s="295" t="s">
        <v>31</v>
      </c>
      <c r="EP16" s="294" t="s">
        <v>39</v>
      </c>
      <c r="EQ16" s="294"/>
      <c r="ER16" s="294"/>
      <c r="ES16" s="294"/>
      <c r="ET16" s="294"/>
      <c r="EU16" s="294" t="s">
        <v>21</v>
      </c>
      <c r="EV16" s="294" t="s">
        <v>38</v>
      </c>
      <c r="EW16" s="293" t="s">
        <v>37</v>
      </c>
      <c r="EX16" s="293" t="s">
        <v>36</v>
      </c>
      <c r="EY16" s="293" t="s">
        <v>35</v>
      </c>
      <c r="EZ16" s="293" t="s">
        <v>34</v>
      </c>
      <c r="FA16" s="293" t="s">
        <v>30</v>
      </c>
      <c r="FB16" s="293" t="s">
        <v>33</v>
      </c>
      <c r="FC16" s="293" t="s">
        <v>28</v>
      </c>
      <c r="FD16" s="6"/>
      <c r="FE16" s="295" t="s">
        <v>31</v>
      </c>
      <c r="FF16" s="294" t="s">
        <v>39</v>
      </c>
      <c r="FG16" s="294"/>
      <c r="FH16" s="294"/>
      <c r="FI16" s="294"/>
      <c r="FJ16" s="294"/>
      <c r="FK16" s="294" t="s">
        <v>21</v>
      </c>
      <c r="FL16" s="294" t="s">
        <v>38</v>
      </c>
      <c r="FM16" s="293" t="s">
        <v>37</v>
      </c>
      <c r="FN16" s="293" t="s">
        <v>36</v>
      </c>
      <c r="FO16" s="293" t="s">
        <v>35</v>
      </c>
      <c r="FP16" s="293" t="s">
        <v>34</v>
      </c>
      <c r="FQ16" s="293" t="s">
        <v>30</v>
      </c>
      <c r="FR16" s="293" t="s">
        <v>33</v>
      </c>
      <c r="FS16" s="293" t="s">
        <v>28</v>
      </c>
      <c r="FT16" s="6"/>
      <c r="FU16" s="295" t="s">
        <v>31</v>
      </c>
      <c r="FV16" s="294" t="s">
        <v>39</v>
      </c>
      <c r="FW16" s="294"/>
      <c r="FX16" s="294"/>
      <c r="FY16" s="294"/>
      <c r="FZ16" s="294"/>
      <c r="GA16" s="294" t="s">
        <v>21</v>
      </c>
      <c r="GB16" s="294" t="s">
        <v>38</v>
      </c>
      <c r="GC16" s="293" t="s">
        <v>37</v>
      </c>
      <c r="GD16" s="293" t="s">
        <v>36</v>
      </c>
      <c r="GE16" s="293" t="s">
        <v>35</v>
      </c>
      <c r="GF16" s="293" t="s">
        <v>34</v>
      </c>
      <c r="GG16" s="293" t="s">
        <v>30</v>
      </c>
      <c r="GH16" s="293" t="s">
        <v>33</v>
      </c>
      <c r="GI16" s="293" t="s">
        <v>28</v>
      </c>
      <c r="GJ16" s="6"/>
      <c r="GK16" s="295" t="s">
        <v>31</v>
      </c>
      <c r="GL16" s="294" t="s">
        <v>39</v>
      </c>
      <c r="GM16" s="294"/>
      <c r="GN16" s="294"/>
      <c r="GO16" s="294"/>
      <c r="GP16" s="294"/>
      <c r="GQ16" s="294" t="s">
        <v>21</v>
      </c>
      <c r="GR16" s="294" t="s">
        <v>38</v>
      </c>
      <c r="GS16" s="293" t="s">
        <v>37</v>
      </c>
      <c r="GT16" s="293" t="s">
        <v>36</v>
      </c>
      <c r="GU16" s="293" t="s">
        <v>35</v>
      </c>
      <c r="GV16" s="293" t="s">
        <v>34</v>
      </c>
      <c r="GW16" s="293" t="s">
        <v>30</v>
      </c>
      <c r="GX16" s="293" t="s">
        <v>33</v>
      </c>
      <c r="GY16" s="293" t="s">
        <v>28</v>
      </c>
      <c r="GZ16" s="6"/>
    </row>
    <row r="17" spans="1:208" ht="15" customHeight="1" x14ac:dyDescent="0.2">
      <c r="O17" s="23"/>
      <c r="P17" s="6"/>
      <c r="Q17" s="343"/>
      <c r="R17" s="343"/>
      <c r="S17" s="343"/>
      <c r="T17" s="343"/>
      <c r="U17" s="343"/>
      <c r="V17" s="343"/>
      <c r="W17" s="343"/>
      <c r="X17" s="343"/>
      <c r="Y17" s="342"/>
      <c r="Z17" s="342"/>
      <c r="AA17" s="342"/>
      <c r="AB17" s="342"/>
      <c r="AC17" s="342"/>
      <c r="AD17" s="342"/>
      <c r="AE17" s="342"/>
      <c r="AF17" s="6"/>
      <c r="AG17" s="295"/>
      <c r="AH17" s="294"/>
      <c r="AI17" s="294"/>
      <c r="AJ17" s="294"/>
      <c r="AK17" s="294"/>
      <c r="AL17" s="294"/>
      <c r="AM17" s="294"/>
      <c r="AN17" s="294"/>
      <c r="AO17" s="293"/>
      <c r="AP17" s="293"/>
      <c r="AQ17" s="293"/>
      <c r="AR17" s="293"/>
      <c r="AS17" s="293"/>
      <c r="AT17" s="293"/>
      <c r="AU17" s="293"/>
      <c r="AV17" s="6"/>
      <c r="AW17" s="295"/>
      <c r="AX17" s="294"/>
      <c r="AY17" s="294"/>
      <c r="AZ17" s="294"/>
      <c r="BA17" s="294"/>
      <c r="BB17" s="294"/>
      <c r="BC17" s="294"/>
      <c r="BD17" s="294"/>
      <c r="BE17" s="293"/>
      <c r="BF17" s="293"/>
      <c r="BG17" s="293"/>
      <c r="BH17" s="293"/>
      <c r="BI17" s="293"/>
      <c r="BJ17" s="293"/>
      <c r="BK17" s="293"/>
      <c r="BL17" s="6"/>
      <c r="BM17" s="295"/>
      <c r="BN17" s="294"/>
      <c r="BO17" s="294"/>
      <c r="BP17" s="294"/>
      <c r="BQ17" s="294"/>
      <c r="BR17" s="294"/>
      <c r="BS17" s="294"/>
      <c r="BT17" s="294"/>
      <c r="BU17" s="293"/>
      <c r="BV17" s="293"/>
      <c r="BW17" s="293"/>
      <c r="BX17" s="293"/>
      <c r="BY17" s="293"/>
      <c r="BZ17" s="293"/>
      <c r="CA17" s="293"/>
      <c r="CB17" s="6"/>
      <c r="CC17" s="295"/>
      <c r="CD17" s="294"/>
      <c r="CE17" s="294"/>
      <c r="CF17" s="294"/>
      <c r="CG17" s="294"/>
      <c r="CH17" s="294"/>
      <c r="CI17" s="294"/>
      <c r="CJ17" s="294"/>
      <c r="CK17" s="293"/>
      <c r="CL17" s="293"/>
      <c r="CM17" s="293"/>
      <c r="CN17" s="293"/>
      <c r="CO17" s="293"/>
      <c r="CP17" s="293"/>
      <c r="CQ17" s="293"/>
      <c r="CR17" s="6"/>
      <c r="CS17" s="295"/>
      <c r="CT17" s="294"/>
      <c r="CU17" s="294"/>
      <c r="CV17" s="294"/>
      <c r="CW17" s="294"/>
      <c r="CX17" s="294"/>
      <c r="CY17" s="294"/>
      <c r="CZ17" s="294"/>
      <c r="DA17" s="293"/>
      <c r="DB17" s="293"/>
      <c r="DC17" s="293"/>
      <c r="DD17" s="293"/>
      <c r="DE17" s="293"/>
      <c r="DF17" s="293"/>
      <c r="DG17" s="293"/>
      <c r="DH17" s="6"/>
      <c r="DI17" s="295"/>
      <c r="DJ17" s="294"/>
      <c r="DK17" s="294"/>
      <c r="DL17" s="294"/>
      <c r="DM17" s="294"/>
      <c r="DN17" s="294"/>
      <c r="DO17" s="294"/>
      <c r="DP17" s="294"/>
      <c r="DQ17" s="293"/>
      <c r="DR17" s="293"/>
      <c r="DS17" s="293"/>
      <c r="DT17" s="293"/>
      <c r="DU17" s="293"/>
      <c r="DV17" s="293"/>
      <c r="DW17" s="293"/>
      <c r="DX17" s="6"/>
      <c r="DY17" s="295"/>
      <c r="DZ17" s="294"/>
      <c r="EA17" s="294"/>
      <c r="EB17" s="294"/>
      <c r="EC17" s="294"/>
      <c r="ED17" s="294"/>
      <c r="EE17" s="294"/>
      <c r="EF17" s="294"/>
      <c r="EG17" s="293"/>
      <c r="EH17" s="293"/>
      <c r="EI17" s="293"/>
      <c r="EJ17" s="293"/>
      <c r="EK17" s="293"/>
      <c r="EL17" s="293"/>
      <c r="EM17" s="293"/>
      <c r="EN17" s="6"/>
      <c r="EO17" s="295"/>
      <c r="EP17" s="294"/>
      <c r="EQ17" s="294"/>
      <c r="ER17" s="294"/>
      <c r="ES17" s="294"/>
      <c r="ET17" s="294"/>
      <c r="EU17" s="294"/>
      <c r="EV17" s="294"/>
      <c r="EW17" s="293"/>
      <c r="EX17" s="293"/>
      <c r="EY17" s="293"/>
      <c r="EZ17" s="293"/>
      <c r="FA17" s="293"/>
      <c r="FB17" s="293"/>
      <c r="FC17" s="293"/>
      <c r="FD17" s="6"/>
      <c r="FE17" s="295"/>
      <c r="FF17" s="294"/>
      <c r="FG17" s="294"/>
      <c r="FH17" s="294"/>
      <c r="FI17" s="294"/>
      <c r="FJ17" s="294"/>
      <c r="FK17" s="294"/>
      <c r="FL17" s="294"/>
      <c r="FM17" s="293"/>
      <c r="FN17" s="293"/>
      <c r="FO17" s="293"/>
      <c r="FP17" s="293"/>
      <c r="FQ17" s="293"/>
      <c r="FR17" s="293"/>
      <c r="FS17" s="293"/>
      <c r="FT17" s="6"/>
      <c r="FU17" s="295"/>
      <c r="FV17" s="294"/>
      <c r="FW17" s="294"/>
      <c r="FX17" s="294"/>
      <c r="FY17" s="294"/>
      <c r="FZ17" s="294"/>
      <c r="GA17" s="294"/>
      <c r="GB17" s="294"/>
      <c r="GC17" s="293"/>
      <c r="GD17" s="293"/>
      <c r="GE17" s="293"/>
      <c r="GF17" s="293"/>
      <c r="GG17" s="293"/>
      <c r="GH17" s="293"/>
      <c r="GI17" s="293"/>
      <c r="GJ17" s="6"/>
      <c r="GK17" s="295"/>
      <c r="GL17" s="294"/>
      <c r="GM17" s="294"/>
      <c r="GN17" s="294"/>
      <c r="GO17" s="294"/>
      <c r="GP17" s="294"/>
      <c r="GQ17" s="294"/>
      <c r="GR17" s="294"/>
      <c r="GS17" s="293"/>
      <c r="GT17" s="293"/>
      <c r="GU17" s="293"/>
      <c r="GV17" s="293"/>
      <c r="GW17" s="293"/>
      <c r="GX17" s="293"/>
      <c r="GY17" s="293"/>
      <c r="GZ17" s="6"/>
    </row>
    <row r="18" spans="1:208" x14ac:dyDescent="0.2">
      <c r="A18" s="143">
        <v>1</v>
      </c>
      <c r="B18" s="143">
        <v>30</v>
      </c>
      <c r="C18" s="143">
        <v>21</v>
      </c>
      <c r="D18" s="143">
        <v>32</v>
      </c>
      <c r="E18" s="143">
        <v>29</v>
      </c>
      <c r="F18" s="143">
        <v>29</v>
      </c>
      <c r="G18" s="23">
        <f t="shared" ref="G18" si="52">AVERAGE(B18:F18)</f>
        <v>28.2</v>
      </c>
      <c r="H18" s="23">
        <v>469.05</v>
      </c>
      <c r="I18" s="23">
        <v>200.49</v>
      </c>
      <c r="J18" s="23">
        <v>61.5</v>
      </c>
      <c r="K18" s="23">
        <v>0</v>
      </c>
      <c r="L18" s="23">
        <v>67.63</v>
      </c>
      <c r="M18" s="23">
        <f t="shared" ref="M18" si="53">H18*J18*40/I18</f>
        <v>5755.2147239263804</v>
      </c>
      <c r="N18" s="23">
        <f t="shared" ref="N18" si="54">H18*K18*40/I18</f>
        <v>0</v>
      </c>
      <c r="O18" s="23">
        <f t="shared" ref="O18" si="55">M18+N18</f>
        <v>5755.2147239263804</v>
      </c>
      <c r="P18" s="6"/>
      <c r="Q18" s="118">
        <v>1</v>
      </c>
      <c r="R18" s="143">
        <v>18</v>
      </c>
      <c r="S18" s="143">
        <v>17</v>
      </c>
      <c r="T18" s="143">
        <v>26</v>
      </c>
      <c r="U18" s="143">
        <v>15</v>
      </c>
      <c r="V18" s="143">
        <v>16</v>
      </c>
      <c r="W18" s="23">
        <f>AVERAGE(R18:V18)</f>
        <v>18.399999999999999</v>
      </c>
      <c r="X18" s="23">
        <v>339.75</v>
      </c>
      <c r="Y18" s="23">
        <v>200.26</v>
      </c>
      <c r="Z18" s="23">
        <v>40.67</v>
      </c>
      <c r="AA18" s="23">
        <v>0.19</v>
      </c>
      <c r="AB18" s="23">
        <v>52.08</v>
      </c>
      <c r="AC18" s="74">
        <f>X18*Z18*40/Y18</f>
        <v>2759.9385798462004</v>
      </c>
      <c r="AD18" s="74">
        <f>X18*AA18*40/Y18</f>
        <v>12.893738140417458</v>
      </c>
      <c r="AE18" s="74">
        <f>AC18+AD18</f>
        <v>2772.8323179866179</v>
      </c>
      <c r="AF18" s="6"/>
      <c r="AG18" s="33">
        <v>1</v>
      </c>
      <c r="AH18" s="32">
        <v>30</v>
      </c>
      <c r="AI18" s="32">
        <v>32</v>
      </c>
      <c r="AJ18" s="32">
        <v>41</v>
      </c>
      <c r="AK18" s="32">
        <v>37</v>
      </c>
      <c r="AL18" s="32">
        <v>43</v>
      </c>
      <c r="AM18" s="27">
        <f>AVERAGE(AH18:AL18)</f>
        <v>36.6</v>
      </c>
      <c r="AN18" s="23">
        <v>699.3</v>
      </c>
      <c r="AO18" s="74">
        <v>200.31</v>
      </c>
      <c r="AP18" s="74">
        <v>39.64</v>
      </c>
      <c r="AQ18" s="74">
        <v>2.88</v>
      </c>
      <c r="AR18" s="74">
        <v>21.8</v>
      </c>
      <c r="AS18" s="74">
        <f>AN18*AP18*40/AO18</f>
        <v>5535.470420847686</v>
      </c>
      <c r="AT18" s="74">
        <f>AN18*AQ18*40/AO18</f>
        <v>402.17343118166832</v>
      </c>
      <c r="AU18" s="74">
        <f>AS18+AT18</f>
        <v>5937.6438520293541</v>
      </c>
      <c r="AV18" s="6"/>
      <c r="AW18" s="33">
        <v>1</v>
      </c>
      <c r="AX18" s="32">
        <v>44</v>
      </c>
      <c r="AY18" s="32">
        <v>49</v>
      </c>
      <c r="AZ18" s="32">
        <v>38</v>
      </c>
      <c r="BA18" s="32">
        <v>42</v>
      </c>
      <c r="BB18" s="32">
        <v>44</v>
      </c>
      <c r="BC18" s="27">
        <f>AVERAGE(AX18:BB18)</f>
        <v>43.4</v>
      </c>
      <c r="BD18" s="74">
        <v>717.3</v>
      </c>
      <c r="BE18" s="74">
        <v>286.83</v>
      </c>
      <c r="BF18" s="74">
        <v>72.849999999999994</v>
      </c>
      <c r="BG18" s="74">
        <v>0.12</v>
      </c>
      <c r="BH18" s="74">
        <v>63</v>
      </c>
      <c r="BI18" s="74">
        <f>BD18*BF18*40/BE18</f>
        <v>7287.285848760589</v>
      </c>
      <c r="BJ18" s="74">
        <f>BD18*BG18*40/BE18</f>
        <v>12.003765296517102</v>
      </c>
      <c r="BK18" s="74">
        <f>BI18+BJ18</f>
        <v>7299.2896140571065</v>
      </c>
      <c r="BL18" s="6"/>
      <c r="BM18" s="33">
        <v>1</v>
      </c>
      <c r="BN18" s="32">
        <v>21</v>
      </c>
      <c r="BO18" s="32">
        <v>23</v>
      </c>
      <c r="BP18" s="32">
        <v>19</v>
      </c>
      <c r="BQ18" s="32">
        <v>17</v>
      </c>
      <c r="BR18" s="32">
        <v>20</v>
      </c>
      <c r="BS18" s="27">
        <f>AVERAGE(BN18:BR18)</f>
        <v>20</v>
      </c>
      <c r="BT18" s="74">
        <v>620.48</v>
      </c>
      <c r="BU18" s="74">
        <v>200.84</v>
      </c>
      <c r="BV18" s="74">
        <v>41.35</v>
      </c>
      <c r="BW18" s="74">
        <v>1.24</v>
      </c>
      <c r="BX18" s="74">
        <v>57.07</v>
      </c>
      <c r="BY18" s="74">
        <f>BT18*BV18*40/BU18</f>
        <v>5109.9079864568812</v>
      </c>
      <c r="BZ18" s="74">
        <f>BT18*BW18*40/BU18</f>
        <v>153.2354511053575</v>
      </c>
      <c r="CA18" s="74">
        <f>BY18+BZ18</f>
        <v>5263.1434375622384</v>
      </c>
      <c r="CB18" s="6"/>
      <c r="CC18" s="33">
        <v>1</v>
      </c>
      <c r="CD18" s="32">
        <v>32</v>
      </c>
      <c r="CE18" s="32">
        <v>18</v>
      </c>
      <c r="CF18" s="32">
        <v>18</v>
      </c>
      <c r="CG18" s="32">
        <v>30</v>
      </c>
      <c r="CH18" s="32">
        <v>25</v>
      </c>
      <c r="CI18" s="27">
        <f>AVERAGE(CD18:CH18)</f>
        <v>24.6</v>
      </c>
      <c r="CJ18" s="74">
        <v>390.56</v>
      </c>
      <c r="CK18" s="74">
        <v>203.3</v>
      </c>
      <c r="CL18" s="74">
        <v>42.52</v>
      </c>
      <c r="CM18" s="74">
        <v>1.51</v>
      </c>
      <c r="CN18" s="74">
        <v>92.45</v>
      </c>
      <c r="CO18" s="74">
        <f>CJ18*CL18*40/CK18</f>
        <v>3267.4099754058043</v>
      </c>
      <c r="CP18" s="74">
        <f>CJ18*CM18*40/CK18</f>
        <v>116.03454992621741</v>
      </c>
      <c r="CQ18" s="74">
        <f>CO18+CP18</f>
        <v>3383.4445253320218</v>
      </c>
      <c r="CR18" s="6"/>
      <c r="CS18" s="33">
        <v>1</v>
      </c>
      <c r="CT18" s="32">
        <v>17</v>
      </c>
      <c r="CU18" s="32">
        <v>31</v>
      </c>
      <c r="CV18" s="32">
        <v>36</v>
      </c>
      <c r="CW18" s="32">
        <v>22</v>
      </c>
      <c r="CX18" s="32">
        <v>27</v>
      </c>
      <c r="CY18" s="27">
        <f>AVERAGE(CT18:CX18)</f>
        <v>26.6</v>
      </c>
      <c r="CZ18" s="23"/>
      <c r="DA18" s="23"/>
      <c r="DB18" s="23"/>
      <c r="DC18" s="23"/>
      <c r="DD18" s="23">
        <v>75.900000000000006</v>
      </c>
      <c r="DE18" s="74" t="e">
        <f>CZ18*DB18*40/DA18</f>
        <v>#DIV/0!</v>
      </c>
      <c r="DF18" s="74" t="e">
        <f>CZ18*DC18*40/DA18</f>
        <v>#DIV/0!</v>
      </c>
      <c r="DG18" s="74" t="e">
        <f>DE18+DF18</f>
        <v>#DIV/0!</v>
      </c>
      <c r="DH18" s="6"/>
      <c r="DI18" s="33">
        <v>1</v>
      </c>
      <c r="DJ18" s="32"/>
      <c r="DK18" s="32"/>
      <c r="DL18" s="32"/>
      <c r="DM18" s="32"/>
      <c r="DN18" s="32"/>
      <c r="DO18" s="27" t="e">
        <f>AVERAGE(DJ18:DN18)</f>
        <v>#DIV/0!</v>
      </c>
      <c r="DP18" s="74"/>
      <c r="DQ18" s="74"/>
      <c r="DR18" s="74"/>
      <c r="DS18" s="74"/>
      <c r="DT18" s="74"/>
      <c r="DU18" s="74" t="e">
        <f>DP18*DR18*40/DQ18</f>
        <v>#DIV/0!</v>
      </c>
      <c r="DV18" s="74" t="e">
        <f>DP18*DS18*40/DQ18</f>
        <v>#DIV/0!</v>
      </c>
      <c r="DW18" s="74" t="e">
        <f>DU18+DV18</f>
        <v>#DIV/0!</v>
      </c>
      <c r="DX18" s="6"/>
      <c r="DY18" s="33">
        <v>1</v>
      </c>
      <c r="DZ18" s="32"/>
      <c r="EA18" s="32"/>
      <c r="EB18" s="32"/>
      <c r="EC18" s="77"/>
      <c r="ED18" s="77"/>
      <c r="EE18" s="75" t="e">
        <f>AVERAGE(DZ18:ED18)</f>
        <v>#DIV/0!</v>
      </c>
      <c r="EF18" s="74"/>
      <c r="EG18" s="74"/>
      <c r="EH18" s="74"/>
      <c r="EI18" s="74"/>
      <c r="EJ18" s="74"/>
      <c r="EK18" s="74" t="e">
        <f>EF18*EH18*40/EG18</f>
        <v>#DIV/0!</v>
      </c>
      <c r="EL18" s="74" t="e">
        <f>EF18*EI18*40/EG18</f>
        <v>#DIV/0!</v>
      </c>
      <c r="EM18" s="74" t="e">
        <f>EK18+EL18</f>
        <v>#DIV/0!</v>
      </c>
      <c r="EN18" s="6"/>
      <c r="EO18" s="33">
        <v>1</v>
      </c>
      <c r="EP18" s="32"/>
      <c r="EQ18" s="32"/>
      <c r="ER18" s="32"/>
      <c r="ES18" s="32"/>
      <c r="ET18" s="32"/>
      <c r="EU18" s="27" t="e">
        <f>AVERAGE(EP18:ET18)</f>
        <v>#DIV/0!</v>
      </c>
      <c r="EV18" s="23"/>
      <c r="EW18" s="23"/>
      <c r="EX18" s="23"/>
      <c r="EY18" s="23"/>
      <c r="EZ18" s="23"/>
      <c r="FA18" s="23" t="e">
        <f>EV18*EX18*40/EW18</f>
        <v>#DIV/0!</v>
      </c>
      <c r="FB18" s="23" t="e">
        <f>EV18*EY18*40/EW18</f>
        <v>#DIV/0!</v>
      </c>
      <c r="FC18" s="23" t="e">
        <f>FA18+FB18</f>
        <v>#DIV/0!</v>
      </c>
      <c r="FD18" s="6"/>
      <c r="FE18" s="33">
        <v>1</v>
      </c>
      <c r="FF18" s="32"/>
      <c r="FG18" s="32"/>
      <c r="FH18" s="32"/>
      <c r="FI18" s="32"/>
      <c r="FJ18" s="32"/>
      <c r="FK18" s="27" t="e">
        <f>AVERAGE(FF18:FJ18)</f>
        <v>#DIV/0!</v>
      </c>
      <c r="FL18" s="23"/>
      <c r="FM18" s="23"/>
      <c r="FN18" s="23"/>
      <c r="FO18" s="23"/>
      <c r="FP18" s="23"/>
      <c r="FQ18" s="23" t="e">
        <f>FL18*FN18*40/FM18</f>
        <v>#DIV/0!</v>
      </c>
      <c r="FR18" s="23" t="e">
        <f>FL18*FO18*40/FM18</f>
        <v>#DIV/0!</v>
      </c>
      <c r="FS18" s="23" t="e">
        <f>FQ18+FR18</f>
        <v>#DIV/0!</v>
      </c>
      <c r="FT18" s="6"/>
      <c r="FU18" s="33">
        <v>1</v>
      </c>
      <c r="FV18" s="32"/>
      <c r="FW18" s="32"/>
      <c r="FX18" s="32"/>
      <c r="FY18" s="32"/>
      <c r="FZ18" s="32"/>
      <c r="GA18" s="27" t="e">
        <f>AVERAGE(FV18:FZ18)</f>
        <v>#DIV/0!</v>
      </c>
      <c r="GB18" s="23"/>
      <c r="GC18" s="23"/>
      <c r="GD18" s="23"/>
      <c r="GE18" s="23"/>
      <c r="GF18" s="23"/>
      <c r="GG18" s="23" t="e">
        <f>GB18*GD18*40/GC18</f>
        <v>#DIV/0!</v>
      </c>
      <c r="GH18" s="23" t="e">
        <f>GB18*GE18*40/GC18</f>
        <v>#DIV/0!</v>
      </c>
      <c r="GI18" s="23" t="e">
        <f>GG18+GH18</f>
        <v>#DIV/0!</v>
      </c>
      <c r="GJ18" s="6"/>
      <c r="GK18" s="33">
        <v>1</v>
      </c>
      <c r="GL18" s="32"/>
      <c r="GM18" s="32"/>
      <c r="GN18" s="32"/>
      <c r="GO18" s="32"/>
      <c r="GP18" s="32"/>
      <c r="GQ18" s="27" t="e">
        <f>AVERAGE(GL18:GP18)</f>
        <v>#DIV/0!</v>
      </c>
      <c r="GR18" s="23"/>
      <c r="GS18" s="23"/>
      <c r="GT18" s="23"/>
      <c r="GU18" s="23"/>
      <c r="GV18" s="23"/>
      <c r="GW18" s="23" t="e">
        <f>GR18*GT18*40/GS18</f>
        <v>#DIV/0!</v>
      </c>
      <c r="GX18" s="23" t="e">
        <f>GR18*GU18*40/GS18</f>
        <v>#DIV/0!</v>
      </c>
      <c r="GY18" s="23" t="e">
        <f>GW18+GX18</f>
        <v>#DIV/0!</v>
      </c>
      <c r="GZ18" s="6"/>
    </row>
    <row r="19" spans="1:208" x14ac:dyDescent="0.2">
      <c r="P19" s="7"/>
      <c r="Q19" s="22"/>
      <c r="R19" s="7"/>
      <c r="S19" s="7"/>
      <c r="T19" s="7"/>
      <c r="U19" s="7"/>
      <c r="V19" s="7"/>
      <c r="W19" s="7"/>
      <c r="X19" s="7"/>
      <c r="Y19" s="7"/>
      <c r="Z19" s="7"/>
      <c r="AF19" s="6"/>
      <c r="AG19" s="22"/>
      <c r="AH19" s="7"/>
      <c r="AI19" s="7"/>
      <c r="AJ19" s="7"/>
      <c r="AK19" s="7"/>
      <c r="AL19" s="7"/>
      <c r="AM19" s="7"/>
      <c r="AN19" s="7"/>
      <c r="AO19" s="7"/>
      <c r="AP19" s="7"/>
      <c r="AV19" s="6"/>
      <c r="AW19" s="22"/>
      <c r="AX19" s="7"/>
      <c r="AY19" s="7"/>
      <c r="AZ19" s="7"/>
      <c r="BA19" s="7"/>
      <c r="BB19" s="7"/>
      <c r="BC19" s="7"/>
      <c r="BD19" s="7"/>
      <c r="BE19" s="7"/>
      <c r="BF19" s="7"/>
      <c r="BL19" s="6"/>
      <c r="BM19" s="22"/>
      <c r="BN19" s="7"/>
      <c r="BO19" s="7"/>
      <c r="BP19" s="7"/>
      <c r="BQ19" s="7"/>
      <c r="BR19" s="7"/>
      <c r="BS19" s="7"/>
      <c r="BT19" s="7"/>
      <c r="BU19" s="7"/>
      <c r="BV19" s="7"/>
      <c r="CB19" s="6"/>
      <c r="CC19" s="22"/>
      <c r="CD19" s="7"/>
      <c r="CE19" s="7"/>
      <c r="CF19" s="7"/>
      <c r="CG19" s="7"/>
      <c r="CH19" s="7"/>
      <c r="CI19" s="7"/>
      <c r="CJ19" s="7"/>
      <c r="CK19" s="7"/>
      <c r="CL19" s="7"/>
      <c r="CR19" s="6"/>
      <c r="CS19" s="22"/>
      <c r="CT19" s="7"/>
      <c r="CU19" s="7"/>
      <c r="CV19" s="7"/>
      <c r="CW19" s="7"/>
      <c r="CX19" s="7"/>
      <c r="CY19" s="7"/>
      <c r="CZ19" s="7"/>
      <c r="DA19" s="7"/>
      <c r="DB19" s="7"/>
      <c r="DH19" s="6"/>
      <c r="DI19" s="22"/>
      <c r="DJ19" s="7"/>
      <c r="DK19" s="7"/>
      <c r="DL19" s="7"/>
      <c r="DM19" s="7"/>
      <c r="DN19" s="7"/>
      <c r="DO19" s="7"/>
      <c r="DP19" s="7"/>
      <c r="DQ19" s="7"/>
      <c r="DR19" s="7"/>
      <c r="DX19" s="6"/>
      <c r="DY19" s="22"/>
      <c r="DZ19" s="7"/>
      <c r="EA19" s="7"/>
      <c r="EB19" s="7"/>
      <c r="EC19" s="80"/>
      <c r="ED19" s="80"/>
      <c r="EE19" s="80"/>
      <c r="EF19" s="80"/>
      <c r="EG19" s="80"/>
      <c r="EH19" s="80"/>
      <c r="EN19" s="6"/>
      <c r="EO19" s="22"/>
      <c r="EP19" s="7"/>
      <c r="EQ19" s="7"/>
      <c r="ER19" s="7"/>
      <c r="ES19" s="7"/>
      <c r="ET19" s="7"/>
      <c r="EU19" s="7"/>
      <c r="EV19" s="7"/>
      <c r="EW19" s="7"/>
      <c r="EX19" s="7"/>
      <c r="FD19" s="6"/>
      <c r="FE19" s="22"/>
      <c r="FF19" s="7"/>
      <c r="FG19" s="7"/>
      <c r="FH19" s="7"/>
      <c r="FI19" s="7"/>
      <c r="FJ19" s="7"/>
      <c r="FK19" s="7"/>
      <c r="FL19" s="7"/>
      <c r="FM19" s="7"/>
      <c r="FN19" s="7"/>
      <c r="FT19" s="6"/>
      <c r="FU19" s="22"/>
      <c r="FV19" s="7"/>
      <c r="FW19" s="7"/>
      <c r="FX19" s="7"/>
      <c r="FY19" s="7"/>
      <c r="FZ19" s="7"/>
      <c r="GA19" s="7"/>
      <c r="GB19" s="7"/>
      <c r="GC19" s="7"/>
      <c r="GD19" s="7"/>
      <c r="GJ19" s="6"/>
      <c r="GK19" s="22"/>
      <c r="GL19" s="7"/>
      <c r="GM19" s="7"/>
      <c r="GN19" s="7"/>
      <c r="GO19" s="7"/>
      <c r="GP19" s="7"/>
      <c r="GQ19" s="7"/>
      <c r="GR19" s="7"/>
      <c r="GS19" s="7"/>
      <c r="GT19" s="7"/>
      <c r="GZ19" s="6"/>
    </row>
    <row r="20" spans="1:208" x14ac:dyDescent="0.2">
      <c r="A20" s="31">
        <v>3</v>
      </c>
      <c r="B20" s="30">
        <v>20</v>
      </c>
      <c r="C20" s="30">
        <v>13</v>
      </c>
      <c r="D20" s="30">
        <v>24</v>
      </c>
      <c r="E20" s="30">
        <v>28</v>
      </c>
      <c r="F20" s="117">
        <v>20</v>
      </c>
      <c r="G20" s="23">
        <f>AVERAGE(B20:F20)</f>
        <v>21</v>
      </c>
      <c r="H20" s="23">
        <v>517.17999999999995</v>
      </c>
      <c r="I20" s="23">
        <v>200.02</v>
      </c>
      <c r="J20" s="23">
        <v>60</v>
      </c>
      <c r="K20" s="23">
        <v>10.98</v>
      </c>
      <c r="L20" s="23">
        <v>83.77</v>
      </c>
      <c r="M20" s="23">
        <f>H20*J20*40/I20</f>
        <v>6205.5394460553925</v>
      </c>
      <c r="N20" s="23">
        <f>H20*K20*40/I20</f>
        <v>1135.6137186281371</v>
      </c>
      <c r="O20" s="23">
        <f>M20+N20</f>
        <v>7341.1531646835301</v>
      </c>
      <c r="P20" s="7"/>
      <c r="Q20" s="31">
        <v>3</v>
      </c>
      <c r="R20" s="30">
        <v>10</v>
      </c>
      <c r="S20" s="30">
        <v>19</v>
      </c>
      <c r="T20" s="30">
        <v>21</v>
      </c>
      <c r="U20" s="30">
        <v>16</v>
      </c>
      <c r="V20" s="117">
        <v>15</v>
      </c>
      <c r="W20" s="23">
        <f>AVERAGE(R20:V20)</f>
        <v>16.2</v>
      </c>
      <c r="X20" s="23">
        <v>334.2</v>
      </c>
      <c r="Y20" s="23">
        <v>200.75</v>
      </c>
      <c r="Z20" s="23">
        <v>46.58</v>
      </c>
      <c r="AA20" s="23">
        <v>0</v>
      </c>
      <c r="AB20" s="23">
        <v>48.39</v>
      </c>
      <c r="AC20" s="74">
        <f>X20*Z20*40/Y20</f>
        <v>3101.7755417185554</v>
      </c>
      <c r="AD20" s="74">
        <f>X20*AA20*40/Y20</f>
        <v>0</v>
      </c>
      <c r="AE20" s="74">
        <f>AC20+AD20</f>
        <v>3101.7755417185554</v>
      </c>
      <c r="AF20" s="6"/>
      <c r="AG20" s="31">
        <v>3</v>
      </c>
      <c r="AH20" s="30">
        <v>41</v>
      </c>
      <c r="AI20" s="30">
        <v>29</v>
      </c>
      <c r="AJ20" s="30">
        <v>39</v>
      </c>
      <c r="AK20" s="30">
        <v>39</v>
      </c>
      <c r="AL20" s="30">
        <v>41</v>
      </c>
      <c r="AM20" s="23">
        <f>AVERAGE(AH20:AL20)</f>
        <v>37.799999999999997</v>
      </c>
      <c r="AN20" s="23">
        <v>629.41</v>
      </c>
      <c r="AO20" s="74">
        <v>222.3</v>
      </c>
      <c r="AP20" s="74">
        <v>68.59</v>
      </c>
      <c r="AQ20" s="74">
        <v>3.81</v>
      </c>
      <c r="AR20" s="74">
        <v>37.17</v>
      </c>
      <c r="AS20" s="74">
        <f>AN20*AP20*40/AO20</f>
        <v>7768.1029059829061</v>
      </c>
      <c r="AT20" s="74">
        <f>AN20*AQ20*40/AO20</f>
        <v>431.49835357624829</v>
      </c>
      <c r="AU20" s="74">
        <f>AS20+AT20</f>
        <v>8199.6012595591546</v>
      </c>
      <c r="AV20" s="6"/>
      <c r="AW20" s="31">
        <v>3</v>
      </c>
      <c r="AX20" s="30">
        <v>46</v>
      </c>
      <c r="AY20" s="30">
        <v>39</v>
      </c>
      <c r="AZ20" s="30">
        <v>40</v>
      </c>
      <c r="BA20" s="30">
        <v>42</v>
      </c>
      <c r="BB20" s="30">
        <v>41</v>
      </c>
      <c r="BC20" s="23">
        <f>AVERAGE(AX20:BB20)</f>
        <v>41.6</v>
      </c>
      <c r="BD20" s="74">
        <v>426.3</v>
      </c>
      <c r="BE20" s="74">
        <v>186.05</v>
      </c>
      <c r="BF20" s="74">
        <v>48.84</v>
      </c>
      <c r="BG20" s="74">
        <v>0.2</v>
      </c>
      <c r="BH20" s="74">
        <v>47.81</v>
      </c>
      <c r="BI20" s="74">
        <f>BD20*BF20*40/BE20</f>
        <v>4476.3218489653318</v>
      </c>
      <c r="BJ20" s="74">
        <f>BD20*BG20*40/BE20</f>
        <v>18.330556302069336</v>
      </c>
      <c r="BK20" s="74">
        <f>BI20+BJ20</f>
        <v>4494.6524052674013</v>
      </c>
      <c r="BL20" s="6"/>
      <c r="BM20" s="31">
        <v>3</v>
      </c>
      <c r="BN20" s="30">
        <v>24</v>
      </c>
      <c r="BO20" s="30">
        <v>15</v>
      </c>
      <c r="BP20" s="30">
        <v>18</v>
      </c>
      <c r="BQ20" s="30">
        <v>18</v>
      </c>
      <c r="BR20" s="30">
        <v>20</v>
      </c>
      <c r="BS20" s="23">
        <f>AVERAGE(BN20:BR20)</f>
        <v>19</v>
      </c>
      <c r="BT20" s="74">
        <v>375.35</v>
      </c>
      <c r="BU20" s="74">
        <v>200.34</v>
      </c>
      <c r="BV20" s="74">
        <v>38.43</v>
      </c>
      <c r="BW20" s="74">
        <v>1.38</v>
      </c>
      <c r="BX20" s="74">
        <v>76.260000000000005</v>
      </c>
      <c r="BY20" s="74">
        <f>BT20*BV20*40/BU20</f>
        <v>2880.0440251572327</v>
      </c>
      <c r="BZ20" s="74">
        <f>BT20*BW20*40/BU20</f>
        <v>103.42078466606768</v>
      </c>
      <c r="CA20" s="74">
        <f>BY20+BZ20</f>
        <v>2983.4648098233001</v>
      </c>
      <c r="CB20" s="6"/>
      <c r="CC20" s="31">
        <v>3</v>
      </c>
      <c r="CD20" s="30">
        <v>20</v>
      </c>
      <c r="CE20" s="30">
        <v>17</v>
      </c>
      <c r="CF20" s="30">
        <v>28</v>
      </c>
      <c r="CG20" s="30">
        <v>29</v>
      </c>
      <c r="CH20" s="30">
        <v>19</v>
      </c>
      <c r="CI20" s="23">
        <f>AVERAGE(CD20:CH20)</f>
        <v>22.6</v>
      </c>
      <c r="CJ20" s="74">
        <v>380.81</v>
      </c>
      <c r="CK20" s="74">
        <v>200.42</v>
      </c>
      <c r="CL20" s="74">
        <v>39.72</v>
      </c>
      <c r="CM20" s="74">
        <v>0.72</v>
      </c>
      <c r="CN20" s="74">
        <v>92.96</v>
      </c>
      <c r="CO20" s="74">
        <f>CJ20*CL20*40/CK20</f>
        <v>3018.8151282307153</v>
      </c>
      <c r="CP20" s="74">
        <f>CJ20*CM20*40/CK20</f>
        <v>54.72172437880451</v>
      </c>
      <c r="CQ20" s="74">
        <f>CO20+CP20</f>
        <v>3073.5368526095199</v>
      </c>
      <c r="CR20" s="6"/>
      <c r="CS20" s="31">
        <v>3</v>
      </c>
      <c r="CT20" s="30"/>
      <c r="CU20" s="30"/>
      <c r="CV20" s="30"/>
      <c r="CW20" s="30"/>
      <c r="CX20" s="117"/>
      <c r="CY20" s="23" t="e">
        <f>AVERAGE(CT20:CX20)</f>
        <v>#DIV/0!</v>
      </c>
      <c r="CZ20" s="180"/>
      <c r="DA20" s="23"/>
      <c r="DB20" s="23"/>
      <c r="DC20" s="23"/>
      <c r="DD20" s="23">
        <v>92.03</v>
      </c>
      <c r="DE20" s="74" t="e">
        <f>CZ20*DB20*40/DA20</f>
        <v>#DIV/0!</v>
      </c>
      <c r="DF20" s="74" t="e">
        <f>CZ20*DC20*40/DA20</f>
        <v>#DIV/0!</v>
      </c>
      <c r="DG20" s="74" t="e">
        <f>DE20+DF20</f>
        <v>#DIV/0!</v>
      </c>
      <c r="DH20" s="6"/>
      <c r="DI20" s="31">
        <v>3</v>
      </c>
      <c r="DJ20" s="30"/>
      <c r="DK20" s="30"/>
      <c r="DL20" s="30"/>
      <c r="DM20" s="30"/>
      <c r="DN20" s="30"/>
      <c r="DO20" s="27" t="e">
        <f>AVERAGE(DJ20:DN20)</f>
        <v>#DIV/0!</v>
      </c>
      <c r="DP20" s="74"/>
      <c r="DQ20" s="74"/>
      <c r="DR20" s="74"/>
      <c r="DS20" s="74"/>
      <c r="DT20" s="74"/>
      <c r="DU20" s="74" t="e">
        <f>DP20*DR20*40/DQ20</f>
        <v>#DIV/0!</v>
      </c>
      <c r="DV20" s="74" t="e">
        <f>DP20*DS20*40/DQ20</f>
        <v>#DIV/0!</v>
      </c>
      <c r="DW20" s="74" t="e">
        <f>DU20+DV20</f>
        <v>#DIV/0!</v>
      </c>
      <c r="DX20" s="6"/>
      <c r="DY20" s="31">
        <v>3</v>
      </c>
      <c r="DZ20" s="30"/>
      <c r="EA20" s="30"/>
      <c r="EB20" s="30"/>
      <c r="EC20" s="76"/>
      <c r="ED20" s="76"/>
      <c r="EE20" s="75" t="e">
        <f>AVERAGE(DZ20:ED20)</f>
        <v>#DIV/0!</v>
      </c>
      <c r="EF20" s="74"/>
      <c r="EG20" s="74"/>
      <c r="EH20" s="74"/>
      <c r="EI20" s="74"/>
      <c r="EJ20" s="74"/>
      <c r="EK20" s="74" t="e">
        <f>EF20*EH20*40/EG20</f>
        <v>#DIV/0!</v>
      </c>
      <c r="EL20" s="74" t="e">
        <f>EF20*EI20*40/EG20</f>
        <v>#DIV/0!</v>
      </c>
      <c r="EM20" s="74" t="e">
        <f>EK20+EL20</f>
        <v>#DIV/0!</v>
      </c>
      <c r="EN20" s="6"/>
      <c r="EO20" s="31">
        <v>3</v>
      </c>
      <c r="EP20" s="30"/>
      <c r="EQ20" s="30"/>
      <c r="ER20" s="30"/>
      <c r="ES20" s="30"/>
      <c r="ET20" s="30"/>
      <c r="EU20" s="27" t="e">
        <f>AVERAGE(EP20:ET20)</f>
        <v>#DIV/0!</v>
      </c>
      <c r="EV20" s="23"/>
      <c r="EW20" s="23"/>
      <c r="EX20" s="23"/>
      <c r="EY20" s="23"/>
      <c r="EZ20" s="23"/>
      <c r="FA20" s="23" t="e">
        <f>EV20*EX20*40/EW20</f>
        <v>#DIV/0!</v>
      </c>
      <c r="FB20" s="23" t="e">
        <f>EV20*EY20*40/EW20</f>
        <v>#DIV/0!</v>
      </c>
      <c r="FC20" s="23" t="e">
        <f>FA20+FB20</f>
        <v>#DIV/0!</v>
      </c>
      <c r="FD20" s="6"/>
      <c r="FE20" s="31">
        <v>3</v>
      </c>
      <c r="FF20" s="30"/>
      <c r="FG20" s="30"/>
      <c r="FH20" s="30"/>
      <c r="FI20" s="30"/>
      <c r="FJ20" s="30"/>
      <c r="FK20" s="27" t="e">
        <f>AVERAGE(FF20:FJ20)</f>
        <v>#DIV/0!</v>
      </c>
      <c r="FL20" s="23"/>
      <c r="FM20" s="23"/>
      <c r="FN20" s="23"/>
      <c r="FO20" s="23"/>
      <c r="FP20" s="23"/>
      <c r="FQ20" s="23" t="e">
        <f>FL20*FN20*40/FM20</f>
        <v>#DIV/0!</v>
      </c>
      <c r="FR20" s="23" t="e">
        <f>FL20*FO20*40/FM20</f>
        <v>#DIV/0!</v>
      </c>
      <c r="FS20" s="23" t="e">
        <f>FQ20+FR20</f>
        <v>#DIV/0!</v>
      </c>
      <c r="FT20" s="6"/>
      <c r="FU20" s="31">
        <v>3</v>
      </c>
      <c r="FV20" s="30"/>
      <c r="FW20" s="30"/>
      <c r="FX20" s="30"/>
      <c r="FY20" s="30"/>
      <c r="FZ20" s="30"/>
      <c r="GA20" s="27" t="e">
        <f>AVERAGE(FV20:FZ20)</f>
        <v>#DIV/0!</v>
      </c>
      <c r="GB20" s="23"/>
      <c r="GC20" s="23"/>
      <c r="GD20" s="23"/>
      <c r="GE20" s="23"/>
      <c r="GF20" s="23"/>
      <c r="GG20" s="23" t="e">
        <f>GB20*GD20*40/GC20</f>
        <v>#DIV/0!</v>
      </c>
      <c r="GH20" s="23" t="e">
        <f>GB20*GE20*40/GC20</f>
        <v>#DIV/0!</v>
      </c>
      <c r="GI20" s="23" t="e">
        <f>GG20+GH20</f>
        <v>#DIV/0!</v>
      </c>
      <c r="GJ20" s="6"/>
      <c r="GK20" s="31">
        <v>3</v>
      </c>
      <c r="GL20" s="30"/>
      <c r="GM20" s="30"/>
      <c r="GN20" s="30"/>
      <c r="GO20" s="30"/>
      <c r="GP20" s="30"/>
      <c r="GQ20" s="27" t="e">
        <f>AVERAGE(GL20:GP20)</f>
        <v>#DIV/0!</v>
      </c>
      <c r="GR20" s="23"/>
      <c r="GS20" s="23"/>
      <c r="GT20" s="23"/>
      <c r="GU20" s="23"/>
      <c r="GV20" s="23"/>
      <c r="GW20" s="23" t="e">
        <f>GR20*GT20*40/GS20</f>
        <v>#DIV/0!</v>
      </c>
      <c r="GX20" s="23" t="e">
        <f>GR20*GU20*40/GS20</f>
        <v>#DIV/0!</v>
      </c>
      <c r="GY20" s="23" t="e">
        <f>GW20+GX20</f>
        <v>#DIV/0!</v>
      </c>
      <c r="GZ20" s="6"/>
    </row>
    <row r="21" spans="1:208" x14ac:dyDescent="0.2">
      <c r="A21" s="22"/>
      <c r="B21" s="7"/>
      <c r="C21" s="7"/>
      <c r="D21" s="7"/>
      <c r="E21" s="7"/>
      <c r="P21" s="6"/>
      <c r="Y21" s="7"/>
      <c r="Z21" s="7"/>
      <c r="AF21" s="6"/>
      <c r="AO21" s="7"/>
      <c r="AP21" s="7"/>
      <c r="AV21" s="6"/>
      <c r="BE21" s="7"/>
      <c r="BF21" s="7"/>
      <c r="BL21" s="6"/>
      <c r="BU21" s="7"/>
      <c r="BV21" s="7"/>
      <c r="CB21" s="6"/>
      <c r="CK21" s="7"/>
      <c r="CL21" s="7"/>
      <c r="CR21" s="6"/>
      <c r="CY21" s="7"/>
      <c r="DA21" s="7"/>
      <c r="DB21" s="7"/>
      <c r="DH21" s="6"/>
      <c r="DX21" s="6"/>
      <c r="EG21" s="80"/>
      <c r="EH21" s="80"/>
      <c r="EN21" s="6"/>
      <c r="EW21" s="7"/>
      <c r="EX21" s="7"/>
      <c r="FD21" s="6"/>
      <c r="FM21" s="7"/>
      <c r="FN21" s="7"/>
      <c r="FT21" s="6"/>
      <c r="GC21" s="7"/>
      <c r="GD21" s="7"/>
      <c r="GJ21" s="6"/>
      <c r="GS21" s="7"/>
      <c r="GT21" s="7"/>
      <c r="GZ21" s="6"/>
    </row>
    <row r="22" spans="1:208" x14ac:dyDescent="0.2">
      <c r="A22" s="31">
        <v>5</v>
      </c>
      <c r="B22" s="30">
        <v>23</v>
      </c>
      <c r="C22" s="30">
        <v>9</v>
      </c>
      <c r="D22" s="30">
        <v>15</v>
      </c>
      <c r="E22" s="30">
        <v>25</v>
      </c>
      <c r="F22" s="117">
        <v>17</v>
      </c>
      <c r="G22" s="23">
        <f>AVERAGE(B22:F22)</f>
        <v>17.8</v>
      </c>
      <c r="H22" s="23">
        <v>406.33</v>
      </c>
      <c r="I22" s="23">
        <v>200.21</v>
      </c>
      <c r="J22" s="23">
        <v>59.66</v>
      </c>
      <c r="K22" s="23">
        <v>98.65</v>
      </c>
      <c r="L22" s="23">
        <v>0</v>
      </c>
      <c r="M22" s="23">
        <f>H22*J22*40/I22</f>
        <v>4843.2441536386796</v>
      </c>
      <c r="N22" s="23">
        <f>H22*K22*40/I22</f>
        <v>8008.4819939063973</v>
      </c>
      <c r="O22" s="23">
        <f>M22+N22</f>
        <v>12851.726147545076</v>
      </c>
      <c r="P22" s="7"/>
      <c r="Q22" s="31">
        <v>5</v>
      </c>
      <c r="R22" s="30">
        <v>20</v>
      </c>
      <c r="S22" s="30">
        <v>25</v>
      </c>
      <c r="T22" s="30">
        <v>18</v>
      </c>
      <c r="U22" s="30">
        <v>14</v>
      </c>
      <c r="V22" s="117">
        <v>4</v>
      </c>
      <c r="W22" s="23">
        <f>AVERAGE(R22:V22)</f>
        <v>16.2</v>
      </c>
      <c r="X22" s="23">
        <v>547.95000000000005</v>
      </c>
      <c r="Y22" s="23">
        <v>200.84</v>
      </c>
      <c r="Z22" s="23">
        <v>41.66</v>
      </c>
      <c r="AA22" s="23">
        <v>0</v>
      </c>
      <c r="AB22" s="23">
        <v>56.71</v>
      </c>
      <c r="AC22" s="74">
        <f>X22*Z22*40/Y22</f>
        <v>4546.424417446724</v>
      </c>
      <c r="AD22" s="74">
        <f>X22*AA22*40/Y22</f>
        <v>0</v>
      </c>
      <c r="AE22" s="74">
        <f>AC22+AD22</f>
        <v>4546.424417446724</v>
      </c>
      <c r="AF22" s="6"/>
      <c r="AG22" s="31">
        <v>5</v>
      </c>
      <c r="AH22" s="30">
        <v>33</v>
      </c>
      <c r="AI22" s="30">
        <v>45</v>
      </c>
      <c r="AJ22" s="30">
        <v>27</v>
      </c>
      <c r="AK22" s="30">
        <v>38</v>
      </c>
      <c r="AL22" s="30">
        <v>40</v>
      </c>
      <c r="AM22" s="23">
        <f>AVERAGE(AH22:AL22)</f>
        <v>36.6</v>
      </c>
      <c r="AN22" s="23">
        <v>872.99</v>
      </c>
      <c r="AO22" s="74">
        <v>230.45</v>
      </c>
      <c r="AP22" s="74">
        <v>71.45</v>
      </c>
      <c r="AQ22" s="74">
        <v>1.39</v>
      </c>
      <c r="AR22" s="74">
        <v>31.86</v>
      </c>
      <c r="AS22" s="74">
        <f>AN22*AP22*40/AO22</f>
        <v>10826.667042742461</v>
      </c>
      <c r="AT22" s="74">
        <f>AN22*AQ22*40/AO22</f>
        <v>210.62375352571053</v>
      </c>
      <c r="AU22" s="74">
        <f>AS22+AT22</f>
        <v>11037.290796268171</v>
      </c>
      <c r="AV22" s="6"/>
      <c r="AW22" s="31">
        <v>5</v>
      </c>
      <c r="AX22" s="30">
        <v>47</v>
      </c>
      <c r="AY22" s="30">
        <v>45</v>
      </c>
      <c r="AZ22" s="30">
        <v>39</v>
      </c>
      <c r="BA22" s="30">
        <v>42</v>
      </c>
      <c r="BB22" s="30">
        <v>42</v>
      </c>
      <c r="BC22" s="23">
        <f>AVERAGE(AX22:BB22)</f>
        <v>43</v>
      </c>
      <c r="BD22" s="74">
        <v>653.04999999999995</v>
      </c>
      <c r="BE22" s="74">
        <v>285.79000000000002</v>
      </c>
      <c r="BF22" s="74">
        <v>82.73</v>
      </c>
      <c r="BG22" s="74">
        <v>0.61</v>
      </c>
      <c r="BH22" s="74">
        <v>56.56</v>
      </c>
      <c r="BI22" s="74">
        <f>BD22*BF22*40/BE22</f>
        <v>7561.7518457608712</v>
      </c>
      <c r="BJ22" s="74">
        <f>BD22*BG22*40/BE22</f>
        <v>55.755694740893652</v>
      </c>
      <c r="BK22" s="74">
        <f>BI22+BJ22</f>
        <v>7617.5075405017651</v>
      </c>
      <c r="BL22" s="6"/>
      <c r="BM22" s="31">
        <v>5</v>
      </c>
      <c r="BN22" s="30">
        <v>17</v>
      </c>
      <c r="BO22" s="30">
        <v>25</v>
      </c>
      <c r="BP22" s="30">
        <v>21</v>
      </c>
      <c r="BQ22" s="30">
        <v>20</v>
      </c>
      <c r="BR22" s="30">
        <v>21</v>
      </c>
      <c r="BS22" s="23">
        <f>AVERAGE(BN22:BR22)</f>
        <v>20.8</v>
      </c>
      <c r="BT22" s="74">
        <v>457.59</v>
      </c>
      <c r="BU22" s="74">
        <v>200.5</v>
      </c>
      <c r="BV22" s="74">
        <v>25.94</v>
      </c>
      <c r="BW22" s="74">
        <v>1.4</v>
      </c>
      <c r="BX22" s="74">
        <v>58.88</v>
      </c>
      <c r="BY22" s="74">
        <f>BT22*BV22*40/BU22</f>
        <v>2368.0567780548627</v>
      </c>
      <c r="BZ22" s="74">
        <f>BT22*BW22*40/BU22</f>
        <v>127.80568578553617</v>
      </c>
      <c r="CA22" s="74">
        <f>BY22+BZ22</f>
        <v>2495.862463840399</v>
      </c>
      <c r="CB22" s="6"/>
      <c r="CC22" s="31">
        <v>5</v>
      </c>
      <c r="CD22" s="30">
        <v>17</v>
      </c>
      <c r="CE22" s="30">
        <v>25</v>
      </c>
      <c r="CF22" s="30">
        <v>24</v>
      </c>
      <c r="CG22" s="30">
        <v>31</v>
      </c>
      <c r="CH22" s="30">
        <v>39</v>
      </c>
      <c r="CI22" s="23">
        <f>AVERAGE(CD22:CH22)</f>
        <v>27.2</v>
      </c>
      <c r="CJ22" s="74">
        <v>495.86</v>
      </c>
      <c r="CK22" s="74">
        <v>201.3</v>
      </c>
      <c r="CL22" s="74">
        <v>38.94</v>
      </c>
      <c r="CM22" s="74">
        <v>2.4</v>
      </c>
      <c r="CN22" s="74">
        <v>82.01</v>
      </c>
      <c r="CO22" s="74">
        <f>CJ22*CL22*40/CK22</f>
        <v>3836.8183606557368</v>
      </c>
      <c r="CP22" s="74">
        <f>CJ22*CM22*40/CK22</f>
        <v>236.47570789865873</v>
      </c>
      <c r="CQ22" s="74">
        <f>CO22+CP22</f>
        <v>4073.2940685543954</v>
      </c>
      <c r="CR22" s="6"/>
      <c r="CS22" s="31">
        <v>5</v>
      </c>
      <c r="CT22" s="30"/>
      <c r="CU22" s="30"/>
      <c r="CV22" s="30"/>
      <c r="CW22" s="30"/>
      <c r="CX22" s="117"/>
      <c r="CY22" s="23" t="e">
        <f>AVERAGE(CT22:CX22)</f>
        <v>#DIV/0!</v>
      </c>
      <c r="CZ22" s="180"/>
      <c r="DA22" s="23"/>
      <c r="DB22" s="23"/>
      <c r="DC22" s="23"/>
      <c r="DD22" s="23">
        <v>86.6</v>
      </c>
      <c r="DE22" s="74" t="e">
        <f>CZ22*DB22*40/DA22</f>
        <v>#DIV/0!</v>
      </c>
      <c r="DF22" s="74" t="e">
        <f>CZ22*DC22*40/DA22</f>
        <v>#DIV/0!</v>
      </c>
      <c r="DG22" s="74" t="e">
        <f>DE22+DF22</f>
        <v>#DIV/0!</v>
      </c>
      <c r="DH22" s="6"/>
      <c r="DI22" s="31">
        <v>5</v>
      </c>
      <c r="DJ22" s="30"/>
      <c r="DK22" s="30"/>
      <c r="DL22" s="30"/>
      <c r="DM22" s="30"/>
      <c r="DN22" s="30"/>
      <c r="DO22" s="27" t="e">
        <f>AVERAGE(DJ22:DN22)</f>
        <v>#DIV/0!</v>
      </c>
      <c r="DP22" s="74"/>
      <c r="DQ22" s="74"/>
      <c r="DR22" s="74"/>
      <c r="DS22" s="74"/>
      <c r="DT22" s="74"/>
      <c r="DU22" s="74" t="e">
        <f>DP22*DR22*40/DQ22</f>
        <v>#DIV/0!</v>
      </c>
      <c r="DV22" s="74" t="e">
        <f>DP22*DS22*40/DQ22</f>
        <v>#DIV/0!</v>
      </c>
      <c r="DW22" s="74" t="e">
        <f>DU22+DV22</f>
        <v>#DIV/0!</v>
      </c>
      <c r="DX22" s="6"/>
      <c r="DY22" s="31">
        <v>5</v>
      </c>
      <c r="DZ22" s="30"/>
      <c r="EA22" s="30"/>
      <c r="EB22" s="30"/>
      <c r="EC22" s="76"/>
      <c r="ED22" s="76"/>
      <c r="EE22" s="75" t="e">
        <f>AVERAGE(DZ22:ED22)</f>
        <v>#DIV/0!</v>
      </c>
      <c r="EF22" s="74"/>
      <c r="EG22" s="74"/>
      <c r="EH22" s="74"/>
      <c r="EI22" s="74"/>
      <c r="EJ22" s="74"/>
      <c r="EK22" s="74" t="e">
        <f>EF22*EH22*40/EG22</f>
        <v>#DIV/0!</v>
      </c>
      <c r="EL22" s="74" t="e">
        <f>EF22*EI22*40/EG22</f>
        <v>#DIV/0!</v>
      </c>
      <c r="EM22" s="74" t="e">
        <f>EK22+EL22</f>
        <v>#DIV/0!</v>
      </c>
      <c r="EN22" s="6"/>
      <c r="EO22" s="31">
        <v>5</v>
      </c>
      <c r="EP22" s="30"/>
      <c r="EQ22" s="30"/>
      <c r="ER22" s="30"/>
      <c r="ES22" s="30"/>
      <c r="ET22" s="30"/>
      <c r="EU22" s="27" t="e">
        <f>AVERAGE(EP22:ET22)</f>
        <v>#DIV/0!</v>
      </c>
      <c r="EV22" s="23"/>
      <c r="EW22" s="23"/>
      <c r="EX22" s="23"/>
      <c r="EY22" s="23"/>
      <c r="EZ22" s="23"/>
      <c r="FA22" s="23" t="e">
        <f>EV22*EX22*40/EW22</f>
        <v>#DIV/0!</v>
      </c>
      <c r="FB22" s="23" t="e">
        <f>EV22*EY22*40/EW22</f>
        <v>#DIV/0!</v>
      </c>
      <c r="FC22" s="23" t="e">
        <f>FA22+FB22</f>
        <v>#DIV/0!</v>
      </c>
      <c r="FD22" s="6"/>
      <c r="FE22" s="31">
        <v>5</v>
      </c>
      <c r="FF22" s="30"/>
      <c r="FG22" s="30"/>
      <c r="FH22" s="30"/>
      <c r="FI22" s="30"/>
      <c r="FJ22" s="30"/>
      <c r="FK22" s="27" t="e">
        <f>AVERAGE(FF22:FJ22)</f>
        <v>#DIV/0!</v>
      </c>
      <c r="FL22" s="23"/>
      <c r="FM22" s="23"/>
      <c r="FN22" s="23"/>
      <c r="FO22" s="23"/>
      <c r="FP22" s="23"/>
      <c r="FQ22" s="23" t="e">
        <f>FL22*FN22*40/FM22</f>
        <v>#DIV/0!</v>
      </c>
      <c r="FR22" s="23" t="e">
        <f>FL22*FO22*40/FM22</f>
        <v>#DIV/0!</v>
      </c>
      <c r="FS22" s="23" t="e">
        <f>FQ22+FR22</f>
        <v>#DIV/0!</v>
      </c>
      <c r="FT22" s="6"/>
      <c r="FU22" s="31">
        <v>5</v>
      </c>
      <c r="FV22" s="30"/>
      <c r="FW22" s="30"/>
      <c r="FX22" s="30"/>
      <c r="FY22" s="30"/>
      <c r="FZ22" s="30"/>
      <c r="GA22" s="27" t="e">
        <f>AVERAGE(FV22:FZ22)</f>
        <v>#DIV/0!</v>
      </c>
      <c r="GB22" s="23"/>
      <c r="GC22" s="23"/>
      <c r="GD22" s="23"/>
      <c r="GE22" s="23"/>
      <c r="GF22" s="23"/>
      <c r="GG22" s="23" t="e">
        <f>GB22*GD22*40/GC22</f>
        <v>#DIV/0!</v>
      </c>
      <c r="GH22" s="23" t="e">
        <f>GB22*GE22*40/GC22</f>
        <v>#DIV/0!</v>
      </c>
      <c r="GI22" s="23" t="e">
        <f>GG22+GH22</f>
        <v>#DIV/0!</v>
      </c>
      <c r="GJ22" s="6"/>
      <c r="GK22" s="31">
        <v>5</v>
      </c>
      <c r="GL22" s="30"/>
      <c r="GM22" s="30"/>
      <c r="GN22" s="30"/>
      <c r="GO22" s="30"/>
      <c r="GP22" s="30"/>
      <c r="GQ22" s="27" t="e">
        <f>AVERAGE(GL22:GP22)</f>
        <v>#DIV/0!</v>
      </c>
      <c r="GR22" s="23"/>
      <c r="GS22" s="23"/>
      <c r="GT22" s="23"/>
      <c r="GU22" s="23"/>
      <c r="GV22" s="23"/>
      <c r="GW22" s="23" t="e">
        <f>GR22*GT22*40/GS22</f>
        <v>#DIV/0!</v>
      </c>
      <c r="GX22" s="23" t="e">
        <f>GR22*GU22*40/GS22</f>
        <v>#DIV/0!</v>
      </c>
      <c r="GY22" s="23" t="e">
        <f>GW22+GX22</f>
        <v>#DIV/0!</v>
      </c>
      <c r="GZ22" s="6"/>
    </row>
    <row r="23" spans="1:208" x14ac:dyDescent="0.2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6"/>
      <c r="Y23" s="7"/>
      <c r="Z23" s="7"/>
      <c r="AF23" s="6"/>
      <c r="AO23" s="7"/>
      <c r="AP23" s="7"/>
      <c r="AV23" s="6"/>
      <c r="BE23" s="7"/>
      <c r="BF23" s="7"/>
      <c r="BL23" s="6"/>
      <c r="BU23" s="7"/>
      <c r="BV23" s="7"/>
      <c r="CB23" s="6"/>
      <c r="CK23" s="7"/>
      <c r="CL23" s="7"/>
      <c r="CR23" s="6"/>
      <c r="DA23" s="7"/>
      <c r="DB23" s="7"/>
      <c r="DH23" s="6"/>
      <c r="DQ23" s="7"/>
      <c r="DR23" s="7"/>
      <c r="DX23" s="6"/>
      <c r="EG23" s="80"/>
      <c r="EH23" s="80"/>
      <c r="EN23" s="6"/>
      <c r="EW23" s="7"/>
      <c r="EX23" s="7"/>
      <c r="FD23" s="6"/>
      <c r="FM23" s="7"/>
      <c r="FN23" s="7"/>
      <c r="FT23" s="6"/>
      <c r="GC23" s="7"/>
      <c r="GD23" s="7"/>
      <c r="GJ23" s="6"/>
      <c r="GS23" s="7"/>
      <c r="GT23" s="7"/>
      <c r="GZ23" s="6"/>
    </row>
    <row r="24" spans="1:208" x14ac:dyDescent="0.2">
      <c r="A24" s="22"/>
      <c r="B24" s="7"/>
      <c r="C24" s="7"/>
      <c r="D24" s="7"/>
      <c r="E24" s="7"/>
      <c r="F24" s="185" t="s">
        <v>21</v>
      </c>
      <c r="G24" s="23">
        <f t="shared" ref="G24:O24" si="56">AVERAGE(G18:G22)</f>
        <v>22.333333333333332</v>
      </c>
      <c r="H24" s="23">
        <f t="shared" si="56"/>
        <v>464.18666666666667</v>
      </c>
      <c r="I24" s="23">
        <f t="shared" si="56"/>
        <v>200.24</v>
      </c>
      <c r="J24" s="23">
        <f t="shared" si="56"/>
        <v>60.386666666666663</v>
      </c>
      <c r="K24" s="23">
        <f t="shared" si="56"/>
        <v>36.543333333333337</v>
      </c>
      <c r="L24" s="23">
        <f t="shared" si="56"/>
        <v>50.466666666666661</v>
      </c>
      <c r="M24" s="23">
        <f t="shared" si="56"/>
        <v>5601.3327745401511</v>
      </c>
      <c r="N24" s="23">
        <f t="shared" si="56"/>
        <v>3048.0319041781781</v>
      </c>
      <c r="O24" s="23">
        <f t="shared" si="56"/>
        <v>8649.3646787183297</v>
      </c>
      <c r="P24" s="6"/>
      <c r="V24" s="185" t="s">
        <v>21</v>
      </c>
      <c r="W24" s="23">
        <f t="shared" ref="W24:AE24" si="57">AVERAGE(W18:W22)</f>
        <v>16.933333333333334</v>
      </c>
      <c r="X24" s="23">
        <f t="shared" si="57"/>
        <v>407.3</v>
      </c>
      <c r="Y24" s="23">
        <f t="shared" si="57"/>
        <v>200.61666666666667</v>
      </c>
      <c r="Z24" s="23">
        <f t="shared" si="57"/>
        <v>42.97</v>
      </c>
      <c r="AA24" s="74">
        <f t="shared" si="57"/>
        <v>6.3333333333333339E-2</v>
      </c>
      <c r="AB24" s="74">
        <f t="shared" si="57"/>
        <v>52.393333333333338</v>
      </c>
      <c r="AC24" s="74">
        <f t="shared" si="57"/>
        <v>3469.3795130038266</v>
      </c>
      <c r="AD24" s="74">
        <f t="shared" si="57"/>
        <v>4.2979127134724857</v>
      </c>
      <c r="AE24" s="74">
        <f t="shared" si="57"/>
        <v>3473.6774257172988</v>
      </c>
      <c r="AF24" s="6"/>
      <c r="AL24" s="28" t="s">
        <v>21</v>
      </c>
      <c r="AM24" s="23">
        <f t="shared" ref="AM24:AU24" si="58">AVERAGE(AM18:AM22)</f>
        <v>37</v>
      </c>
      <c r="AN24" s="23">
        <f t="shared" si="58"/>
        <v>733.9</v>
      </c>
      <c r="AO24" s="74">
        <f t="shared" si="58"/>
        <v>217.68666666666664</v>
      </c>
      <c r="AP24" s="74">
        <f t="shared" si="58"/>
        <v>59.893333333333338</v>
      </c>
      <c r="AQ24" s="74">
        <f t="shared" si="58"/>
        <v>2.6933333333333334</v>
      </c>
      <c r="AR24" s="74">
        <f t="shared" si="58"/>
        <v>30.276666666666667</v>
      </c>
      <c r="AS24" s="74">
        <f t="shared" si="58"/>
        <v>8043.4134565243512</v>
      </c>
      <c r="AT24" s="74">
        <f t="shared" si="58"/>
        <v>348.09851276120907</v>
      </c>
      <c r="AU24" s="74">
        <f t="shared" si="58"/>
        <v>8391.5119692855606</v>
      </c>
      <c r="AV24" s="6"/>
      <c r="BC24" s="28" t="s">
        <v>21</v>
      </c>
      <c r="BD24" s="74">
        <f t="shared" ref="BD24:BK24" si="59">AVERAGE(BD18:BD22)</f>
        <v>598.88333333333333</v>
      </c>
      <c r="BE24" s="74">
        <f t="shared" si="59"/>
        <v>252.89000000000001</v>
      </c>
      <c r="BF24" s="74">
        <f t="shared" si="59"/>
        <v>68.14</v>
      </c>
      <c r="BG24" s="74">
        <f t="shared" si="59"/>
        <v>0.31</v>
      </c>
      <c r="BH24" s="74">
        <f t="shared" si="59"/>
        <v>55.79</v>
      </c>
      <c r="BI24" s="74">
        <f t="shared" si="59"/>
        <v>6441.7865144955977</v>
      </c>
      <c r="BJ24" s="74">
        <f t="shared" si="59"/>
        <v>28.69667211316003</v>
      </c>
      <c r="BK24" s="74">
        <f t="shared" si="59"/>
        <v>6470.4831866087579</v>
      </c>
      <c r="BL24" s="75"/>
      <c r="BR24" s="28" t="s">
        <v>21</v>
      </c>
      <c r="BS24" s="23">
        <f t="shared" ref="BS24:CA24" si="60">AVERAGE(BS18:BS22)</f>
        <v>19.933333333333334</v>
      </c>
      <c r="BT24" s="74">
        <f t="shared" si="60"/>
        <v>484.47333333333336</v>
      </c>
      <c r="BU24" s="74">
        <f t="shared" si="60"/>
        <v>200.56000000000003</v>
      </c>
      <c r="BV24" s="74">
        <f t="shared" si="60"/>
        <v>35.24</v>
      </c>
      <c r="BW24" s="74">
        <f t="shared" si="60"/>
        <v>1.3399999999999999</v>
      </c>
      <c r="BX24" s="74">
        <f t="shared" si="60"/>
        <v>64.070000000000007</v>
      </c>
      <c r="BY24" s="74">
        <f t="shared" si="60"/>
        <v>3452.6695965563254</v>
      </c>
      <c r="BZ24" s="74">
        <f t="shared" si="60"/>
        <v>128.15397385232043</v>
      </c>
      <c r="CA24" s="74">
        <f t="shared" si="60"/>
        <v>3580.823570408646</v>
      </c>
      <c r="CB24" s="6"/>
      <c r="CH24" s="28" t="s">
        <v>21</v>
      </c>
      <c r="CI24" s="23">
        <f t="shared" ref="CI24:CQ24" si="61">AVERAGE(CI18:CI22)</f>
        <v>24.8</v>
      </c>
      <c r="CJ24" s="74">
        <f t="shared" si="61"/>
        <v>422.41</v>
      </c>
      <c r="CK24" s="74">
        <f t="shared" si="61"/>
        <v>201.67333333333332</v>
      </c>
      <c r="CL24" s="74">
        <f t="shared" si="61"/>
        <v>40.393333333333338</v>
      </c>
      <c r="CM24" s="74">
        <f t="shared" si="61"/>
        <v>1.5433333333333332</v>
      </c>
      <c r="CN24" s="74">
        <f t="shared" si="61"/>
        <v>89.14</v>
      </c>
      <c r="CO24" s="74">
        <f t="shared" si="61"/>
        <v>3374.347821430752</v>
      </c>
      <c r="CP24" s="74">
        <f t="shared" si="61"/>
        <v>135.74399406789357</v>
      </c>
      <c r="CQ24" s="74">
        <f t="shared" si="61"/>
        <v>3510.0918154986452</v>
      </c>
      <c r="CR24" s="6"/>
      <c r="CX24" s="185" t="s">
        <v>21</v>
      </c>
      <c r="CY24" s="23" t="e">
        <f t="shared" ref="CY24:DG24" si="62">AVERAGE(CY18:CY22)</f>
        <v>#DIV/0!</v>
      </c>
      <c r="CZ24" s="74" t="e">
        <f t="shared" si="62"/>
        <v>#DIV/0!</v>
      </c>
      <c r="DA24" s="74" t="e">
        <f t="shared" si="62"/>
        <v>#DIV/0!</v>
      </c>
      <c r="DB24" s="74" t="e">
        <f t="shared" si="62"/>
        <v>#DIV/0!</v>
      </c>
      <c r="DC24" s="74" t="e">
        <f t="shared" si="62"/>
        <v>#DIV/0!</v>
      </c>
      <c r="DD24" s="23">
        <f t="shared" si="62"/>
        <v>84.843333333333334</v>
      </c>
      <c r="DE24" s="74" t="e">
        <f t="shared" si="62"/>
        <v>#DIV/0!</v>
      </c>
      <c r="DF24" s="74" t="e">
        <f t="shared" si="62"/>
        <v>#DIV/0!</v>
      </c>
      <c r="DG24" s="74" t="e">
        <f t="shared" si="62"/>
        <v>#DIV/0!</v>
      </c>
      <c r="DH24" s="6"/>
      <c r="DN24" s="28" t="s">
        <v>21</v>
      </c>
      <c r="DO24" s="27" t="e">
        <f>AVERAGE(DO18:DO22)</f>
        <v>#DIV/0!</v>
      </c>
      <c r="DP24" s="75"/>
      <c r="DQ24" s="75"/>
      <c r="DR24" s="75"/>
      <c r="DS24" s="75"/>
      <c r="DT24" s="75"/>
      <c r="DU24" s="75" t="e">
        <f>AVERAGE(DU18:DU22)</f>
        <v>#DIV/0!</v>
      </c>
      <c r="DV24" s="75" t="e">
        <f>AVERAGE(DV18:DV22)</f>
        <v>#DIV/0!</v>
      </c>
      <c r="DW24" s="75" t="e">
        <f>AVERAGE(DW18:DW22)</f>
        <v>#DIV/0!</v>
      </c>
      <c r="DX24" s="6"/>
      <c r="ED24" s="81" t="s">
        <v>21</v>
      </c>
      <c r="EE24" s="75" t="e">
        <f t="shared" ref="EE24:EM24" si="63">AVERAGE(EE18:EE22)</f>
        <v>#DIV/0!</v>
      </c>
      <c r="EF24" s="75" t="e">
        <f t="shared" si="63"/>
        <v>#DIV/0!</v>
      </c>
      <c r="EG24" s="75" t="e">
        <f t="shared" si="63"/>
        <v>#DIV/0!</v>
      </c>
      <c r="EH24" s="75" t="e">
        <f t="shared" si="63"/>
        <v>#DIV/0!</v>
      </c>
      <c r="EI24" s="75" t="e">
        <f t="shared" si="63"/>
        <v>#DIV/0!</v>
      </c>
      <c r="EJ24" s="75" t="e">
        <f t="shared" si="63"/>
        <v>#DIV/0!</v>
      </c>
      <c r="EK24" s="75" t="e">
        <f t="shared" si="63"/>
        <v>#DIV/0!</v>
      </c>
      <c r="EL24" s="75" t="e">
        <f t="shared" si="63"/>
        <v>#DIV/0!</v>
      </c>
      <c r="EM24" s="75" t="e">
        <f t="shared" si="63"/>
        <v>#DIV/0!</v>
      </c>
      <c r="EN24" s="6"/>
      <c r="ET24" s="28" t="s">
        <v>21</v>
      </c>
      <c r="EU24" s="27" t="e">
        <f t="shared" ref="EU24:FC24" si="64">AVERAGE(EU18:EU22)</f>
        <v>#DIV/0!</v>
      </c>
      <c r="EV24" s="27" t="e">
        <f t="shared" si="64"/>
        <v>#DIV/0!</v>
      </c>
      <c r="EW24" s="27" t="e">
        <f t="shared" si="64"/>
        <v>#DIV/0!</v>
      </c>
      <c r="EX24" s="27" t="e">
        <f t="shared" si="64"/>
        <v>#DIV/0!</v>
      </c>
      <c r="EY24" s="27" t="e">
        <f t="shared" si="64"/>
        <v>#DIV/0!</v>
      </c>
      <c r="EZ24" s="27" t="e">
        <f t="shared" si="64"/>
        <v>#DIV/0!</v>
      </c>
      <c r="FA24" s="27" t="e">
        <f t="shared" si="64"/>
        <v>#DIV/0!</v>
      </c>
      <c r="FB24" s="27" t="e">
        <f t="shared" si="64"/>
        <v>#DIV/0!</v>
      </c>
      <c r="FC24" s="27" t="e">
        <f t="shared" si="64"/>
        <v>#DIV/0!</v>
      </c>
      <c r="FD24" s="6"/>
      <c r="FJ24" s="28" t="s">
        <v>21</v>
      </c>
      <c r="FK24" s="27" t="e">
        <f t="shared" ref="FK24:FS24" si="65">AVERAGE(FK18:FK22)</f>
        <v>#DIV/0!</v>
      </c>
      <c r="FL24" s="27" t="e">
        <f t="shared" si="65"/>
        <v>#DIV/0!</v>
      </c>
      <c r="FM24" s="27" t="e">
        <f t="shared" si="65"/>
        <v>#DIV/0!</v>
      </c>
      <c r="FN24" s="27" t="e">
        <f t="shared" si="65"/>
        <v>#DIV/0!</v>
      </c>
      <c r="FO24" s="27" t="e">
        <f t="shared" si="65"/>
        <v>#DIV/0!</v>
      </c>
      <c r="FP24" s="27" t="e">
        <f t="shared" si="65"/>
        <v>#DIV/0!</v>
      </c>
      <c r="FQ24" s="27" t="e">
        <f t="shared" si="65"/>
        <v>#DIV/0!</v>
      </c>
      <c r="FR24" s="27" t="e">
        <f t="shared" si="65"/>
        <v>#DIV/0!</v>
      </c>
      <c r="FS24" s="27" t="e">
        <f t="shared" si="65"/>
        <v>#DIV/0!</v>
      </c>
      <c r="FT24" s="6"/>
      <c r="FZ24" s="28" t="s">
        <v>21</v>
      </c>
      <c r="GA24" s="27" t="e">
        <f t="shared" ref="GA24:GI24" si="66">AVERAGE(GA18:GA22)</f>
        <v>#DIV/0!</v>
      </c>
      <c r="GB24" s="27" t="e">
        <f t="shared" si="66"/>
        <v>#DIV/0!</v>
      </c>
      <c r="GC24" s="27" t="e">
        <f t="shared" si="66"/>
        <v>#DIV/0!</v>
      </c>
      <c r="GD24" s="27" t="e">
        <f t="shared" si="66"/>
        <v>#DIV/0!</v>
      </c>
      <c r="GE24" s="27" t="e">
        <f t="shared" si="66"/>
        <v>#DIV/0!</v>
      </c>
      <c r="GF24" s="27" t="e">
        <f t="shared" si="66"/>
        <v>#DIV/0!</v>
      </c>
      <c r="GG24" s="27" t="e">
        <f t="shared" si="66"/>
        <v>#DIV/0!</v>
      </c>
      <c r="GH24" s="27" t="e">
        <f t="shared" si="66"/>
        <v>#DIV/0!</v>
      </c>
      <c r="GI24" s="27" t="e">
        <f t="shared" si="66"/>
        <v>#DIV/0!</v>
      </c>
      <c r="GJ24" s="6"/>
      <c r="GP24" s="28" t="s">
        <v>21</v>
      </c>
      <c r="GQ24" s="27" t="e">
        <f t="shared" ref="GQ24:GY24" si="67">AVERAGE(GQ18:GQ22)</f>
        <v>#DIV/0!</v>
      </c>
      <c r="GR24" s="27" t="e">
        <f t="shared" si="67"/>
        <v>#DIV/0!</v>
      </c>
      <c r="GS24" s="27" t="e">
        <f t="shared" si="67"/>
        <v>#DIV/0!</v>
      </c>
      <c r="GT24" s="27" t="e">
        <f t="shared" si="67"/>
        <v>#DIV/0!</v>
      </c>
      <c r="GU24" s="27" t="e">
        <f t="shared" si="67"/>
        <v>#DIV/0!</v>
      </c>
      <c r="GV24" s="27" t="e">
        <f t="shared" si="67"/>
        <v>#DIV/0!</v>
      </c>
      <c r="GW24" s="27" t="e">
        <f t="shared" si="67"/>
        <v>#DIV/0!</v>
      </c>
      <c r="GX24" s="27" t="e">
        <f t="shared" si="67"/>
        <v>#DIV/0!</v>
      </c>
      <c r="GY24" s="27" t="e">
        <f t="shared" si="67"/>
        <v>#DIV/0!</v>
      </c>
      <c r="GZ24" s="6"/>
    </row>
    <row r="25" spans="1:208" ht="15.75" customHeight="1" thickBot="1" x14ac:dyDescent="0.25">
      <c r="A25" s="2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6"/>
      <c r="Y25" s="7"/>
      <c r="Z25" s="7"/>
      <c r="AA25" s="270" t="s">
        <v>32</v>
      </c>
      <c r="AB25" s="270"/>
      <c r="AC25" s="74">
        <f>(AC12-R32)/(Y1-I1)</f>
        <v>0.47192344103036238</v>
      </c>
      <c r="AD25" s="74">
        <f>(AD12-S32)/(Y1-I1)</f>
        <v>-7.5198548368603992</v>
      </c>
      <c r="AE25" s="74">
        <f>((AE12-T32)/(Y1-I1))</f>
        <v>-7.0479313958300365</v>
      </c>
      <c r="AF25" s="6"/>
      <c r="AO25" s="7"/>
      <c r="AP25" s="7"/>
      <c r="AQ25" s="270" t="s">
        <v>32</v>
      </c>
      <c r="AR25" s="270"/>
      <c r="AS25" s="74">
        <f>(AS12-AH32)/(AO1-Y1)</f>
        <v>11.777538792820996</v>
      </c>
      <c r="AT25" s="74">
        <f>(AT12-AI32)/(AO1-Y1)</f>
        <v>4.4255681380634755</v>
      </c>
      <c r="AU25" s="74">
        <f>((AU12-AJ32)/(AO1-Y1))</f>
        <v>16.20310693088447</v>
      </c>
      <c r="AV25" s="6"/>
      <c r="BE25" s="7"/>
      <c r="BF25" s="7"/>
      <c r="BG25" s="270" t="s">
        <v>32</v>
      </c>
      <c r="BH25" s="270"/>
      <c r="BI25" s="74">
        <f>(BI12-AX32)/(BE1-AO1)</f>
        <v>11.306927772830772</v>
      </c>
      <c r="BJ25" s="74">
        <f>(BJ12-AY32)/(BE1-AO1)</f>
        <v>-3.2372488218784494</v>
      </c>
      <c r="BK25" s="74">
        <f>((BK12-AZ32)/(BE1-AO1))</f>
        <v>72.669055626066722</v>
      </c>
      <c r="BL25" s="6"/>
      <c r="BU25" s="7"/>
      <c r="BV25" s="7"/>
      <c r="BW25" s="270" t="s">
        <v>32</v>
      </c>
      <c r="BX25" s="270"/>
      <c r="BY25" s="74">
        <f>(BY12-BN32)/(BU1-BE1)</f>
        <v>-45.346097258374421</v>
      </c>
      <c r="BZ25" s="74">
        <f>(BZ12-BO32)/(BU1-BE1)</f>
        <v>0.82454117430871354</v>
      </c>
      <c r="CA25" s="74">
        <f>((CA12-BP32)/(BU1-BE1))</f>
        <v>-95.999184372047495</v>
      </c>
      <c r="CB25" s="6"/>
      <c r="CK25" s="7"/>
      <c r="CL25" s="7"/>
      <c r="CM25" s="270" t="s">
        <v>32</v>
      </c>
      <c r="CN25" s="270"/>
      <c r="CO25" s="74">
        <f>(CO12-CD32)/(CK1-BU1)</f>
        <v>-4.4841405363648299</v>
      </c>
      <c r="CP25" s="74">
        <f>(CP12-CE32)/(CK1-BU1)</f>
        <v>-2.4917379725891782</v>
      </c>
      <c r="CQ25" s="74">
        <f>((CQ12-CF32)/(CK1-BU1))</f>
        <v>-6.9758785089540103</v>
      </c>
      <c r="CR25" s="6"/>
      <c r="DA25" s="7"/>
      <c r="DB25" s="7"/>
      <c r="DC25" s="270" t="s">
        <v>32</v>
      </c>
      <c r="DD25" s="270"/>
      <c r="DE25" s="74">
        <f>(DE12-CT32)/(DA1-BU1)</f>
        <v>-21.821554800980952</v>
      </c>
      <c r="DF25" s="74">
        <f>(DF12-CU32)/(DA1-BU1)</f>
        <v>0.49314510464023786</v>
      </c>
      <c r="DG25" s="74">
        <f>((DG12-CV32)/(DA1-BU1))</f>
        <v>-21.328409696340721</v>
      </c>
      <c r="DH25" s="6"/>
      <c r="DQ25" s="7"/>
      <c r="DR25" s="7"/>
      <c r="DS25" s="270" t="s">
        <v>32</v>
      </c>
      <c r="DT25" s="270"/>
      <c r="DU25" s="74" t="e">
        <f>(DU12-DJ32)/(DQ1-DA1)</f>
        <v>#DIV/0!</v>
      </c>
      <c r="DV25" s="74" t="e">
        <f>(DV12-DK32)/(DQ1-DA1)</f>
        <v>#DIV/0!</v>
      </c>
      <c r="DW25" s="74" t="e">
        <f>((DW12-DL32)/(DQ1-DA1))</f>
        <v>#DIV/0!</v>
      </c>
      <c r="DX25" s="6"/>
      <c r="EG25" s="7"/>
      <c r="EH25" s="7"/>
      <c r="EI25" s="271" t="s">
        <v>32</v>
      </c>
      <c r="EJ25" s="271"/>
      <c r="EK25" s="74" t="e">
        <f>(EK12-DZ32)/(EG1-DQ1)</f>
        <v>#DIV/0!</v>
      </c>
      <c r="EL25" s="74" t="e">
        <f>(EL12-EA32)/(EG1-DQ1)</f>
        <v>#DIV/0!</v>
      </c>
      <c r="EM25" s="74" t="e">
        <f>((EM12-EB32)/(EG1-DQ1))</f>
        <v>#DIV/0!</v>
      </c>
      <c r="EN25" s="6"/>
      <c r="EW25" s="7"/>
      <c r="EX25" s="7"/>
      <c r="EY25" s="270" t="s">
        <v>32</v>
      </c>
      <c r="EZ25" s="270"/>
      <c r="FA25" s="23" t="e">
        <f>(FA12-#REF!)/(EW1-EG1)</f>
        <v>#DIV/0!</v>
      </c>
      <c r="FB25" s="23" t="e">
        <f>(FB12-#REF!)/(EW1-EG1)</f>
        <v>#DIV/0!</v>
      </c>
      <c r="FC25" s="23" t="e">
        <f>((FC12-#REF!)/(EW1-EG1))</f>
        <v>#DIV/0!</v>
      </c>
      <c r="FD25" s="6"/>
      <c r="FM25" s="7"/>
      <c r="FN25" s="7"/>
      <c r="FO25" s="270" t="s">
        <v>32</v>
      </c>
      <c r="FP25" s="270"/>
      <c r="FQ25" s="23" t="e">
        <f>(FQ12-#REF!)/(FM1-EW1)</f>
        <v>#DIV/0!</v>
      </c>
      <c r="FR25" s="23" t="e">
        <f>(FR12-#REF!)/(FM1-EW1)</f>
        <v>#DIV/0!</v>
      </c>
      <c r="FS25" s="23" t="e">
        <f>((FS12-#REF!)/(FM1-EW1))</f>
        <v>#DIV/0!</v>
      </c>
      <c r="FT25" s="6"/>
      <c r="GC25" s="7"/>
      <c r="GD25" s="7"/>
      <c r="GE25" s="270" t="s">
        <v>32</v>
      </c>
      <c r="GF25" s="270"/>
      <c r="GG25" s="23" t="e">
        <f>(GG12-#REF!)/(GC1-FM1)</f>
        <v>#DIV/0!</v>
      </c>
      <c r="GH25" s="23" t="e">
        <f>(GH12-#REF!)/(GC1-FM1)</f>
        <v>#DIV/0!</v>
      </c>
      <c r="GI25" s="23" t="e">
        <f>((GI12-#REF!)/(GC1-FM1))</f>
        <v>#DIV/0!</v>
      </c>
      <c r="GJ25" s="6"/>
      <c r="GS25" s="7"/>
      <c r="GT25" s="7"/>
      <c r="GU25" s="270" t="s">
        <v>32</v>
      </c>
      <c r="GV25" s="270"/>
      <c r="GW25" s="23" t="e">
        <f>(GW12-#REF!)/(GS1-GC1)</f>
        <v>#DIV/0!</v>
      </c>
      <c r="GX25" s="23" t="e">
        <f>(GX12-#REF!)/(GS1-GC1)</f>
        <v>#DIV/0!</v>
      </c>
      <c r="GY25" s="23" t="e">
        <f>((GY12-#REF!)/(GS1-GC1))</f>
        <v>#DIV/0!</v>
      </c>
      <c r="GZ25" s="6"/>
    </row>
    <row r="26" spans="1:208" ht="15.75" customHeight="1" x14ac:dyDescent="0.2">
      <c r="A26" s="2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272" t="s">
        <v>31</v>
      </c>
      <c r="R26" s="275" t="s">
        <v>30</v>
      </c>
      <c r="S26" s="278" t="s">
        <v>29</v>
      </c>
      <c r="T26" s="278" t="s">
        <v>28</v>
      </c>
      <c r="U26" s="281" t="s">
        <v>27</v>
      </c>
      <c r="V26" s="281"/>
      <c r="W26" s="281"/>
      <c r="X26" s="282"/>
      <c r="Y26" s="7"/>
      <c r="Z26" s="7"/>
      <c r="AA26" s="270" t="s">
        <v>26</v>
      </c>
      <c r="AB26" s="270"/>
      <c r="AC26" s="74">
        <f>(AC24/30)+AC25</f>
        <v>116.11790720782457</v>
      </c>
      <c r="AD26" s="74">
        <f>(AD24/30)+AD25</f>
        <v>-7.3765910797446494</v>
      </c>
      <c r="AE26" s="74">
        <f>(AE24/30)+AE25</f>
        <v>108.74131612807993</v>
      </c>
      <c r="AF26" s="6"/>
      <c r="AG26" s="272" t="s">
        <v>31</v>
      </c>
      <c r="AH26" s="275" t="s">
        <v>62</v>
      </c>
      <c r="AI26" s="278" t="s">
        <v>29</v>
      </c>
      <c r="AJ26" s="278" t="s">
        <v>28</v>
      </c>
      <c r="AK26" s="281" t="s">
        <v>27</v>
      </c>
      <c r="AL26" s="281"/>
      <c r="AM26" s="281"/>
      <c r="AN26" s="282"/>
      <c r="AO26" s="7"/>
      <c r="AP26" s="7"/>
      <c r="AQ26" s="270" t="s">
        <v>26</v>
      </c>
      <c r="AR26" s="270"/>
      <c r="AS26" s="74">
        <f>(AS24/30)+AS25</f>
        <v>279.89132067696607</v>
      </c>
      <c r="AT26" s="74">
        <f>(AT24/30)+AT25</f>
        <v>16.028851896770444</v>
      </c>
      <c r="AU26" s="74">
        <f>(AU24/30)+AU25</f>
        <v>295.92017257373647</v>
      </c>
      <c r="AV26" s="6"/>
      <c r="AW26" s="272" t="s">
        <v>31</v>
      </c>
      <c r="AX26" s="275" t="s">
        <v>30</v>
      </c>
      <c r="AY26" s="278" t="s">
        <v>29</v>
      </c>
      <c r="AZ26" s="278" t="s">
        <v>28</v>
      </c>
      <c r="BA26" s="281" t="s">
        <v>27</v>
      </c>
      <c r="BB26" s="281"/>
      <c r="BC26" s="281"/>
      <c r="BD26" s="282"/>
      <c r="BE26" s="7"/>
      <c r="BF26" s="7"/>
      <c r="BG26" s="270" t="s">
        <v>26</v>
      </c>
      <c r="BH26" s="270"/>
      <c r="BI26" s="74">
        <f>(BJ24/30)+BI25</f>
        <v>12.263483509936107</v>
      </c>
      <c r="BJ26" s="74">
        <f>(BK24/30)+BJ25</f>
        <v>212.44552406508015</v>
      </c>
      <c r="BK26" s="74">
        <f>(BL24/30)+BK25</f>
        <v>72.669055626066722</v>
      </c>
      <c r="BL26" s="6"/>
      <c r="BM26" s="272" t="s">
        <v>31</v>
      </c>
      <c r="BN26" s="275" t="s">
        <v>30</v>
      </c>
      <c r="BO26" s="278" t="s">
        <v>29</v>
      </c>
      <c r="BP26" s="278" t="s">
        <v>28</v>
      </c>
      <c r="BQ26" s="281" t="s">
        <v>27</v>
      </c>
      <c r="BR26" s="281"/>
      <c r="BS26" s="281"/>
      <c r="BT26" s="282"/>
      <c r="BU26" s="7"/>
      <c r="BV26" s="7"/>
      <c r="BW26" s="270" t="s">
        <v>26</v>
      </c>
      <c r="BX26" s="270"/>
      <c r="BY26" s="74">
        <f>(BY24/30)+BY25</f>
        <v>69.742889293503083</v>
      </c>
      <c r="BZ26" s="74">
        <f>(BZ24/30)+BZ25</f>
        <v>5.0963403027193941</v>
      </c>
      <c r="CA26" s="74">
        <f>(CA24/30)+CA25</f>
        <v>23.361601308240708</v>
      </c>
      <c r="CB26" s="6"/>
      <c r="CC26" s="272" t="s">
        <v>31</v>
      </c>
      <c r="CD26" s="275" t="s">
        <v>30</v>
      </c>
      <c r="CE26" s="278" t="s">
        <v>29</v>
      </c>
      <c r="CF26" s="278" t="s">
        <v>28</v>
      </c>
      <c r="CG26" s="281" t="s">
        <v>27</v>
      </c>
      <c r="CH26" s="281"/>
      <c r="CI26" s="281"/>
      <c r="CJ26" s="282"/>
      <c r="CK26" s="7"/>
      <c r="CL26" s="7"/>
      <c r="CM26" s="270" t="s">
        <v>26</v>
      </c>
      <c r="CN26" s="270"/>
      <c r="CO26" s="74">
        <f>(CO24/30)+CO25</f>
        <v>107.99412017799357</v>
      </c>
      <c r="CP26" s="74">
        <f>(CP24/30)+CP25</f>
        <v>2.0330618296739407</v>
      </c>
      <c r="CQ26" s="74">
        <f>(CQ24/30)+CQ25</f>
        <v>110.02718200766749</v>
      </c>
      <c r="CR26" s="6"/>
      <c r="CS26" s="272" t="s">
        <v>31</v>
      </c>
      <c r="CT26" s="275" t="s">
        <v>30</v>
      </c>
      <c r="CU26" s="278" t="s">
        <v>29</v>
      </c>
      <c r="CV26" s="278" t="s">
        <v>28</v>
      </c>
      <c r="CW26" s="281" t="s">
        <v>27</v>
      </c>
      <c r="CX26" s="281"/>
      <c r="CY26" s="281"/>
      <c r="CZ26" s="282"/>
      <c r="DA26" s="7"/>
      <c r="DB26" s="7"/>
      <c r="DC26" s="319" t="s">
        <v>26</v>
      </c>
      <c r="DD26" s="320"/>
      <c r="DE26" s="74" t="e">
        <f>(DE24/30)+DE25</f>
        <v>#DIV/0!</v>
      </c>
      <c r="DF26" s="74" t="e">
        <f>(DF24/30)+DF25</f>
        <v>#DIV/0!</v>
      </c>
      <c r="DG26" s="74" t="e">
        <f>(DG24/30)+DG25</f>
        <v>#DIV/0!</v>
      </c>
      <c r="DH26" s="6"/>
      <c r="DI26" s="272" t="s">
        <v>31</v>
      </c>
      <c r="DJ26" s="275" t="s">
        <v>30</v>
      </c>
      <c r="DK26" s="278" t="s">
        <v>29</v>
      </c>
      <c r="DL26" s="278" t="s">
        <v>28</v>
      </c>
      <c r="DM26" s="281" t="s">
        <v>27</v>
      </c>
      <c r="DN26" s="281"/>
      <c r="DO26" s="281"/>
      <c r="DP26" s="282"/>
      <c r="DQ26" s="7"/>
      <c r="DR26" s="7"/>
      <c r="DS26" s="270" t="s">
        <v>26</v>
      </c>
      <c r="DT26" s="270"/>
      <c r="DU26" s="74" t="e">
        <f>(DU24/30)+DU25</f>
        <v>#DIV/0!</v>
      </c>
      <c r="DV26" s="74" t="e">
        <f>(DV24/30)+DV25</f>
        <v>#DIV/0!</v>
      </c>
      <c r="DW26" s="74" t="e">
        <f>(DW24/30)+DW25</f>
        <v>#DIV/0!</v>
      </c>
      <c r="DX26" s="6"/>
      <c r="DY26" s="272" t="s">
        <v>31</v>
      </c>
      <c r="DZ26" s="275" t="s">
        <v>30</v>
      </c>
      <c r="EA26" s="278" t="s">
        <v>29</v>
      </c>
      <c r="EB26" s="278" t="s">
        <v>28</v>
      </c>
      <c r="EC26" s="287" t="s">
        <v>27</v>
      </c>
      <c r="ED26" s="287"/>
      <c r="EE26" s="287"/>
      <c r="EF26" s="288"/>
      <c r="EG26" s="7"/>
      <c r="EH26" s="7"/>
      <c r="EI26" s="271" t="s">
        <v>26</v>
      </c>
      <c r="EJ26" s="271"/>
      <c r="EK26" s="74" t="e">
        <f>(EK24/30)+EK25</f>
        <v>#DIV/0!</v>
      </c>
      <c r="EL26" s="74" t="e">
        <f>(EL24/30)+EL25</f>
        <v>#DIV/0!</v>
      </c>
      <c r="EM26" s="74" t="e">
        <f>(EM24/30)+EM25</f>
        <v>#DIV/0!</v>
      </c>
      <c r="EN26" s="6"/>
      <c r="EO26" s="272" t="s">
        <v>31</v>
      </c>
      <c r="EP26" s="275" t="s">
        <v>30</v>
      </c>
      <c r="EQ26" s="278" t="s">
        <v>29</v>
      </c>
      <c r="ER26" s="278" t="s">
        <v>28</v>
      </c>
      <c r="ES26" s="281" t="s">
        <v>27</v>
      </c>
      <c r="ET26" s="281"/>
      <c r="EU26" s="281"/>
      <c r="EV26" s="282"/>
      <c r="EW26" s="7"/>
      <c r="EX26" s="7"/>
      <c r="EY26" s="270" t="s">
        <v>26</v>
      </c>
      <c r="EZ26" s="270"/>
      <c r="FA26" s="23" t="e">
        <f>(FA24/30)+FA25</f>
        <v>#DIV/0!</v>
      </c>
      <c r="FB26" s="23" t="e">
        <f>(FB24/30)+FB25</f>
        <v>#DIV/0!</v>
      </c>
      <c r="FC26" s="23" t="e">
        <f>(FC24/30)+FC25</f>
        <v>#DIV/0!</v>
      </c>
      <c r="FD26" s="6"/>
      <c r="FE26" s="272" t="s">
        <v>31</v>
      </c>
      <c r="FF26" s="275" t="s">
        <v>30</v>
      </c>
      <c r="FG26" s="278" t="s">
        <v>29</v>
      </c>
      <c r="FH26" s="278" t="s">
        <v>28</v>
      </c>
      <c r="FI26" s="281" t="s">
        <v>27</v>
      </c>
      <c r="FJ26" s="281"/>
      <c r="FK26" s="281"/>
      <c r="FL26" s="282"/>
      <c r="FM26" s="7"/>
      <c r="FN26" s="7"/>
      <c r="FO26" s="270" t="s">
        <v>26</v>
      </c>
      <c r="FP26" s="270"/>
      <c r="FQ26" s="23" t="e">
        <f>(FQ24/30)+FQ25</f>
        <v>#DIV/0!</v>
      </c>
      <c r="FR26" s="23" t="e">
        <f>(FR24/30)+FR25</f>
        <v>#DIV/0!</v>
      </c>
      <c r="FS26" s="23" t="e">
        <f>(FS24/30)+FS25</f>
        <v>#DIV/0!</v>
      </c>
      <c r="FT26" s="6"/>
      <c r="FU26" s="272" t="s">
        <v>31</v>
      </c>
      <c r="FV26" s="275" t="s">
        <v>30</v>
      </c>
      <c r="FW26" s="278" t="s">
        <v>29</v>
      </c>
      <c r="FX26" s="278" t="s">
        <v>28</v>
      </c>
      <c r="FY26" s="281" t="s">
        <v>27</v>
      </c>
      <c r="FZ26" s="281"/>
      <c r="GA26" s="281"/>
      <c r="GB26" s="282"/>
      <c r="GC26" s="7"/>
      <c r="GD26" s="7"/>
      <c r="GE26" s="270" t="s">
        <v>26</v>
      </c>
      <c r="GF26" s="270"/>
      <c r="GG26" s="23" t="e">
        <f>(GG24/30)+GG25</f>
        <v>#DIV/0!</v>
      </c>
      <c r="GH26" s="23" t="e">
        <f>(GH24/30)+GH25</f>
        <v>#DIV/0!</v>
      </c>
      <c r="GI26" s="23" t="e">
        <f>(GI24/30)+GI25</f>
        <v>#DIV/0!</v>
      </c>
      <c r="GJ26" s="6"/>
      <c r="GK26" s="272" t="s">
        <v>31</v>
      </c>
      <c r="GL26" s="275" t="s">
        <v>30</v>
      </c>
      <c r="GM26" s="278" t="s">
        <v>29</v>
      </c>
      <c r="GN26" s="278" t="s">
        <v>28</v>
      </c>
      <c r="GO26" s="281" t="s">
        <v>27</v>
      </c>
      <c r="GP26" s="281"/>
      <c r="GQ26" s="281"/>
      <c r="GR26" s="282"/>
      <c r="GS26" s="7"/>
      <c r="GT26" s="7"/>
      <c r="GU26" s="270" t="s">
        <v>26</v>
      </c>
      <c r="GV26" s="270"/>
      <c r="GW26" s="23" t="e">
        <f>(GW24/30)+GW25</f>
        <v>#DIV/0!</v>
      </c>
      <c r="GX26" s="23" t="e">
        <f>(GX24/30)+GX25</f>
        <v>#DIV/0!</v>
      </c>
      <c r="GY26" s="23" t="e">
        <f>(GY24/30)+GY25</f>
        <v>#DIV/0!</v>
      </c>
      <c r="GZ26" s="6"/>
    </row>
    <row r="27" spans="1:208" ht="15.75" customHeight="1" x14ac:dyDescent="0.2">
      <c r="A27" s="2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273"/>
      <c r="R27" s="276"/>
      <c r="S27" s="279"/>
      <c r="T27" s="279"/>
      <c r="U27" s="283"/>
      <c r="V27" s="283"/>
      <c r="W27" s="283"/>
      <c r="X27" s="284"/>
      <c r="Y27" s="7"/>
      <c r="Z27" s="7"/>
      <c r="AA27" s="270" t="s">
        <v>25</v>
      </c>
      <c r="AB27" s="270"/>
      <c r="AC27" s="74">
        <f>(AC26*100)/12</f>
        <v>967.64922673187141</v>
      </c>
      <c r="AD27" s="74">
        <f>(AD26*100)/12</f>
        <v>-61.471592331205414</v>
      </c>
      <c r="AE27" s="74">
        <f>(AE26*100)/12</f>
        <v>906.17763440066608</v>
      </c>
      <c r="AF27" s="6"/>
      <c r="AG27" s="273"/>
      <c r="AH27" s="276"/>
      <c r="AI27" s="279"/>
      <c r="AJ27" s="279"/>
      <c r="AK27" s="283"/>
      <c r="AL27" s="283"/>
      <c r="AM27" s="283"/>
      <c r="AN27" s="284"/>
      <c r="AO27" s="7"/>
      <c r="AP27" s="7"/>
      <c r="AQ27" s="270" t="s">
        <v>25</v>
      </c>
      <c r="AR27" s="270"/>
      <c r="AS27" s="74">
        <f>(AS26*100)/12</f>
        <v>2332.4276723080507</v>
      </c>
      <c r="AT27" s="74">
        <f>(AT26*100)/12</f>
        <v>133.57376580642037</v>
      </c>
      <c r="AU27" s="74">
        <f>(AU26*100)/12</f>
        <v>2466.0014381144706</v>
      </c>
      <c r="AV27" s="6"/>
      <c r="AW27" s="273"/>
      <c r="AX27" s="276"/>
      <c r="AY27" s="279"/>
      <c r="AZ27" s="279"/>
      <c r="BA27" s="283"/>
      <c r="BB27" s="283"/>
      <c r="BC27" s="283"/>
      <c r="BD27" s="284"/>
      <c r="BE27" s="7"/>
      <c r="BF27" s="7"/>
      <c r="BG27" s="270" t="s">
        <v>25</v>
      </c>
      <c r="BH27" s="270"/>
      <c r="BI27" s="74">
        <f>(BI26*100)/12</f>
        <v>102.19569591613423</v>
      </c>
      <c r="BJ27" s="74">
        <f>(BJ26*100)/12</f>
        <v>1770.3793672090012</v>
      </c>
      <c r="BK27" s="74">
        <f>(BK26*100)/12</f>
        <v>605.57546355055604</v>
      </c>
      <c r="BL27" s="6"/>
      <c r="BM27" s="273"/>
      <c r="BN27" s="276"/>
      <c r="BO27" s="279"/>
      <c r="BP27" s="279"/>
      <c r="BQ27" s="283"/>
      <c r="BR27" s="283"/>
      <c r="BS27" s="283"/>
      <c r="BT27" s="284"/>
      <c r="BU27" s="7"/>
      <c r="BV27" s="7"/>
      <c r="BW27" s="270" t="s">
        <v>25</v>
      </c>
      <c r="BX27" s="270"/>
      <c r="BY27" s="74">
        <f>(BY26*100)/12</f>
        <v>581.19074411252575</v>
      </c>
      <c r="BZ27" s="74">
        <f>(BZ26*100)/12</f>
        <v>42.469502522661621</v>
      </c>
      <c r="CA27" s="74">
        <f>(CA26*100)/12</f>
        <v>194.68001090200588</v>
      </c>
      <c r="CB27" s="6"/>
      <c r="CC27" s="273"/>
      <c r="CD27" s="276"/>
      <c r="CE27" s="279"/>
      <c r="CF27" s="279"/>
      <c r="CG27" s="283"/>
      <c r="CH27" s="283"/>
      <c r="CI27" s="283"/>
      <c r="CJ27" s="284"/>
      <c r="CK27" s="7"/>
      <c r="CL27" s="7"/>
      <c r="CM27" s="270" t="s">
        <v>25</v>
      </c>
      <c r="CN27" s="270"/>
      <c r="CO27" s="74">
        <f>(CO26*100)/12</f>
        <v>899.95100148327981</v>
      </c>
      <c r="CP27" s="74">
        <f>(CP26*100)/12</f>
        <v>16.942181913949508</v>
      </c>
      <c r="CQ27" s="74">
        <f>(CQ26*100)/12</f>
        <v>916.89318339722911</v>
      </c>
      <c r="CR27" s="6"/>
      <c r="CS27" s="273"/>
      <c r="CT27" s="276"/>
      <c r="CU27" s="279"/>
      <c r="CV27" s="279"/>
      <c r="CW27" s="283"/>
      <c r="CX27" s="283"/>
      <c r="CY27" s="283"/>
      <c r="CZ27" s="284"/>
      <c r="DA27" s="7"/>
      <c r="DB27" s="7"/>
      <c r="DC27" s="319" t="s">
        <v>25</v>
      </c>
      <c r="DD27" s="320"/>
      <c r="DE27" s="74" t="e">
        <f>(DE26*100)/12</f>
        <v>#DIV/0!</v>
      </c>
      <c r="DF27" s="74" t="e">
        <f>(DF26*100)/12</f>
        <v>#DIV/0!</v>
      </c>
      <c r="DG27" s="74" t="e">
        <f>(DG26*100)/12</f>
        <v>#DIV/0!</v>
      </c>
      <c r="DH27" s="6"/>
      <c r="DI27" s="273"/>
      <c r="DJ27" s="276"/>
      <c r="DK27" s="279"/>
      <c r="DL27" s="279"/>
      <c r="DM27" s="283"/>
      <c r="DN27" s="283"/>
      <c r="DO27" s="283"/>
      <c r="DP27" s="284"/>
      <c r="DQ27" s="7"/>
      <c r="DR27" s="7"/>
      <c r="DS27" s="270" t="s">
        <v>25</v>
      </c>
      <c r="DT27" s="270"/>
      <c r="DU27" s="74" t="e">
        <f>(DU26*100)/12</f>
        <v>#DIV/0!</v>
      </c>
      <c r="DV27" s="74" t="e">
        <f>(DV26*100)/12</f>
        <v>#DIV/0!</v>
      </c>
      <c r="DW27" s="74" t="e">
        <f>(DW26*100)/12</f>
        <v>#DIV/0!</v>
      </c>
      <c r="DX27" s="6"/>
      <c r="DY27" s="273"/>
      <c r="DZ27" s="276"/>
      <c r="EA27" s="279"/>
      <c r="EB27" s="279"/>
      <c r="EC27" s="289"/>
      <c r="ED27" s="289"/>
      <c r="EE27" s="289"/>
      <c r="EF27" s="290"/>
      <c r="EG27" s="7"/>
      <c r="EH27" s="7"/>
      <c r="EI27" s="271" t="s">
        <v>25</v>
      </c>
      <c r="EJ27" s="271"/>
      <c r="EK27" s="74" t="e">
        <f>(EK26*100)/12</f>
        <v>#DIV/0!</v>
      </c>
      <c r="EL27" s="74" t="e">
        <f>(EL26*100)/12</f>
        <v>#DIV/0!</v>
      </c>
      <c r="EM27" s="74" t="e">
        <f>(EM26*100)/12</f>
        <v>#DIV/0!</v>
      </c>
      <c r="EN27" s="6"/>
      <c r="EO27" s="273"/>
      <c r="EP27" s="276"/>
      <c r="EQ27" s="279"/>
      <c r="ER27" s="279"/>
      <c r="ES27" s="283"/>
      <c r="ET27" s="283"/>
      <c r="EU27" s="283"/>
      <c r="EV27" s="284"/>
      <c r="EW27" s="7"/>
      <c r="EX27" s="7"/>
      <c r="EY27" s="270" t="s">
        <v>25</v>
      </c>
      <c r="EZ27" s="270"/>
      <c r="FA27" s="23" t="e">
        <f>(FA26*100)/12</f>
        <v>#DIV/0!</v>
      </c>
      <c r="FB27" s="23" t="e">
        <f>(FB26*100)/12</f>
        <v>#DIV/0!</v>
      </c>
      <c r="FC27" s="23" t="e">
        <f>(FC26*100)/12</f>
        <v>#DIV/0!</v>
      </c>
      <c r="FD27" s="6"/>
      <c r="FE27" s="273"/>
      <c r="FF27" s="276"/>
      <c r="FG27" s="279"/>
      <c r="FH27" s="279"/>
      <c r="FI27" s="283"/>
      <c r="FJ27" s="283"/>
      <c r="FK27" s="283"/>
      <c r="FL27" s="284"/>
      <c r="FM27" s="7"/>
      <c r="FN27" s="7"/>
      <c r="FO27" s="270" t="s">
        <v>25</v>
      </c>
      <c r="FP27" s="270"/>
      <c r="FQ27" s="23" t="e">
        <f>(FQ26*100)/12</f>
        <v>#DIV/0!</v>
      </c>
      <c r="FR27" s="23" t="e">
        <f>(FR26*100)/12</f>
        <v>#DIV/0!</v>
      </c>
      <c r="FS27" s="23" t="e">
        <f>(FS26*100)/12</f>
        <v>#DIV/0!</v>
      </c>
      <c r="FT27" s="6"/>
      <c r="FU27" s="273"/>
      <c r="FV27" s="276"/>
      <c r="FW27" s="279"/>
      <c r="FX27" s="279"/>
      <c r="FY27" s="283"/>
      <c r="FZ27" s="283"/>
      <c r="GA27" s="283"/>
      <c r="GB27" s="284"/>
      <c r="GC27" s="7"/>
      <c r="GD27" s="7"/>
      <c r="GE27" s="270" t="s">
        <v>25</v>
      </c>
      <c r="GF27" s="270"/>
      <c r="GG27" s="23" t="e">
        <f>(GG26*100)/12</f>
        <v>#DIV/0!</v>
      </c>
      <c r="GH27" s="23" t="e">
        <f>(GH26*100)/12</f>
        <v>#DIV/0!</v>
      </c>
      <c r="GI27" s="23" t="e">
        <f>(GI26*100)/12</f>
        <v>#DIV/0!</v>
      </c>
      <c r="GJ27" s="6"/>
      <c r="GK27" s="273"/>
      <c r="GL27" s="276"/>
      <c r="GM27" s="279"/>
      <c r="GN27" s="279"/>
      <c r="GO27" s="283"/>
      <c r="GP27" s="283"/>
      <c r="GQ27" s="283"/>
      <c r="GR27" s="284"/>
      <c r="GS27" s="7"/>
      <c r="GT27" s="7"/>
      <c r="GU27" s="270" t="s">
        <v>25</v>
      </c>
      <c r="GV27" s="270"/>
      <c r="GW27" s="23" t="e">
        <f>(GW26*100)/12</f>
        <v>#DIV/0!</v>
      </c>
      <c r="GX27" s="23" t="e">
        <f>(GX26*100)/12</f>
        <v>#DIV/0!</v>
      </c>
      <c r="GY27" s="23" t="e">
        <f>(GY26*100)/12</f>
        <v>#DIV/0!</v>
      </c>
      <c r="GZ27" s="6"/>
    </row>
    <row r="28" spans="1:208" ht="15.75" customHeight="1" thickBot="1" x14ac:dyDescent="0.25">
      <c r="A28" s="2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274"/>
      <c r="R28" s="277"/>
      <c r="S28" s="280"/>
      <c r="T28" s="280"/>
      <c r="U28" s="285"/>
      <c r="V28" s="285"/>
      <c r="W28" s="285"/>
      <c r="X28" s="286"/>
      <c r="Y28" s="7"/>
      <c r="Z28" s="7"/>
      <c r="AA28" s="270" t="s">
        <v>24</v>
      </c>
      <c r="AB28" s="270"/>
      <c r="AC28" s="76">
        <f>$G$4</f>
        <v>10</v>
      </c>
      <c r="AD28" s="76">
        <f>$G$4</f>
        <v>10</v>
      </c>
      <c r="AE28" s="76">
        <f>$G$4</f>
        <v>10</v>
      </c>
      <c r="AF28" s="6"/>
      <c r="AG28" s="274"/>
      <c r="AH28" s="277"/>
      <c r="AI28" s="280"/>
      <c r="AJ28" s="280"/>
      <c r="AK28" s="285"/>
      <c r="AL28" s="285"/>
      <c r="AM28" s="285"/>
      <c r="AN28" s="286"/>
      <c r="AO28" s="7"/>
      <c r="AP28" s="7"/>
      <c r="AQ28" s="270" t="s">
        <v>24</v>
      </c>
      <c r="AR28" s="270"/>
      <c r="AS28" s="76">
        <f>$G$4</f>
        <v>10</v>
      </c>
      <c r="AT28" s="76">
        <f>$G$4</f>
        <v>10</v>
      </c>
      <c r="AU28" s="76">
        <f>$G$4</f>
        <v>10</v>
      </c>
      <c r="AV28" s="6"/>
      <c r="AW28" s="274"/>
      <c r="AX28" s="277"/>
      <c r="AY28" s="280"/>
      <c r="AZ28" s="280"/>
      <c r="BA28" s="285"/>
      <c r="BB28" s="285"/>
      <c r="BC28" s="285"/>
      <c r="BD28" s="286"/>
      <c r="BE28" s="7"/>
      <c r="BF28" s="7"/>
      <c r="BG28" s="270" t="s">
        <v>24</v>
      </c>
      <c r="BH28" s="270"/>
      <c r="BI28" s="76">
        <f>$G$4</f>
        <v>10</v>
      </c>
      <c r="BJ28" s="76">
        <f>$G$4</f>
        <v>10</v>
      </c>
      <c r="BK28" s="76">
        <f>$G$4</f>
        <v>10</v>
      </c>
      <c r="BL28" s="6"/>
      <c r="BM28" s="274"/>
      <c r="BN28" s="277"/>
      <c r="BO28" s="280"/>
      <c r="BP28" s="280"/>
      <c r="BQ28" s="285"/>
      <c r="BR28" s="285"/>
      <c r="BS28" s="285"/>
      <c r="BT28" s="286"/>
      <c r="BU28" s="7"/>
      <c r="BV28" s="7"/>
      <c r="BW28" s="270" t="s">
        <v>24</v>
      </c>
      <c r="BX28" s="270"/>
      <c r="BY28" s="76">
        <f>$G$4</f>
        <v>10</v>
      </c>
      <c r="BZ28" s="76">
        <f>$G$4</f>
        <v>10</v>
      </c>
      <c r="CA28" s="76">
        <f>$G$4</f>
        <v>10</v>
      </c>
      <c r="CB28" s="6"/>
      <c r="CC28" s="274"/>
      <c r="CD28" s="277"/>
      <c r="CE28" s="280"/>
      <c r="CF28" s="280"/>
      <c r="CG28" s="285"/>
      <c r="CH28" s="285"/>
      <c r="CI28" s="285"/>
      <c r="CJ28" s="286"/>
      <c r="CK28" s="7"/>
      <c r="CL28" s="7"/>
      <c r="CM28" s="270" t="s">
        <v>24</v>
      </c>
      <c r="CN28" s="270"/>
      <c r="CO28" s="76">
        <f>$G$4</f>
        <v>10</v>
      </c>
      <c r="CP28" s="76">
        <f>$G$4</f>
        <v>10</v>
      </c>
      <c r="CQ28" s="76">
        <f>$G$4</f>
        <v>10</v>
      </c>
      <c r="CR28" s="6"/>
      <c r="CS28" s="274"/>
      <c r="CT28" s="277"/>
      <c r="CU28" s="280"/>
      <c r="CV28" s="280"/>
      <c r="CW28" s="285"/>
      <c r="CX28" s="285"/>
      <c r="CY28" s="285"/>
      <c r="CZ28" s="286"/>
      <c r="DA28" s="7"/>
      <c r="DB28" s="7"/>
      <c r="DC28" s="319" t="s">
        <v>24</v>
      </c>
      <c r="DD28" s="320"/>
      <c r="DE28" s="142">
        <f>$G$4</f>
        <v>10</v>
      </c>
      <c r="DF28" s="142">
        <f>$G$4</f>
        <v>10</v>
      </c>
      <c r="DG28" s="142">
        <f>$G$4</f>
        <v>10</v>
      </c>
      <c r="DH28" s="6"/>
      <c r="DI28" s="274"/>
      <c r="DJ28" s="277"/>
      <c r="DK28" s="280"/>
      <c r="DL28" s="280"/>
      <c r="DM28" s="285"/>
      <c r="DN28" s="285"/>
      <c r="DO28" s="285"/>
      <c r="DP28" s="286"/>
      <c r="DQ28" s="7"/>
      <c r="DR28" s="7"/>
      <c r="DS28" s="270" t="s">
        <v>24</v>
      </c>
      <c r="DT28" s="270"/>
      <c r="DU28" s="76">
        <f>$G$4</f>
        <v>10</v>
      </c>
      <c r="DV28" s="76">
        <f>$G$4</f>
        <v>10</v>
      </c>
      <c r="DW28" s="76">
        <f>$G$4</f>
        <v>10</v>
      </c>
      <c r="DX28" s="6"/>
      <c r="DY28" s="274"/>
      <c r="DZ28" s="277"/>
      <c r="EA28" s="280"/>
      <c r="EB28" s="280"/>
      <c r="EC28" s="291"/>
      <c r="ED28" s="291"/>
      <c r="EE28" s="291"/>
      <c r="EF28" s="292"/>
      <c r="EG28" s="7"/>
      <c r="EH28" s="7"/>
      <c r="EI28" s="271" t="s">
        <v>24</v>
      </c>
      <c r="EJ28" s="271"/>
      <c r="EK28" s="76">
        <f>$G$4</f>
        <v>10</v>
      </c>
      <c r="EL28" s="76">
        <f>$G$4</f>
        <v>10</v>
      </c>
      <c r="EM28" s="76">
        <f>$G$4</f>
        <v>10</v>
      </c>
      <c r="EN28" s="6"/>
      <c r="EO28" s="274"/>
      <c r="EP28" s="277"/>
      <c r="EQ28" s="280"/>
      <c r="ER28" s="280"/>
      <c r="ES28" s="285"/>
      <c r="ET28" s="285"/>
      <c r="EU28" s="285"/>
      <c r="EV28" s="286"/>
      <c r="EW28" s="7"/>
      <c r="EX28" s="7"/>
      <c r="EY28" s="270" t="s">
        <v>24</v>
      </c>
      <c r="EZ28" s="270"/>
      <c r="FA28" s="26">
        <f>$G$4</f>
        <v>10</v>
      </c>
      <c r="FB28" s="26">
        <f>$G$4</f>
        <v>10</v>
      </c>
      <c r="FC28" s="26">
        <f>$G$4</f>
        <v>10</v>
      </c>
      <c r="FD28" s="6"/>
      <c r="FE28" s="274"/>
      <c r="FF28" s="277"/>
      <c r="FG28" s="280"/>
      <c r="FH28" s="280"/>
      <c r="FI28" s="285"/>
      <c r="FJ28" s="285"/>
      <c r="FK28" s="285"/>
      <c r="FL28" s="286"/>
      <c r="FM28" s="7"/>
      <c r="FN28" s="7"/>
      <c r="FO28" s="270" t="s">
        <v>24</v>
      </c>
      <c r="FP28" s="270"/>
      <c r="FQ28" s="26">
        <f>$G$4</f>
        <v>10</v>
      </c>
      <c r="FR28" s="26">
        <f>$G$4</f>
        <v>10</v>
      </c>
      <c r="FS28" s="26">
        <f>$G$4</f>
        <v>10</v>
      </c>
      <c r="FT28" s="6"/>
      <c r="FU28" s="274"/>
      <c r="FV28" s="277"/>
      <c r="FW28" s="280"/>
      <c r="FX28" s="280"/>
      <c r="FY28" s="285"/>
      <c r="FZ28" s="285"/>
      <c r="GA28" s="285"/>
      <c r="GB28" s="286"/>
      <c r="GC28" s="7"/>
      <c r="GD28" s="7"/>
      <c r="GE28" s="270" t="s">
        <v>24</v>
      </c>
      <c r="GF28" s="270"/>
      <c r="GG28" s="26">
        <f>$G$4</f>
        <v>10</v>
      </c>
      <c r="GH28" s="26">
        <f>$G$4</f>
        <v>10</v>
      </c>
      <c r="GI28" s="26">
        <f>$G$4</f>
        <v>10</v>
      </c>
      <c r="GJ28" s="6"/>
      <c r="GK28" s="274"/>
      <c r="GL28" s="277"/>
      <c r="GM28" s="280"/>
      <c r="GN28" s="280"/>
      <c r="GO28" s="285"/>
      <c r="GP28" s="285"/>
      <c r="GQ28" s="285"/>
      <c r="GR28" s="286"/>
      <c r="GS28" s="7"/>
      <c r="GT28" s="7"/>
      <c r="GU28" s="270" t="s">
        <v>24</v>
      </c>
      <c r="GV28" s="270"/>
      <c r="GW28" s="26">
        <f>$G$4</f>
        <v>10</v>
      </c>
      <c r="GX28" s="26">
        <f>$G$4</f>
        <v>10</v>
      </c>
      <c r="GY28" s="26">
        <f>$G$4</f>
        <v>10</v>
      </c>
      <c r="GZ28" s="6"/>
    </row>
    <row r="29" spans="1:208" ht="15.75" customHeight="1" x14ac:dyDescent="0.2">
      <c r="A29" s="2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33">
        <v>1</v>
      </c>
      <c r="R29" s="24">
        <f>M18</f>
        <v>5755.2147239263804</v>
      </c>
      <c r="S29" s="24">
        <f>N18</f>
        <v>0</v>
      </c>
      <c r="T29" s="24">
        <f>O18</f>
        <v>5755.2147239263804</v>
      </c>
      <c r="U29" s="7"/>
      <c r="V29" s="7"/>
      <c r="W29" s="7"/>
      <c r="X29" s="7"/>
      <c r="AA29" s="270" t="s">
        <v>23</v>
      </c>
      <c r="AB29" s="270"/>
      <c r="AC29" s="74">
        <f>AC27*AC28</f>
        <v>9676.4922673187139</v>
      </c>
      <c r="AD29" s="74">
        <f>AD27*AD28</f>
        <v>-614.7159233120542</v>
      </c>
      <c r="AE29" s="74">
        <f>AE27*AE28</f>
        <v>9061.776344006661</v>
      </c>
      <c r="AG29" s="33">
        <v>1</v>
      </c>
      <c r="AH29" s="78">
        <f>AC6</f>
        <v>5905.2256138318262</v>
      </c>
      <c r="AI29" s="78">
        <f>AD6</f>
        <v>27.070451405908834</v>
      </c>
      <c r="AJ29" s="78">
        <f>AE6</f>
        <v>5932.2960652377351</v>
      </c>
      <c r="AK29" s="7"/>
      <c r="AL29" s="7"/>
      <c r="AM29" s="7"/>
      <c r="AN29" s="7"/>
      <c r="AQ29" s="270" t="s">
        <v>23</v>
      </c>
      <c r="AR29" s="270"/>
      <c r="AS29" s="74">
        <f>AS27*AS28</f>
        <v>23324.276723080508</v>
      </c>
      <c r="AT29" s="74">
        <f>AT27*AT28</f>
        <v>1335.7376580642037</v>
      </c>
      <c r="AU29" s="74">
        <f>AU27*AU28</f>
        <v>24660.014381144705</v>
      </c>
      <c r="AW29" s="33">
        <v>1</v>
      </c>
      <c r="AX29" s="78">
        <f>AS6</f>
        <v>5664.30374064838</v>
      </c>
      <c r="AY29" s="78">
        <f>AT6</f>
        <v>219.10802992518708</v>
      </c>
      <c r="AZ29" s="78">
        <f>AU6</f>
        <v>5883.4117705735671</v>
      </c>
      <c r="BA29" s="7"/>
      <c r="BB29" s="7"/>
      <c r="BC29" s="7"/>
      <c r="BD29" s="7"/>
      <c r="BG29" s="270" t="s">
        <v>23</v>
      </c>
      <c r="BH29" s="270"/>
      <c r="BI29" s="74">
        <f>BI27*BI28</f>
        <v>1021.9569591613423</v>
      </c>
      <c r="BJ29" s="74">
        <f>BJ27*BJ28</f>
        <v>17703.793672090011</v>
      </c>
      <c r="BK29" s="74">
        <f>BK27*BK28</f>
        <v>6055.7546355055601</v>
      </c>
      <c r="BM29" s="33">
        <v>1</v>
      </c>
      <c r="BN29" s="78">
        <f>BI6</f>
        <v>226.76599999999999</v>
      </c>
      <c r="BO29" s="78">
        <f>BJ6</f>
        <v>0</v>
      </c>
      <c r="BP29" s="78"/>
      <c r="BQ29" s="7"/>
      <c r="BR29" s="7"/>
      <c r="BS29" s="7"/>
      <c r="BT29" s="7"/>
      <c r="BW29" s="270" t="s">
        <v>23</v>
      </c>
      <c r="BX29" s="270"/>
      <c r="BY29" s="74">
        <f>BY27*BY28</f>
        <v>5811.9074411252577</v>
      </c>
      <c r="BZ29" s="74">
        <f>BZ27*BZ28</f>
        <v>424.69502522661622</v>
      </c>
      <c r="CA29" s="74">
        <f>CA27*CA28</f>
        <v>1946.8001090200587</v>
      </c>
      <c r="CC29" s="33">
        <v>1</v>
      </c>
      <c r="CD29" s="78">
        <f>BY6</f>
        <v>6053.1997212127244</v>
      </c>
      <c r="CE29" s="78">
        <f>BZ6</f>
        <v>0</v>
      </c>
      <c r="CF29" s="78">
        <f>CA6</f>
        <v>6053.1997212127244</v>
      </c>
      <c r="CG29" s="7"/>
      <c r="CH29" s="7"/>
      <c r="CI29" s="7"/>
      <c r="CJ29" s="7"/>
      <c r="CM29" s="270" t="s">
        <v>23</v>
      </c>
      <c r="CN29" s="270"/>
      <c r="CO29" s="74">
        <f>CO27*CO28</f>
        <v>8999.5100148327983</v>
      </c>
      <c r="CP29" s="74">
        <f>CP27*CP28</f>
        <v>169.42181913949508</v>
      </c>
      <c r="CQ29" s="74">
        <f>CQ27*CQ28</f>
        <v>9168.9318339722904</v>
      </c>
      <c r="CS29" s="33">
        <v>1</v>
      </c>
      <c r="CT29" s="78">
        <f>CO6</f>
        <v>4640.2999999999993</v>
      </c>
      <c r="CU29" s="78">
        <f>CP6</f>
        <v>3.6076190476190475</v>
      </c>
      <c r="CV29" s="78">
        <f>CQ6</f>
        <v>4643.907619047618</v>
      </c>
      <c r="CW29" s="7"/>
      <c r="CX29" s="7"/>
      <c r="CY29" s="7"/>
      <c r="CZ29" s="7"/>
      <c r="DC29" s="319" t="s">
        <v>23</v>
      </c>
      <c r="DD29" s="320"/>
      <c r="DE29" s="74" t="e">
        <f>DE27*DE28</f>
        <v>#DIV/0!</v>
      </c>
      <c r="DF29" s="74" t="e">
        <f>DF27*DF28</f>
        <v>#DIV/0!</v>
      </c>
      <c r="DG29" s="74" t="e">
        <f>DG27*DG28</f>
        <v>#DIV/0!</v>
      </c>
      <c r="DI29" s="33">
        <v>1</v>
      </c>
      <c r="DJ29" s="78">
        <f>DE6</f>
        <v>2294.8583625673209</v>
      </c>
      <c r="DK29" s="78">
        <f>DF6</f>
        <v>20.103206680171947</v>
      </c>
      <c r="DL29" s="78">
        <f>DG6</f>
        <v>2314.9615692474927</v>
      </c>
      <c r="DM29" s="7"/>
      <c r="DN29" s="7"/>
      <c r="DO29" s="7"/>
      <c r="DP29" s="7"/>
      <c r="DQ29" s="7"/>
      <c r="DR29" s="7"/>
      <c r="DS29" s="270" t="s">
        <v>23</v>
      </c>
      <c r="DT29" s="270"/>
      <c r="DU29" s="74" t="e">
        <f>DU27*DU28</f>
        <v>#DIV/0!</v>
      </c>
      <c r="DV29" s="74" t="e">
        <f>DV27*DV28</f>
        <v>#DIV/0!</v>
      </c>
      <c r="DW29" s="74" t="e">
        <f>DW27*DW28</f>
        <v>#DIV/0!</v>
      </c>
      <c r="DX29" s="7"/>
      <c r="DY29" s="33">
        <v>1</v>
      </c>
      <c r="DZ29" s="24" t="e">
        <f t="shared" ref="DZ29:EB31" si="68">DU24</f>
        <v>#DIV/0!</v>
      </c>
      <c r="EA29" s="24" t="e">
        <f t="shared" si="68"/>
        <v>#DIV/0!</v>
      </c>
      <c r="EB29" s="24" t="e">
        <f t="shared" si="68"/>
        <v>#DIV/0!</v>
      </c>
      <c r="EC29" s="80"/>
      <c r="ED29" s="80"/>
      <c r="EE29" s="80"/>
      <c r="EF29" s="80"/>
      <c r="EG29" s="7"/>
      <c r="EH29" s="7"/>
      <c r="EI29" s="271" t="s">
        <v>23</v>
      </c>
      <c r="EJ29" s="271"/>
      <c r="EK29" s="74" t="e">
        <f>EK27*EK28</f>
        <v>#DIV/0!</v>
      </c>
      <c r="EL29" s="74" t="e">
        <f>EL27*EL28</f>
        <v>#DIV/0!</v>
      </c>
      <c r="EM29" s="74" t="e">
        <f>EM27*EM28</f>
        <v>#DIV/0!</v>
      </c>
      <c r="EN29" s="7"/>
      <c r="EO29" s="33">
        <v>1</v>
      </c>
      <c r="EP29" s="24" t="e">
        <f t="shared" ref="EP29:ER31" si="69">EK24</f>
        <v>#DIV/0!</v>
      </c>
      <c r="EQ29" s="24" t="e">
        <f t="shared" si="69"/>
        <v>#DIV/0!</v>
      </c>
      <c r="ER29" s="24" t="e">
        <f t="shared" si="69"/>
        <v>#DIV/0!</v>
      </c>
      <c r="ES29" s="7"/>
      <c r="ET29" s="7"/>
      <c r="EU29" s="7"/>
      <c r="EV29" s="7"/>
      <c r="EW29" s="7"/>
      <c r="EX29" s="7"/>
      <c r="EY29" s="270" t="s">
        <v>23</v>
      </c>
      <c r="EZ29" s="270"/>
      <c r="FA29" s="23" t="e">
        <f>FA27*FA28</f>
        <v>#DIV/0!</v>
      </c>
      <c r="FB29" s="23" t="e">
        <f>FB27*FB28</f>
        <v>#DIV/0!</v>
      </c>
      <c r="FC29" s="23" t="e">
        <f>FC27*FC28</f>
        <v>#DIV/0!</v>
      </c>
      <c r="FD29" s="7"/>
      <c r="FE29" s="33">
        <v>1</v>
      </c>
      <c r="FF29" s="24" t="e">
        <f t="shared" ref="FF29:FH31" si="70">FA24</f>
        <v>#DIV/0!</v>
      </c>
      <c r="FG29" s="24" t="e">
        <f t="shared" si="70"/>
        <v>#DIV/0!</v>
      </c>
      <c r="FH29" s="24" t="e">
        <f t="shared" si="70"/>
        <v>#DIV/0!</v>
      </c>
      <c r="FI29" s="7"/>
      <c r="FJ29" s="7"/>
      <c r="FK29" s="7"/>
      <c r="FL29" s="7"/>
      <c r="FM29" s="7"/>
      <c r="FN29" s="7"/>
      <c r="FO29" s="270" t="s">
        <v>23</v>
      </c>
      <c r="FP29" s="270"/>
      <c r="FQ29" s="23" t="e">
        <f>FQ27*FQ28</f>
        <v>#DIV/0!</v>
      </c>
      <c r="FR29" s="23" t="e">
        <f>FR27*FR28</f>
        <v>#DIV/0!</v>
      </c>
      <c r="FS29" s="23" t="e">
        <f>FS27*FS28</f>
        <v>#DIV/0!</v>
      </c>
      <c r="FT29" s="7"/>
      <c r="FU29" s="33">
        <v>1</v>
      </c>
      <c r="FV29" s="24" t="e">
        <f t="shared" ref="FV29:FX31" si="71">FQ24</f>
        <v>#DIV/0!</v>
      </c>
      <c r="FW29" s="24" t="e">
        <f t="shared" si="71"/>
        <v>#DIV/0!</v>
      </c>
      <c r="FX29" s="24" t="e">
        <f t="shared" si="71"/>
        <v>#DIV/0!</v>
      </c>
      <c r="FY29" s="7"/>
      <c r="FZ29" s="7"/>
      <c r="GA29" s="7"/>
      <c r="GB29" s="7"/>
      <c r="GC29" s="7"/>
      <c r="GD29" s="7"/>
      <c r="GE29" s="270" t="s">
        <v>23</v>
      </c>
      <c r="GF29" s="270"/>
      <c r="GG29" s="23" t="e">
        <f>GG27*GG28</f>
        <v>#DIV/0!</v>
      </c>
      <c r="GH29" s="23" t="e">
        <f>GH27*GH28</f>
        <v>#DIV/0!</v>
      </c>
      <c r="GI29" s="23" t="e">
        <f>GI27*GI28</f>
        <v>#DIV/0!</v>
      </c>
      <c r="GJ29" s="6"/>
      <c r="GK29" s="33">
        <v>1</v>
      </c>
      <c r="GL29" s="24" t="e">
        <f t="shared" ref="GL29:GN31" si="72">GG24</f>
        <v>#DIV/0!</v>
      </c>
      <c r="GM29" s="24" t="e">
        <f t="shared" si="72"/>
        <v>#DIV/0!</v>
      </c>
      <c r="GN29" s="24" t="e">
        <f t="shared" si="72"/>
        <v>#DIV/0!</v>
      </c>
      <c r="GO29" s="7"/>
      <c r="GP29" s="7"/>
      <c r="GQ29" s="7"/>
      <c r="GR29" s="7"/>
      <c r="GS29" s="7"/>
      <c r="GT29" s="7"/>
      <c r="GU29" s="270" t="s">
        <v>23</v>
      </c>
      <c r="GV29" s="270"/>
      <c r="GW29" s="23" t="e">
        <f>GW27*GW28</f>
        <v>#DIV/0!</v>
      </c>
      <c r="GX29" s="23" t="e">
        <f>GX27*GX28</f>
        <v>#DIV/0!</v>
      </c>
      <c r="GY29" s="23" t="e">
        <f>GY27*GY28</f>
        <v>#DIV/0!</v>
      </c>
      <c r="GZ29" s="6"/>
    </row>
    <row r="30" spans="1:208" ht="15.75" customHeight="1" x14ac:dyDescent="0.2">
      <c r="A30" s="2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31">
        <v>3</v>
      </c>
      <c r="R30" s="20">
        <f>M20</f>
        <v>6205.5394460553925</v>
      </c>
      <c r="S30" s="20">
        <f>N20</f>
        <v>1135.6137186281371</v>
      </c>
      <c r="T30" s="20">
        <f>O20</f>
        <v>7341.1531646835301</v>
      </c>
      <c r="U30" s="7"/>
      <c r="V30" s="7"/>
      <c r="W30" s="7"/>
      <c r="X30" s="7"/>
      <c r="AA30" s="270" t="s">
        <v>22</v>
      </c>
      <c r="AB30" s="270"/>
      <c r="AC30" s="23">
        <v>34</v>
      </c>
      <c r="AD30" s="23">
        <v>34</v>
      </c>
      <c r="AE30" s="23">
        <v>34</v>
      </c>
      <c r="AG30" s="31">
        <v>3</v>
      </c>
      <c r="AH30" s="79">
        <f>AC8</f>
        <v>6104.9243959190981</v>
      </c>
      <c r="AI30" s="79">
        <f>AD8</f>
        <v>0</v>
      </c>
      <c r="AJ30" s="79">
        <f>AE8</f>
        <v>6104.9243959190981</v>
      </c>
      <c r="AK30" s="7"/>
      <c r="AL30" s="7"/>
      <c r="AM30" s="7"/>
      <c r="AN30" s="7"/>
      <c r="AQ30" s="270" t="s">
        <v>22</v>
      </c>
      <c r="AR30" s="270"/>
      <c r="AS30" s="23">
        <v>37</v>
      </c>
      <c r="AT30" s="23">
        <v>37</v>
      </c>
      <c r="AU30" s="23">
        <v>37</v>
      </c>
      <c r="AW30" s="31">
        <v>3</v>
      </c>
      <c r="AX30" s="79">
        <f>AS8</f>
        <v>4533.3741018591863</v>
      </c>
      <c r="AY30" s="79">
        <f>AT8</f>
        <v>68.920777223801309</v>
      </c>
      <c r="AZ30" s="79">
        <f>AU8</f>
        <v>4602.2948790829878</v>
      </c>
      <c r="BA30" s="7"/>
      <c r="BB30" s="7"/>
      <c r="BC30" s="7"/>
      <c r="BD30" s="7"/>
      <c r="BG30" s="270" t="s">
        <v>22</v>
      </c>
      <c r="BH30" s="270"/>
      <c r="BI30" s="23"/>
      <c r="BJ30" s="23"/>
      <c r="BK30" s="23"/>
      <c r="BM30" s="31">
        <v>3</v>
      </c>
      <c r="BN30" s="79">
        <f>BI8</f>
        <v>7340.5454385824887</v>
      </c>
      <c r="BO30" s="79">
        <f>BJ8</f>
        <v>0</v>
      </c>
      <c r="BP30" s="79">
        <f>BK8</f>
        <v>7340.5454385824887</v>
      </c>
      <c r="BQ30" s="7"/>
      <c r="BR30" s="7"/>
      <c r="BS30" s="7"/>
      <c r="BT30" s="7"/>
      <c r="BW30" s="270" t="s">
        <v>22</v>
      </c>
      <c r="BX30" s="270"/>
      <c r="BY30" s="23"/>
      <c r="BZ30" s="23"/>
      <c r="CA30" s="23"/>
      <c r="CC30" s="31">
        <v>3</v>
      </c>
      <c r="CD30" s="79">
        <f>BY8</f>
        <v>2494.4343484772835</v>
      </c>
      <c r="CE30" s="79">
        <f>BZ8</f>
        <v>53.786240639041424</v>
      </c>
      <c r="CF30" s="79">
        <f>CA8</f>
        <v>2548.2205891163248</v>
      </c>
      <c r="CG30" s="7"/>
      <c r="CH30" s="7"/>
      <c r="CI30" s="7"/>
      <c r="CJ30" s="7"/>
      <c r="CM30" s="270" t="s">
        <v>22</v>
      </c>
      <c r="CN30" s="270"/>
      <c r="CO30" s="23"/>
      <c r="CP30" s="23"/>
      <c r="CQ30" s="23"/>
      <c r="CS30" s="31">
        <v>3</v>
      </c>
      <c r="CT30" s="79">
        <f>CO8</f>
        <v>2845.2172385815875</v>
      </c>
      <c r="CU30" s="79">
        <f>CP8</f>
        <v>7.4482126664439461</v>
      </c>
      <c r="CV30" s="79">
        <f>CQ8</f>
        <v>2852.6654512480313</v>
      </c>
      <c r="CW30" s="7"/>
      <c r="CX30" s="7"/>
      <c r="CY30" s="7"/>
      <c r="CZ30" s="7"/>
      <c r="DC30" s="319" t="s">
        <v>22</v>
      </c>
      <c r="DD30" s="320"/>
      <c r="DE30" s="74"/>
      <c r="DF30" s="74"/>
      <c r="DG30" s="74"/>
      <c r="DI30" s="31">
        <v>3</v>
      </c>
      <c r="DJ30" s="79">
        <f>DE8</f>
        <v>2208.6715926110833</v>
      </c>
      <c r="DK30" s="79">
        <f>DF8</f>
        <v>64.777294058911622</v>
      </c>
      <c r="DL30" s="79">
        <f>DG8</f>
        <v>2273.4488866699949</v>
      </c>
      <c r="DM30" s="7"/>
      <c r="DN30" s="7"/>
      <c r="DO30" s="7"/>
      <c r="DP30" s="7"/>
      <c r="DQ30" s="7"/>
      <c r="DR30" s="7"/>
      <c r="DS30" s="270" t="s">
        <v>22</v>
      </c>
      <c r="DT30" s="270"/>
      <c r="DU30" s="23"/>
      <c r="DV30" s="23"/>
      <c r="DW30" s="23"/>
      <c r="DX30" s="7"/>
      <c r="DY30" s="31">
        <v>3</v>
      </c>
      <c r="DZ30" s="20" t="e">
        <f t="shared" si="68"/>
        <v>#DIV/0!</v>
      </c>
      <c r="EA30" s="20" t="e">
        <f t="shared" si="68"/>
        <v>#DIV/0!</v>
      </c>
      <c r="EB30" s="20" t="e">
        <f t="shared" si="68"/>
        <v>#DIV/0!</v>
      </c>
      <c r="EC30" s="80"/>
      <c r="ED30" s="80"/>
      <c r="EE30" s="80"/>
      <c r="EF30" s="80"/>
      <c r="EG30" s="7"/>
      <c r="EH30" s="7"/>
      <c r="EI30" s="271" t="s">
        <v>22</v>
      </c>
      <c r="EJ30" s="271"/>
      <c r="EK30" s="74"/>
      <c r="EL30" s="74"/>
      <c r="EM30" s="74"/>
      <c r="EO30" s="31">
        <v>3</v>
      </c>
      <c r="EP30" s="20" t="e">
        <f t="shared" si="69"/>
        <v>#DIV/0!</v>
      </c>
      <c r="EQ30" s="20" t="e">
        <f t="shared" si="69"/>
        <v>#DIV/0!</v>
      </c>
      <c r="ER30" s="20" t="e">
        <f t="shared" si="69"/>
        <v>#DIV/0!</v>
      </c>
      <c r="ES30" s="7"/>
      <c r="ET30" s="7"/>
      <c r="EU30" s="7"/>
      <c r="EV30" s="7"/>
      <c r="EY30" s="270" t="s">
        <v>22</v>
      </c>
      <c r="EZ30" s="270"/>
      <c r="FA30" s="23"/>
      <c r="FB30" s="23"/>
      <c r="FC30" s="23"/>
      <c r="FE30" s="31">
        <v>3</v>
      </c>
      <c r="FF30" s="20" t="e">
        <f t="shared" si="70"/>
        <v>#DIV/0!</v>
      </c>
      <c r="FG30" s="20" t="e">
        <f t="shared" si="70"/>
        <v>#DIV/0!</v>
      </c>
      <c r="FH30" s="20" t="e">
        <f t="shared" si="70"/>
        <v>#DIV/0!</v>
      </c>
      <c r="FI30" s="7"/>
      <c r="FJ30" s="7"/>
      <c r="FK30" s="7"/>
      <c r="FL30" s="7"/>
      <c r="FM30" s="7"/>
      <c r="FN30" s="7"/>
      <c r="FO30" s="270" t="s">
        <v>22</v>
      </c>
      <c r="FP30" s="270"/>
      <c r="FQ30" s="23"/>
      <c r="FR30" s="23"/>
      <c r="FS30" s="23"/>
      <c r="FT30" s="7"/>
      <c r="FU30" s="31">
        <v>3</v>
      </c>
      <c r="FV30" s="20" t="e">
        <f t="shared" si="71"/>
        <v>#DIV/0!</v>
      </c>
      <c r="FW30" s="20" t="e">
        <f t="shared" si="71"/>
        <v>#DIV/0!</v>
      </c>
      <c r="FX30" s="20" t="e">
        <f t="shared" si="71"/>
        <v>#DIV/0!</v>
      </c>
      <c r="FY30" s="7"/>
      <c r="FZ30" s="7"/>
      <c r="GA30" s="7"/>
      <c r="GB30" s="7"/>
      <c r="GC30" s="7"/>
      <c r="GD30" s="7"/>
      <c r="GE30" s="270" t="s">
        <v>22</v>
      </c>
      <c r="GF30" s="270"/>
      <c r="GG30" s="23"/>
      <c r="GH30" s="23"/>
      <c r="GI30" s="23"/>
      <c r="GJ30" s="7"/>
      <c r="GK30" s="31">
        <v>3</v>
      </c>
      <c r="GL30" s="20" t="e">
        <f t="shared" si="72"/>
        <v>#DIV/0!</v>
      </c>
      <c r="GM30" s="20" t="e">
        <f t="shared" si="72"/>
        <v>#DIV/0!</v>
      </c>
      <c r="GN30" s="20" t="e">
        <f t="shared" si="72"/>
        <v>#DIV/0!</v>
      </c>
      <c r="GO30" s="7"/>
      <c r="GP30" s="7"/>
      <c r="GQ30" s="7"/>
      <c r="GR30" s="7"/>
      <c r="GS30" s="7"/>
      <c r="GT30" s="7"/>
      <c r="GU30" s="270" t="s">
        <v>22</v>
      </c>
      <c r="GV30" s="270"/>
      <c r="GW30" s="23"/>
      <c r="GX30" s="23"/>
      <c r="GY30" s="23"/>
      <c r="GZ30" s="6"/>
    </row>
    <row r="31" spans="1:208" ht="15.75" customHeight="1" x14ac:dyDescent="0.2">
      <c r="A31" s="2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31">
        <v>5</v>
      </c>
      <c r="R31" s="20">
        <f>M22</f>
        <v>4843.2441536386796</v>
      </c>
      <c r="S31" s="20">
        <f>N22</f>
        <v>8008.4819939063973</v>
      </c>
      <c r="T31" s="20">
        <f>O22</f>
        <v>12851.726147545076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6"/>
      <c r="AG31" s="31">
        <v>5</v>
      </c>
      <c r="AH31" s="79">
        <f>AC10</f>
        <v>5358.7406727828748</v>
      </c>
      <c r="AI31" s="79">
        <f>AD10</f>
        <v>115.75902140672783</v>
      </c>
      <c r="AJ31" s="79">
        <f>AE10</f>
        <v>5474.4996941896025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6"/>
      <c r="AW31" s="31">
        <v>5</v>
      </c>
      <c r="AX31" s="79">
        <f>AS10</f>
        <v>8407.8544132724383</v>
      </c>
      <c r="AY31" s="79">
        <f>AT10</f>
        <v>319.48532016031317</v>
      </c>
      <c r="AZ31" s="79">
        <f>AU10</f>
        <v>8727.339733432751</v>
      </c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6"/>
      <c r="BM31" s="31">
        <v>5</v>
      </c>
      <c r="BN31" s="79">
        <f>BI10</f>
        <v>12768.180766440622</v>
      </c>
      <c r="BO31" s="79">
        <f>BJ10</f>
        <v>112.21505756189875</v>
      </c>
      <c r="BP31" s="79">
        <f>BK10</f>
        <v>12880.39582400252</v>
      </c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6"/>
      <c r="CC31" s="31">
        <v>5</v>
      </c>
      <c r="CD31" s="79">
        <f>BY10</f>
        <v>3081.407461725214</v>
      </c>
      <c r="CE31" s="79">
        <f>BZ10</f>
        <v>216.74072239013029</v>
      </c>
      <c r="CF31" s="79">
        <f>CA10</f>
        <v>3298.1481841153445</v>
      </c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6"/>
      <c r="CS31" s="31">
        <v>5</v>
      </c>
      <c r="CT31" s="79">
        <f>CO10</f>
        <v>3807.213752606272</v>
      </c>
      <c r="CU31" s="79">
        <f>CP10</f>
        <v>72.590783370920391</v>
      </c>
      <c r="CV31" s="79">
        <f>CQ10</f>
        <v>3879.8045359771922</v>
      </c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6"/>
      <c r="DI31" s="31">
        <v>5</v>
      </c>
      <c r="DJ31" s="79">
        <f>DE10</f>
        <v>2795.8565074299395</v>
      </c>
      <c r="DK31" s="79">
        <f>DF10</f>
        <v>89.011668495063333</v>
      </c>
      <c r="DL31" s="79">
        <f>DG10</f>
        <v>2884.868175925003</v>
      </c>
      <c r="DM31" s="7"/>
      <c r="DN31" s="7"/>
      <c r="DO31" s="7"/>
      <c r="DP31" s="7"/>
      <c r="DY31" s="31">
        <v>5</v>
      </c>
      <c r="DZ31" s="20" t="e">
        <f t="shared" si="68"/>
        <v>#DIV/0!</v>
      </c>
      <c r="EA31" s="20" t="e">
        <f t="shared" si="68"/>
        <v>#DIV/0!</v>
      </c>
      <c r="EB31" s="20" t="e">
        <f t="shared" si="68"/>
        <v>#DIV/0!</v>
      </c>
      <c r="EC31" s="7"/>
      <c r="ED31" s="7"/>
      <c r="EE31" s="7"/>
      <c r="EF31" s="7"/>
      <c r="EO31" s="31">
        <v>5</v>
      </c>
      <c r="EP31" s="20" t="e">
        <f t="shared" si="69"/>
        <v>#DIV/0!</v>
      </c>
      <c r="EQ31" s="20" t="e">
        <f t="shared" si="69"/>
        <v>#DIV/0!</v>
      </c>
      <c r="ER31" s="20" t="e">
        <f t="shared" si="69"/>
        <v>#DIV/0!</v>
      </c>
      <c r="ES31" s="7"/>
      <c r="ET31" s="7"/>
      <c r="EU31" s="7"/>
      <c r="EV31" s="7"/>
      <c r="FE31" s="31">
        <v>5</v>
      </c>
      <c r="FF31" s="20" t="e">
        <f t="shared" si="70"/>
        <v>#DIV/0!</v>
      </c>
      <c r="FG31" s="20" t="e">
        <f t="shared" si="70"/>
        <v>#DIV/0!</v>
      </c>
      <c r="FH31" s="20" t="e">
        <f t="shared" si="70"/>
        <v>#DIV/0!</v>
      </c>
      <c r="FI31" s="7"/>
      <c r="FJ31" s="7"/>
      <c r="FK31" s="7"/>
      <c r="FL31" s="7"/>
      <c r="FU31" s="31">
        <v>5</v>
      </c>
      <c r="FV31" s="20" t="e">
        <f t="shared" si="71"/>
        <v>#DIV/0!</v>
      </c>
      <c r="FW31" s="20" t="e">
        <f t="shared" si="71"/>
        <v>#DIV/0!</v>
      </c>
      <c r="FX31" s="20" t="e">
        <f t="shared" si="71"/>
        <v>#DIV/0!</v>
      </c>
      <c r="FY31" s="7"/>
      <c r="FZ31" s="7"/>
      <c r="GA31" s="7"/>
      <c r="GB31" s="7"/>
      <c r="GK31" s="31">
        <v>5</v>
      </c>
      <c r="GL31" s="20" t="e">
        <f t="shared" si="72"/>
        <v>#DIV/0!</v>
      </c>
      <c r="GM31" s="20" t="e">
        <f t="shared" si="72"/>
        <v>#DIV/0!</v>
      </c>
      <c r="GN31" s="20" t="e">
        <f t="shared" si="72"/>
        <v>#DIV/0!</v>
      </c>
      <c r="GO31" s="7"/>
      <c r="GP31" s="7"/>
      <c r="GQ31" s="7"/>
      <c r="GR31" s="7"/>
      <c r="GZ31" s="6"/>
    </row>
    <row r="32" spans="1:208" ht="15.75" customHeight="1" x14ac:dyDescent="0.2">
      <c r="P32" s="7"/>
      <c r="Q32" s="62" t="s">
        <v>21</v>
      </c>
      <c r="R32" s="20">
        <f>AVERAGE(R29:R31)</f>
        <v>5601.3327745401511</v>
      </c>
      <c r="S32" s="20">
        <f>AVERAGE(S29:S31)</f>
        <v>3048.0319041781781</v>
      </c>
      <c r="T32" s="20">
        <f>AVERAGE(T29:T31)</f>
        <v>8649.3646787183297</v>
      </c>
      <c r="U32" s="7"/>
      <c r="V32" s="7"/>
      <c r="W32" s="7"/>
      <c r="X32" s="7"/>
      <c r="Y32" s="7"/>
      <c r="AF32" s="6"/>
      <c r="AG32" s="62" t="s">
        <v>21</v>
      </c>
      <c r="AH32" s="20">
        <f>AVERAGE(AH29:AH31)</f>
        <v>5789.6302275112657</v>
      </c>
      <c r="AI32" s="20">
        <f t="shared" ref="AI32:AJ32" si="73">AVERAGE(AI29:AI31)</f>
        <v>47.609824270878882</v>
      </c>
      <c r="AJ32" s="20">
        <f t="shared" si="73"/>
        <v>5837.2400517821452</v>
      </c>
      <c r="AK32" s="7"/>
      <c r="AL32" s="7"/>
      <c r="AM32" s="7"/>
      <c r="AN32" s="7"/>
      <c r="AO32" s="7"/>
      <c r="AV32" s="6"/>
      <c r="AW32" s="62" t="s">
        <v>21</v>
      </c>
      <c r="AX32" s="20">
        <f>AVERAGE(AX29:AX31)</f>
        <v>6201.8440852600006</v>
      </c>
      <c r="AY32" s="20">
        <f t="shared" ref="AY32:AZ32" si="74">AVERAGE(AY29:AY31)</f>
        <v>202.50470910310051</v>
      </c>
      <c r="AZ32" s="20">
        <f t="shared" si="74"/>
        <v>6404.3487943631017</v>
      </c>
      <c r="BA32" s="7"/>
      <c r="BB32" s="7"/>
      <c r="BC32" s="7"/>
      <c r="BD32" s="7"/>
      <c r="BE32" s="7"/>
      <c r="BL32" s="6"/>
      <c r="BM32" s="62" t="s">
        <v>21</v>
      </c>
      <c r="BN32" s="20">
        <f>AVERAGE(BN29:BN31)</f>
        <v>6778.4974016743699</v>
      </c>
      <c r="BO32" s="20">
        <f t="shared" ref="BO32:BP32" si="75">AVERAGE(BO29:BO31)</f>
        <v>37.40501918729958</v>
      </c>
      <c r="BP32" s="20">
        <f t="shared" si="75"/>
        <v>10110.470631292505</v>
      </c>
      <c r="BQ32" s="7"/>
      <c r="BR32" s="7"/>
      <c r="BS32" s="7"/>
      <c r="BT32" s="7"/>
      <c r="BU32" s="7"/>
      <c r="CB32" s="6"/>
      <c r="CC32" s="62" t="s">
        <v>21</v>
      </c>
      <c r="CD32" s="20">
        <f>AVERAGE(CD29:CD31)</f>
        <v>3876.347177138407</v>
      </c>
      <c r="CE32" s="20">
        <f>AVERAGE(CE29:CE31)</f>
        <v>90.175654343057246</v>
      </c>
      <c r="CF32" s="20">
        <f>AVERAGE(CF29:CF31)</f>
        <v>3966.5228314814644</v>
      </c>
      <c r="CG32" s="7"/>
      <c r="CH32" s="7"/>
      <c r="CI32" s="7"/>
      <c r="CJ32" s="7"/>
      <c r="CK32" s="7"/>
      <c r="CR32" s="6"/>
      <c r="CS32" s="62" t="s">
        <v>21</v>
      </c>
      <c r="CT32" s="20">
        <f>AVERAGE(CT29:CT31)</f>
        <v>3764.2436637292863</v>
      </c>
      <c r="CU32" s="20">
        <f>AVERAGE(CU29:CU31)</f>
        <v>27.882205028327792</v>
      </c>
      <c r="CV32" s="20">
        <f>AVERAGE(CV29:CV31)</f>
        <v>3792.1258687576142</v>
      </c>
      <c r="CW32" s="7"/>
      <c r="CX32" s="7"/>
      <c r="CY32" s="7"/>
      <c r="CZ32" s="7"/>
      <c r="DA32" s="7"/>
      <c r="DH32" s="6"/>
      <c r="DI32" s="62" t="s">
        <v>21</v>
      </c>
      <c r="DJ32" s="20">
        <f>AVERAGE(DJ29:DJ31)</f>
        <v>2433.1288208694482</v>
      </c>
      <c r="DK32" s="20">
        <f t="shared" ref="DK32:DL32" si="76">AVERAGE(DK29:DK31)</f>
        <v>57.964056411382302</v>
      </c>
      <c r="DL32" s="20">
        <f t="shared" si="76"/>
        <v>2491.0928772808302</v>
      </c>
      <c r="DM32" s="7"/>
      <c r="DN32" s="7"/>
      <c r="DO32" s="7"/>
      <c r="DP32" s="7"/>
      <c r="DY32" s="62" t="s">
        <v>21</v>
      </c>
      <c r="DZ32" s="20" t="e">
        <f>AVERAGE(DZ29:DZ31)</f>
        <v>#DIV/0!</v>
      </c>
      <c r="EA32" s="20" t="e">
        <f t="shared" ref="EA32:EB32" si="77">AVERAGE(EA29:EA31)</f>
        <v>#DIV/0!</v>
      </c>
      <c r="EB32" s="20" t="e">
        <f t="shared" si="77"/>
        <v>#DIV/0!</v>
      </c>
      <c r="EC32" s="7"/>
      <c r="ED32" s="7"/>
      <c r="EE32" s="7"/>
      <c r="EF32" s="7"/>
      <c r="EO32" s="62" t="s">
        <v>21</v>
      </c>
      <c r="EP32" s="20" t="e">
        <f>AVERAGE(EP27:EP32)</f>
        <v>#DIV/0!</v>
      </c>
      <c r="EQ32" s="20" t="e">
        <f>AVERAGE(EQ27:EQ32)</f>
        <v>#DIV/0!</v>
      </c>
      <c r="ER32" s="20" t="e">
        <f>AVERAGE(ER27:ER32)</f>
        <v>#DIV/0!</v>
      </c>
      <c r="ES32" s="7"/>
      <c r="ET32" s="7"/>
      <c r="EU32" s="7"/>
      <c r="EV32" s="7"/>
      <c r="FE32" s="62" t="s">
        <v>21</v>
      </c>
      <c r="FF32" s="20" t="e">
        <f>AVERAGE(FF27:FF32)</f>
        <v>#DIV/0!</v>
      </c>
      <c r="FG32" s="20" t="e">
        <f>AVERAGE(FG27:FG32)</f>
        <v>#DIV/0!</v>
      </c>
      <c r="FH32" s="20" t="e">
        <f>AVERAGE(FH27:FH32)</f>
        <v>#DIV/0!</v>
      </c>
      <c r="FI32" s="7"/>
      <c r="FJ32" s="7"/>
      <c r="FK32" s="7"/>
      <c r="FL32" s="7"/>
      <c r="FU32" s="62" t="s">
        <v>21</v>
      </c>
      <c r="FV32" s="20" t="e">
        <f>AVERAGE(FV27:FV32)</f>
        <v>#DIV/0!</v>
      </c>
      <c r="FW32" s="20" t="e">
        <f>AVERAGE(FW27:FW32)</f>
        <v>#DIV/0!</v>
      </c>
      <c r="FX32" s="20" t="e">
        <f>AVERAGE(FX27:FX32)</f>
        <v>#DIV/0!</v>
      </c>
      <c r="FY32" s="7"/>
      <c r="FZ32" s="7"/>
      <c r="GA32" s="7"/>
      <c r="GB32" s="7"/>
      <c r="GK32" s="62" t="s">
        <v>21</v>
      </c>
      <c r="GL32" s="20" t="e">
        <f>AVERAGE(GL27:GL32)</f>
        <v>#DIV/0!</v>
      </c>
      <c r="GM32" s="20" t="e">
        <f>AVERAGE(GM27:GM32)</f>
        <v>#DIV/0!</v>
      </c>
      <c r="GN32" s="20" t="e">
        <f>AVERAGE(GN27:GN32)</f>
        <v>#DIV/0!</v>
      </c>
      <c r="GO32" s="7"/>
      <c r="GP32" s="7"/>
      <c r="GQ32" s="7"/>
      <c r="GR32" s="7"/>
      <c r="GZ32" s="6"/>
    </row>
    <row r="33" spans="1:208" ht="15.75" customHeight="1" x14ac:dyDescent="0.2">
      <c r="P33" s="6"/>
      <c r="Y33" s="7"/>
      <c r="AF33" s="6"/>
      <c r="AO33" s="7"/>
      <c r="AV33" s="6"/>
      <c r="BE33" s="7"/>
      <c r="BL33" s="6"/>
      <c r="BU33" s="7"/>
      <c r="CB33" s="6"/>
      <c r="CK33" s="7"/>
      <c r="CR33" s="6"/>
      <c r="DA33" s="7"/>
      <c r="DH33" s="6"/>
      <c r="GZ33" s="6"/>
    </row>
    <row r="34" spans="1:208" ht="15.75" customHeight="1" x14ac:dyDescent="0.2">
      <c r="P34" s="6"/>
      <c r="Y34" s="7"/>
      <c r="AF34" s="6"/>
      <c r="AO34" s="7"/>
      <c r="AV34" s="6"/>
      <c r="BE34" s="7"/>
      <c r="BL34" s="6"/>
      <c r="BU34" s="7"/>
      <c r="CB34" s="6"/>
      <c r="CK34" s="7"/>
      <c r="CR34" s="6"/>
      <c r="DA34" s="7"/>
      <c r="DH34" s="6"/>
      <c r="GZ34" s="6"/>
    </row>
    <row r="35" spans="1:208" ht="15.75" thickBot="1" x14ac:dyDescent="0.25">
      <c r="P35" s="6"/>
      <c r="Y35" s="7"/>
      <c r="Z35" s="7"/>
      <c r="AA35" s="7"/>
      <c r="AB35" s="7"/>
      <c r="AC35" s="7"/>
      <c r="AD35" s="7"/>
      <c r="AE35" s="7"/>
      <c r="AF35" s="6"/>
      <c r="AO35" s="4"/>
      <c r="AP35" s="4"/>
      <c r="AQ35" s="4"/>
      <c r="AR35" s="4"/>
      <c r="AS35" s="4"/>
      <c r="AT35" s="4"/>
      <c r="AU35" s="4"/>
      <c r="AV35" s="3"/>
      <c r="BE35" s="4"/>
      <c r="BF35" s="4"/>
      <c r="BG35" s="4"/>
      <c r="BH35" s="4"/>
      <c r="BI35" s="4"/>
      <c r="BJ35" s="4"/>
      <c r="BK35" s="4"/>
      <c r="BL35" s="3"/>
      <c r="BU35" s="4"/>
      <c r="BV35" s="4"/>
      <c r="BW35" s="4"/>
      <c r="BX35" s="4"/>
      <c r="BY35" s="4"/>
      <c r="BZ35" s="4"/>
      <c r="CA35" s="4"/>
      <c r="CB35" s="3"/>
      <c r="CK35" s="4"/>
      <c r="CL35" s="4"/>
      <c r="CM35" s="4"/>
      <c r="CN35" s="4"/>
      <c r="CO35" s="4"/>
      <c r="CP35" s="4"/>
      <c r="CQ35" s="4"/>
      <c r="CR35" s="3"/>
      <c r="DA35" s="4"/>
      <c r="DB35" s="4"/>
      <c r="DC35" s="4"/>
      <c r="DD35" s="4"/>
      <c r="DE35" s="4"/>
      <c r="DF35" s="4"/>
      <c r="DG35" s="4"/>
      <c r="DH35" s="3"/>
      <c r="GZ35" s="3"/>
    </row>
    <row r="36" spans="1:208" ht="15.75" customHeight="1" x14ac:dyDescent="0.2">
      <c r="Q36" s="18"/>
      <c r="R36" s="17"/>
      <c r="S36" s="17"/>
      <c r="T36" s="17"/>
      <c r="U36" s="266" t="s">
        <v>20</v>
      </c>
      <c r="V36" s="266"/>
      <c r="W36" s="266" t="s">
        <v>19</v>
      </c>
      <c r="X36" s="266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266" t="s">
        <v>20</v>
      </c>
      <c r="AL36" s="266"/>
      <c r="AM36" s="266" t="s">
        <v>19</v>
      </c>
      <c r="AN36" s="266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266" t="s">
        <v>20</v>
      </c>
      <c r="BB36" s="266"/>
      <c r="BC36" s="266" t="s">
        <v>19</v>
      </c>
      <c r="BD36" s="266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266" t="s">
        <v>20</v>
      </c>
      <c r="BR36" s="266"/>
      <c r="BS36" s="266" t="s">
        <v>19</v>
      </c>
      <c r="BT36" s="266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266" t="s">
        <v>20</v>
      </c>
      <c r="CH36" s="266"/>
      <c r="CI36" s="266" t="s">
        <v>19</v>
      </c>
      <c r="CJ36" s="266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266" t="s">
        <v>20</v>
      </c>
      <c r="CX36" s="266"/>
      <c r="CY36" s="266" t="s">
        <v>19</v>
      </c>
      <c r="CZ36" s="266"/>
      <c r="DA36" s="17"/>
      <c r="DB36" s="17"/>
      <c r="DC36" s="17"/>
      <c r="DD36" s="17"/>
      <c r="DE36" s="17"/>
      <c r="DF36" s="17"/>
      <c r="DG36" s="17"/>
      <c r="DH36" s="16"/>
      <c r="DI36" s="18"/>
      <c r="DJ36" s="17"/>
      <c r="DK36" s="17"/>
      <c r="DL36" s="17"/>
      <c r="DM36" s="266" t="s">
        <v>20</v>
      </c>
      <c r="DN36" s="266"/>
      <c r="DO36" s="266" t="s">
        <v>19</v>
      </c>
      <c r="DP36" s="266"/>
      <c r="DQ36" s="17"/>
      <c r="DR36" s="17"/>
      <c r="DS36" s="17"/>
      <c r="DT36" s="17"/>
      <c r="DU36" s="17"/>
      <c r="DV36" s="17"/>
      <c r="DW36" s="17"/>
      <c r="DX36" s="16"/>
      <c r="DY36" s="18"/>
      <c r="DZ36" s="17"/>
      <c r="EA36" s="17"/>
      <c r="EB36" s="17"/>
      <c r="EC36" s="266" t="s">
        <v>20</v>
      </c>
      <c r="ED36" s="266"/>
      <c r="EE36" s="266" t="s">
        <v>19</v>
      </c>
      <c r="EF36" s="266"/>
      <c r="EG36" s="17"/>
      <c r="EH36" s="17"/>
      <c r="EI36" s="17"/>
      <c r="EJ36" s="17"/>
      <c r="EK36" s="17"/>
      <c r="EL36" s="17"/>
      <c r="EM36" s="17"/>
      <c r="EN36" s="16"/>
      <c r="EO36" s="18"/>
      <c r="EP36" s="17"/>
      <c r="EQ36" s="17"/>
      <c r="ER36" s="17"/>
      <c r="ES36" s="266" t="s">
        <v>20</v>
      </c>
      <c r="ET36" s="266"/>
      <c r="EU36" s="266" t="s">
        <v>19</v>
      </c>
      <c r="EV36" s="266"/>
      <c r="EW36" s="17"/>
      <c r="EX36" s="17"/>
      <c r="EY36" s="17"/>
      <c r="EZ36" s="17"/>
      <c r="FA36" s="17"/>
      <c r="FB36" s="17"/>
      <c r="FC36" s="17"/>
      <c r="FD36" s="16"/>
      <c r="FE36" s="18"/>
      <c r="FF36" s="17"/>
      <c r="FG36" s="17"/>
      <c r="FH36" s="17"/>
      <c r="FI36" s="266" t="s">
        <v>20</v>
      </c>
      <c r="FJ36" s="266"/>
      <c r="FK36" s="266" t="s">
        <v>19</v>
      </c>
      <c r="FL36" s="266"/>
      <c r="FM36" s="17"/>
      <c r="FN36" s="17"/>
      <c r="FO36" s="17"/>
      <c r="FP36" s="17"/>
      <c r="FQ36" s="17"/>
      <c r="FR36" s="17"/>
      <c r="FS36" s="17"/>
      <c r="FT36" s="16"/>
      <c r="FU36" s="18"/>
      <c r="FV36" s="17"/>
      <c r="FW36" s="17"/>
      <c r="FX36" s="17"/>
      <c r="FY36" s="266" t="s">
        <v>20</v>
      </c>
      <c r="FZ36" s="266"/>
      <c r="GA36" s="266" t="s">
        <v>19</v>
      </c>
      <c r="GB36" s="266"/>
      <c r="GC36" s="17"/>
      <c r="GD36" s="17"/>
      <c r="GE36" s="17"/>
      <c r="GF36" s="17"/>
      <c r="GG36" s="17"/>
      <c r="GH36" s="17"/>
      <c r="GI36" s="17"/>
      <c r="GJ36" s="16"/>
      <c r="GK36" s="18"/>
      <c r="GL36" s="17"/>
      <c r="GM36" s="17"/>
      <c r="GN36" s="17"/>
      <c r="GO36" s="266" t="s">
        <v>20</v>
      </c>
      <c r="GP36" s="266"/>
      <c r="GQ36" s="266" t="s">
        <v>19</v>
      </c>
      <c r="GR36" s="266"/>
      <c r="GS36" s="17"/>
      <c r="GT36" s="17"/>
      <c r="GU36" s="17"/>
      <c r="GV36" s="17"/>
      <c r="GW36" s="17"/>
      <c r="GX36" s="17"/>
      <c r="GY36" s="17"/>
      <c r="GZ36" s="16"/>
    </row>
    <row r="37" spans="1:208" ht="15" customHeight="1" x14ac:dyDescent="0.2">
      <c r="Q37" s="268"/>
      <c r="R37" s="269"/>
      <c r="S37" s="54"/>
      <c r="T37" s="54"/>
      <c r="U37" s="267"/>
      <c r="V37" s="267"/>
      <c r="W37" s="267"/>
      <c r="X37" s="267"/>
      <c r="Y37" s="7"/>
      <c r="AF37" s="6"/>
      <c r="AG37" s="268"/>
      <c r="AH37" s="269"/>
      <c r="AI37" s="54"/>
      <c r="AJ37" s="54"/>
      <c r="AK37" s="267"/>
      <c r="AL37" s="267"/>
      <c r="AM37" s="267"/>
      <c r="AN37" s="267"/>
      <c r="AO37" s="7"/>
      <c r="AV37" s="6"/>
      <c r="AW37" s="268"/>
      <c r="AX37" s="269"/>
      <c r="AY37" s="54"/>
      <c r="AZ37" s="54"/>
      <c r="BA37" s="267"/>
      <c r="BB37" s="267"/>
      <c r="BC37" s="267"/>
      <c r="BD37" s="267"/>
      <c r="BE37" s="7"/>
      <c r="BL37" s="6"/>
      <c r="BM37" s="268"/>
      <c r="BN37" s="269"/>
      <c r="BO37" s="54"/>
      <c r="BP37" s="54"/>
      <c r="BQ37" s="267"/>
      <c r="BR37" s="267"/>
      <c r="BS37" s="267"/>
      <c r="BT37" s="267"/>
      <c r="BU37" s="7"/>
      <c r="CB37" s="6"/>
      <c r="CC37" s="268"/>
      <c r="CD37" s="269"/>
      <c r="CE37" s="54"/>
      <c r="CF37" s="54"/>
      <c r="CG37" s="267"/>
      <c r="CH37" s="267"/>
      <c r="CI37" s="267"/>
      <c r="CJ37" s="267"/>
      <c r="CK37" s="7"/>
      <c r="CR37" s="6"/>
      <c r="CS37" s="268"/>
      <c r="CT37" s="269"/>
      <c r="CU37" s="54"/>
      <c r="CV37" s="54"/>
      <c r="CW37" s="267"/>
      <c r="CX37" s="267"/>
      <c r="CY37" s="267"/>
      <c r="CZ37" s="267"/>
      <c r="DA37" s="7"/>
      <c r="DH37" s="6"/>
      <c r="DI37" s="268"/>
      <c r="DJ37" s="269"/>
      <c r="DK37" s="54"/>
      <c r="DL37" s="54"/>
      <c r="DM37" s="267"/>
      <c r="DN37" s="267"/>
      <c r="DO37" s="267"/>
      <c r="DP37" s="267"/>
      <c r="DQ37" s="7"/>
      <c r="DR37" s="7"/>
      <c r="DS37" s="7"/>
      <c r="DT37" s="7"/>
      <c r="DU37" s="7"/>
      <c r="DV37" s="7"/>
      <c r="DW37" s="7"/>
      <c r="DX37" s="6"/>
      <c r="DY37" s="268"/>
      <c r="DZ37" s="269"/>
      <c r="EA37" s="54"/>
      <c r="EB37" s="54"/>
      <c r="EC37" s="267"/>
      <c r="ED37" s="267"/>
      <c r="EE37" s="267"/>
      <c r="EF37" s="267"/>
      <c r="EG37" s="7"/>
      <c r="EH37" s="7"/>
      <c r="EI37" s="7"/>
      <c r="EJ37" s="7"/>
      <c r="EK37" s="7"/>
      <c r="EL37" s="7"/>
      <c r="EM37" s="7"/>
      <c r="EN37" s="6"/>
      <c r="EO37" s="268"/>
      <c r="EP37" s="269"/>
      <c r="EQ37" s="54"/>
      <c r="ER37" s="54"/>
      <c r="ES37" s="267"/>
      <c r="ET37" s="267"/>
      <c r="EU37" s="267"/>
      <c r="EV37" s="267"/>
      <c r="EW37" s="7"/>
      <c r="EX37" s="7"/>
      <c r="EY37" s="7"/>
      <c r="EZ37" s="7"/>
      <c r="FA37" s="7"/>
      <c r="FB37" s="7"/>
      <c r="FC37" s="7"/>
      <c r="FD37" s="6"/>
      <c r="FE37" s="268"/>
      <c r="FF37" s="269"/>
      <c r="FG37" s="54"/>
      <c r="FH37" s="54"/>
      <c r="FI37" s="267"/>
      <c r="FJ37" s="267"/>
      <c r="FK37" s="267"/>
      <c r="FL37" s="267"/>
      <c r="FM37" s="7"/>
      <c r="FN37" s="7"/>
      <c r="FO37" s="7"/>
      <c r="FP37" s="7"/>
      <c r="FQ37" s="7"/>
      <c r="FR37" s="7"/>
      <c r="FS37" s="7"/>
      <c r="FT37" s="6"/>
      <c r="FU37" s="268"/>
      <c r="FV37" s="269"/>
      <c r="FW37" s="54"/>
      <c r="FX37" s="54"/>
      <c r="FY37" s="267"/>
      <c r="FZ37" s="267"/>
      <c r="GA37" s="267"/>
      <c r="GB37" s="267"/>
      <c r="GC37" s="7"/>
      <c r="GD37" s="7"/>
      <c r="GE37" s="7"/>
      <c r="GF37" s="7"/>
      <c r="GG37" s="7"/>
      <c r="GH37" s="7"/>
      <c r="GI37" s="7"/>
      <c r="GJ37" s="6"/>
      <c r="GK37" s="268"/>
      <c r="GL37" s="269"/>
      <c r="GM37" s="54"/>
      <c r="GN37" s="54"/>
      <c r="GO37" s="267"/>
      <c r="GP37" s="267"/>
      <c r="GQ37" s="267"/>
      <c r="GR37" s="267"/>
      <c r="GS37" s="7"/>
      <c r="GT37" s="7"/>
      <c r="GU37" s="7"/>
      <c r="GV37" s="7"/>
      <c r="GW37" s="7"/>
      <c r="GX37" s="7"/>
      <c r="GY37" s="7"/>
      <c r="GZ37" s="6"/>
    </row>
    <row r="38" spans="1:208" ht="1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Q38" s="53"/>
      <c r="R38" s="54"/>
      <c r="S38" s="54"/>
      <c r="T38" s="54"/>
      <c r="U38" s="265">
        <v>43452</v>
      </c>
      <c r="V38" s="265"/>
      <c r="W38" s="265">
        <v>43488</v>
      </c>
      <c r="X38" s="265"/>
      <c r="Y38" s="7"/>
      <c r="Z38" s="255" t="s">
        <v>46</v>
      </c>
      <c r="AA38" s="255"/>
      <c r="AB38" s="14">
        <f>Y1</f>
        <v>43479</v>
      </c>
      <c r="AC38" s="52"/>
      <c r="AD38" s="7"/>
      <c r="AE38" s="7"/>
      <c r="AF38" s="6"/>
      <c r="AG38" s="53"/>
      <c r="AH38" s="54"/>
      <c r="AI38" s="54"/>
      <c r="AJ38" s="54"/>
      <c r="AK38" s="265">
        <v>43488</v>
      </c>
      <c r="AL38" s="265"/>
      <c r="AM38" s="265">
        <v>43525</v>
      </c>
      <c r="AN38" s="265"/>
      <c r="AO38" s="7"/>
      <c r="AP38" s="255" t="s">
        <v>46</v>
      </c>
      <c r="AQ38" s="255"/>
      <c r="AR38" s="14">
        <f>AO1</f>
        <v>43514</v>
      </c>
      <c r="AS38" s="52"/>
      <c r="AT38" s="7"/>
      <c r="AU38" s="7"/>
      <c r="AV38" s="6"/>
      <c r="AW38" s="53"/>
      <c r="AX38" s="54"/>
      <c r="AY38" s="54"/>
      <c r="AZ38" s="54"/>
      <c r="BA38" s="265">
        <v>43525</v>
      </c>
      <c r="BB38" s="265"/>
      <c r="BC38" s="265">
        <v>43580</v>
      </c>
      <c r="BD38" s="265"/>
      <c r="BE38" s="7"/>
      <c r="BF38" s="255" t="s">
        <v>46</v>
      </c>
      <c r="BG38" s="255"/>
      <c r="BH38" s="14">
        <f>BE1</f>
        <v>43565</v>
      </c>
      <c r="BI38" s="52"/>
      <c r="BJ38" s="7"/>
      <c r="BK38" s="7"/>
      <c r="BL38" s="6"/>
      <c r="BM38" s="53"/>
      <c r="BN38" s="54"/>
      <c r="BO38" s="54"/>
      <c r="BP38" s="54"/>
      <c r="BQ38" s="265">
        <v>43195</v>
      </c>
      <c r="BR38" s="265"/>
      <c r="BS38" s="265">
        <v>43228</v>
      </c>
      <c r="BT38" s="265"/>
      <c r="BU38" s="7"/>
      <c r="BV38" s="255" t="s">
        <v>46</v>
      </c>
      <c r="BW38" s="255"/>
      <c r="BX38" s="14">
        <f>BU1</f>
        <v>43629</v>
      </c>
      <c r="BY38" s="52"/>
      <c r="BZ38" s="7"/>
      <c r="CA38" s="7"/>
      <c r="CB38" s="6"/>
      <c r="CC38" s="53"/>
      <c r="CD38" s="54"/>
      <c r="CE38" s="54"/>
      <c r="CF38" s="54"/>
      <c r="CG38" s="265">
        <v>43580</v>
      </c>
      <c r="CH38" s="265"/>
      <c r="CI38" s="265">
        <v>43699</v>
      </c>
      <c r="CJ38" s="265"/>
      <c r="CK38" s="7"/>
      <c r="CL38" s="255" t="s">
        <v>46</v>
      </c>
      <c r="CM38" s="255"/>
      <c r="CN38" s="14">
        <f>CK1</f>
        <v>43654</v>
      </c>
      <c r="CO38" s="52"/>
      <c r="CP38" s="7"/>
      <c r="CQ38" s="7"/>
      <c r="CR38" s="6"/>
      <c r="CS38" s="53"/>
      <c r="CT38" s="54"/>
      <c r="CU38" s="54"/>
      <c r="CV38" s="54"/>
      <c r="CW38" s="265">
        <v>43699</v>
      </c>
      <c r="CX38" s="265"/>
      <c r="CY38" s="265"/>
      <c r="CZ38" s="265"/>
      <c r="DA38" s="7"/>
      <c r="DB38" s="255" t="s">
        <v>46</v>
      </c>
      <c r="DC38" s="255"/>
      <c r="DD38" s="14">
        <f>DA1</f>
        <v>43690</v>
      </c>
      <c r="DE38" s="52"/>
      <c r="DF38" s="7"/>
      <c r="DG38" s="7"/>
      <c r="DH38" s="6"/>
      <c r="DI38" s="53"/>
      <c r="DJ38" s="54"/>
      <c r="DK38" s="54"/>
      <c r="DL38" s="54"/>
      <c r="DM38" s="265"/>
      <c r="DN38" s="265"/>
      <c r="DO38" s="265"/>
      <c r="DP38" s="265"/>
      <c r="DQ38" s="7"/>
      <c r="DR38" s="255" t="s">
        <v>46</v>
      </c>
      <c r="DS38" s="255"/>
      <c r="DT38" s="14">
        <f>DQ1</f>
        <v>0</v>
      </c>
      <c r="DU38" s="52"/>
      <c r="DV38" s="7"/>
      <c r="DW38" s="7"/>
      <c r="DX38" s="6"/>
      <c r="DY38" s="53"/>
      <c r="DZ38" s="54"/>
      <c r="EA38" s="54"/>
      <c r="EB38" s="54"/>
      <c r="EC38" s="265"/>
      <c r="ED38" s="265"/>
      <c r="EE38" s="265"/>
      <c r="EF38" s="265"/>
      <c r="EG38" s="7"/>
      <c r="EH38" s="255" t="s">
        <v>46</v>
      </c>
      <c r="EI38" s="255"/>
      <c r="EJ38" s="14">
        <f>EG1</f>
        <v>0</v>
      </c>
      <c r="EK38" s="52"/>
      <c r="EL38" s="7"/>
      <c r="EM38" s="7"/>
      <c r="EN38" s="6"/>
      <c r="EO38" s="53"/>
      <c r="EP38" s="54"/>
      <c r="EQ38" s="54"/>
      <c r="ER38" s="54"/>
      <c r="ES38" s="265"/>
      <c r="ET38" s="265"/>
      <c r="EU38" s="265"/>
      <c r="EV38" s="265"/>
      <c r="EW38" s="7"/>
      <c r="EX38" s="255" t="s">
        <v>46</v>
      </c>
      <c r="EY38" s="255"/>
      <c r="EZ38" s="14">
        <f>EW1</f>
        <v>0</v>
      </c>
      <c r="FA38" s="52"/>
      <c r="FB38" s="7"/>
      <c r="FC38" s="7"/>
      <c r="FD38" s="6"/>
      <c r="FE38" s="53"/>
      <c r="FF38" s="54"/>
      <c r="FG38" s="54"/>
      <c r="FH38" s="54"/>
      <c r="FI38" s="265"/>
      <c r="FJ38" s="265"/>
      <c r="FK38" s="265"/>
      <c r="FL38" s="265"/>
      <c r="FM38" s="7"/>
      <c r="FN38" s="255" t="s">
        <v>46</v>
      </c>
      <c r="FO38" s="255"/>
      <c r="FP38" s="14">
        <f>FM1</f>
        <v>0</v>
      </c>
      <c r="FQ38" s="52"/>
      <c r="FR38" s="7"/>
      <c r="FS38" s="7"/>
      <c r="FT38" s="6"/>
      <c r="FU38" s="53"/>
      <c r="FV38" s="54"/>
      <c r="FW38" s="54"/>
      <c r="FX38" s="54"/>
      <c r="FY38" s="265"/>
      <c r="FZ38" s="265"/>
      <c r="GA38" s="265"/>
      <c r="GB38" s="265"/>
      <c r="GC38" s="7"/>
      <c r="GD38" s="255" t="s">
        <v>46</v>
      </c>
      <c r="GE38" s="255"/>
      <c r="GF38" s="14">
        <f>GC1</f>
        <v>0</v>
      </c>
      <c r="GG38" s="52"/>
      <c r="GH38" s="7"/>
      <c r="GI38" s="7"/>
      <c r="GJ38" s="6"/>
      <c r="GK38" s="53"/>
      <c r="GL38" s="54"/>
      <c r="GM38" s="54"/>
      <c r="GN38" s="54"/>
      <c r="GO38" s="265"/>
      <c r="GP38" s="265"/>
      <c r="GQ38" s="265"/>
      <c r="GR38" s="265"/>
      <c r="GS38" s="7"/>
      <c r="GT38" s="255" t="s">
        <v>46</v>
      </c>
      <c r="GU38" s="255"/>
      <c r="GV38" s="14">
        <f>GS1</f>
        <v>0</v>
      </c>
      <c r="GW38" s="52"/>
      <c r="GX38" s="7"/>
      <c r="GY38" s="7"/>
      <c r="GZ38" s="6"/>
    </row>
    <row r="39" spans="1:208" ht="15.75" customHeight="1" x14ac:dyDescent="0.25">
      <c r="Q39" s="15" t="s">
        <v>18</v>
      </c>
      <c r="R39" s="262" t="s">
        <v>17</v>
      </c>
      <c r="S39" s="263"/>
      <c r="T39" s="264"/>
      <c r="U39" s="260" t="s">
        <v>16</v>
      </c>
      <c r="V39" s="260"/>
      <c r="W39" s="260" t="s">
        <v>15</v>
      </c>
      <c r="X39" s="260"/>
      <c r="Y39" s="7"/>
      <c r="Z39" s="255" t="s">
        <v>47</v>
      </c>
      <c r="AA39" s="255"/>
      <c r="AB39" s="14">
        <v>43488</v>
      </c>
      <c r="AC39" s="52"/>
      <c r="AD39" s="7"/>
      <c r="AE39" s="7"/>
      <c r="AF39" s="6"/>
      <c r="AG39" s="15" t="s">
        <v>18</v>
      </c>
      <c r="AH39" s="259" t="s">
        <v>17</v>
      </c>
      <c r="AI39" s="259"/>
      <c r="AJ39" s="259"/>
      <c r="AK39" s="260" t="s">
        <v>16</v>
      </c>
      <c r="AL39" s="260"/>
      <c r="AM39" s="260" t="s">
        <v>15</v>
      </c>
      <c r="AN39" s="260"/>
      <c r="AO39" s="7"/>
      <c r="AP39" s="255" t="s">
        <v>47</v>
      </c>
      <c r="AQ39" s="255"/>
      <c r="AR39" s="14">
        <v>43514</v>
      </c>
      <c r="AS39" s="52"/>
      <c r="AT39" s="7"/>
      <c r="AU39" s="7"/>
      <c r="AV39" s="6"/>
      <c r="AW39" s="15" t="s">
        <v>18</v>
      </c>
      <c r="AX39" s="259" t="s">
        <v>17</v>
      </c>
      <c r="AY39" s="259"/>
      <c r="AZ39" s="259"/>
      <c r="BA39" s="260" t="s">
        <v>16</v>
      </c>
      <c r="BB39" s="260"/>
      <c r="BC39" s="260" t="s">
        <v>15</v>
      </c>
      <c r="BD39" s="260"/>
      <c r="BE39" s="7"/>
      <c r="BF39" s="255" t="s">
        <v>47</v>
      </c>
      <c r="BG39" s="255"/>
      <c r="BH39" s="14">
        <f>BA38</f>
        <v>43525</v>
      </c>
      <c r="BI39" s="52"/>
      <c r="BJ39" s="7"/>
      <c r="BK39" s="7"/>
      <c r="BL39" s="6"/>
      <c r="BM39" s="15" t="s">
        <v>18</v>
      </c>
      <c r="BN39" s="259" t="s">
        <v>17</v>
      </c>
      <c r="BO39" s="259"/>
      <c r="BP39" s="259"/>
      <c r="BQ39" s="260" t="s">
        <v>16</v>
      </c>
      <c r="BR39" s="260"/>
      <c r="BS39" s="260" t="s">
        <v>15</v>
      </c>
      <c r="BT39" s="260"/>
      <c r="BU39" s="7"/>
      <c r="BV39" s="255" t="s">
        <v>47</v>
      </c>
      <c r="BW39" s="255"/>
      <c r="BX39" s="14">
        <f>BQ38</f>
        <v>43195</v>
      </c>
      <c r="BY39" s="52"/>
      <c r="BZ39" s="7"/>
      <c r="CA39" s="7"/>
      <c r="CB39" s="6"/>
      <c r="CC39" s="15" t="s">
        <v>18</v>
      </c>
      <c r="CD39" s="259" t="s">
        <v>17</v>
      </c>
      <c r="CE39" s="259"/>
      <c r="CF39" s="259"/>
      <c r="CG39" s="260" t="s">
        <v>16</v>
      </c>
      <c r="CH39" s="260"/>
      <c r="CI39" s="260" t="s">
        <v>15</v>
      </c>
      <c r="CJ39" s="260"/>
      <c r="CK39" s="7"/>
      <c r="CL39" s="255" t="s">
        <v>47</v>
      </c>
      <c r="CM39" s="255"/>
      <c r="CN39" s="14">
        <f>CG38</f>
        <v>43580</v>
      </c>
      <c r="CO39" s="52"/>
      <c r="CP39" s="7"/>
      <c r="CQ39" s="7"/>
      <c r="CR39" s="6"/>
      <c r="CS39" s="15" t="s">
        <v>18</v>
      </c>
      <c r="CT39" s="259" t="s">
        <v>17</v>
      </c>
      <c r="CU39" s="259"/>
      <c r="CV39" s="259"/>
      <c r="CW39" s="260" t="s">
        <v>16</v>
      </c>
      <c r="CX39" s="260"/>
      <c r="CY39" s="260" t="s">
        <v>15</v>
      </c>
      <c r="CZ39" s="260"/>
      <c r="DA39" s="7"/>
      <c r="DB39" s="255" t="s">
        <v>47</v>
      </c>
      <c r="DC39" s="255"/>
      <c r="DD39" s="14">
        <f>CW38</f>
        <v>43699</v>
      </c>
      <c r="DE39" s="52"/>
      <c r="DF39" s="7"/>
      <c r="DG39" s="7"/>
      <c r="DH39" s="6"/>
      <c r="DI39" s="15" t="s">
        <v>18</v>
      </c>
      <c r="DJ39" s="259" t="s">
        <v>17</v>
      </c>
      <c r="DK39" s="259"/>
      <c r="DL39" s="259"/>
      <c r="DM39" s="260" t="s">
        <v>16</v>
      </c>
      <c r="DN39" s="260"/>
      <c r="DO39" s="260" t="s">
        <v>15</v>
      </c>
      <c r="DP39" s="260"/>
      <c r="DQ39" s="7"/>
      <c r="DR39" s="255" t="s">
        <v>47</v>
      </c>
      <c r="DS39" s="255"/>
      <c r="DT39" s="14">
        <f>DM38</f>
        <v>0</v>
      </c>
      <c r="DU39" s="52"/>
      <c r="DV39" s="7"/>
      <c r="DW39" s="7"/>
      <c r="DX39" s="6"/>
      <c r="DY39" s="15" t="s">
        <v>18</v>
      </c>
      <c r="DZ39" s="259" t="s">
        <v>17</v>
      </c>
      <c r="EA39" s="259"/>
      <c r="EB39" s="259"/>
      <c r="EC39" s="260" t="s">
        <v>16</v>
      </c>
      <c r="ED39" s="260"/>
      <c r="EE39" s="260" t="s">
        <v>15</v>
      </c>
      <c r="EF39" s="260"/>
      <c r="EG39" s="7"/>
      <c r="EH39" s="255" t="s">
        <v>47</v>
      </c>
      <c r="EI39" s="255"/>
      <c r="EJ39" s="14">
        <f>EC38</f>
        <v>0</v>
      </c>
      <c r="EK39" s="52"/>
      <c r="EL39" s="7"/>
      <c r="EM39" s="7"/>
      <c r="EN39" s="6"/>
      <c r="EO39" s="15" t="s">
        <v>18</v>
      </c>
      <c r="EP39" s="259" t="s">
        <v>17</v>
      </c>
      <c r="EQ39" s="259"/>
      <c r="ER39" s="259"/>
      <c r="ES39" s="260" t="s">
        <v>16</v>
      </c>
      <c r="ET39" s="260"/>
      <c r="EU39" s="260" t="s">
        <v>15</v>
      </c>
      <c r="EV39" s="260"/>
      <c r="EW39" s="7"/>
      <c r="EX39" s="255" t="s">
        <v>47</v>
      </c>
      <c r="EY39" s="255"/>
      <c r="EZ39" s="14">
        <f>ES38</f>
        <v>0</v>
      </c>
      <c r="FA39" s="52"/>
      <c r="FB39" s="7"/>
      <c r="FC39" s="7"/>
      <c r="FD39" s="6"/>
      <c r="FE39" s="15" t="s">
        <v>18</v>
      </c>
      <c r="FF39" s="259" t="s">
        <v>17</v>
      </c>
      <c r="FG39" s="259"/>
      <c r="FH39" s="259"/>
      <c r="FI39" s="260" t="s">
        <v>16</v>
      </c>
      <c r="FJ39" s="260"/>
      <c r="FK39" s="260" t="s">
        <v>15</v>
      </c>
      <c r="FL39" s="260"/>
      <c r="FM39" s="7"/>
      <c r="FN39" s="255" t="s">
        <v>47</v>
      </c>
      <c r="FO39" s="255"/>
      <c r="FP39" s="14">
        <f>FI38</f>
        <v>0</v>
      </c>
      <c r="FQ39" s="52"/>
      <c r="FR39" s="7"/>
      <c r="FS39" s="7"/>
      <c r="FT39" s="6"/>
      <c r="FU39" s="15" t="s">
        <v>18</v>
      </c>
      <c r="FV39" s="259" t="s">
        <v>17</v>
      </c>
      <c r="FW39" s="259"/>
      <c r="FX39" s="259"/>
      <c r="FY39" s="260" t="s">
        <v>16</v>
      </c>
      <c r="FZ39" s="260"/>
      <c r="GA39" s="260" t="s">
        <v>15</v>
      </c>
      <c r="GB39" s="260"/>
      <c r="GC39" s="7"/>
      <c r="GD39" s="255" t="s">
        <v>47</v>
      </c>
      <c r="GE39" s="255"/>
      <c r="GF39" s="14">
        <f>FY38</f>
        <v>0</v>
      </c>
      <c r="GG39" s="52"/>
      <c r="GH39" s="7"/>
      <c r="GI39" s="7"/>
      <c r="GJ39" s="6"/>
      <c r="GK39" s="15" t="s">
        <v>18</v>
      </c>
      <c r="GL39" s="259" t="s">
        <v>17</v>
      </c>
      <c r="GM39" s="259"/>
      <c r="GN39" s="259"/>
      <c r="GO39" s="260" t="s">
        <v>16</v>
      </c>
      <c r="GP39" s="260"/>
      <c r="GQ39" s="260" t="s">
        <v>15</v>
      </c>
      <c r="GR39" s="260"/>
      <c r="GS39" s="7"/>
      <c r="GT39" s="255" t="s">
        <v>47</v>
      </c>
      <c r="GU39" s="255"/>
      <c r="GV39" s="14">
        <f>GO38</f>
        <v>0</v>
      </c>
      <c r="GW39" s="52"/>
      <c r="GX39" s="7"/>
      <c r="GY39" s="7"/>
      <c r="GZ39" s="6"/>
    </row>
    <row r="40" spans="1:208" ht="15" customHeight="1" x14ac:dyDescent="0.2">
      <c r="A40" s="236" t="s">
        <v>43</v>
      </c>
      <c r="B40" s="236"/>
      <c r="C40" s="59">
        <f>U1</f>
        <v>1</v>
      </c>
      <c r="D40" s="59">
        <f>AK1</f>
        <v>2</v>
      </c>
      <c r="E40" s="59">
        <f>BA1</f>
        <v>3</v>
      </c>
      <c r="F40" s="59">
        <f>BQ1</f>
        <v>4</v>
      </c>
      <c r="G40" s="59">
        <f>CG1</f>
        <v>5</v>
      </c>
      <c r="H40" s="59">
        <f>CW1</f>
        <v>6</v>
      </c>
      <c r="I40" s="59">
        <f>DM1</f>
        <v>7</v>
      </c>
      <c r="J40" s="59">
        <f>EC1</f>
        <v>8</v>
      </c>
      <c r="K40" s="59">
        <f>ES1</f>
        <v>9</v>
      </c>
      <c r="L40" s="59">
        <f>FI1</f>
        <v>10</v>
      </c>
      <c r="M40" s="59">
        <f>FY1</f>
        <v>11</v>
      </c>
      <c r="N40" s="59">
        <f>GO1</f>
        <v>12</v>
      </c>
      <c r="Q40" s="8">
        <v>1</v>
      </c>
      <c r="R40" s="333" t="s">
        <v>151</v>
      </c>
      <c r="S40" s="334"/>
      <c r="T40" s="335"/>
      <c r="U40" s="154">
        <v>232</v>
      </c>
      <c r="V40" s="66"/>
      <c r="W40" s="154">
        <v>240</v>
      </c>
      <c r="X40" s="155"/>
      <c r="Y40" s="7"/>
      <c r="Z40" s="204" t="s">
        <v>14</v>
      </c>
      <c r="AA40" s="205"/>
      <c r="AB40" s="86"/>
      <c r="AC40" s="86">
        <f>W38-U38</f>
        <v>36</v>
      </c>
      <c r="AD40" s="7"/>
      <c r="AE40" s="7"/>
      <c r="AF40" s="6"/>
      <c r="AG40" s="8">
        <v>1</v>
      </c>
      <c r="AH40" s="344" t="s">
        <v>151</v>
      </c>
      <c r="AI40" s="345"/>
      <c r="AJ40" s="346"/>
      <c r="AK40" s="154">
        <v>240</v>
      </c>
      <c r="AL40" s="66"/>
      <c r="AM40" s="154">
        <v>259</v>
      </c>
      <c r="AN40" s="66"/>
      <c r="AO40" s="7"/>
      <c r="AP40" s="255" t="s">
        <v>14</v>
      </c>
      <c r="AQ40" s="255"/>
      <c r="AR40" s="52"/>
      <c r="AS40" s="52">
        <f>AM38-AK38</f>
        <v>37</v>
      </c>
      <c r="AT40" s="7"/>
      <c r="AU40" s="7"/>
      <c r="AV40" s="6"/>
      <c r="AW40" s="8">
        <v>1</v>
      </c>
      <c r="AX40" s="333" t="s">
        <v>151</v>
      </c>
      <c r="AY40" s="334"/>
      <c r="AZ40" s="335"/>
      <c r="BA40" s="154">
        <v>259</v>
      </c>
      <c r="BB40" s="155"/>
      <c r="BC40" s="154">
        <v>249</v>
      </c>
      <c r="BD40" s="155"/>
      <c r="BE40" s="7"/>
      <c r="BF40" s="255" t="s">
        <v>14</v>
      </c>
      <c r="BG40" s="255"/>
      <c r="BH40" s="52"/>
      <c r="BI40" s="52">
        <f>BC38-BA38</f>
        <v>55</v>
      </c>
      <c r="BJ40" s="7"/>
      <c r="BK40" s="7"/>
      <c r="BL40" s="6"/>
      <c r="BM40" s="8">
        <v>1</v>
      </c>
      <c r="BN40" s="340"/>
      <c r="BO40" s="340"/>
      <c r="BP40" s="340"/>
      <c r="BQ40" s="257"/>
      <c r="BR40" s="257"/>
      <c r="BS40" s="257"/>
      <c r="BT40" s="257"/>
      <c r="BU40" s="7"/>
      <c r="BV40" s="255" t="s">
        <v>14</v>
      </c>
      <c r="BW40" s="255"/>
      <c r="BX40" s="52"/>
      <c r="BY40" s="52">
        <f>BS38-BQ38</f>
        <v>33</v>
      </c>
      <c r="BZ40" s="7"/>
      <c r="CA40" s="7"/>
      <c r="CB40" s="6"/>
      <c r="CC40" s="8">
        <v>1</v>
      </c>
      <c r="CD40" s="333" t="s">
        <v>151</v>
      </c>
      <c r="CE40" s="334"/>
      <c r="CF40" s="335"/>
      <c r="CG40" s="154">
        <v>249</v>
      </c>
      <c r="CH40" s="66"/>
      <c r="CI40" s="154">
        <v>274</v>
      </c>
      <c r="CJ40" s="66"/>
      <c r="CK40" s="7"/>
      <c r="CL40" s="255" t="s">
        <v>14</v>
      </c>
      <c r="CM40" s="255"/>
      <c r="CN40" s="52"/>
      <c r="CO40" s="52">
        <f>CI38-CG38</f>
        <v>119</v>
      </c>
      <c r="CP40" s="7"/>
      <c r="CQ40" s="7"/>
      <c r="CR40" s="6"/>
      <c r="CS40" s="8">
        <v>1</v>
      </c>
      <c r="CT40" s="210" t="s">
        <v>153</v>
      </c>
      <c r="CU40" s="211"/>
      <c r="CV40" s="212"/>
      <c r="CW40" s="189">
        <v>352</v>
      </c>
      <c r="CX40" s="190"/>
      <c r="CY40" s="257"/>
      <c r="CZ40" s="257"/>
      <c r="DA40" s="7"/>
      <c r="DB40" s="255" t="s">
        <v>14</v>
      </c>
      <c r="DC40" s="255"/>
      <c r="DD40" s="52"/>
      <c r="DE40" s="52">
        <f>CY38-CW38</f>
        <v>-43699</v>
      </c>
      <c r="DF40" s="7"/>
      <c r="DG40" s="7"/>
      <c r="DH40" s="6"/>
      <c r="DI40" s="8">
        <v>1</v>
      </c>
      <c r="DJ40" s="256"/>
      <c r="DK40" s="256"/>
      <c r="DL40" s="256"/>
      <c r="DM40" s="257"/>
      <c r="DN40" s="257"/>
      <c r="DO40" s="257"/>
      <c r="DP40" s="257"/>
      <c r="DQ40" s="7"/>
      <c r="DR40" s="255" t="s">
        <v>14</v>
      </c>
      <c r="DS40" s="255"/>
      <c r="DT40" s="52"/>
      <c r="DU40" s="52">
        <f>DO38-DM38</f>
        <v>0</v>
      </c>
      <c r="DV40" s="7"/>
      <c r="DW40" s="7"/>
      <c r="DX40" s="6"/>
      <c r="DY40" s="8">
        <v>1</v>
      </c>
      <c r="DZ40" s="256"/>
      <c r="EA40" s="256"/>
      <c r="EB40" s="256"/>
      <c r="EC40" s="257"/>
      <c r="ED40" s="257"/>
      <c r="EE40" s="257"/>
      <c r="EF40" s="257"/>
      <c r="EG40" s="7"/>
      <c r="EH40" s="255" t="s">
        <v>14</v>
      </c>
      <c r="EI40" s="255"/>
      <c r="EJ40" s="52"/>
      <c r="EK40" s="52">
        <f>EE38-EC38</f>
        <v>0</v>
      </c>
      <c r="EL40" s="7"/>
      <c r="EM40" s="7"/>
      <c r="EN40" s="6"/>
      <c r="EO40" s="8">
        <v>1</v>
      </c>
      <c r="EP40" s="256"/>
      <c r="EQ40" s="256"/>
      <c r="ER40" s="256"/>
      <c r="ES40" s="257"/>
      <c r="ET40" s="257"/>
      <c r="EU40" s="257"/>
      <c r="EV40" s="257"/>
      <c r="EW40" s="7"/>
      <c r="EX40" s="255" t="s">
        <v>14</v>
      </c>
      <c r="EY40" s="255"/>
      <c r="EZ40" s="52"/>
      <c r="FA40" s="52">
        <f>EU38-ES38</f>
        <v>0</v>
      </c>
      <c r="FB40" s="7"/>
      <c r="FC40" s="7"/>
      <c r="FD40" s="6"/>
      <c r="FE40" s="8">
        <v>1</v>
      </c>
      <c r="FF40" s="256"/>
      <c r="FG40" s="256"/>
      <c r="FH40" s="256"/>
      <c r="FI40" s="257"/>
      <c r="FJ40" s="257"/>
      <c r="FK40" s="257"/>
      <c r="FL40" s="257"/>
      <c r="FM40" s="7"/>
      <c r="FN40" s="255" t="s">
        <v>14</v>
      </c>
      <c r="FO40" s="255"/>
      <c r="FP40" s="52"/>
      <c r="FQ40" s="52">
        <f>FK38-FI38</f>
        <v>0</v>
      </c>
      <c r="FR40" s="7"/>
      <c r="FS40" s="7"/>
      <c r="FT40" s="6"/>
      <c r="FU40" s="8">
        <v>1</v>
      </c>
      <c r="FV40" s="256"/>
      <c r="FW40" s="256"/>
      <c r="FX40" s="256"/>
      <c r="FY40" s="257"/>
      <c r="FZ40" s="257"/>
      <c r="GA40" s="257"/>
      <c r="GB40" s="257"/>
      <c r="GC40" s="7"/>
      <c r="GD40" s="255" t="s">
        <v>14</v>
      </c>
      <c r="GE40" s="255"/>
      <c r="GF40" s="52"/>
      <c r="GG40" s="52">
        <f>GA38-FY38</f>
        <v>0</v>
      </c>
      <c r="GH40" s="7"/>
      <c r="GI40" s="7"/>
      <c r="GJ40" s="6"/>
      <c r="GK40" s="8">
        <v>1</v>
      </c>
      <c r="GL40" s="256"/>
      <c r="GM40" s="256"/>
      <c r="GN40" s="256"/>
      <c r="GO40" s="257"/>
      <c r="GP40" s="257"/>
      <c r="GQ40" s="257"/>
      <c r="GR40" s="257"/>
      <c r="GS40" s="7"/>
      <c r="GT40" s="255" t="s">
        <v>14</v>
      </c>
      <c r="GU40" s="255"/>
      <c r="GV40" s="52"/>
      <c r="GW40" s="52">
        <f>GQ38-GO38</f>
        <v>0</v>
      </c>
      <c r="GX40" s="7"/>
      <c r="GY40" s="7"/>
      <c r="GZ40" s="6"/>
    </row>
    <row r="41" spans="1:208" ht="15" customHeight="1" x14ac:dyDescent="0.2">
      <c r="A41" s="236" t="s">
        <v>48</v>
      </c>
      <c r="B41" s="236"/>
      <c r="C41" s="60">
        <f>AB38</f>
        <v>43479</v>
      </c>
      <c r="D41" s="60">
        <f>AR38</f>
        <v>43514</v>
      </c>
      <c r="E41" s="60">
        <f>BH38</f>
        <v>43565</v>
      </c>
      <c r="F41" s="60">
        <f>BX38</f>
        <v>43629</v>
      </c>
      <c r="G41" s="60">
        <f>CN38</f>
        <v>43654</v>
      </c>
      <c r="H41" s="60">
        <f>DD38</f>
        <v>43690</v>
      </c>
      <c r="I41" s="60">
        <f>DT38</f>
        <v>0</v>
      </c>
      <c r="J41" s="60">
        <f>EJ38</f>
        <v>0</v>
      </c>
      <c r="K41" s="60">
        <f>EZ38</f>
        <v>0</v>
      </c>
      <c r="L41" s="60">
        <f>FP38</f>
        <v>0</v>
      </c>
      <c r="M41" s="60">
        <f>GF38</f>
        <v>0</v>
      </c>
      <c r="N41" s="60">
        <f>GV38</f>
        <v>0</v>
      </c>
      <c r="Q41" s="8">
        <v>2</v>
      </c>
      <c r="R41" s="333" t="s">
        <v>68</v>
      </c>
      <c r="S41" s="334"/>
      <c r="T41" s="335"/>
      <c r="U41" s="154">
        <v>223</v>
      </c>
      <c r="V41" s="66"/>
      <c r="W41" s="154">
        <v>237</v>
      </c>
      <c r="X41" s="155"/>
      <c r="Y41" s="7"/>
      <c r="Z41" s="255" t="s">
        <v>13</v>
      </c>
      <c r="AA41" s="255"/>
      <c r="AB41" s="52"/>
      <c r="AC41" s="52">
        <f>COUNTA(W40:W139)</f>
        <v>33</v>
      </c>
      <c r="AD41" s="7"/>
      <c r="AE41" s="7"/>
      <c r="AF41" s="6"/>
      <c r="AG41" s="8">
        <v>2</v>
      </c>
      <c r="AH41" s="333" t="s">
        <v>68</v>
      </c>
      <c r="AI41" s="334"/>
      <c r="AJ41" s="335"/>
      <c r="AK41" s="154">
        <v>237</v>
      </c>
      <c r="AL41" s="66"/>
      <c r="AM41" s="154">
        <v>266</v>
      </c>
      <c r="AN41" s="66"/>
      <c r="AO41" s="7"/>
      <c r="AP41" s="255" t="s">
        <v>13</v>
      </c>
      <c r="AQ41" s="255"/>
      <c r="AR41" s="52"/>
      <c r="AS41" s="52">
        <f>COUNTA(AM40:AM139)</f>
        <v>36</v>
      </c>
      <c r="AT41" s="7"/>
      <c r="AU41" s="7"/>
      <c r="AV41" s="6"/>
      <c r="AW41" s="8">
        <v>2</v>
      </c>
      <c r="AX41" s="333" t="s">
        <v>68</v>
      </c>
      <c r="AY41" s="334"/>
      <c r="AZ41" s="335"/>
      <c r="BA41" s="154">
        <v>266</v>
      </c>
      <c r="BB41" s="155"/>
      <c r="BC41" s="154">
        <v>255</v>
      </c>
      <c r="BD41" s="155"/>
      <c r="BE41" s="7"/>
      <c r="BF41" s="255" t="s">
        <v>13</v>
      </c>
      <c r="BG41" s="255"/>
      <c r="BH41" s="52"/>
      <c r="BI41" s="52">
        <f>COUNTA(BC40:BC139)</f>
        <v>74</v>
      </c>
      <c r="BJ41" s="7"/>
      <c r="BK41" s="7"/>
      <c r="BL41" s="6"/>
      <c r="BM41" s="8">
        <v>2</v>
      </c>
      <c r="BN41" s="340"/>
      <c r="BO41" s="340"/>
      <c r="BP41" s="340"/>
      <c r="BQ41" s="257"/>
      <c r="BR41" s="257"/>
      <c r="BS41" s="257"/>
      <c r="BT41" s="257"/>
      <c r="BU41" s="7"/>
      <c r="BV41" s="255" t="s">
        <v>13</v>
      </c>
      <c r="BW41" s="255"/>
      <c r="BX41" s="52"/>
      <c r="BY41" s="52">
        <f>COUNTA(BS40:BS139)</f>
        <v>0</v>
      </c>
      <c r="BZ41" s="7"/>
      <c r="CA41" s="7"/>
      <c r="CB41" s="6"/>
      <c r="CC41" s="8">
        <v>2</v>
      </c>
      <c r="CD41" s="333" t="s">
        <v>68</v>
      </c>
      <c r="CE41" s="334"/>
      <c r="CF41" s="335"/>
      <c r="CG41" s="154">
        <v>255</v>
      </c>
      <c r="CH41" s="66"/>
      <c r="CI41" s="154">
        <v>266</v>
      </c>
      <c r="CJ41" s="66"/>
      <c r="CK41" s="7"/>
      <c r="CL41" s="255" t="s">
        <v>13</v>
      </c>
      <c r="CM41" s="255"/>
      <c r="CN41" s="52"/>
      <c r="CO41" s="52">
        <f>COUNTA(CI40:CI139)</f>
        <v>24</v>
      </c>
      <c r="CP41" s="7"/>
      <c r="CQ41" s="7"/>
      <c r="CR41" s="6"/>
      <c r="CS41" s="8">
        <v>2</v>
      </c>
      <c r="CT41" s="210" t="s">
        <v>103</v>
      </c>
      <c r="CU41" s="211"/>
      <c r="CV41" s="212"/>
      <c r="CW41" s="189">
        <v>337</v>
      </c>
      <c r="CX41" s="190"/>
      <c r="CY41" s="257"/>
      <c r="CZ41" s="257"/>
      <c r="DA41" s="7"/>
      <c r="DB41" s="255" t="s">
        <v>13</v>
      </c>
      <c r="DC41" s="255"/>
      <c r="DD41" s="52"/>
      <c r="DE41" s="52">
        <f>COUNTA(CY40:CY139)</f>
        <v>0</v>
      </c>
      <c r="DF41" s="7"/>
      <c r="DG41" s="7"/>
      <c r="DH41" s="6"/>
      <c r="DI41" s="8">
        <v>2</v>
      </c>
      <c r="DJ41" s="256"/>
      <c r="DK41" s="256"/>
      <c r="DL41" s="256"/>
      <c r="DM41" s="257"/>
      <c r="DN41" s="257"/>
      <c r="DO41" s="257"/>
      <c r="DP41" s="257"/>
      <c r="DQ41" s="7"/>
      <c r="DR41" s="255" t="s">
        <v>13</v>
      </c>
      <c r="DS41" s="255"/>
      <c r="DT41" s="52"/>
      <c r="DU41" s="52">
        <f>COUNTA(DO40:DO139)</f>
        <v>0</v>
      </c>
      <c r="DV41" s="7"/>
      <c r="DW41" s="7"/>
      <c r="DX41" s="6"/>
      <c r="DY41" s="8">
        <v>2</v>
      </c>
      <c r="DZ41" s="256"/>
      <c r="EA41" s="256"/>
      <c r="EB41" s="256"/>
      <c r="EC41" s="257"/>
      <c r="ED41" s="257"/>
      <c r="EE41" s="257"/>
      <c r="EF41" s="257"/>
      <c r="EG41" s="7"/>
      <c r="EH41" s="255" t="s">
        <v>13</v>
      </c>
      <c r="EI41" s="255"/>
      <c r="EJ41" s="52"/>
      <c r="EK41" s="52">
        <f>COUNTA(EE40:EE139)</f>
        <v>0</v>
      </c>
      <c r="EL41" s="7"/>
      <c r="EM41" s="7"/>
      <c r="EN41" s="6"/>
      <c r="EO41" s="8">
        <v>2</v>
      </c>
      <c r="EP41" s="256"/>
      <c r="EQ41" s="256"/>
      <c r="ER41" s="256"/>
      <c r="ES41" s="257"/>
      <c r="ET41" s="257"/>
      <c r="EU41" s="257"/>
      <c r="EV41" s="257"/>
      <c r="EW41" s="7"/>
      <c r="EX41" s="255" t="s">
        <v>13</v>
      </c>
      <c r="EY41" s="255"/>
      <c r="EZ41" s="52"/>
      <c r="FA41" s="52">
        <f>COUNTA(EU40:EU139)</f>
        <v>0</v>
      </c>
      <c r="FB41" s="7"/>
      <c r="FC41" s="7"/>
      <c r="FD41" s="6"/>
      <c r="FE41" s="8">
        <v>2</v>
      </c>
      <c r="FF41" s="256"/>
      <c r="FG41" s="256"/>
      <c r="FH41" s="256"/>
      <c r="FI41" s="257"/>
      <c r="FJ41" s="257"/>
      <c r="FK41" s="257"/>
      <c r="FL41" s="257"/>
      <c r="FM41" s="7"/>
      <c r="FN41" s="255" t="s">
        <v>13</v>
      </c>
      <c r="FO41" s="255"/>
      <c r="FP41" s="52"/>
      <c r="FQ41" s="52">
        <f>COUNTA(FK40:FK139)</f>
        <v>0</v>
      </c>
      <c r="FR41" s="7"/>
      <c r="FS41" s="7"/>
      <c r="FT41" s="6"/>
      <c r="FU41" s="8">
        <v>2</v>
      </c>
      <c r="FV41" s="256"/>
      <c r="FW41" s="256"/>
      <c r="FX41" s="256"/>
      <c r="FY41" s="257"/>
      <c r="FZ41" s="257"/>
      <c r="GA41" s="257"/>
      <c r="GB41" s="257"/>
      <c r="GC41" s="7"/>
      <c r="GD41" s="255" t="s">
        <v>13</v>
      </c>
      <c r="GE41" s="255"/>
      <c r="GF41" s="52"/>
      <c r="GG41" s="52">
        <f>COUNTA(GA40:GA139)</f>
        <v>0</v>
      </c>
      <c r="GH41" s="7"/>
      <c r="GI41" s="7"/>
      <c r="GJ41" s="6"/>
      <c r="GK41" s="8">
        <v>2</v>
      </c>
      <c r="GL41" s="256"/>
      <c r="GM41" s="256"/>
      <c r="GN41" s="256"/>
      <c r="GO41" s="257"/>
      <c r="GP41" s="257"/>
      <c r="GQ41" s="257"/>
      <c r="GR41" s="257"/>
      <c r="GS41" s="7"/>
      <c r="GT41" s="255" t="s">
        <v>13</v>
      </c>
      <c r="GU41" s="255"/>
      <c r="GV41" s="52"/>
      <c r="GW41" s="52">
        <f>COUNTA(GQ40:GQ139)</f>
        <v>0</v>
      </c>
      <c r="GX41" s="7"/>
      <c r="GY41" s="7"/>
      <c r="GZ41" s="6"/>
    </row>
    <row r="42" spans="1:208" ht="15" customHeight="1" x14ac:dyDescent="0.2">
      <c r="A42" s="236" t="s">
        <v>49</v>
      </c>
      <c r="B42" s="236"/>
      <c r="C42" s="60">
        <f>AB39</f>
        <v>43488</v>
      </c>
      <c r="D42" s="60">
        <f>AR39</f>
        <v>43514</v>
      </c>
      <c r="E42" s="60">
        <f>BH39</f>
        <v>43525</v>
      </c>
      <c r="F42" s="60">
        <f>BX39</f>
        <v>43195</v>
      </c>
      <c r="G42" s="60">
        <f>CN39</f>
        <v>43580</v>
      </c>
      <c r="H42" s="60">
        <f>DD39</f>
        <v>43699</v>
      </c>
      <c r="I42" s="60">
        <f>DT39</f>
        <v>0</v>
      </c>
      <c r="J42" s="60">
        <f>EJ39</f>
        <v>0</v>
      </c>
      <c r="K42" s="60">
        <f>EZ39</f>
        <v>0</v>
      </c>
      <c r="L42" s="60">
        <f>FP39</f>
        <v>0</v>
      </c>
      <c r="M42" s="60">
        <f>GF39</f>
        <v>0</v>
      </c>
      <c r="N42" s="60">
        <f>GV39</f>
        <v>0</v>
      </c>
      <c r="Q42" s="8">
        <v>3</v>
      </c>
      <c r="R42" s="333" t="s">
        <v>153</v>
      </c>
      <c r="S42" s="334"/>
      <c r="T42" s="335"/>
      <c r="U42" s="115">
        <v>306</v>
      </c>
      <c r="V42" s="116"/>
      <c r="W42" s="115">
        <v>318</v>
      </c>
      <c r="X42" s="116"/>
      <c r="Y42" s="7"/>
      <c r="Z42" s="255" t="s">
        <v>12</v>
      </c>
      <c r="AA42" s="255"/>
      <c r="AB42" s="13">
        <f>SUM(U40:V73)</f>
        <v>8373</v>
      </c>
      <c r="AC42" s="13">
        <f>SUM(W40:X73)</f>
        <v>8167</v>
      </c>
      <c r="AD42" s="7"/>
      <c r="AE42" s="7"/>
      <c r="AF42" s="6"/>
      <c r="AG42" s="8">
        <v>3</v>
      </c>
      <c r="AH42" s="333" t="s">
        <v>153</v>
      </c>
      <c r="AI42" s="334"/>
      <c r="AJ42" s="335"/>
      <c r="AK42" s="115">
        <v>318</v>
      </c>
      <c r="AL42" s="116"/>
      <c r="AM42" s="115">
        <v>342</v>
      </c>
      <c r="AN42" s="116"/>
      <c r="AO42" s="7"/>
      <c r="AP42" s="255" t="s">
        <v>12</v>
      </c>
      <c r="AQ42" s="255"/>
      <c r="AR42" s="13">
        <f>SUM(AK40:AL76)</f>
        <v>9187</v>
      </c>
      <c r="AS42" s="13">
        <f>SUM(AM40:AN76)</f>
        <v>9994</v>
      </c>
      <c r="AT42" s="7"/>
      <c r="AU42" s="7"/>
      <c r="AV42" s="6"/>
      <c r="AW42" s="8">
        <v>3</v>
      </c>
      <c r="AX42" s="333" t="s">
        <v>153</v>
      </c>
      <c r="AY42" s="334"/>
      <c r="AZ42" s="335"/>
      <c r="BA42" s="115">
        <v>342</v>
      </c>
      <c r="BB42" s="116"/>
      <c r="BC42" s="115">
        <v>317</v>
      </c>
      <c r="BD42" s="116"/>
      <c r="BE42" s="7"/>
      <c r="BF42" s="255" t="s">
        <v>12</v>
      </c>
      <c r="BG42" s="255"/>
      <c r="BH42" s="13">
        <f>SUM(BA40:BB62)</f>
        <v>6028</v>
      </c>
      <c r="BI42" s="13">
        <f>SUM(BC40:BD113)</f>
        <v>27478</v>
      </c>
      <c r="BJ42" s="7"/>
      <c r="BK42" s="7"/>
      <c r="BL42" s="6"/>
      <c r="BM42" s="8">
        <v>3</v>
      </c>
      <c r="BN42" s="146"/>
      <c r="BO42" s="146"/>
      <c r="BP42" s="146"/>
      <c r="BQ42" s="122"/>
      <c r="BR42" s="122"/>
      <c r="BS42" s="122"/>
      <c r="BT42" s="122"/>
      <c r="BU42" s="7"/>
      <c r="BV42" s="255" t="s">
        <v>12</v>
      </c>
      <c r="BW42" s="255"/>
      <c r="BX42" s="13">
        <f>SUM(BQ40:BQ139)</f>
        <v>0</v>
      </c>
      <c r="BY42" s="13">
        <f>SUM(BS40:BS139)</f>
        <v>0</v>
      </c>
      <c r="BZ42" s="7"/>
      <c r="CA42" s="7"/>
      <c r="CB42" s="6"/>
      <c r="CC42" s="8">
        <v>3</v>
      </c>
      <c r="CD42" s="333" t="s">
        <v>153</v>
      </c>
      <c r="CE42" s="334"/>
      <c r="CF42" s="335"/>
      <c r="CG42" s="115">
        <v>317</v>
      </c>
      <c r="CH42" s="116"/>
      <c r="CI42" s="154"/>
      <c r="CJ42" s="155"/>
      <c r="CK42" s="7"/>
      <c r="CL42" s="255" t="s">
        <v>12</v>
      </c>
      <c r="CM42" s="255"/>
      <c r="CN42" s="13">
        <f>SUM(CG40:CH90)</f>
        <v>14041</v>
      </c>
      <c r="CO42" s="13">
        <f>SUM(CI40:CJ64)</f>
        <v>6207</v>
      </c>
      <c r="CP42" s="7"/>
      <c r="CQ42" s="7"/>
      <c r="CR42" s="6"/>
      <c r="CS42" s="8">
        <v>3</v>
      </c>
      <c r="CT42" s="210" t="s">
        <v>156</v>
      </c>
      <c r="CU42" s="211"/>
      <c r="CV42" s="212"/>
      <c r="CW42" s="141">
        <v>271</v>
      </c>
      <c r="CX42" s="126"/>
      <c r="CY42" s="122"/>
      <c r="CZ42" s="122"/>
      <c r="DA42" s="7"/>
      <c r="DB42" s="255" t="s">
        <v>12</v>
      </c>
      <c r="DC42" s="255"/>
      <c r="DD42" s="13">
        <f>SUM(CW40:CW139)</f>
        <v>8081</v>
      </c>
      <c r="DE42" s="13">
        <f>SUM(CY40:CY139)</f>
        <v>0</v>
      </c>
      <c r="DF42" s="7"/>
      <c r="DG42" s="7"/>
      <c r="DH42" s="6"/>
      <c r="DI42" s="8">
        <v>3</v>
      </c>
      <c r="DJ42" s="123"/>
      <c r="DK42" s="123"/>
      <c r="DL42" s="123"/>
      <c r="DM42" s="122"/>
      <c r="DN42" s="122"/>
      <c r="DO42" s="122"/>
      <c r="DP42" s="122"/>
      <c r="DQ42" s="7"/>
      <c r="DR42" s="204" t="s">
        <v>12</v>
      </c>
      <c r="DS42" s="205"/>
      <c r="DT42" s="13">
        <f>SUM(DM40:DM139)</f>
        <v>0</v>
      </c>
      <c r="DU42" s="13">
        <f>SUM(DO40:DO139)</f>
        <v>0</v>
      </c>
      <c r="DV42" s="7"/>
      <c r="DW42" s="7"/>
      <c r="DX42" s="6"/>
      <c r="DY42" s="8">
        <v>3</v>
      </c>
      <c r="DZ42" s="123"/>
      <c r="EA42" s="123"/>
      <c r="EB42" s="123"/>
      <c r="EC42" s="122"/>
      <c r="ED42" s="122"/>
      <c r="EE42" s="122"/>
      <c r="EF42" s="122"/>
      <c r="EG42" s="7"/>
      <c r="EH42" s="204" t="s">
        <v>12</v>
      </c>
      <c r="EI42" s="205"/>
      <c r="EJ42" s="13">
        <f>SUM(EC40:EC139)</f>
        <v>0</v>
      </c>
      <c r="EK42" s="13">
        <f>SUM(EE40:EE139)</f>
        <v>0</v>
      </c>
      <c r="EL42" s="7"/>
      <c r="EM42" s="7"/>
      <c r="EN42" s="6"/>
      <c r="EO42" s="8">
        <v>3</v>
      </c>
      <c r="EP42" s="123"/>
      <c r="EQ42" s="123"/>
      <c r="ER42" s="123"/>
      <c r="ES42" s="122"/>
      <c r="ET42" s="122"/>
      <c r="EU42" s="122"/>
      <c r="EV42" s="122"/>
      <c r="EW42" s="7"/>
      <c r="EX42" s="204" t="s">
        <v>12</v>
      </c>
      <c r="EY42" s="205"/>
      <c r="EZ42" s="13">
        <f>SUM(ES40:ES139)</f>
        <v>0</v>
      </c>
      <c r="FA42" s="13">
        <f>SUM(EU40:EU139)</f>
        <v>0</v>
      </c>
      <c r="FB42" s="7"/>
      <c r="FC42" s="7"/>
      <c r="FD42" s="6"/>
      <c r="FE42" s="8">
        <v>3</v>
      </c>
      <c r="FF42" s="123"/>
      <c r="FG42" s="123"/>
      <c r="FH42" s="123"/>
      <c r="FI42" s="122"/>
      <c r="FJ42" s="122"/>
      <c r="FK42" s="122"/>
      <c r="FL42" s="122"/>
      <c r="FM42" s="7"/>
      <c r="FN42" s="204" t="s">
        <v>12</v>
      </c>
      <c r="FO42" s="205"/>
      <c r="FP42" s="13">
        <f>SUM(FI40:FI139)</f>
        <v>0</v>
      </c>
      <c r="FQ42" s="13">
        <f>SUM(FK40:FK139)</f>
        <v>0</v>
      </c>
      <c r="FR42" s="7"/>
      <c r="FS42" s="7"/>
      <c r="FT42" s="6"/>
      <c r="FU42" s="8">
        <v>3</v>
      </c>
      <c r="FV42" s="123"/>
      <c r="FW42" s="123"/>
      <c r="FX42" s="123"/>
      <c r="FY42" s="122"/>
      <c r="FZ42" s="122"/>
      <c r="GA42" s="122"/>
      <c r="GB42" s="122"/>
      <c r="GC42" s="7"/>
      <c r="GD42" s="204" t="s">
        <v>12</v>
      </c>
      <c r="GE42" s="205"/>
      <c r="GF42" s="13">
        <f>SUM(FY40:FY139)</f>
        <v>0</v>
      </c>
      <c r="GG42" s="13">
        <f>SUM(GA40:GA139)</f>
        <v>0</v>
      </c>
      <c r="GH42" s="7"/>
      <c r="GI42" s="7"/>
      <c r="GJ42" s="6"/>
      <c r="GK42" s="8">
        <v>3</v>
      </c>
      <c r="GL42" s="123"/>
      <c r="GM42" s="123"/>
      <c r="GN42" s="123"/>
      <c r="GO42" s="122"/>
      <c r="GP42" s="122"/>
      <c r="GQ42" s="122"/>
      <c r="GR42" s="122"/>
      <c r="GS42" s="7"/>
      <c r="GT42" s="204" t="s">
        <v>12</v>
      </c>
      <c r="GU42" s="205"/>
      <c r="GV42" s="13">
        <f>SUM(GO40:GO139)</f>
        <v>0</v>
      </c>
      <c r="GW42" s="13">
        <f>SUM(GQ40:GQ139)</f>
        <v>0</v>
      </c>
      <c r="GX42" s="7"/>
      <c r="GY42" s="7"/>
      <c r="GZ42" s="6"/>
    </row>
    <row r="43" spans="1:208" ht="15" customHeight="1" x14ac:dyDescent="0.2">
      <c r="A43" s="236" t="s">
        <v>50</v>
      </c>
      <c r="B43" s="236"/>
      <c r="C43" s="61">
        <f>AB42</f>
        <v>8373</v>
      </c>
      <c r="D43" s="61">
        <f>AR42</f>
        <v>9187</v>
      </c>
      <c r="E43" s="61">
        <f>BH42</f>
        <v>6028</v>
      </c>
      <c r="F43" s="61">
        <f>BX42</f>
        <v>0</v>
      </c>
      <c r="G43" s="61">
        <f>CN42</f>
        <v>14041</v>
      </c>
      <c r="H43" s="61">
        <f>DD42</f>
        <v>8081</v>
      </c>
      <c r="I43" s="61">
        <f>DT42</f>
        <v>0</v>
      </c>
      <c r="J43" s="61">
        <f>EJ42</f>
        <v>0</v>
      </c>
      <c r="K43" s="61">
        <f>EZ42</f>
        <v>0</v>
      </c>
      <c r="L43" s="61">
        <f>FP42</f>
        <v>0</v>
      </c>
      <c r="M43" s="61">
        <f>GF42</f>
        <v>0</v>
      </c>
      <c r="N43" s="61">
        <f>GV42</f>
        <v>0</v>
      </c>
      <c r="Q43" s="8">
        <v>4</v>
      </c>
      <c r="R43" s="333" t="s">
        <v>156</v>
      </c>
      <c r="S43" s="334"/>
      <c r="T43" s="335"/>
      <c r="U43" s="115">
        <v>240</v>
      </c>
      <c r="V43" s="116"/>
      <c r="W43" s="115">
        <v>232</v>
      </c>
      <c r="X43" s="116"/>
      <c r="Y43" s="7"/>
      <c r="Z43" s="255" t="s">
        <v>11</v>
      </c>
      <c r="AA43" s="255"/>
      <c r="AB43" s="13">
        <f>AB42/AC28</f>
        <v>837.3</v>
      </c>
      <c r="AC43" s="13">
        <f>AC42/AD28</f>
        <v>816.7</v>
      </c>
      <c r="AD43" s="7"/>
      <c r="AE43" s="7"/>
      <c r="AF43" s="6"/>
      <c r="AG43" s="8">
        <v>4</v>
      </c>
      <c r="AH43" s="333" t="s">
        <v>156</v>
      </c>
      <c r="AI43" s="334"/>
      <c r="AJ43" s="335"/>
      <c r="AK43" s="115">
        <v>232</v>
      </c>
      <c r="AL43" s="116"/>
      <c r="AM43" s="115">
        <v>263</v>
      </c>
      <c r="AN43" s="116"/>
      <c r="AO43" s="7"/>
      <c r="AP43" s="255" t="s">
        <v>11</v>
      </c>
      <c r="AQ43" s="255"/>
      <c r="AR43" s="13">
        <f>AR42/AS28</f>
        <v>918.7</v>
      </c>
      <c r="AS43" s="13">
        <f>AS42/AT28</f>
        <v>999.4</v>
      </c>
      <c r="AT43" s="7"/>
      <c r="AU43" s="7"/>
      <c r="AV43" s="6"/>
      <c r="AW43" s="8">
        <v>4</v>
      </c>
      <c r="AX43" s="333" t="s">
        <v>156</v>
      </c>
      <c r="AY43" s="334"/>
      <c r="AZ43" s="335"/>
      <c r="BA43" s="115">
        <v>263</v>
      </c>
      <c r="BB43" s="116"/>
      <c r="BC43" s="115">
        <v>257</v>
      </c>
      <c r="BD43" s="116"/>
      <c r="BE43" s="7"/>
      <c r="BF43" s="255" t="s">
        <v>11</v>
      </c>
      <c r="BG43" s="255"/>
      <c r="BH43" s="13">
        <f>BH42/BI28</f>
        <v>602.79999999999995</v>
      </c>
      <c r="BI43" s="13">
        <f>BI42/BJ28</f>
        <v>2747.8</v>
      </c>
      <c r="BJ43" s="7"/>
      <c r="BK43" s="7"/>
      <c r="BL43" s="6"/>
      <c r="BM43" s="8">
        <v>4</v>
      </c>
      <c r="BN43" s="146"/>
      <c r="BO43" s="146"/>
      <c r="BP43" s="146"/>
      <c r="BQ43" s="122"/>
      <c r="BR43" s="122"/>
      <c r="BS43" s="122"/>
      <c r="BT43" s="122"/>
      <c r="BU43" s="7"/>
      <c r="BV43" s="255" t="s">
        <v>11</v>
      </c>
      <c r="BW43" s="255"/>
      <c r="BX43" s="13">
        <f>BX42/BY28</f>
        <v>0</v>
      </c>
      <c r="BY43" s="13">
        <f>BY42/BZ28</f>
        <v>0</v>
      </c>
      <c r="BZ43" s="7"/>
      <c r="CA43" s="7"/>
      <c r="CB43" s="6"/>
      <c r="CC43" s="8">
        <v>4</v>
      </c>
      <c r="CD43" s="333" t="s">
        <v>156</v>
      </c>
      <c r="CE43" s="334"/>
      <c r="CF43" s="335"/>
      <c r="CG43" s="115">
        <v>257</v>
      </c>
      <c r="CH43" s="116"/>
      <c r="CI43" s="154">
        <v>271</v>
      </c>
      <c r="CJ43" s="155"/>
      <c r="CK43" s="7"/>
      <c r="CL43" s="255" t="s">
        <v>11</v>
      </c>
      <c r="CM43" s="255"/>
      <c r="CN43" s="13">
        <f>CN42/CO28</f>
        <v>1404.1</v>
      </c>
      <c r="CO43" s="13">
        <f>CO42/CP28</f>
        <v>620.70000000000005</v>
      </c>
      <c r="CP43" s="7"/>
      <c r="CQ43" s="7"/>
      <c r="CR43" s="6"/>
      <c r="CS43" s="8">
        <v>4</v>
      </c>
      <c r="CT43" s="210" t="s">
        <v>160</v>
      </c>
      <c r="CU43" s="211"/>
      <c r="CV43" s="212"/>
      <c r="CW43" s="141">
        <v>297</v>
      </c>
      <c r="CX43" s="126"/>
      <c r="CY43" s="122"/>
      <c r="CZ43" s="122"/>
      <c r="DA43" s="7"/>
      <c r="DB43" s="255" t="s">
        <v>11</v>
      </c>
      <c r="DC43" s="255"/>
      <c r="DD43" s="13">
        <f>DD42/DE28</f>
        <v>808.1</v>
      </c>
      <c r="DE43" s="13">
        <f>DE42/DF28</f>
        <v>0</v>
      </c>
      <c r="DF43" s="7"/>
      <c r="DG43" s="7"/>
      <c r="DH43" s="6"/>
      <c r="DI43" s="8">
        <v>4</v>
      </c>
      <c r="DJ43" s="123"/>
      <c r="DK43" s="123"/>
      <c r="DL43" s="123"/>
      <c r="DM43" s="122"/>
      <c r="DN43" s="122"/>
      <c r="DO43" s="122"/>
      <c r="DP43" s="122"/>
      <c r="DQ43" s="7"/>
      <c r="DR43" s="204" t="s">
        <v>11</v>
      </c>
      <c r="DS43" s="205"/>
      <c r="DT43" s="13">
        <f>DT42/DU28</f>
        <v>0</v>
      </c>
      <c r="DU43" s="13">
        <f>DU42/DV28</f>
        <v>0</v>
      </c>
      <c r="DV43" s="7"/>
      <c r="DW43" s="7"/>
      <c r="DX43" s="6"/>
      <c r="DY43" s="8">
        <v>4</v>
      </c>
      <c r="DZ43" s="123"/>
      <c r="EA43" s="123"/>
      <c r="EB43" s="123"/>
      <c r="EC43" s="122"/>
      <c r="ED43" s="122"/>
      <c r="EE43" s="122"/>
      <c r="EF43" s="122"/>
      <c r="EG43" s="7"/>
      <c r="EH43" s="204" t="s">
        <v>11</v>
      </c>
      <c r="EI43" s="205"/>
      <c r="EJ43" s="13">
        <f>EJ42/EK28</f>
        <v>0</v>
      </c>
      <c r="EK43" s="13">
        <f>EK42/EL28</f>
        <v>0</v>
      </c>
      <c r="EL43" s="7"/>
      <c r="EM43" s="7"/>
      <c r="EN43" s="6"/>
      <c r="EO43" s="8">
        <v>4</v>
      </c>
      <c r="EP43" s="123"/>
      <c r="EQ43" s="123"/>
      <c r="ER43" s="123"/>
      <c r="ES43" s="122"/>
      <c r="ET43" s="122"/>
      <c r="EU43" s="122"/>
      <c r="EV43" s="122"/>
      <c r="EW43" s="7"/>
      <c r="EX43" s="204" t="s">
        <v>11</v>
      </c>
      <c r="EY43" s="205"/>
      <c r="EZ43" s="13">
        <f>EZ42/FA28</f>
        <v>0</v>
      </c>
      <c r="FA43" s="13">
        <f>FA42/FB28</f>
        <v>0</v>
      </c>
      <c r="FB43" s="7"/>
      <c r="FC43" s="7"/>
      <c r="FD43" s="6"/>
      <c r="FE43" s="8">
        <v>4</v>
      </c>
      <c r="FF43" s="123"/>
      <c r="FG43" s="123"/>
      <c r="FH43" s="123"/>
      <c r="FI43" s="122"/>
      <c r="FJ43" s="122"/>
      <c r="FK43" s="122"/>
      <c r="FL43" s="122"/>
      <c r="FM43" s="7"/>
      <c r="FN43" s="204" t="s">
        <v>11</v>
      </c>
      <c r="FO43" s="205"/>
      <c r="FP43" s="13">
        <f>FP42/FQ28</f>
        <v>0</v>
      </c>
      <c r="FQ43" s="13">
        <f>FQ42/FR28</f>
        <v>0</v>
      </c>
      <c r="FR43" s="7"/>
      <c r="FS43" s="7"/>
      <c r="FT43" s="6"/>
      <c r="FU43" s="8">
        <v>4</v>
      </c>
      <c r="FV43" s="123"/>
      <c r="FW43" s="123"/>
      <c r="FX43" s="123"/>
      <c r="FY43" s="122"/>
      <c r="FZ43" s="122"/>
      <c r="GA43" s="122"/>
      <c r="GB43" s="122"/>
      <c r="GC43" s="7"/>
      <c r="GD43" s="204" t="s">
        <v>11</v>
      </c>
      <c r="GE43" s="205"/>
      <c r="GF43" s="13">
        <f>GF42/GG28</f>
        <v>0</v>
      </c>
      <c r="GG43" s="13">
        <f>GG42/GH28</f>
        <v>0</v>
      </c>
      <c r="GH43" s="7"/>
      <c r="GI43" s="7"/>
      <c r="GJ43" s="6"/>
      <c r="GK43" s="8">
        <v>4</v>
      </c>
      <c r="GL43" s="123"/>
      <c r="GM43" s="123"/>
      <c r="GN43" s="123"/>
      <c r="GO43" s="122"/>
      <c r="GP43" s="122"/>
      <c r="GQ43" s="122"/>
      <c r="GR43" s="122"/>
      <c r="GS43" s="7"/>
      <c r="GT43" s="204" t="s">
        <v>11</v>
      </c>
      <c r="GU43" s="205"/>
      <c r="GV43" s="13">
        <f>GV42/GW28</f>
        <v>0</v>
      </c>
      <c r="GW43" s="13">
        <f>GW42/GX28</f>
        <v>0</v>
      </c>
      <c r="GX43" s="7"/>
      <c r="GY43" s="7"/>
      <c r="GZ43" s="6"/>
    </row>
    <row r="44" spans="1:208" ht="15" customHeight="1" x14ac:dyDescent="0.2">
      <c r="A44" s="236" t="s">
        <v>51</v>
      </c>
      <c r="B44" s="236"/>
      <c r="C44" s="61">
        <f>AC44</f>
        <v>-20.599999999999909</v>
      </c>
      <c r="D44" s="61">
        <f>AS44</f>
        <v>80.699999999999932</v>
      </c>
      <c r="E44" s="61">
        <f>BI44</f>
        <v>2145</v>
      </c>
      <c r="F44" s="61">
        <f>BY44</f>
        <v>0</v>
      </c>
      <c r="G44" s="61">
        <f>CO44</f>
        <v>-783.39999999999986</v>
      </c>
      <c r="H44" s="61">
        <f>DE44</f>
        <v>-808.1</v>
      </c>
      <c r="I44" s="61">
        <f>DU44</f>
        <v>0</v>
      </c>
      <c r="J44" s="61">
        <f>EK44</f>
        <v>0</v>
      </c>
      <c r="K44" s="61">
        <f>FA44</f>
        <v>0</v>
      </c>
      <c r="L44" s="61">
        <f>FQ44</f>
        <v>0</v>
      </c>
      <c r="M44" s="61">
        <f>GG44</f>
        <v>0</v>
      </c>
      <c r="N44" s="61">
        <f>GW44</f>
        <v>0</v>
      </c>
      <c r="Q44" s="8">
        <v>5</v>
      </c>
      <c r="R44" s="333" t="s">
        <v>173</v>
      </c>
      <c r="S44" s="334"/>
      <c r="T44" s="335"/>
      <c r="U44" s="115">
        <v>246</v>
      </c>
      <c r="V44" s="116"/>
      <c r="W44" s="115">
        <v>254</v>
      </c>
      <c r="X44" s="116"/>
      <c r="Y44" s="7"/>
      <c r="Z44" s="204" t="s">
        <v>10</v>
      </c>
      <c r="AA44" s="205"/>
      <c r="AB44" s="13"/>
      <c r="AC44" s="13">
        <f>AC43-AB43</f>
        <v>-20.599999999999909</v>
      </c>
      <c r="AD44" s="7"/>
      <c r="AE44" s="7"/>
      <c r="AF44" s="6"/>
      <c r="AG44" s="8">
        <v>5</v>
      </c>
      <c r="AH44" s="333" t="s">
        <v>173</v>
      </c>
      <c r="AI44" s="334"/>
      <c r="AJ44" s="335"/>
      <c r="AK44" s="115">
        <v>254</v>
      </c>
      <c r="AL44" s="116"/>
      <c r="AM44" s="115">
        <v>281</v>
      </c>
      <c r="AN44" s="116"/>
      <c r="AO44" s="7"/>
      <c r="AP44" s="204" t="s">
        <v>10</v>
      </c>
      <c r="AQ44" s="205"/>
      <c r="AR44" s="13"/>
      <c r="AS44" s="13">
        <f>AS43-AR43</f>
        <v>80.699999999999932</v>
      </c>
      <c r="AT44" s="7"/>
      <c r="AU44" s="7"/>
      <c r="AV44" s="6"/>
      <c r="AW44" s="8">
        <v>5</v>
      </c>
      <c r="AX44" s="333" t="s">
        <v>173</v>
      </c>
      <c r="AY44" s="334"/>
      <c r="AZ44" s="335"/>
      <c r="BA44" s="115">
        <v>281</v>
      </c>
      <c r="BB44" s="116"/>
      <c r="BC44" s="115">
        <v>277</v>
      </c>
      <c r="BD44" s="116"/>
      <c r="BE44" s="7"/>
      <c r="BF44" s="204" t="s">
        <v>10</v>
      </c>
      <c r="BG44" s="205"/>
      <c r="BH44" s="13"/>
      <c r="BI44" s="13">
        <f>BI43-BH43</f>
        <v>2145</v>
      </c>
      <c r="BJ44" s="7"/>
      <c r="BK44" s="7"/>
      <c r="BL44" s="6"/>
      <c r="BM44" s="8">
        <v>5</v>
      </c>
      <c r="BN44" s="146"/>
      <c r="BO44" s="146"/>
      <c r="BP44" s="146"/>
      <c r="BQ44" s="122"/>
      <c r="BR44" s="122"/>
      <c r="BS44" s="122"/>
      <c r="BT44" s="122"/>
      <c r="BU44" s="7"/>
      <c r="BV44" s="204" t="s">
        <v>10</v>
      </c>
      <c r="BW44" s="205"/>
      <c r="BX44" s="13"/>
      <c r="BY44" s="13">
        <f>BY43-BX43</f>
        <v>0</v>
      </c>
      <c r="BZ44" s="7"/>
      <c r="CA44" s="7"/>
      <c r="CB44" s="6"/>
      <c r="CC44" s="8">
        <v>5</v>
      </c>
      <c r="CD44" s="333" t="s">
        <v>173</v>
      </c>
      <c r="CE44" s="334"/>
      <c r="CF44" s="335"/>
      <c r="CG44" s="115">
        <v>277</v>
      </c>
      <c r="CH44" s="116"/>
      <c r="CI44" s="154">
        <v>281</v>
      </c>
      <c r="CJ44" s="155"/>
      <c r="CK44" s="7"/>
      <c r="CL44" s="204" t="s">
        <v>10</v>
      </c>
      <c r="CM44" s="205"/>
      <c r="CN44" s="13"/>
      <c r="CO44" s="13">
        <f>CO43-CN43</f>
        <v>-783.39999999999986</v>
      </c>
      <c r="CP44" s="7"/>
      <c r="CQ44" s="7"/>
      <c r="CR44" s="6"/>
      <c r="CS44" s="8">
        <v>5</v>
      </c>
      <c r="CT44" s="210" t="s">
        <v>178</v>
      </c>
      <c r="CU44" s="211"/>
      <c r="CV44" s="212"/>
      <c r="CW44" s="141">
        <v>336</v>
      </c>
      <c r="CX44" s="126"/>
      <c r="CY44" s="122"/>
      <c r="CZ44" s="122"/>
      <c r="DA44" s="7"/>
      <c r="DB44" s="204" t="s">
        <v>10</v>
      </c>
      <c r="DC44" s="205"/>
      <c r="DD44" s="13"/>
      <c r="DE44" s="13">
        <f>DE43-DD43</f>
        <v>-808.1</v>
      </c>
      <c r="DF44" s="7"/>
      <c r="DG44" s="7"/>
      <c r="DH44" s="6"/>
      <c r="DI44" s="8">
        <v>5</v>
      </c>
      <c r="DJ44" s="123"/>
      <c r="DK44" s="123"/>
      <c r="DL44" s="123"/>
      <c r="DM44" s="122"/>
      <c r="DN44" s="122"/>
      <c r="DO44" s="122"/>
      <c r="DP44" s="122"/>
      <c r="DQ44" s="7"/>
      <c r="DR44" s="204" t="s">
        <v>10</v>
      </c>
      <c r="DS44" s="205"/>
      <c r="DT44" s="13"/>
      <c r="DU44" s="13">
        <f>DU43-DT43</f>
        <v>0</v>
      </c>
      <c r="DV44" s="7"/>
      <c r="DW44" s="7"/>
      <c r="DX44" s="6"/>
      <c r="DY44" s="8">
        <v>5</v>
      </c>
      <c r="DZ44" s="123"/>
      <c r="EA44" s="123"/>
      <c r="EB44" s="123"/>
      <c r="EC44" s="122"/>
      <c r="ED44" s="122"/>
      <c r="EE44" s="122"/>
      <c r="EF44" s="122"/>
      <c r="EG44" s="7"/>
      <c r="EH44" s="204" t="s">
        <v>10</v>
      </c>
      <c r="EI44" s="205"/>
      <c r="EJ44" s="13"/>
      <c r="EK44" s="13">
        <f>EK43-EJ43</f>
        <v>0</v>
      </c>
      <c r="EL44" s="7"/>
      <c r="EM44" s="7"/>
      <c r="EN44" s="6"/>
      <c r="EO44" s="8">
        <v>5</v>
      </c>
      <c r="EP44" s="123"/>
      <c r="EQ44" s="123"/>
      <c r="ER44" s="123"/>
      <c r="ES44" s="122"/>
      <c r="ET44" s="122"/>
      <c r="EU44" s="122"/>
      <c r="EV44" s="122"/>
      <c r="EW44" s="7"/>
      <c r="EX44" s="204" t="s">
        <v>10</v>
      </c>
      <c r="EY44" s="205"/>
      <c r="EZ44" s="13"/>
      <c r="FA44" s="13">
        <f>FA43-EZ43</f>
        <v>0</v>
      </c>
      <c r="FB44" s="7"/>
      <c r="FC44" s="7"/>
      <c r="FD44" s="6"/>
      <c r="FE44" s="8">
        <v>5</v>
      </c>
      <c r="FF44" s="123"/>
      <c r="FG44" s="123"/>
      <c r="FH44" s="123"/>
      <c r="FI44" s="122"/>
      <c r="FJ44" s="122"/>
      <c r="FK44" s="122"/>
      <c r="FL44" s="122"/>
      <c r="FM44" s="7"/>
      <c r="FN44" s="204" t="s">
        <v>10</v>
      </c>
      <c r="FO44" s="205"/>
      <c r="FP44" s="13"/>
      <c r="FQ44" s="13">
        <f>FQ43-FP43</f>
        <v>0</v>
      </c>
      <c r="FR44" s="7"/>
      <c r="FS44" s="7"/>
      <c r="FT44" s="6"/>
      <c r="FU44" s="8">
        <v>5</v>
      </c>
      <c r="FV44" s="123"/>
      <c r="FW44" s="123"/>
      <c r="FX44" s="123"/>
      <c r="FY44" s="122"/>
      <c r="FZ44" s="122"/>
      <c r="GA44" s="122"/>
      <c r="GB44" s="122"/>
      <c r="GC44" s="7"/>
      <c r="GD44" s="204" t="s">
        <v>10</v>
      </c>
      <c r="GE44" s="205"/>
      <c r="GF44" s="13"/>
      <c r="GG44" s="13">
        <f>GG43-GF43</f>
        <v>0</v>
      </c>
      <c r="GH44" s="7"/>
      <c r="GI44" s="7"/>
      <c r="GJ44" s="6"/>
      <c r="GK44" s="8">
        <v>5</v>
      </c>
      <c r="GL44" s="123"/>
      <c r="GM44" s="123"/>
      <c r="GN44" s="123"/>
      <c r="GO44" s="122"/>
      <c r="GP44" s="122"/>
      <c r="GQ44" s="122"/>
      <c r="GR44" s="122"/>
      <c r="GS44" s="7"/>
      <c r="GT44" s="204" t="s">
        <v>10</v>
      </c>
      <c r="GU44" s="205"/>
      <c r="GV44" s="13"/>
      <c r="GW44" s="13">
        <f>GW43-GV43</f>
        <v>0</v>
      </c>
      <c r="GX44" s="7"/>
      <c r="GY44" s="7"/>
      <c r="GZ44" s="6"/>
    </row>
    <row r="45" spans="1:208" ht="15" customHeight="1" x14ac:dyDescent="0.2">
      <c r="A45" s="236" t="s">
        <v>9</v>
      </c>
      <c r="B45" s="236"/>
      <c r="C45" s="61">
        <f>AC45</f>
        <v>-0.17340067340067339</v>
      </c>
      <c r="D45" s="61">
        <f>AS45</f>
        <v>0.60585585585585588</v>
      </c>
      <c r="E45" s="61">
        <f>BI45</f>
        <v>5.2702702702702702</v>
      </c>
      <c r="F45" s="61" t="e">
        <f>BY45</f>
        <v>#DIV/0!</v>
      </c>
      <c r="G45" s="61">
        <f>CO45</f>
        <v>-2.7429971988795518</v>
      </c>
      <c r="H45" s="61" t="e">
        <f>DE45</f>
        <v>#DIV/0!</v>
      </c>
      <c r="I45" s="61" t="e">
        <f>DU45</f>
        <v>#DIV/0!</v>
      </c>
      <c r="J45" s="61" t="e">
        <f>EK45</f>
        <v>#DIV/0!</v>
      </c>
      <c r="K45" s="61" t="e">
        <f>FA45</f>
        <v>#DIV/0!</v>
      </c>
      <c r="L45" s="61" t="e">
        <f>FQ45</f>
        <v>#DIV/0!</v>
      </c>
      <c r="M45" s="61" t="e">
        <f>GG45</f>
        <v>#DIV/0!</v>
      </c>
      <c r="N45" s="61" t="e">
        <f>GW45</f>
        <v>#DIV/0!</v>
      </c>
      <c r="Q45" s="8">
        <v>6</v>
      </c>
      <c r="R45" s="333" t="s">
        <v>175</v>
      </c>
      <c r="S45" s="334"/>
      <c r="T45" s="335"/>
      <c r="U45" s="115">
        <v>226</v>
      </c>
      <c r="V45" s="116"/>
      <c r="W45" s="115">
        <v>228</v>
      </c>
      <c r="X45" s="116"/>
      <c r="Y45" s="7"/>
      <c r="Z45" s="204" t="s">
        <v>9</v>
      </c>
      <c r="AA45" s="205"/>
      <c r="AB45" s="13"/>
      <c r="AC45" s="13">
        <f>((AC42-AB42)/AC41)/AC40</f>
        <v>-0.17340067340067339</v>
      </c>
      <c r="AD45" s="7"/>
      <c r="AE45" s="7"/>
      <c r="AF45" s="6"/>
      <c r="AG45" s="8">
        <v>6</v>
      </c>
      <c r="AH45" s="333" t="s">
        <v>175</v>
      </c>
      <c r="AI45" s="334"/>
      <c r="AJ45" s="335"/>
      <c r="AK45" s="115">
        <v>228</v>
      </c>
      <c r="AL45" s="116"/>
      <c r="AM45" s="115">
        <v>256</v>
      </c>
      <c r="AN45" s="116"/>
      <c r="AO45" s="7"/>
      <c r="AP45" s="204" t="s">
        <v>9</v>
      </c>
      <c r="AQ45" s="205"/>
      <c r="AR45" s="13"/>
      <c r="AS45" s="13">
        <f>((AS42-AR42)/AS41)/AS40</f>
        <v>0.60585585585585588</v>
      </c>
      <c r="AT45" s="7"/>
      <c r="AU45" s="7"/>
      <c r="AV45" s="6"/>
      <c r="AW45" s="8">
        <v>6</v>
      </c>
      <c r="AX45" s="333" t="s">
        <v>175</v>
      </c>
      <c r="AY45" s="334"/>
      <c r="AZ45" s="335"/>
      <c r="BA45" s="115">
        <v>256</v>
      </c>
      <c r="BB45" s="116"/>
      <c r="BC45" s="115">
        <v>255</v>
      </c>
      <c r="BD45" s="116"/>
      <c r="BE45" s="7"/>
      <c r="BF45" s="204" t="s">
        <v>9</v>
      </c>
      <c r="BG45" s="205"/>
      <c r="BH45" s="13"/>
      <c r="BI45" s="13">
        <f>((BI42-BH42)/BI41)/BI40</f>
        <v>5.2702702702702702</v>
      </c>
      <c r="BJ45" s="7"/>
      <c r="BK45" s="7"/>
      <c r="BL45" s="6"/>
      <c r="BM45" s="8">
        <v>6</v>
      </c>
      <c r="BN45" s="146"/>
      <c r="BO45" s="146"/>
      <c r="BP45" s="146"/>
      <c r="BQ45" s="122"/>
      <c r="BR45" s="122"/>
      <c r="BS45" s="122"/>
      <c r="BT45" s="122"/>
      <c r="BU45" s="7"/>
      <c r="BV45" s="204" t="s">
        <v>9</v>
      </c>
      <c r="BW45" s="205"/>
      <c r="BX45" s="13"/>
      <c r="BY45" s="13" t="e">
        <f>((BY42-BX42)/BY41)/BY40</f>
        <v>#DIV/0!</v>
      </c>
      <c r="BZ45" s="7"/>
      <c r="CA45" s="7"/>
      <c r="CB45" s="6"/>
      <c r="CC45" s="8">
        <v>6</v>
      </c>
      <c r="CD45" s="333" t="s">
        <v>175</v>
      </c>
      <c r="CE45" s="334"/>
      <c r="CF45" s="335"/>
      <c r="CG45" s="115">
        <v>255</v>
      </c>
      <c r="CH45" s="116"/>
      <c r="CI45" s="154">
        <v>270</v>
      </c>
      <c r="CJ45" s="155"/>
      <c r="CK45" s="7"/>
      <c r="CL45" s="204" t="s">
        <v>9</v>
      </c>
      <c r="CM45" s="205"/>
      <c r="CN45" s="13"/>
      <c r="CO45" s="13">
        <f>((CO42-CN42)/CO41)/CO40</f>
        <v>-2.7429971988795518</v>
      </c>
      <c r="CP45" s="7"/>
      <c r="CQ45" s="7"/>
      <c r="CR45" s="6"/>
      <c r="CS45" s="8">
        <v>6</v>
      </c>
      <c r="CT45" s="210" t="s">
        <v>151</v>
      </c>
      <c r="CU45" s="211"/>
      <c r="CV45" s="212"/>
      <c r="CW45" s="141">
        <v>274</v>
      </c>
      <c r="CX45" s="126"/>
      <c r="CY45" s="122"/>
      <c r="CZ45" s="122"/>
      <c r="DA45" s="7"/>
      <c r="DB45" s="204" t="s">
        <v>9</v>
      </c>
      <c r="DC45" s="205"/>
      <c r="DD45" s="13"/>
      <c r="DE45" s="13" t="e">
        <f>((DE42-DD42)/DE41)/DE40</f>
        <v>#DIV/0!</v>
      </c>
      <c r="DF45" s="7"/>
      <c r="DG45" s="7"/>
      <c r="DH45" s="6"/>
      <c r="DI45" s="8">
        <v>6</v>
      </c>
      <c r="DJ45" s="123"/>
      <c r="DK45" s="123"/>
      <c r="DL45" s="123"/>
      <c r="DM45" s="122"/>
      <c r="DN45" s="122"/>
      <c r="DO45" s="122"/>
      <c r="DP45" s="122"/>
      <c r="DQ45" s="7"/>
      <c r="DR45" s="204" t="s">
        <v>9</v>
      </c>
      <c r="DS45" s="205"/>
      <c r="DT45" s="13"/>
      <c r="DU45" s="13" t="e">
        <f>((DU42-DT42)/DU41)/DU40</f>
        <v>#DIV/0!</v>
      </c>
      <c r="DV45" s="7"/>
      <c r="DW45" s="7"/>
      <c r="DX45" s="6"/>
      <c r="DY45" s="8">
        <v>6</v>
      </c>
      <c r="DZ45" s="123"/>
      <c r="EA45" s="123"/>
      <c r="EB45" s="123"/>
      <c r="EC45" s="122"/>
      <c r="ED45" s="122"/>
      <c r="EE45" s="122"/>
      <c r="EF45" s="122"/>
      <c r="EG45" s="7"/>
      <c r="EH45" s="204" t="s">
        <v>9</v>
      </c>
      <c r="EI45" s="205"/>
      <c r="EJ45" s="13"/>
      <c r="EK45" s="13" t="e">
        <f>((EK42-EJ42)/EK41)/EK40</f>
        <v>#DIV/0!</v>
      </c>
      <c r="EL45" s="7"/>
      <c r="EM45" s="7"/>
      <c r="EN45" s="6"/>
      <c r="EO45" s="8">
        <v>6</v>
      </c>
      <c r="EP45" s="123"/>
      <c r="EQ45" s="123"/>
      <c r="ER45" s="123"/>
      <c r="ES45" s="122"/>
      <c r="ET45" s="122"/>
      <c r="EU45" s="122"/>
      <c r="EV45" s="122"/>
      <c r="EW45" s="7"/>
      <c r="EX45" s="204" t="s">
        <v>9</v>
      </c>
      <c r="EY45" s="205"/>
      <c r="EZ45" s="13"/>
      <c r="FA45" s="13" t="e">
        <f>((FA42-EZ42)/FA41)/FA40</f>
        <v>#DIV/0!</v>
      </c>
      <c r="FB45" s="7"/>
      <c r="FC45" s="7"/>
      <c r="FD45" s="6"/>
      <c r="FE45" s="8">
        <v>6</v>
      </c>
      <c r="FF45" s="123"/>
      <c r="FG45" s="123"/>
      <c r="FH45" s="123"/>
      <c r="FI45" s="122"/>
      <c r="FJ45" s="122"/>
      <c r="FK45" s="122"/>
      <c r="FL45" s="122"/>
      <c r="FM45" s="7"/>
      <c r="FN45" s="204" t="s">
        <v>9</v>
      </c>
      <c r="FO45" s="205"/>
      <c r="FP45" s="13"/>
      <c r="FQ45" s="13" t="e">
        <f>((FQ42-FP42)/FQ41)/FQ40</f>
        <v>#DIV/0!</v>
      </c>
      <c r="FR45" s="7"/>
      <c r="FS45" s="7"/>
      <c r="FT45" s="6"/>
      <c r="FU45" s="8">
        <v>6</v>
      </c>
      <c r="FV45" s="123"/>
      <c r="FW45" s="123"/>
      <c r="FX45" s="123"/>
      <c r="FY45" s="122"/>
      <c r="FZ45" s="122"/>
      <c r="GA45" s="122"/>
      <c r="GB45" s="122"/>
      <c r="GC45" s="7"/>
      <c r="GD45" s="204" t="s">
        <v>9</v>
      </c>
      <c r="GE45" s="205"/>
      <c r="GF45" s="13"/>
      <c r="GG45" s="13" t="e">
        <f>((GG42-GF42)/GG41)/GG40</f>
        <v>#DIV/0!</v>
      </c>
      <c r="GH45" s="7"/>
      <c r="GI45" s="7"/>
      <c r="GJ45" s="6"/>
      <c r="GK45" s="8">
        <v>6</v>
      </c>
      <c r="GL45" s="123"/>
      <c r="GM45" s="123"/>
      <c r="GN45" s="123"/>
      <c r="GO45" s="122"/>
      <c r="GP45" s="122"/>
      <c r="GQ45" s="122"/>
      <c r="GR45" s="122"/>
      <c r="GS45" s="7"/>
      <c r="GT45" s="204" t="s">
        <v>9</v>
      </c>
      <c r="GU45" s="205"/>
      <c r="GV45" s="13"/>
      <c r="GW45" s="13" t="e">
        <f>((GW42-GV42)/GW41)/GW40</f>
        <v>#DIV/0!</v>
      </c>
      <c r="GX45" s="7"/>
      <c r="GY45" s="7"/>
      <c r="GZ45" s="6"/>
    </row>
    <row r="46" spans="1:208" ht="15" customHeight="1" x14ac:dyDescent="0.2">
      <c r="A46" s="236" t="s">
        <v>0</v>
      </c>
      <c r="B46" s="236"/>
      <c r="C46" s="61">
        <f>AB57</f>
        <v>0.1736111111111111</v>
      </c>
      <c r="D46" s="61">
        <f>AR57</f>
        <v>5.4054054054054057E-2</v>
      </c>
      <c r="E46" s="61">
        <f>BH57</f>
        <v>-0.14049586776859505</v>
      </c>
      <c r="F46" s="61">
        <f>BX57</f>
        <v>0</v>
      </c>
      <c r="G46" s="61">
        <f>CN57</f>
        <v>-0.44201680672268912</v>
      </c>
      <c r="H46" s="61">
        <f>DD57</f>
        <v>7.2907846861484252E-3</v>
      </c>
      <c r="I46" s="61" t="e">
        <f>DT57</f>
        <v>#DIV/0!</v>
      </c>
      <c r="J46" s="61" t="e">
        <f>EJ57</f>
        <v>#DIV/0!</v>
      </c>
      <c r="K46" s="61" t="e">
        <f>EZ57</f>
        <v>#DIV/0!</v>
      </c>
      <c r="L46" s="61" t="e">
        <f>FP57</f>
        <v>#DIV/0!</v>
      </c>
      <c r="M46" s="61" t="e">
        <f>GF57</f>
        <v>#DIV/0!</v>
      </c>
      <c r="N46" s="61" t="e">
        <f>GV57</f>
        <v>#DIV/0!</v>
      </c>
      <c r="Q46" s="8">
        <v>7</v>
      </c>
      <c r="R46" s="333" t="s">
        <v>83</v>
      </c>
      <c r="S46" s="334"/>
      <c r="T46" s="335"/>
      <c r="U46" s="115">
        <v>221</v>
      </c>
      <c r="V46" s="116"/>
      <c r="W46" s="115">
        <v>228</v>
      </c>
      <c r="X46" s="116"/>
      <c r="Y46" s="7"/>
      <c r="Z46" s="193" t="s">
        <v>8</v>
      </c>
      <c r="AA46" s="206"/>
      <c r="AB46" s="194"/>
      <c r="AC46" s="12">
        <f>AE24</f>
        <v>3473.6774257172988</v>
      </c>
      <c r="AD46" s="7"/>
      <c r="AE46" s="7"/>
      <c r="AF46" s="6"/>
      <c r="AG46" s="8">
        <v>7</v>
      </c>
      <c r="AH46" s="333" t="s">
        <v>83</v>
      </c>
      <c r="AI46" s="334"/>
      <c r="AJ46" s="335"/>
      <c r="AK46" s="115">
        <v>228</v>
      </c>
      <c r="AL46" s="116"/>
      <c r="AM46" s="115">
        <v>255</v>
      </c>
      <c r="AN46" s="116"/>
      <c r="AO46" s="7"/>
      <c r="AP46" s="193" t="s">
        <v>8</v>
      </c>
      <c r="AQ46" s="206"/>
      <c r="AR46" s="194"/>
      <c r="AS46" s="12">
        <f>AU24</f>
        <v>8391.5119692855606</v>
      </c>
      <c r="AT46" s="7"/>
      <c r="AU46" s="7"/>
      <c r="AV46" s="6"/>
      <c r="AW46" s="8">
        <v>7</v>
      </c>
      <c r="AX46" s="333" t="s">
        <v>83</v>
      </c>
      <c r="AY46" s="334"/>
      <c r="AZ46" s="335"/>
      <c r="BA46" s="115">
        <v>255</v>
      </c>
      <c r="BB46" s="116"/>
      <c r="BC46" s="115">
        <v>249</v>
      </c>
      <c r="BD46" s="116"/>
      <c r="BE46" s="7"/>
      <c r="BF46" s="193" t="s">
        <v>8</v>
      </c>
      <c r="BG46" s="206"/>
      <c r="BH46" s="194"/>
      <c r="BI46" s="12">
        <f>BL24</f>
        <v>0</v>
      </c>
      <c r="BJ46" s="7"/>
      <c r="BK46" s="7"/>
      <c r="BL46" s="6"/>
      <c r="BM46" s="8">
        <v>7</v>
      </c>
      <c r="BN46" s="146"/>
      <c r="BO46" s="146"/>
      <c r="BP46" s="146"/>
      <c r="BQ46" s="122"/>
      <c r="BR46" s="122"/>
      <c r="BS46" s="122"/>
      <c r="BT46" s="122"/>
      <c r="BU46" s="7"/>
      <c r="BV46" s="193" t="s">
        <v>8</v>
      </c>
      <c r="BW46" s="206"/>
      <c r="BX46" s="194"/>
      <c r="BY46" s="12">
        <f>CA24</f>
        <v>3580.823570408646</v>
      </c>
      <c r="BZ46" s="7"/>
      <c r="CA46" s="7"/>
      <c r="CB46" s="6"/>
      <c r="CC46" s="8">
        <v>7</v>
      </c>
      <c r="CD46" s="333" t="s">
        <v>83</v>
      </c>
      <c r="CE46" s="334"/>
      <c r="CF46" s="335"/>
      <c r="CG46" s="115">
        <v>249</v>
      </c>
      <c r="CH46" s="116"/>
      <c r="CI46" s="154">
        <v>266</v>
      </c>
      <c r="CJ46" s="155"/>
      <c r="CK46" s="7"/>
      <c r="CL46" s="193" t="s">
        <v>8</v>
      </c>
      <c r="CM46" s="206"/>
      <c r="CN46" s="194"/>
      <c r="CO46" s="12">
        <f>CQ24</f>
        <v>3510.0918154986452</v>
      </c>
      <c r="CP46" s="7"/>
      <c r="CQ46" s="7"/>
      <c r="CR46" s="6"/>
      <c r="CS46" s="8">
        <v>7</v>
      </c>
      <c r="CT46" s="210" t="s">
        <v>159</v>
      </c>
      <c r="CU46" s="211"/>
      <c r="CV46" s="212"/>
      <c r="CW46" s="141">
        <v>315</v>
      </c>
      <c r="CX46" s="126"/>
      <c r="CY46" s="122"/>
      <c r="CZ46" s="122"/>
      <c r="DA46" s="7"/>
      <c r="DB46" s="193" t="s">
        <v>8</v>
      </c>
      <c r="DC46" s="206"/>
      <c r="DD46" s="194"/>
      <c r="DE46" s="12" t="e">
        <f>DG24</f>
        <v>#DIV/0!</v>
      </c>
      <c r="DF46" s="7"/>
      <c r="DG46" s="7"/>
      <c r="DH46" s="6"/>
      <c r="DI46" s="8">
        <v>7</v>
      </c>
      <c r="DJ46" s="123"/>
      <c r="DK46" s="123"/>
      <c r="DL46" s="123"/>
      <c r="DM46" s="122"/>
      <c r="DN46" s="122"/>
      <c r="DO46" s="122"/>
      <c r="DP46" s="122"/>
      <c r="DQ46" s="7"/>
      <c r="DR46" s="193" t="s">
        <v>8</v>
      </c>
      <c r="DS46" s="206"/>
      <c r="DT46" s="194"/>
      <c r="DU46" s="12" t="e">
        <f>DW24</f>
        <v>#DIV/0!</v>
      </c>
      <c r="DV46" s="7"/>
      <c r="DW46" s="7"/>
      <c r="DX46" s="6"/>
      <c r="DY46" s="8">
        <v>7</v>
      </c>
      <c r="DZ46" s="123"/>
      <c r="EA46" s="123"/>
      <c r="EB46" s="123"/>
      <c r="EC46" s="122"/>
      <c r="ED46" s="122"/>
      <c r="EE46" s="122"/>
      <c r="EF46" s="122"/>
      <c r="EG46" s="7"/>
      <c r="EH46" s="193" t="s">
        <v>8</v>
      </c>
      <c r="EI46" s="206"/>
      <c r="EJ46" s="194"/>
      <c r="EK46" s="12" t="e">
        <f>EM24</f>
        <v>#DIV/0!</v>
      </c>
      <c r="EL46" s="7"/>
      <c r="EM46" s="7"/>
      <c r="EN46" s="6"/>
      <c r="EO46" s="8">
        <v>7</v>
      </c>
      <c r="EP46" s="123"/>
      <c r="EQ46" s="123"/>
      <c r="ER46" s="123"/>
      <c r="ES46" s="122"/>
      <c r="ET46" s="122"/>
      <c r="EU46" s="122"/>
      <c r="EV46" s="122"/>
      <c r="EW46" s="7"/>
      <c r="EX46" s="193" t="s">
        <v>8</v>
      </c>
      <c r="EY46" s="206"/>
      <c r="EZ46" s="194"/>
      <c r="FA46" s="12" t="e">
        <f>FC24</f>
        <v>#DIV/0!</v>
      </c>
      <c r="FB46" s="7"/>
      <c r="FC46" s="7"/>
      <c r="FD46" s="6"/>
      <c r="FE46" s="8">
        <v>7</v>
      </c>
      <c r="FF46" s="123"/>
      <c r="FG46" s="123"/>
      <c r="FH46" s="123"/>
      <c r="FI46" s="122"/>
      <c r="FJ46" s="122"/>
      <c r="FK46" s="122"/>
      <c r="FL46" s="122"/>
      <c r="FM46" s="7"/>
      <c r="FN46" s="193" t="s">
        <v>8</v>
      </c>
      <c r="FO46" s="206"/>
      <c r="FP46" s="194"/>
      <c r="FQ46" s="12" t="e">
        <f>FS24</f>
        <v>#DIV/0!</v>
      </c>
      <c r="FR46" s="7"/>
      <c r="FS46" s="7"/>
      <c r="FT46" s="6"/>
      <c r="FU46" s="8">
        <v>7</v>
      </c>
      <c r="FV46" s="123"/>
      <c r="FW46" s="123"/>
      <c r="FX46" s="123"/>
      <c r="FY46" s="122"/>
      <c r="FZ46" s="122"/>
      <c r="GA46" s="122"/>
      <c r="GB46" s="122"/>
      <c r="GC46" s="7"/>
      <c r="GD46" s="193" t="s">
        <v>8</v>
      </c>
      <c r="GE46" s="206"/>
      <c r="GF46" s="194"/>
      <c r="GG46" s="12" t="e">
        <f>GI24</f>
        <v>#DIV/0!</v>
      </c>
      <c r="GH46" s="7"/>
      <c r="GI46" s="7"/>
      <c r="GJ46" s="6"/>
      <c r="GK46" s="8">
        <v>7</v>
      </c>
      <c r="GL46" s="123"/>
      <c r="GM46" s="123"/>
      <c r="GN46" s="123"/>
      <c r="GO46" s="122"/>
      <c r="GP46" s="122"/>
      <c r="GQ46" s="122"/>
      <c r="GR46" s="122"/>
      <c r="GS46" s="7"/>
      <c r="GT46" s="193" t="s">
        <v>8</v>
      </c>
      <c r="GU46" s="206"/>
      <c r="GV46" s="194"/>
      <c r="GW46" s="12" t="e">
        <f>GY24</f>
        <v>#DIV/0!</v>
      </c>
      <c r="GX46" s="7"/>
      <c r="GY46" s="7"/>
      <c r="GZ46" s="6"/>
    </row>
    <row r="47" spans="1:208" ht="15" customHeight="1" x14ac:dyDescent="0.2">
      <c r="A47" s="236" t="s">
        <v>52</v>
      </c>
      <c r="B47" s="236"/>
      <c r="C47" s="61">
        <f>AC49</f>
        <v>10.682325117332889</v>
      </c>
      <c r="D47" s="61">
        <f>AS49</f>
        <v>26.450498282615229</v>
      </c>
      <c r="E47" s="61">
        <f>BI49</f>
        <v>12.055251430999789</v>
      </c>
      <c r="F47" s="61" t="e">
        <f>BY49</f>
        <v>#DIV/0!</v>
      </c>
      <c r="G47" s="61">
        <f>CO49</f>
        <v>1.6039236072349452</v>
      </c>
      <c r="H47" s="61" t="e">
        <f>DE49</f>
        <v>#DIV/0!</v>
      </c>
      <c r="I47" s="61" t="e">
        <f>DU49</f>
        <v>#DIV/0!</v>
      </c>
      <c r="J47" s="61" t="e">
        <f>EK49</f>
        <v>#DIV/0!</v>
      </c>
      <c r="K47" s="61" t="e">
        <f>FA49</f>
        <v>#DIV/0!</v>
      </c>
      <c r="L47" s="61" t="e">
        <f>FQ49</f>
        <v>#DIV/0!</v>
      </c>
      <c r="M47" s="61" t="e">
        <f>GG49</f>
        <v>#DIV/0!</v>
      </c>
      <c r="N47" s="61" t="e">
        <f>GW49</f>
        <v>#DIV/0!</v>
      </c>
      <c r="Q47" s="8">
        <v>8</v>
      </c>
      <c r="R47" s="333" t="s">
        <v>160</v>
      </c>
      <c r="S47" s="334"/>
      <c r="T47" s="335"/>
      <c r="U47" s="115">
        <v>260</v>
      </c>
      <c r="V47" s="116"/>
      <c r="W47" s="115">
        <v>260</v>
      </c>
      <c r="X47" s="116"/>
      <c r="Y47" s="7"/>
      <c r="Z47" s="193" t="s">
        <v>7</v>
      </c>
      <c r="AA47" s="206"/>
      <c r="AB47" s="194"/>
      <c r="AC47" s="12">
        <f>AC24</f>
        <v>3469.3795130038266</v>
      </c>
      <c r="AD47" s="7"/>
      <c r="AE47" s="7"/>
      <c r="AF47" s="6"/>
      <c r="AG47" s="8">
        <v>8</v>
      </c>
      <c r="AH47" s="333" t="s">
        <v>160</v>
      </c>
      <c r="AI47" s="334"/>
      <c r="AJ47" s="335"/>
      <c r="AK47" s="115">
        <v>260</v>
      </c>
      <c r="AL47" s="116"/>
      <c r="AM47" s="115">
        <v>293</v>
      </c>
      <c r="AN47" s="116"/>
      <c r="AO47" s="7"/>
      <c r="AP47" s="193" t="s">
        <v>7</v>
      </c>
      <c r="AQ47" s="206"/>
      <c r="AR47" s="194"/>
      <c r="AS47" s="12">
        <f>AS24</f>
        <v>8043.4134565243512</v>
      </c>
      <c r="AT47" s="7"/>
      <c r="AU47" s="7"/>
      <c r="AV47" s="6"/>
      <c r="AW47" s="8">
        <v>8</v>
      </c>
      <c r="AX47" s="333" t="s">
        <v>160</v>
      </c>
      <c r="AY47" s="334"/>
      <c r="AZ47" s="335"/>
      <c r="BA47" s="115">
        <v>293</v>
      </c>
      <c r="BB47" s="116"/>
      <c r="BC47" s="115">
        <v>287</v>
      </c>
      <c r="BD47" s="116"/>
      <c r="BE47" s="7"/>
      <c r="BF47" s="193" t="s">
        <v>7</v>
      </c>
      <c r="BG47" s="206"/>
      <c r="BH47" s="194"/>
      <c r="BI47" s="12">
        <f>BJ24</f>
        <v>28.69667211316003</v>
      </c>
      <c r="BJ47" s="7"/>
      <c r="BK47" s="7"/>
      <c r="BL47" s="6"/>
      <c r="BM47" s="8">
        <v>8</v>
      </c>
      <c r="BN47" s="146"/>
      <c r="BO47" s="146"/>
      <c r="BP47" s="146"/>
      <c r="BQ47" s="122"/>
      <c r="BR47" s="122"/>
      <c r="BS47" s="122"/>
      <c r="BT47" s="122"/>
      <c r="BU47" s="7"/>
      <c r="BV47" s="193" t="s">
        <v>7</v>
      </c>
      <c r="BW47" s="206"/>
      <c r="BX47" s="194"/>
      <c r="BY47" s="12">
        <f>BY24</f>
        <v>3452.6695965563254</v>
      </c>
      <c r="BZ47" s="7"/>
      <c r="CA47" s="7"/>
      <c r="CB47" s="6"/>
      <c r="CC47" s="8">
        <v>8</v>
      </c>
      <c r="CD47" s="333" t="s">
        <v>160</v>
      </c>
      <c r="CE47" s="334"/>
      <c r="CF47" s="335"/>
      <c r="CG47" s="115">
        <v>287</v>
      </c>
      <c r="CH47" s="116"/>
      <c r="CI47" s="154">
        <v>297</v>
      </c>
      <c r="CJ47" s="155"/>
      <c r="CK47" s="7"/>
      <c r="CL47" s="193" t="s">
        <v>7</v>
      </c>
      <c r="CM47" s="206"/>
      <c r="CN47" s="194"/>
      <c r="CO47" s="12">
        <f>CO24</f>
        <v>3374.347821430752</v>
      </c>
      <c r="CP47" s="7"/>
      <c r="CQ47" s="7"/>
      <c r="CR47" s="6"/>
      <c r="CS47" s="8">
        <v>8</v>
      </c>
      <c r="CT47" s="210" t="s">
        <v>173</v>
      </c>
      <c r="CU47" s="211"/>
      <c r="CV47" s="212"/>
      <c r="CW47" s="141">
        <v>281</v>
      </c>
      <c r="CX47" s="126"/>
      <c r="CY47" s="122"/>
      <c r="CZ47" s="122"/>
      <c r="DA47" s="7"/>
      <c r="DB47" s="193" t="s">
        <v>7</v>
      </c>
      <c r="DC47" s="206"/>
      <c r="DD47" s="194"/>
      <c r="DE47" s="12" t="e">
        <f>DE24</f>
        <v>#DIV/0!</v>
      </c>
      <c r="DF47" s="7"/>
      <c r="DG47" s="7"/>
      <c r="DH47" s="6"/>
      <c r="DI47" s="8">
        <v>8</v>
      </c>
      <c r="DJ47" s="123"/>
      <c r="DK47" s="123"/>
      <c r="DL47" s="123"/>
      <c r="DM47" s="122"/>
      <c r="DN47" s="122"/>
      <c r="DO47" s="122"/>
      <c r="DP47" s="122"/>
      <c r="DQ47" s="7"/>
      <c r="DR47" s="193" t="s">
        <v>7</v>
      </c>
      <c r="DS47" s="206"/>
      <c r="DT47" s="194"/>
      <c r="DU47" s="12" t="e">
        <f>DU24</f>
        <v>#DIV/0!</v>
      </c>
      <c r="DV47" s="7"/>
      <c r="DW47" s="7"/>
      <c r="DX47" s="6"/>
      <c r="DY47" s="8">
        <v>8</v>
      </c>
      <c r="DZ47" s="123"/>
      <c r="EA47" s="123"/>
      <c r="EB47" s="123"/>
      <c r="EC47" s="122"/>
      <c r="ED47" s="122"/>
      <c r="EE47" s="122"/>
      <c r="EF47" s="122"/>
      <c r="EG47" s="7"/>
      <c r="EH47" s="193" t="s">
        <v>7</v>
      </c>
      <c r="EI47" s="206"/>
      <c r="EJ47" s="194"/>
      <c r="EK47" s="12" t="e">
        <f>EK24</f>
        <v>#DIV/0!</v>
      </c>
      <c r="EL47" s="7"/>
      <c r="EM47" s="7"/>
      <c r="EN47" s="6"/>
      <c r="EO47" s="8">
        <v>8</v>
      </c>
      <c r="EP47" s="123"/>
      <c r="EQ47" s="123"/>
      <c r="ER47" s="123"/>
      <c r="ES47" s="122"/>
      <c r="ET47" s="122"/>
      <c r="EU47" s="122"/>
      <c r="EV47" s="122"/>
      <c r="EW47" s="7"/>
      <c r="EX47" s="193" t="s">
        <v>7</v>
      </c>
      <c r="EY47" s="206"/>
      <c r="EZ47" s="194"/>
      <c r="FA47" s="12" t="e">
        <f>FA24</f>
        <v>#DIV/0!</v>
      </c>
      <c r="FB47" s="7"/>
      <c r="FC47" s="7"/>
      <c r="FD47" s="6"/>
      <c r="FE47" s="8">
        <v>8</v>
      </c>
      <c r="FF47" s="123"/>
      <c r="FG47" s="123"/>
      <c r="FH47" s="123"/>
      <c r="FI47" s="122"/>
      <c r="FJ47" s="122"/>
      <c r="FK47" s="122"/>
      <c r="FL47" s="122"/>
      <c r="FM47" s="7"/>
      <c r="FN47" s="193" t="s">
        <v>7</v>
      </c>
      <c r="FO47" s="206"/>
      <c r="FP47" s="194"/>
      <c r="FQ47" s="12" t="e">
        <f>FQ24</f>
        <v>#DIV/0!</v>
      </c>
      <c r="FR47" s="7"/>
      <c r="FS47" s="7"/>
      <c r="FT47" s="6"/>
      <c r="FU47" s="8">
        <v>8</v>
      </c>
      <c r="FV47" s="123"/>
      <c r="FW47" s="123"/>
      <c r="FX47" s="123"/>
      <c r="FY47" s="122"/>
      <c r="FZ47" s="122"/>
      <c r="GA47" s="122"/>
      <c r="GB47" s="122"/>
      <c r="GC47" s="7"/>
      <c r="GD47" s="193" t="s">
        <v>7</v>
      </c>
      <c r="GE47" s="206"/>
      <c r="GF47" s="194"/>
      <c r="GG47" s="12" t="e">
        <f>GG24</f>
        <v>#DIV/0!</v>
      </c>
      <c r="GH47" s="7"/>
      <c r="GI47" s="7"/>
      <c r="GJ47" s="6"/>
      <c r="GK47" s="8">
        <v>8</v>
      </c>
      <c r="GL47" s="123"/>
      <c r="GM47" s="123"/>
      <c r="GN47" s="123"/>
      <c r="GO47" s="122"/>
      <c r="GP47" s="122"/>
      <c r="GQ47" s="122"/>
      <c r="GR47" s="122"/>
      <c r="GS47" s="7"/>
      <c r="GT47" s="193" t="s">
        <v>7</v>
      </c>
      <c r="GU47" s="206"/>
      <c r="GV47" s="194"/>
      <c r="GW47" s="12" t="e">
        <f>GW24</f>
        <v>#DIV/0!</v>
      </c>
      <c r="GX47" s="7"/>
      <c r="GY47" s="7"/>
      <c r="GZ47" s="6"/>
    </row>
    <row r="48" spans="1:208" ht="15" customHeight="1" x14ac:dyDescent="0.2">
      <c r="A48" s="236" t="s">
        <v>53</v>
      </c>
      <c r="B48" s="236"/>
      <c r="C48" s="61">
        <f>AC50</f>
        <v>11.566174200409119</v>
      </c>
      <c r="D48" s="61">
        <f>AS50</f>
        <v>24.944714452145153</v>
      </c>
      <c r="E48" s="61">
        <f>BI50</f>
        <v>1.9622902202414567</v>
      </c>
      <c r="F48" s="61" t="e">
        <f>BY50</f>
        <v>#DIV/0!</v>
      </c>
      <c r="G48" s="61">
        <f>CO50</f>
        <v>1.7001441143274514</v>
      </c>
      <c r="H48" s="61" t="e">
        <f>DE50</f>
        <v>#DIV/0!</v>
      </c>
      <c r="I48" s="61" t="e">
        <f>DU50</f>
        <v>#DIV/0!</v>
      </c>
      <c r="J48" s="61" t="e">
        <f>EK50</f>
        <v>#DIV/0!</v>
      </c>
      <c r="K48" s="61" t="e">
        <f>FA50</f>
        <v>#DIV/0!</v>
      </c>
      <c r="L48" s="61" t="e">
        <f>FQ50</f>
        <v>#DIV/0!</v>
      </c>
      <c r="M48" s="61" t="e">
        <f>GG50</f>
        <v>#DIV/0!</v>
      </c>
      <c r="N48" s="61" t="e">
        <f>GW50</f>
        <v>#DIV/0!</v>
      </c>
      <c r="Q48" s="8">
        <v>9</v>
      </c>
      <c r="R48" s="333" t="s">
        <v>159</v>
      </c>
      <c r="S48" s="334"/>
      <c r="T48" s="335"/>
      <c r="U48" s="115">
        <v>260</v>
      </c>
      <c r="V48" s="116"/>
      <c r="W48" s="115">
        <v>267</v>
      </c>
      <c r="X48" s="116"/>
      <c r="Y48" s="7"/>
      <c r="Z48" s="193" t="s">
        <v>6</v>
      </c>
      <c r="AA48" s="206"/>
      <c r="AB48" s="194"/>
      <c r="AC48" s="12">
        <f>AD24</f>
        <v>4.2979127134724857</v>
      </c>
      <c r="AD48" s="193" t="s">
        <v>45</v>
      </c>
      <c r="AE48" s="194"/>
      <c r="AF48" s="6"/>
      <c r="AG48" s="8">
        <v>9</v>
      </c>
      <c r="AH48" s="333" t="s">
        <v>159</v>
      </c>
      <c r="AI48" s="334"/>
      <c r="AJ48" s="335"/>
      <c r="AK48" s="115">
        <v>267</v>
      </c>
      <c r="AL48" s="116"/>
      <c r="AM48" s="117">
        <v>298</v>
      </c>
      <c r="AN48" s="118"/>
      <c r="AO48" s="7"/>
      <c r="AP48" s="193" t="s">
        <v>6</v>
      </c>
      <c r="AQ48" s="206"/>
      <c r="AR48" s="194"/>
      <c r="AS48" s="12">
        <f>AT24</f>
        <v>348.09851276120907</v>
      </c>
      <c r="AT48" s="193" t="s">
        <v>45</v>
      </c>
      <c r="AU48" s="194"/>
      <c r="AV48" s="6"/>
      <c r="AW48" s="8">
        <v>9</v>
      </c>
      <c r="AX48" s="333" t="s">
        <v>159</v>
      </c>
      <c r="AY48" s="334"/>
      <c r="AZ48" s="335"/>
      <c r="BA48" s="115">
        <v>298</v>
      </c>
      <c r="BB48" s="116"/>
      <c r="BC48" s="115">
        <v>301</v>
      </c>
      <c r="BD48" s="116"/>
      <c r="BE48" s="7"/>
      <c r="BF48" s="193" t="s">
        <v>6</v>
      </c>
      <c r="BG48" s="206"/>
      <c r="BH48" s="194"/>
      <c r="BI48" s="12">
        <f>BK24</f>
        <v>6470.4831866087579</v>
      </c>
      <c r="BJ48" s="193" t="s">
        <v>45</v>
      </c>
      <c r="BK48" s="194"/>
      <c r="BL48" s="6"/>
      <c r="BM48" s="8">
        <v>9</v>
      </c>
      <c r="BN48" s="146"/>
      <c r="BO48" s="146"/>
      <c r="BP48" s="146"/>
      <c r="BQ48" s="122"/>
      <c r="BR48" s="122"/>
      <c r="BS48" s="122"/>
      <c r="BT48" s="122"/>
      <c r="BU48" s="7"/>
      <c r="BV48" s="193" t="s">
        <v>6</v>
      </c>
      <c r="BW48" s="206"/>
      <c r="BX48" s="194"/>
      <c r="BY48" s="12">
        <f>BZ24</f>
        <v>128.15397385232043</v>
      </c>
      <c r="BZ48" s="193" t="s">
        <v>45</v>
      </c>
      <c r="CA48" s="194"/>
      <c r="CB48" s="6"/>
      <c r="CC48" s="8">
        <v>9</v>
      </c>
      <c r="CD48" s="333" t="s">
        <v>159</v>
      </c>
      <c r="CE48" s="334"/>
      <c r="CF48" s="335"/>
      <c r="CG48" s="115">
        <v>301</v>
      </c>
      <c r="CH48" s="116"/>
      <c r="CI48" s="154">
        <v>315</v>
      </c>
      <c r="CJ48" s="155"/>
      <c r="CK48" s="7"/>
      <c r="CL48" s="193" t="s">
        <v>6</v>
      </c>
      <c r="CM48" s="206"/>
      <c r="CN48" s="194"/>
      <c r="CO48" s="12">
        <f>CP24</f>
        <v>135.74399406789357</v>
      </c>
      <c r="CP48" s="193" t="s">
        <v>45</v>
      </c>
      <c r="CQ48" s="194"/>
      <c r="CR48" s="6"/>
      <c r="CS48" s="8">
        <v>9</v>
      </c>
      <c r="CT48" s="210" t="s">
        <v>175</v>
      </c>
      <c r="CU48" s="211"/>
      <c r="CV48" s="212"/>
      <c r="CW48" s="141">
        <v>270</v>
      </c>
      <c r="CX48" s="126"/>
      <c r="CY48" s="122"/>
      <c r="CZ48" s="122"/>
      <c r="DA48" s="7"/>
      <c r="DB48" s="193" t="s">
        <v>6</v>
      </c>
      <c r="DC48" s="206"/>
      <c r="DD48" s="194"/>
      <c r="DE48" s="12" t="e">
        <f>DF24</f>
        <v>#DIV/0!</v>
      </c>
      <c r="DF48" s="193" t="s">
        <v>45</v>
      </c>
      <c r="DG48" s="194"/>
      <c r="DH48" s="6"/>
      <c r="DI48" s="8">
        <v>9</v>
      </c>
      <c r="DJ48" s="123"/>
      <c r="DK48" s="123"/>
      <c r="DL48" s="123"/>
      <c r="DM48" s="122"/>
      <c r="DN48" s="122"/>
      <c r="DO48" s="122"/>
      <c r="DP48" s="122"/>
      <c r="DQ48" s="7"/>
      <c r="DR48" s="193" t="s">
        <v>6</v>
      </c>
      <c r="DS48" s="206"/>
      <c r="DT48" s="194"/>
      <c r="DU48" s="12" t="e">
        <f>DV24</f>
        <v>#DIV/0!</v>
      </c>
      <c r="DV48" s="193" t="s">
        <v>45</v>
      </c>
      <c r="DW48" s="194"/>
      <c r="DX48" s="6"/>
      <c r="DY48" s="8">
        <v>9</v>
      </c>
      <c r="DZ48" s="123"/>
      <c r="EA48" s="123"/>
      <c r="EB48" s="123"/>
      <c r="EC48" s="122"/>
      <c r="ED48" s="122"/>
      <c r="EE48" s="122"/>
      <c r="EF48" s="122"/>
      <c r="EG48" s="7"/>
      <c r="EH48" s="193" t="s">
        <v>6</v>
      </c>
      <c r="EI48" s="206"/>
      <c r="EJ48" s="194"/>
      <c r="EK48" s="12" t="e">
        <f>EL24</f>
        <v>#DIV/0!</v>
      </c>
      <c r="EL48" s="193" t="s">
        <v>45</v>
      </c>
      <c r="EM48" s="194"/>
      <c r="EN48" s="6"/>
      <c r="EO48" s="8">
        <v>9</v>
      </c>
      <c r="EP48" s="123"/>
      <c r="EQ48" s="123"/>
      <c r="ER48" s="123"/>
      <c r="ES48" s="122"/>
      <c r="ET48" s="122"/>
      <c r="EU48" s="122"/>
      <c r="EV48" s="122"/>
      <c r="EW48" s="7"/>
      <c r="EX48" s="193" t="s">
        <v>6</v>
      </c>
      <c r="EY48" s="206"/>
      <c r="EZ48" s="194"/>
      <c r="FA48" s="12" t="e">
        <f>FB24</f>
        <v>#DIV/0!</v>
      </c>
      <c r="FB48" s="193" t="s">
        <v>45</v>
      </c>
      <c r="FC48" s="194"/>
      <c r="FD48" s="6"/>
      <c r="FE48" s="8">
        <v>9</v>
      </c>
      <c r="FF48" s="123"/>
      <c r="FG48" s="123"/>
      <c r="FH48" s="123"/>
      <c r="FI48" s="122"/>
      <c r="FJ48" s="122"/>
      <c r="FK48" s="122"/>
      <c r="FL48" s="122"/>
      <c r="FM48" s="7"/>
      <c r="FN48" s="193" t="s">
        <v>6</v>
      </c>
      <c r="FO48" s="206"/>
      <c r="FP48" s="194"/>
      <c r="FQ48" s="12" t="e">
        <f>FR24</f>
        <v>#DIV/0!</v>
      </c>
      <c r="FR48" s="193" t="s">
        <v>45</v>
      </c>
      <c r="FS48" s="194"/>
      <c r="FT48" s="6"/>
      <c r="FU48" s="8">
        <v>9</v>
      </c>
      <c r="FV48" s="123"/>
      <c r="FW48" s="123"/>
      <c r="FX48" s="123"/>
      <c r="FY48" s="122"/>
      <c r="FZ48" s="122"/>
      <c r="GA48" s="122"/>
      <c r="GB48" s="122"/>
      <c r="GC48" s="7"/>
      <c r="GD48" s="193" t="s">
        <v>6</v>
      </c>
      <c r="GE48" s="206"/>
      <c r="GF48" s="194"/>
      <c r="GG48" s="12" t="e">
        <f>GH24</f>
        <v>#DIV/0!</v>
      </c>
      <c r="GH48" s="193" t="s">
        <v>45</v>
      </c>
      <c r="GI48" s="194"/>
      <c r="GJ48" s="6"/>
      <c r="GK48" s="8">
        <v>9</v>
      </c>
      <c r="GL48" s="123"/>
      <c r="GM48" s="123"/>
      <c r="GN48" s="123"/>
      <c r="GO48" s="122"/>
      <c r="GP48" s="122"/>
      <c r="GQ48" s="122"/>
      <c r="GR48" s="122"/>
      <c r="GS48" s="7"/>
      <c r="GT48" s="193" t="s">
        <v>6</v>
      </c>
      <c r="GU48" s="206"/>
      <c r="GV48" s="194"/>
      <c r="GW48" s="12" t="e">
        <f>GX24</f>
        <v>#DIV/0!</v>
      </c>
      <c r="GX48" s="193" t="s">
        <v>45</v>
      </c>
      <c r="GY48" s="194"/>
      <c r="GZ48" s="6"/>
    </row>
    <row r="49" spans="1:208" ht="15" customHeight="1" x14ac:dyDescent="0.2">
      <c r="A49" s="236" t="s">
        <v>54</v>
      </c>
      <c r="B49" s="236"/>
      <c r="C49" s="61">
        <f>AC51</f>
        <v>-0.88384908307623011</v>
      </c>
      <c r="D49" s="61">
        <f>AS51</f>
        <v>1.5057838304700757</v>
      </c>
      <c r="E49" s="61">
        <f>BI51</f>
        <v>18.979412744783264</v>
      </c>
      <c r="F49" s="61" t="e">
        <f>BY51</f>
        <v>#DIV/0!</v>
      </c>
      <c r="G49" s="61">
        <f>CO51</f>
        <v>-9.6220507092505583E-2</v>
      </c>
      <c r="H49" s="61" t="e">
        <f>DE51</f>
        <v>#DIV/0!</v>
      </c>
      <c r="I49" s="61" t="e">
        <f>DU51</f>
        <v>#DIV/0!</v>
      </c>
      <c r="J49" s="61" t="e">
        <f>EK51</f>
        <v>#DIV/0!</v>
      </c>
      <c r="K49" s="61" t="e">
        <f>FA51</f>
        <v>#DIV/0!</v>
      </c>
      <c r="L49" s="61" t="e">
        <f>FQ51</f>
        <v>#DIV/0!</v>
      </c>
      <c r="M49" s="61" t="e">
        <f>GG51</f>
        <v>#DIV/0!</v>
      </c>
      <c r="N49" s="61" t="e">
        <f>GW51</f>
        <v>#DIV/0!</v>
      </c>
      <c r="Q49" s="8">
        <v>10</v>
      </c>
      <c r="R49" s="333" t="s">
        <v>158</v>
      </c>
      <c r="S49" s="334"/>
      <c r="T49" s="335"/>
      <c r="U49" s="115">
        <v>265</v>
      </c>
      <c r="V49" s="116"/>
      <c r="W49" s="115">
        <v>280</v>
      </c>
      <c r="X49" s="116"/>
      <c r="Y49" s="7"/>
      <c r="Z49" s="193" t="s">
        <v>5</v>
      </c>
      <c r="AA49" s="206"/>
      <c r="AB49" s="194"/>
      <c r="AC49" s="13">
        <f>((((AC46/AC40)+AE25)*100)/AB43)</f>
        <v>10.682325117332889</v>
      </c>
      <c r="AD49" s="222">
        <f>((AC46/AC40)+AU25)*100/AVERAGE(AB43:AC43)</f>
        <v>13.626861733269985</v>
      </c>
      <c r="AE49" s="223"/>
      <c r="AF49" s="6"/>
      <c r="AG49" s="8">
        <v>10</v>
      </c>
      <c r="AH49" s="347" t="s">
        <v>158</v>
      </c>
      <c r="AI49" s="348"/>
      <c r="AJ49" s="349"/>
      <c r="AK49" s="117">
        <v>280</v>
      </c>
      <c r="AL49" s="118"/>
      <c r="AM49" s="96"/>
      <c r="AN49" s="97"/>
      <c r="AO49" s="7"/>
      <c r="AP49" s="193" t="s">
        <v>5</v>
      </c>
      <c r="AQ49" s="206"/>
      <c r="AR49" s="194"/>
      <c r="AS49" s="13">
        <f>((((AS46/AS40)+AU25)*100)/AR43)</f>
        <v>26.450498282615229</v>
      </c>
      <c r="AT49" s="222">
        <f>((AS46/AS40)+BK25)*100/AVERAGE(AR43:AS43)</f>
        <v>31.225345541688998</v>
      </c>
      <c r="AU49" s="223"/>
      <c r="AV49" s="6"/>
      <c r="AW49" s="8">
        <v>10</v>
      </c>
      <c r="AX49" s="333" t="s">
        <v>154</v>
      </c>
      <c r="AY49" s="334"/>
      <c r="AZ49" s="335"/>
      <c r="BA49" s="115">
        <v>291</v>
      </c>
      <c r="BB49" s="116"/>
      <c r="BC49" s="115">
        <v>283</v>
      </c>
      <c r="BD49" s="116"/>
      <c r="BE49" s="7"/>
      <c r="BF49" s="193" t="s">
        <v>5</v>
      </c>
      <c r="BG49" s="206"/>
      <c r="BH49" s="194"/>
      <c r="BI49" s="13">
        <f>((((BI46/BI40)+BK25)*100)/BH43)</f>
        <v>12.055251430999789</v>
      </c>
      <c r="BJ49" s="193">
        <f>((BI46/BI40)+CA25)*100/AVERAGE(BH43:BI43)</f>
        <v>-5.7302682726704166</v>
      </c>
      <c r="BK49" s="194"/>
      <c r="BL49" s="6"/>
      <c r="BM49" s="8">
        <v>10</v>
      </c>
      <c r="BN49" s="146"/>
      <c r="BO49" s="146"/>
      <c r="BP49" s="146"/>
      <c r="BQ49" s="122"/>
      <c r="BR49" s="122"/>
      <c r="BS49" s="122"/>
      <c r="BT49" s="122"/>
      <c r="BU49" s="7"/>
      <c r="BV49" s="193" t="s">
        <v>5</v>
      </c>
      <c r="BW49" s="206"/>
      <c r="BX49" s="194"/>
      <c r="BY49" s="13" t="e">
        <f>((((BY46/BY40)+CA25)*100)/BX43)</f>
        <v>#DIV/0!</v>
      </c>
      <c r="BZ49" s="193" t="e">
        <f>((BY46/BY40)+CQ25)*100/AVERAGE(BX43:BY43)</f>
        <v>#DIV/0!</v>
      </c>
      <c r="CA49" s="194"/>
      <c r="CB49" s="6"/>
      <c r="CC49" s="8">
        <v>10</v>
      </c>
      <c r="CD49" s="333" t="s">
        <v>154</v>
      </c>
      <c r="CE49" s="334"/>
      <c r="CF49" s="335"/>
      <c r="CG49" s="115">
        <v>283</v>
      </c>
      <c r="CH49" s="116"/>
      <c r="CI49" s="154">
        <v>303</v>
      </c>
      <c r="CJ49" s="155"/>
      <c r="CK49" s="7"/>
      <c r="CL49" s="193" t="s">
        <v>5</v>
      </c>
      <c r="CM49" s="206"/>
      <c r="CN49" s="194"/>
      <c r="CO49" s="13">
        <f>((((CO46/CO40)+CQ25)*100)/CN43)</f>
        <v>1.6039236072349452</v>
      </c>
      <c r="CP49" s="222">
        <f>((CO46/CO40)+DG25)*100/AVERAGE(CN43:CO43)</f>
        <v>0.80681155489916589</v>
      </c>
      <c r="CQ49" s="223"/>
      <c r="CR49" s="6"/>
      <c r="CS49" s="8">
        <v>10</v>
      </c>
      <c r="CT49" s="210" t="s">
        <v>154</v>
      </c>
      <c r="CU49" s="211"/>
      <c r="CV49" s="212"/>
      <c r="CW49" s="141">
        <v>303</v>
      </c>
      <c r="CX49" s="126"/>
      <c r="CY49" s="122"/>
      <c r="CZ49" s="122"/>
      <c r="DA49" s="7"/>
      <c r="DB49" s="193" t="s">
        <v>5</v>
      </c>
      <c r="DC49" s="206"/>
      <c r="DD49" s="194"/>
      <c r="DE49" s="13" t="e">
        <f>((((DE46/DE40)+DG25)*100)/DD43)</f>
        <v>#DIV/0!</v>
      </c>
      <c r="DF49" s="193" t="e">
        <f>((DE46/DE40)+DW25)*100/AVERAGE(DD43:DE43)</f>
        <v>#DIV/0!</v>
      </c>
      <c r="DG49" s="194"/>
      <c r="DH49" s="6"/>
      <c r="DI49" s="8">
        <v>10</v>
      </c>
      <c r="DJ49" s="123"/>
      <c r="DK49" s="123"/>
      <c r="DL49" s="123"/>
      <c r="DM49" s="122"/>
      <c r="DN49" s="122"/>
      <c r="DO49" s="122"/>
      <c r="DP49" s="122"/>
      <c r="DQ49" s="7"/>
      <c r="DR49" s="193" t="s">
        <v>5</v>
      </c>
      <c r="DS49" s="206"/>
      <c r="DT49" s="194"/>
      <c r="DU49" s="13" t="e">
        <f>((((DU46/DU40)+DW25)*100)/DT43)</f>
        <v>#DIV/0!</v>
      </c>
      <c r="DV49" s="193" t="e">
        <f>((DU46/DU40)+EM25)*100/AVERAGE(DT43:DU43)</f>
        <v>#DIV/0!</v>
      </c>
      <c r="DW49" s="194"/>
      <c r="DX49" s="6"/>
      <c r="DY49" s="8">
        <v>10</v>
      </c>
      <c r="DZ49" s="123"/>
      <c r="EA49" s="123"/>
      <c r="EB49" s="123"/>
      <c r="EC49" s="122"/>
      <c r="ED49" s="122"/>
      <c r="EE49" s="122"/>
      <c r="EF49" s="122"/>
      <c r="EG49" s="7"/>
      <c r="EH49" s="193" t="s">
        <v>5</v>
      </c>
      <c r="EI49" s="206"/>
      <c r="EJ49" s="194"/>
      <c r="EK49" s="13" t="e">
        <f>((((EK46/EK40)+EM25)*100)/EJ43)</f>
        <v>#DIV/0!</v>
      </c>
      <c r="EL49" s="193" t="e">
        <f>((EK46/EK40)+FC25)*100/AVERAGE(EJ43:EK43)</f>
        <v>#DIV/0!</v>
      </c>
      <c r="EM49" s="194"/>
      <c r="EN49" s="6"/>
      <c r="EO49" s="8">
        <v>10</v>
      </c>
      <c r="EP49" s="123"/>
      <c r="EQ49" s="123"/>
      <c r="ER49" s="123"/>
      <c r="ES49" s="122"/>
      <c r="ET49" s="122"/>
      <c r="EU49" s="122"/>
      <c r="EV49" s="122"/>
      <c r="EW49" s="7"/>
      <c r="EX49" s="193" t="s">
        <v>5</v>
      </c>
      <c r="EY49" s="206"/>
      <c r="EZ49" s="194"/>
      <c r="FA49" s="13" t="e">
        <f>((((FA46/FA40)+FC25)*100)/EZ43)</f>
        <v>#DIV/0!</v>
      </c>
      <c r="FB49" s="193" t="e">
        <f>((FA46/FA40)+FS25)*100/AVERAGE(EZ43:FA43)</f>
        <v>#DIV/0!</v>
      </c>
      <c r="FC49" s="194"/>
      <c r="FD49" s="6"/>
      <c r="FE49" s="8">
        <v>10</v>
      </c>
      <c r="FF49" s="123"/>
      <c r="FG49" s="123"/>
      <c r="FH49" s="123"/>
      <c r="FI49" s="122"/>
      <c r="FJ49" s="122"/>
      <c r="FK49" s="122"/>
      <c r="FL49" s="122"/>
      <c r="FM49" s="7"/>
      <c r="FN49" s="193" t="s">
        <v>5</v>
      </c>
      <c r="FO49" s="206"/>
      <c r="FP49" s="194"/>
      <c r="FQ49" s="13" t="e">
        <f>((((FQ46/FQ40)+FS25)*100)/FP43)</f>
        <v>#DIV/0!</v>
      </c>
      <c r="FR49" s="193" t="e">
        <f>((FQ46/FQ40)+GI25)*100/AVERAGE(FP43:FQ43)</f>
        <v>#DIV/0!</v>
      </c>
      <c r="FS49" s="194"/>
      <c r="FT49" s="6"/>
      <c r="FU49" s="8">
        <v>10</v>
      </c>
      <c r="FV49" s="123"/>
      <c r="FW49" s="123"/>
      <c r="FX49" s="123"/>
      <c r="FY49" s="122"/>
      <c r="FZ49" s="122"/>
      <c r="GA49" s="122"/>
      <c r="GB49" s="122"/>
      <c r="GC49" s="7"/>
      <c r="GD49" s="193" t="s">
        <v>5</v>
      </c>
      <c r="GE49" s="206"/>
      <c r="GF49" s="194"/>
      <c r="GG49" s="13" t="e">
        <f>((((GG46/GG40)+GI25)*100)/GF43)</f>
        <v>#DIV/0!</v>
      </c>
      <c r="GH49" s="193" t="e">
        <f>((GG46/GG40)+GY25)*100/AVERAGE(GF43:GG43)</f>
        <v>#DIV/0!</v>
      </c>
      <c r="GI49" s="194"/>
      <c r="GJ49" s="6"/>
      <c r="GK49" s="8">
        <v>10</v>
      </c>
      <c r="GL49" s="123"/>
      <c r="GM49" s="123"/>
      <c r="GN49" s="123"/>
      <c r="GO49" s="122"/>
      <c r="GP49" s="122"/>
      <c r="GQ49" s="122"/>
      <c r="GR49" s="122"/>
      <c r="GS49" s="7"/>
      <c r="GT49" s="193" t="s">
        <v>5</v>
      </c>
      <c r="GU49" s="206"/>
      <c r="GV49" s="194"/>
      <c r="GW49" s="13" t="e">
        <f>((((GW46/GW40)+GY25)*100)/GV43)</f>
        <v>#DIV/0!</v>
      </c>
      <c r="GX49" s="193" t="e">
        <f>((GW46/GW40)+HO25)*100/AVERAGE(GV43:GW43)</f>
        <v>#DIV/0!</v>
      </c>
      <c r="GY49" s="194"/>
      <c r="GZ49" s="6"/>
    </row>
    <row r="50" spans="1:208" ht="15" customHeight="1" x14ac:dyDescent="0.2">
      <c r="A50" s="236" t="s">
        <v>55</v>
      </c>
      <c r="B50" s="236"/>
      <c r="C50" s="61">
        <f>AD49</f>
        <v>13.626861733269985</v>
      </c>
      <c r="D50" s="61">
        <f>AT49</f>
        <v>31.225345541688998</v>
      </c>
      <c r="E50" s="61">
        <f>BJ49</f>
        <v>-5.7302682726704166</v>
      </c>
      <c r="F50" s="61" t="e">
        <f>BZ49</f>
        <v>#DIV/0!</v>
      </c>
      <c r="G50" s="61">
        <f>CP49</f>
        <v>0.80681155489916589</v>
      </c>
      <c r="H50" s="61" t="e">
        <f>DF49</f>
        <v>#DIV/0!</v>
      </c>
      <c r="I50" s="61" t="e">
        <f>DV49</f>
        <v>#DIV/0!</v>
      </c>
      <c r="J50" s="61" t="e">
        <f>EL49</f>
        <v>#DIV/0!</v>
      </c>
      <c r="K50" s="61" t="e">
        <f>FB49</f>
        <v>#DIV/0!</v>
      </c>
      <c r="L50" s="61" t="e">
        <f>FR49</f>
        <v>#DIV/0!</v>
      </c>
      <c r="M50" s="61" t="e">
        <f>GH49</f>
        <v>#DIV/0!</v>
      </c>
      <c r="N50" s="61" t="e">
        <f>GX49</f>
        <v>#DIV/0!</v>
      </c>
      <c r="Q50" s="8">
        <v>11</v>
      </c>
      <c r="R50" s="333" t="s">
        <v>154</v>
      </c>
      <c r="S50" s="334"/>
      <c r="T50" s="335"/>
      <c r="U50" s="115">
        <v>256</v>
      </c>
      <c r="V50" s="116"/>
      <c r="W50" s="115">
        <v>264</v>
      </c>
      <c r="X50" s="116"/>
      <c r="Y50" s="7"/>
      <c r="Z50" s="193" t="s">
        <v>4</v>
      </c>
      <c r="AA50" s="206"/>
      <c r="AB50" s="194"/>
      <c r="AC50" s="13">
        <f>((((AC47/AC40)+AC25)*100)/AB43)</f>
        <v>11.566174200409119</v>
      </c>
      <c r="AD50" s="222">
        <f>((AC47/AC40)+AS25)*100/AVERAGE(AB43:AC43)</f>
        <v>13.077290439155522</v>
      </c>
      <c r="AE50" s="223"/>
      <c r="AF50" s="6"/>
      <c r="AG50" s="8">
        <v>11</v>
      </c>
      <c r="AH50" s="333" t="s">
        <v>154</v>
      </c>
      <c r="AI50" s="334"/>
      <c r="AJ50" s="335"/>
      <c r="AK50" s="115">
        <v>264</v>
      </c>
      <c r="AL50" s="116"/>
      <c r="AM50" s="115">
        <v>291</v>
      </c>
      <c r="AN50" s="116"/>
      <c r="AO50" s="7"/>
      <c r="AP50" s="193" t="s">
        <v>4</v>
      </c>
      <c r="AQ50" s="206"/>
      <c r="AR50" s="194"/>
      <c r="AS50" s="13">
        <f>((((AS47/AS40)+AS25)*100)/AR43)</f>
        <v>24.944714452145153</v>
      </c>
      <c r="AT50" s="222">
        <f>((AS47/AS40)+BI25)*100/AVERAGE(AR43:AS43)</f>
        <v>23.846147818348083</v>
      </c>
      <c r="AU50" s="223"/>
      <c r="AV50" s="6"/>
      <c r="AW50" s="8">
        <v>11</v>
      </c>
      <c r="AX50" s="333" t="s">
        <v>174</v>
      </c>
      <c r="AY50" s="334"/>
      <c r="AZ50" s="335"/>
      <c r="BA50" s="115">
        <v>242</v>
      </c>
      <c r="BB50" s="116"/>
      <c r="BC50" s="115">
        <v>231</v>
      </c>
      <c r="BD50" s="116"/>
      <c r="BE50" s="7"/>
      <c r="BF50" s="193" t="s">
        <v>4</v>
      </c>
      <c r="BG50" s="206"/>
      <c r="BH50" s="194"/>
      <c r="BI50" s="13">
        <f>((((BI47/BI40)+BI25)*100)/BH43)</f>
        <v>1.9622902202414567</v>
      </c>
      <c r="BJ50" s="193">
        <f>((BI47/BI40)+BY25)*100/AVERAGE(BH43:BI43)</f>
        <v>-2.6756007630627163</v>
      </c>
      <c r="BK50" s="194"/>
      <c r="BL50" s="6"/>
      <c r="BM50" s="8">
        <v>11</v>
      </c>
      <c r="BN50" s="146"/>
      <c r="BO50" s="146"/>
      <c r="BP50" s="146"/>
      <c r="BQ50" s="122"/>
      <c r="BR50" s="122"/>
      <c r="BS50" s="122"/>
      <c r="BT50" s="122"/>
      <c r="BU50" s="7"/>
      <c r="BV50" s="193" t="s">
        <v>4</v>
      </c>
      <c r="BW50" s="206"/>
      <c r="BX50" s="194"/>
      <c r="BY50" s="13" t="e">
        <f>((((BY47/BY40)+BY25)*100)/BX43)</f>
        <v>#DIV/0!</v>
      </c>
      <c r="BZ50" s="193" t="e">
        <f>((BY47/BY40)+CO25)*100/AVERAGE(BX43:BY43)</f>
        <v>#DIV/0!</v>
      </c>
      <c r="CA50" s="194"/>
      <c r="CB50" s="6"/>
      <c r="CC50" s="8">
        <v>11</v>
      </c>
      <c r="CD50" s="333" t="s">
        <v>174</v>
      </c>
      <c r="CE50" s="334"/>
      <c r="CF50" s="335"/>
      <c r="CG50" s="115">
        <v>231</v>
      </c>
      <c r="CH50" s="116"/>
      <c r="CI50" s="154">
        <v>264</v>
      </c>
      <c r="CJ50" s="155"/>
      <c r="CK50" s="7"/>
      <c r="CL50" s="193" t="s">
        <v>4</v>
      </c>
      <c r="CM50" s="206"/>
      <c r="CN50" s="194"/>
      <c r="CO50" s="13">
        <f>((((CO47/CO40)+CO25)*100)/CN43)</f>
        <v>1.7001441143274514</v>
      </c>
      <c r="CP50" s="222">
        <f>((CO47/CO40)+DE25)*100/AVERAGE(CN43:CO43)</f>
        <v>0.64542762195334058</v>
      </c>
      <c r="CQ50" s="223"/>
      <c r="CR50" s="6"/>
      <c r="CS50" s="8">
        <v>11</v>
      </c>
      <c r="CT50" s="210" t="s">
        <v>174</v>
      </c>
      <c r="CU50" s="211"/>
      <c r="CV50" s="212"/>
      <c r="CW50" s="141">
        <v>264</v>
      </c>
      <c r="CX50" s="126"/>
      <c r="CY50" s="122"/>
      <c r="CZ50" s="122"/>
      <c r="DA50" s="7"/>
      <c r="DB50" s="193" t="s">
        <v>4</v>
      </c>
      <c r="DC50" s="206"/>
      <c r="DD50" s="194"/>
      <c r="DE50" s="13" t="e">
        <f>((((DE47/DE40)+DE25)*100)/DD43)</f>
        <v>#DIV/0!</v>
      </c>
      <c r="DF50" s="193" t="e">
        <f>((DE47/DE40)+DU25)*100/AVERAGE(DD43:DE43)</f>
        <v>#DIV/0!</v>
      </c>
      <c r="DG50" s="194"/>
      <c r="DH50" s="6"/>
      <c r="DI50" s="8">
        <v>11</v>
      </c>
      <c r="DJ50" s="123"/>
      <c r="DK50" s="123"/>
      <c r="DL50" s="123"/>
      <c r="DM50" s="122"/>
      <c r="DN50" s="122"/>
      <c r="DO50" s="122"/>
      <c r="DP50" s="122"/>
      <c r="DQ50" s="7"/>
      <c r="DR50" s="193" t="s">
        <v>4</v>
      </c>
      <c r="DS50" s="206"/>
      <c r="DT50" s="194"/>
      <c r="DU50" s="13" t="e">
        <f>((((DU47/DU40)+DU25)*100)/DT43)</f>
        <v>#DIV/0!</v>
      </c>
      <c r="DV50" s="193" t="e">
        <f>((DU47/DU40)+EK25)*100/AVERAGE(DT43:DU43)</f>
        <v>#DIV/0!</v>
      </c>
      <c r="DW50" s="194"/>
      <c r="DX50" s="6"/>
      <c r="DY50" s="8">
        <v>11</v>
      </c>
      <c r="DZ50" s="123"/>
      <c r="EA50" s="123"/>
      <c r="EB50" s="123"/>
      <c r="EC50" s="122"/>
      <c r="ED50" s="122"/>
      <c r="EE50" s="122"/>
      <c r="EF50" s="122"/>
      <c r="EG50" s="7"/>
      <c r="EH50" s="193" t="s">
        <v>4</v>
      </c>
      <c r="EI50" s="206"/>
      <c r="EJ50" s="194"/>
      <c r="EK50" s="13" t="e">
        <f>((((EK47/EK40)+EK25)*100)/EJ43)</f>
        <v>#DIV/0!</v>
      </c>
      <c r="EL50" s="193" t="e">
        <f>((EK47/EK40)+FA25)*100/AVERAGE(EJ43:EK43)</f>
        <v>#DIV/0!</v>
      </c>
      <c r="EM50" s="194"/>
      <c r="EN50" s="6"/>
      <c r="EO50" s="8">
        <v>11</v>
      </c>
      <c r="EP50" s="123"/>
      <c r="EQ50" s="123"/>
      <c r="ER50" s="123"/>
      <c r="ES50" s="122"/>
      <c r="ET50" s="122"/>
      <c r="EU50" s="122"/>
      <c r="EV50" s="122"/>
      <c r="EW50" s="7"/>
      <c r="EX50" s="193" t="s">
        <v>4</v>
      </c>
      <c r="EY50" s="206"/>
      <c r="EZ50" s="194"/>
      <c r="FA50" s="13" t="e">
        <f>((((FA47/FA40)+FA25)*100)/EZ43)</f>
        <v>#DIV/0!</v>
      </c>
      <c r="FB50" s="193" t="e">
        <f>((FA47/FA40)+FQ25)*100/AVERAGE(EZ43:FA43)</f>
        <v>#DIV/0!</v>
      </c>
      <c r="FC50" s="194"/>
      <c r="FD50" s="6"/>
      <c r="FE50" s="8">
        <v>11</v>
      </c>
      <c r="FF50" s="123"/>
      <c r="FG50" s="123"/>
      <c r="FH50" s="123"/>
      <c r="FI50" s="122"/>
      <c r="FJ50" s="122"/>
      <c r="FK50" s="122"/>
      <c r="FL50" s="122"/>
      <c r="FM50" s="7"/>
      <c r="FN50" s="193" t="s">
        <v>4</v>
      </c>
      <c r="FO50" s="206"/>
      <c r="FP50" s="194"/>
      <c r="FQ50" s="13" t="e">
        <f>((((FQ47/FQ40)+FQ25)*100)/FP43)</f>
        <v>#DIV/0!</v>
      </c>
      <c r="FR50" s="193" t="e">
        <f>((FQ47/FQ40)+GG25)*100/AVERAGE(FP43:FQ43)</f>
        <v>#DIV/0!</v>
      </c>
      <c r="FS50" s="194"/>
      <c r="FT50" s="6"/>
      <c r="FU50" s="8">
        <v>11</v>
      </c>
      <c r="FV50" s="123"/>
      <c r="FW50" s="123"/>
      <c r="FX50" s="123"/>
      <c r="FY50" s="122"/>
      <c r="FZ50" s="122"/>
      <c r="GA50" s="122"/>
      <c r="GB50" s="122"/>
      <c r="GC50" s="7"/>
      <c r="GD50" s="193" t="s">
        <v>4</v>
      </c>
      <c r="GE50" s="206"/>
      <c r="GF50" s="194"/>
      <c r="GG50" s="13" t="e">
        <f>((((GG47/GG40)+GG25)*100)/GF43)</f>
        <v>#DIV/0!</v>
      </c>
      <c r="GH50" s="193" t="e">
        <f>((GG47/GG40)+GW25)*100/AVERAGE(GF43:GG43)</f>
        <v>#DIV/0!</v>
      </c>
      <c r="GI50" s="194"/>
      <c r="GJ50" s="6"/>
      <c r="GK50" s="8">
        <v>11</v>
      </c>
      <c r="GL50" s="123"/>
      <c r="GM50" s="123"/>
      <c r="GN50" s="123"/>
      <c r="GO50" s="122"/>
      <c r="GP50" s="122"/>
      <c r="GQ50" s="122"/>
      <c r="GR50" s="122"/>
      <c r="GS50" s="7"/>
      <c r="GT50" s="193" t="s">
        <v>4</v>
      </c>
      <c r="GU50" s="206"/>
      <c r="GV50" s="194"/>
      <c r="GW50" s="13" t="e">
        <f>((((GW47/GW40)+GW25)*100)/GV43)</f>
        <v>#DIV/0!</v>
      </c>
      <c r="GX50" s="193" t="e">
        <f>((GW47/GW40)+HM25)*100/AVERAGE(GV43:GW43)</f>
        <v>#DIV/0!</v>
      </c>
      <c r="GY50" s="194"/>
      <c r="GZ50" s="6"/>
    </row>
    <row r="51" spans="1:208" ht="15.75" customHeight="1" x14ac:dyDescent="0.2">
      <c r="A51" s="236" t="s">
        <v>56</v>
      </c>
      <c r="B51" s="236"/>
      <c r="C51" s="61">
        <f>AD50</f>
        <v>13.077290439155522</v>
      </c>
      <c r="D51" s="61">
        <f>AT50</f>
        <v>23.846147818348083</v>
      </c>
      <c r="E51" s="61">
        <f>BJ50</f>
        <v>-2.6756007630627163</v>
      </c>
      <c r="F51" s="61" t="e">
        <f>BZ50</f>
        <v>#DIV/0!</v>
      </c>
      <c r="G51" s="61">
        <f>CP50</f>
        <v>0.64542762195334058</v>
      </c>
      <c r="H51" s="61" t="e">
        <f>DF50</f>
        <v>#DIV/0!</v>
      </c>
      <c r="I51" s="61" t="e">
        <f>DV50</f>
        <v>#DIV/0!</v>
      </c>
      <c r="J51" s="61" t="e">
        <f>EL50</f>
        <v>#DIV/0!</v>
      </c>
      <c r="K51" s="61" t="e">
        <f>FB50</f>
        <v>#DIV/0!</v>
      </c>
      <c r="L51" s="61" t="e">
        <f>FR50</f>
        <v>#DIV/0!</v>
      </c>
      <c r="M51" s="61" t="e">
        <f>GH50</f>
        <v>#DIV/0!</v>
      </c>
      <c r="N51" s="61" t="e">
        <f>GX50</f>
        <v>#DIV/0!</v>
      </c>
      <c r="Q51" s="8">
        <v>12</v>
      </c>
      <c r="R51" s="333" t="s">
        <v>174</v>
      </c>
      <c r="S51" s="334"/>
      <c r="T51" s="335"/>
      <c r="U51" s="115">
        <v>212</v>
      </c>
      <c r="V51" s="116"/>
      <c r="W51" s="115">
        <v>214</v>
      </c>
      <c r="X51" s="116"/>
      <c r="Y51" s="7"/>
      <c r="Z51" s="193" t="s">
        <v>3</v>
      </c>
      <c r="AA51" s="206"/>
      <c r="AB51" s="194"/>
      <c r="AC51" s="13">
        <f>((((AC48/AC40)+AD25)*100)/AB43)</f>
        <v>-0.88384908307623011</v>
      </c>
      <c r="AD51" s="222">
        <f>((AC48/AC40)+AT25)*100/AVERAGE(AB43:AC43)</f>
        <v>0.54957129411446193</v>
      </c>
      <c r="AE51" s="223"/>
      <c r="AF51" s="6"/>
      <c r="AG51" s="8">
        <v>12</v>
      </c>
      <c r="AH51" s="333" t="s">
        <v>174</v>
      </c>
      <c r="AI51" s="334"/>
      <c r="AJ51" s="335"/>
      <c r="AK51" s="115">
        <v>214</v>
      </c>
      <c r="AL51" s="116"/>
      <c r="AM51" s="115">
        <v>242</v>
      </c>
      <c r="AN51" s="116"/>
      <c r="AO51" s="7"/>
      <c r="AP51" s="193" t="s">
        <v>3</v>
      </c>
      <c r="AQ51" s="206"/>
      <c r="AR51" s="194"/>
      <c r="AS51" s="13">
        <f>((((AS48/AS40)+AT25)*100)/AR43)</f>
        <v>1.5057838304700757</v>
      </c>
      <c r="AT51" s="222">
        <f>((AS48/AS40)+BJ25)*100/AVERAGE(AR43:AS43)</f>
        <v>0.64343038325287127</v>
      </c>
      <c r="AU51" s="223"/>
      <c r="AV51" s="6"/>
      <c r="AW51" s="8">
        <v>12</v>
      </c>
      <c r="AX51" s="210" t="s">
        <v>147</v>
      </c>
      <c r="AY51" s="211"/>
      <c r="AZ51" s="212"/>
      <c r="BA51" s="115">
        <v>262</v>
      </c>
      <c r="BB51" s="116"/>
      <c r="BC51" s="115">
        <v>274</v>
      </c>
      <c r="BD51" s="116"/>
      <c r="BE51" s="7"/>
      <c r="BF51" s="193" t="s">
        <v>3</v>
      </c>
      <c r="BG51" s="206"/>
      <c r="BH51" s="194"/>
      <c r="BI51" s="13">
        <f>((((BI48/BI40)+BJ25)*100)/BH43)</f>
        <v>18.979412744783264</v>
      </c>
      <c r="BJ51" s="193">
        <f>((BI48/BI40)+BZ25)*100/AVERAGE(BH43:BI43)</f>
        <v>7.0715507683245189</v>
      </c>
      <c r="BK51" s="194"/>
      <c r="BL51" s="6"/>
      <c r="BM51" s="8">
        <v>12</v>
      </c>
      <c r="BN51" s="123"/>
      <c r="BO51" s="123"/>
      <c r="BP51" s="123"/>
      <c r="BQ51" s="122"/>
      <c r="BR51" s="122"/>
      <c r="BS51" s="122"/>
      <c r="BT51" s="122"/>
      <c r="BU51" s="7"/>
      <c r="BV51" s="193" t="s">
        <v>3</v>
      </c>
      <c r="BW51" s="206"/>
      <c r="BX51" s="194"/>
      <c r="BY51" s="13" t="e">
        <f>((((BY48/BY40)+BZ25)*100)/BX43)</f>
        <v>#DIV/0!</v>
      </c>
      <c r="BZ51" s="193" t="e">
        <f>((BY48/BY40)+CP25)*100/AVERAGE(BX43:BY43)</f>
        <v>#DIV/0!</v>
      </c>
      <c r="CA51" s="194"/>
      <c r="CB51" s="6"/>
      <c r="CC51" s="8">
        <v>12</v>
      </c>
      <c r="CD51" s="210" t="s">
        <v>147</v>
      </c>
      <c r="CE51" s="211"/>
      <c r="CF51" s="212"/>
      <c r="CG51" s="115">
        <v>274</v>
      </c>
      <c r="CH51" s="116"/>
      <c r="CI51" s="154">
        <v>234</v>
      </c>
      <c r="CJ51" s="155"/>
      <c r="CK51" s="7"/>
      <c r="CL51" s="193" t="s">
        <v>3</v>
      </c>
      <c r="CM51" s="206"/>
      <c r="CN51" s="194"/>
      <c r="CO51" s="13">
        <f>((((CO48/CO40)+CP25)*100)/CN43)</f>
        <v>-9.6220507092505583E-2</v>
      </c>
      <c r="CP51" s="222">
        <f>((CO48/CO40)+DF25)*100/AVERAGE(CN43:CO43)</f>
        <v>0.16138393294582629</v>
      </c>
      <c r="CQ51" s="223"/>
      <c r="CR51" s="6"/>
      <c r="CS51" s="8">
        <v>12</v>
      </c>
      <c r="CT51" s="210" t="s">
        <v>83</v>
      </c>
      <c r="CU51" s="211"/>
      <c r="CV51" s="212"/>
      <c r="CW51" s="141">
        <v>266</v>
      </c>
      <c r="CX51" s="126"/>
      <c r="CY51" s="122"/>
      <c r="CZ51" s="122"/>
      <c r="DA51" s="7"/>
      <c r="DB51" s="193" t="s">
        <v>3</v>
      </c>
      <c r="DC51" s="206"/>
      <c r="DD51" s="194"/>
      <c r="DE51" s="13" t="e">
        <f>((((DE48/DE40)+DF25)*100)/DD43)</f>
        <v>#DIV/0!</v>
      </c>
      <c r="DF51" s="193" t="e">
        <f>((DE48/DE40)+DV25)*100/AVERAGE(DD43:DE43)</f>
        <v>#DIV/0!</v>
      </c>
      <c r="DG51" s="194"/>
      <c r="DH51" s="6"/>
      <c r="DI51" s="8">
        <v>12</v>
      </c>
      <c r="DJ51" s="123"/>
      <c r="DK51" s="123"/>
      <c r="DL51" s="123"/>
      <c r="DM51" s="122"/>
      <c r="DN51" s="122"/>
      <c r="DO51" s="122"/>
      <c r="DP51" s="122"/>
      <c r="DQ51" s="7"/>
      <c r="DR51" s="193" t="s">
        <v>3</v>
      </c>
      <c r="DS51" s="206"/>
      <c r="DT51" s="194"/>
      <c r="DU51" s="13" t="e">
        <f>((((DU48/DU40)+DV25)*100)/DT43)</f>
        <v>#DIV/0!</v>
      </c>
      <c r="DV51" s="193" t="e">
        <f>((DU48/DU40)+EL25)*100/AVERAGE(DT43:DU43)</f>
        <v>#DIV/0!</v>
      </c>
      <c r="DW51" s="194"/>
      <c r="DX51" s="6"/>
      <c r="DY51" s="8">
        <v>12</v>
      </c>
      <c r="DZ51" s="123"/>
      <c r="EA51" s="123"/>
      <c r="EB51" s="123"/>
      <c r="EC51" s="122"/>
      <c r="ED51" s="122"/>
      <c r="EE51" s="122"/>
      <c r="EF51" s="122"/>
      <c r="EG51" s="7"/>
      <c r="EH51" s="193" t="s">
        <v>3</v>
      </c>
      <c r="EI51" s="206"/>
      <c r="EJ51" s="194"/>
      <c r="EK51" s="13" t="e">
        <f>((((EK48/EK40)+EL25)*100)/EJ43)</f>
        <v>#DIV/0!</v>
      </c>
      <c r="EL51" s="193" t="e">
        <f>((EK48/EK40)+FB25)*100/AVERAGE(EJ43:EK43)</f>
        <v>#DIV/0!</v>
      </c>
      <c r="EM51" s="194"/>
      <c r="EN51" s="6"/>
      <c r="EO51" s="8">
        <v>12</v>
      </c>
      <c r="EP51" s="123"/>
      <c r="EQ51" s="123"/>
      <c r="ER51" s="123"/>
      <c r="ES51" s="122"/>
      <c r="ET51" s="122"/>
      <c r="EU51" s="122"/>
      <c r="EV51" s="122"/>
      <c r="EW51" s="7"/>
      <c r="EX51" s="193" t="s">
        <v>3</v>
      </c>
      <c r="EY51" s="206"/>
      <c r="EZ51" s="194"/>
      <c r="FA51" s="13" t="e">
        <f>((((FA48/FA40)+FB25)*100)/EZ43)</f>
        <v>#DIV/0!</v>
      </c>
      <c r="FB51" s="193" t="e">
        <f>((FA48/FA40)+FR25)*100/AVERAGE(EZ43:FA43)</f>
        <v>#DIV/0!</v>
      </c>
      <c r="FC51" s="194"/>
      <c r="FD51" s="6"/>
      <c r="FE51" s="8">
        <v>12</v>
      </c>
      <c r="FF51" s="123"/>
      <c r="FG51" s="123"/>
      <c r="FH51" s="123"/>
      <c r="FI51" s="122"/>
      <c r="FJ51" s="122"/>
      <c r="FK51" s="122"/>
      <c r="FL51" s="122"/>
      <c r="FM51" s="7"/>
      <c r="FN51" s="193" t="s">
        <v>3</v>
      </c>
      <c r="FO51" s="206"/>
      <c r="FP51" s="194"/>
      <c r="FQ51" s="13" t="e">
        <f>((((FQ48/FQ40)+FR25)*100)/FP43)</f>
        <v>#DIV/0!</v>
      </c>
      <c r="FR51" s="193" t="e">
        <f>((FQ48/FQ40)+GH25)*100/AVERAGE(FP43:FQ43)</f>
        <v>#DIV/0!</v>
      </c>
      <c r="FS51" s="194"/>
      <c r="FT51" s="6"/>
      <c r="FU51" s="8">
        <v>12</v>
      </c>
      <c r="FV51" s="123"/>
      <c r="FW51" s="123"/>
      <c r="FX51" s="123"/>
      <c r="FY51" s="122"/>
      <c r="FZ51" s="122"/>
      <c r="GA51" s="122"/>
      <c r="GB51" s="122"/>
      <c r="GC51" s="7"/>
      <c r="GD51" s="193" t="s">
        <v>3</v>
      </c>
      <c r="GE51" s="206"/>
      <c r="GF51" s="194"/>
      <c r="GG51" s="13" t="e">
        <f>((((GG48/GG40)+GH25)*100)/GF43)</f>
        <v>#DIV/0!</v>
      </c>
      <c r="GH51" s="193" t="e">
        <f>((GG48/GG40)+GX25)*100/AVERAGE(GF43:GG43)</f>
        <v>#DIV/0!</v>
      </c>
      <c r="GI51" s="194"/>
      <c r="GJ51" s="6"/>
      <c r="GK51" s="8">
        <v>12</v>
      </c>
      <c r="GL51" s="123"/>
      <c r="GM51" s="123"/>
      <c r="GN51" s="123"/>
      <c r="GO51" s="122"/>
      <c r="GP51" s="122"/>
      <c r="GQ51" s="122"/>
      <c r="GR51" s="122"/>
      <c r="GS51" s="7"/>
      <c r="GT51" s="193" t="s">
        <v>3</v>
      </c>
      <c r="GU51" s="206"/>
      <c r="GV51" s="194"/>
      <c r="GW51" s="13" t="e">
        <f>((((GW48/GW40)+GX25)*100)/GV43)</f>
        <v>#DIV/0!</v>
      </c>
      <c r="GX51" s="193" t="e">
        <f>((GW48/GW40)+HN25)*100/AVERAGE(GV43:GW43)</f>
        <v>#DIV/0!</v>
      </c>
      <c r="GY51" s="194"/>
      <c r="GZ51" s="6"/>
    </row>
    <row r="52" spans="1:208" ht="15" customHeight="1" x14ac:dyDescent="0.2">
      <c r="A52" s="236" t="s">
        <v>57</v>
      </c>
      <c r="B52" s="236"/>
      <c r="C52" s="61">
        <f>AD51</f>
        <v>0.54957129411446193</v>
      </c>
      <c r="D52" s="61">
        <f>AT51</f>
        <v>0.64343038325287127</v>
      </c>
      <c r="E52" s="61">
        <f>BJ51</f>
        <v>7.0715507683245189</v>
      </c>
      <c r="F52" s="61" t="e">
        <f>BZ51</f>
        <v>#DIV/0!</v>
      </c>
      <c r="G52" s="61">
        <f>CP51</f>
        <v>0.16138393294582629</v>
      </c>
      <c r="H52" s="61" t="e">
        <f>DF51</f>
        <v>#DIV/0!</v>
      </c>
      <c r="I52" s="61" t="e">
        <f>DV51</f>
        <v>#DIV/0!</v>
      </c>
      <c r="J52" s="61" t="e">
        <f>EL51</f>
        <v>#DIV/0!</v>
      </c>
      <c r="K52" s="61" t="e">
        <f>FB51</f>
        <v>#DIV/0!</v>
      </c>
      <c r="L52" s="61" t="e">
        <f>FR51</f>
        <v>#DIV/0!</v>
      </c>
      <c r="M52" s="61" t="e">
        <f>GH51</f>
        <v>#DIV/0!</v>
      </c>
      <c r="N52" s="61" t="e">
        <f>GX51</f>
        <v>#DIV/0!</v>
      </c>
      <c r="Q52" s="8">
        <v>13</v>
      </c>
      <c r="R52" s="210" t="s">
        <v>167</v>
      </c>
      <c r="S52" s="211"/>
      <c r="T52" s="212"/>
      <c r="U52" s="115">
        <v>301</v>
      </c>
      <c r="V52" s="116"/>
      <c r="W52" s="115">
        <v>288</v>
      </c>
      <c r="X52" s="116"/>
      <c r="Y52" s="7"/>
      <c r="AE52" s="7"/>
      <c r="AF52" s="6"/>
      <c r="AG52" s="8">
        <v>13</v>
      </c>
      <c r="AH52" s="210" t="s">
        <v>167</v>
      </c>
      <c r="AI52" s="211"/>
      <c r="AJ52" s="212"/>
      <c r="AK52" s="115">
        <v>288</v>
      </c>
      <c r="AL52" s="116"/>
      <c r="AM52" s="115">
        <v>323</v>
      </c>
      <c r="AN52" s="116"/>
      <c r="AO52" s="7"/>
      <c r="AT52" s="7"/>
      <c r="AU52" s="7"/>
      <c r="AV52" s="6"/>
      <c r="AW52" s="8">
        <v>13</v>
      </c>
      <c r="AX52" s="210" t="s">
        <v>152</v>
      </c>
      <c r="AY52" s="211"/>
      <c r="AZ52" s="212"/>
      <c r="BA52" s="115">
        <v>298</v>
      </c>
      <c r="BB52" s="116"/>
      <c r="BC52" s="115">
        <v>312</v>
      </c>
      <c r="BD52" s="116"/>
      <c r="BE52" s="7"/>
      <c r="BJ52" s="7"/>
      <c r="BK52" s="7"/>
      <c r="BL52" s="6"/>
      <c r="BM52" s="8">
        <v>13</v>
      </c>
      <c r="BN52" s="123"/>
      <c r="BO52" s="123"/>
      <c r="BP52" s="123"/>
      <c r="BQ52" s="122"/>
      <c r="BR52" s="122"/>
      <c r="BS52" s="122"/>
      <c r="BT52" s="122"/>
      <c r="BU52" s="7"/>
      <c r="BZ52" s="7"/>
      <c r="CA52" s="231"/>
      <c r="CB52" s="339"/>
      <c r="CC52" s="8">
        <v>13</v>
      </c>
      <c r="CD52" s="219" t="s">
        <v>152</v>
      </c>
      <c r="CE52" s="220"/>
      <c r="CF52" s="221"/>
      <c r="CG52" s="141">
        <v>312</v>
      </c>
      <c r="CH52" s="126"/>
      <c r="CI52" s="154">
        <v>210</v>
      </c>
      <c r="CJ52" s="155"/>
      <c r="CK52" s="7"/>
      <c r="CP52" s="7"/>
      <c r="CQ52" s="7"/>
      <c r="CR52" s="6"/>
      <c r="CS52" s="8">
        <v>13</v>
      </c>
      <c r="CT52" s="210" t="s">
        <v>68</v>
      </c>
      <c r="CU52" s="211"/>
      <c r="CV52" s="212"/>
      <c r="CW52" s="141">
        <v>266</v>
      </c>
      <c r="CX52" s="126"/>
      <c r="CY52" s="122"/>
      <c r="CZ52" s="122"/>
      <c r="DA52" s="7"/>
      <c r="DF52" s="7"/>
      <c r="DG52" s="7"/>
      <c r="DH52" s="6"/>
      <c r="DI52" s="8">
        <v>13</v>
      </c>
      <c r="DJ52" s="123"/>
      <c r="DK52" s="123"/>
      <c r="DL52" s="123"/>
      <c r="DM52" s="122"/>
      <c r="DN52" s="122"/>
      <c r="DO52" s="122"/>
      <c r="DP52" s="122"/>
      <c r="DQ52" s="7"/>
      <c r="DR52" s="7"/>
      <c r="DS52" s="7"/>
      <c r="DT52" s="7"/>
      <c r="DU52" s="7"/>
      <c r="DV52" s="7"/>
      <c r="DW52" s="7"/>
      <c r="DX52" s="6"/>
      <c r="DY52" s="8">
        <v>13</v>
      </c>
      <c r="DZ52" s="123"/>
      <c r="EA52" s="123"/>
      <c r="EB52" s="123"/>
      <c r="EC52" s="122"/>
      <c r="ED52" s="122"/>
      <c r="EE52" s="122"/>
      <c r="EF52" s="122"/>
      <c r="EG52" s="7"/>
      <c r="EH52" s="7"/>
      <c r="EI52" s="7"/>
      <c r="EJ52" s="7"/>
      <c r="EK52" s="7"/>
      <c r="EL52" s="7"/>
      <c r="EM52" s="7"/>
      <c r="EN52" s="6"/>
      <c r="EO52" s="8">
        <v>13</v>
      </c>
      <c r="EP52" s="123"/>
      <c r="EQ52" s="123"/>
      <c r="ER52" s="123"/>
      <c r="ES52" s="122"/>
      <c r="ET52" s="122"/>
      <c r="EU52" s="122"/>
      <c r="EV52" s="122"/>
      <c r="EW52" s="7"/>
      <c r="EX52" s="7"/>
      <c r="EY52" s="7"/>
      <c r="EZ52" s="7"/>
      <c r="FA52" s="7"/>
      <c r="FB52" s="7"/>
      <c r="FC52" s="7"/>
      <c r="FD52" s="6"/>
      <c r="FE52" s="8">
        <v>13</v>
      </c>
      <c r="FF52" s="123"/>
      <c r="FG52" s="123"/>
      <c r="FH52" s="123"/>
      <c r="FI52" s="122"/>
      <c r="FJ52" s="122"/>
      <c r="FK52" s="122"/>
      <c r="FL52" s="122"/>
      <c r="FM52" s="7"/>
      <c r="FN52" s="7"/>
      <c r="FO52" s="7"/>
      <c r="FP52" s="7"/>
      <c r="FQ52" s="7"/>
      <c r="FR52" s="7"/>
      <c r="FS52" s="7"/>
      <c r="FT52" s="6"/>
      <c r="FU52" s="8">
        <v>13</v>
      </c>
      <c r="FV52" s="123"/>
      <c r="FW52" s="123"/>
      <c r="FX52" s="123"/>
      <c r="FY52" s="122"/>
      <c r="FZ52" s="122"/>
      <c r="GA52" s="122"/>
      <c r="GB52" s="122"/>
      <c r="GC52" s="7"/>
      <c r="GD52" s="7"/>
      <c r="GE52" s="7"/>
      <c r="GF52" s="7"/>
      <c r="GG52" s="7"/>
      <c r="GH52" s="7"/>
      <c r="GI52" s="7"/>
      <c r="GJ52" s="6"/>
      <c r="GK52" s="8">
        <v>13</v>
      </c>
      <c r="GL52" s="123"/>
      <c r="GM52" s="123"/>
      <c r="GN52" s="123"/>
      <c r="GO52" s="122"/>
      <c r="GP52" s="122"/>
      <c r="GQ52" s="122"/>
      <c r="GR52" s="122"/>
      <c r="GS52" s="7"/>
      <c r="GT52" s="7"/>
      <c r="GU52" s="7"/>
      <c r="GV52" s="7"/>
      <c r="GW52" s="7"/>
      <c r="GX52" s="7"/>
      <c r="GY52" s="7"/>
      <c r="GZ52" s="6"/>
    </row>
    <row r="53" spans="1:208" ht="15" customHeight="1" x14ac:dyDescent="0.2">
      <c r="Q53" s="8">
        <v>14</v>
      </c>
      <c r="R53" s="210" t="s">
        <v>152</v>
      </c>
      <c r="S53" s="211"/>
      <c r="T53" s="212"/>
      <c r="U53" s="115">
        <v>264</v>
      </c>
      <c r="V53" s="116"/>
      <c r="W53" s="115">
        <v>271</v>
      </c>
      <c r="X53" s="116"/>
      <c r="Y53" s="7"/>
      <c r="AD53" s="7"/>
      <c r="AE53" s="7"/>
      <c r="AF53" s="6"/>
      <c r="AG53" s="8">
        <v>14</v>
      </c>
      <c r="AH53" s="210" t="s">
        <v>152</v>
      </c>
      <c r="AI53" s="211"/>
      <c r="AJ53" s="212"/>
      <c r="AK53" s="115">
        <v>271</v>
      </c>
      <c r="AL53" s="116"/>
      <c r="AM53" s="115">
        <v>298</v>
      </c>
      <c r="AN53" s="116"/>
      <c r="AO53" s="7"/>
      <c r="AT53" s="7"/>
      <c r="AU53" s="7"/>
      <c r="AV53" s="6"/>
      <c r="AW53" s="8">
        <v>14</v>
      </c>
      <c r="AX53" s="210" t="s">
        <v>166</v>
      </c>
      <c r="AY53" s="211"/>
      <c r="AZ53" s="212"/>
      <c r="BA53" s="115">
        <v>295</v>
      </c>
      <c r="BB53" s="116"/>
      <c r="BC53" s="115">
        <v>302</v>
      </c>
      <c r="BD53" s="116"/>
      <c r="BE53" s="7"/>
      <c r="BJ53" s="7"/>
      <c r="BK53" s="7"/>
      <c r="BL53" s="6"/>
      <c r="BM53" s="8">
        <v>14</v>
      </c>
      <c r="BN53" s="123"/>
      <c r="BO53" s="123"/>
      <c r="BP53" s="123"/>
      <c r="BQ53" s="122"/>
      <c r="BR53" s="122"/>
      <c r="BS53" s="122"/>
      <c r="BT53" s="122"/>
      <c r="BU53" s="7"/>
      <c r="BZ53" s="187"/>
      <c r="CA53" s="187"/>
      <c r="CB53" s="188"/>
      <c r="CC53" s="8">
        <v>14</v>
      </c>
      <c r="CD53" s="210" t="s">
        <v>150</v>
      </c>
      <c r="CE53" s="211"/>
      <c r="CF53" s="212"/>
      <c r="CG53" s="141">
        <v>281</v>
      </c>
      <c r="CH53" s="126"/>
      <c r="CI53" s="154">
        <v>274</v>
      </c>
      <c r="CJ53" s="155"/>
      <c r="CK53" s="7"/>
      <c r="CP53" s="7"/>
      <c r="CQ53" s="7"/>
      <c r="CR53" s="6"/>
      <c r="CS53" s="8">
        <v>14</v>
      </c>
      <c r="CT53" s="210" t="s">
        <v>189</v>
      </c>
      <c r="CU53" s="211"/>
      <c r="CV53" s="212"/>
      <c r="CW53" s="141">
        <v>211</v>
      </c>
      <c r="CX53" s="126"/>
      <c r="CY53" s="122"/>
      <c r="CZ53" s="122"/>
      <c r="DA53" s="7"/>
      <c r="DF53" s="7"/>
      <c r="DG53" s="7"/>
      <c r="DH53" s="6"/>
      <c r="DI53" s="8">
        <v>14</v>
      </c>
      <c r="DJ53" s="123"/>
      <c r="DK53" s="123"/>
      <c r="DL53" s="123"/>
      <c r="DM53" s="122"/>
      <c r="DN53" s="122"/>
      <c r="DO53" s="122"/>
      <c r="DP53" s="122"/>
      <c r="DQ53" s="7"/>
      <c r="DR53" s="7"/>
      <c r="DS53" s="7"/>
      <c r="DT53" s="7"/>
      <c r="DU53" s="7"/>
      <c r="DV53" s="7"/>
      <c r="DW53" s="7"/>
      <c r="DX53" s="6"/>
      <c r="DY53" s="8">
        <v>14</v>
      </c>
      <c r="DZ53" s="123"/>
      <c r="EA53" s="123"/>
      <c r="EB53" s="123"/>
      <c r="EC53" s="122"/>
      <c r="ED53" s="122"/>
      <c r="EE53" s="122"/>
      <c r="EF53" s="122"/>
      <c r="EG53" s="7"/>
      <c r="EH53" s="7"/>
      <c r="EI53" s="7"/>
      <c r="EJ53" s="7"/>
      <c r="EK53" s="7"/>
      <c r="EL53" s="7"/>
      <c r="EM53" s="7"/>
      <c r="EN53" s="6"/>
      <c r="EO53" s="8">
        <v>14</v>
      </c>
      <c r="EP53" s="123"/>
      <c r="EQ53" s="123"/>
      <c r="ER53" s="123"/>
      <c r="ES53" s="122"/>
      <c r="ET53" s="122"/>
      <c r="EU53" s="122"/>
      <c r="EV53" s="122"/>
      <c r="EW53" s="7"/>
      <c r="EX53" s="7"/>
      <c r="EY53" s="7"/>
      <c r="EZ53" s="7"/>
      <c r="FA53" s="7"/>
      <c r="FB53" s="7"/>
      <c r="FC53" s="7"/>
      <c r="FD53" s="6"/>
      <c r="FE53" s="8">
        <v>14</v>
      </c>
      <c r="FF53" s="123"/>
      <c r="FG53" s="123"/>
      <c r="FH53" s="123"/>
      <c r="FI53" s="122"/>
      <c r="FJ53" s="122"/>
      <c r="FK53" s="122"/>
      <c r="FL53" s="122"/>
      <c r="FM53" s="7"/>
      <c r="FN53" s="7"/>
      <c r="FO53" s="7"/>
      <c r="FP53" s="7"/>
      <c r="FQ53" s="7"/>
      <c r="FR53" s="7"/>
      <c r="FS53" s="7"/>
      <c r="FT53" s="6"/>
      <c r="FU53" s="8">
        <v>14</v>
      </c>
      <c r="FV53" s="123"/>
      <c r="FW53" s="123"/>
      <c r="FX53" s="123"/>
      <c r="FY53" s="122"/>
      <c r="FZ53" s="122"/>
      <c r="GA53" s="122"/>
      <c r="GB53" s="122"/>
      <c r="GC53" s="7"/>
      <c r="GD53" s="7"/>
      <c r="GE53" s="7"/>
      <c r="GF53" s="7"/>
      <c r="GG53" s="7"/>
      <c r="GH53" s="7"/>
      <c r="GI53" s="7"/>
      <c r="GJ53" s="6"/>
      <c r="GK53" s="8">
        <v>14</v>
      </c>
      <c r="GL53" s="123"/>
      <c r="GM53" s="123"/>
      <c r="GN53" s="123"/>
      <c r="GO53" s="122"/>
      <c r="GP53" s="122"/>
      <c r="GQ53" s="122"/>
      <c r="GR53" s="122"/>
      <c r="GS53" s="7"/>
      <c r="GT53" s="7"/>
      <c r="GU53" s="7"/>
      <c r="GV53" s="7"/>
      <c r="GW53" s="7"/>
      <c r="GX53" s="7"/>
      <c r="GY53" s="7"/>
      <c r="GZ53" s="6"/>
    </row>
    <row r="54" spans="1:208" ht="15" customHeight="1" thickBot="1" x14ac:dyDescent="0.25">
      <c r="Q54" s="8">
        <v>15</v>
      </c>
      <c r="R54" s="210" t="s">
        <v>169</v>
      </c>
      <c r="S54" s="211"/>
      <c r="T54" s="212"/>
      <c r="U54" s="115">
        <v>294</v>
      </c>
      <c r="V54" s="116"/>
      <c r="W54" s="115">
        <v>274</v>
      </c>
      <c r="X54" s="116"/>
      <c r="Y54" s="7"/>
      <c r="AD54" s="7"/>
      <c r="AE54" s="7"/>
      <c r="AF54" s="6"/>
      <c r="AG54" s="8">
        <v>15</v>
      </c>
      <c r="AH54" s="219" t="s">
        <v>169</v>
      </c>
      <c r="AI54" s="220"/>
      <c r="AJ54" s="221"/>
      <c r="AK54" s="117">
        <v>274</v>
      </c>
      <c r="AL54" s="118"/>
      <c r="AM54" s="117">
        <v>309</v>
      </c>
      <c r="AN54" s="118"/>
      <c r="AO54" s="7"/>
      <c r="AT54" s="7"/>
      <c r="AU54" s="7"/>
      <c r="AV54" s="6"/>
      <c r="AW54" s="8">
        <v>15</v>
      </c>
      <c r="AX54" s="210" t="s">
        <v>144</v>
      </c>
      <c r="AY54" s="211"/>
      <c r="AZ54" s="212"/>
      <c r="BA54" s="115">
        <v>288</v>
      </c>
      <c r="BB54" s="116"/>
      <c r="BC54" s="115">
        <v>306</v>
      </c>
      <c r="BD54" s="116"/>
      <c r="BE54" s="7"/>
      <c r="BJ54" s="7"/>
      <c r="BK54" s="7"/>
      <c r="BL54" s="6"/>
      <c r="BM54" s="8">
        <v>15</v>
      </c>
      <c r="BN54" s="123"/>
      <c r="BO54" s="123"/>
      <c r="BP54" s="123"/>
      <c r="BQ54" s="122"/>
      <c r="BR54" s="122"/>
      <c r="BS54" s="122"/>
      <c r="BT54" s="122"/>
      <c r="BU54" s="7"/>
      <c r="BZ54" s="7"/>
      <c r="CA54" s="7"/>
      <c r="CB54" s="6"/>
      <c r="CC54" s="8">
        <v>15</v>
      </c>
      <c r="CD54" s="210" t="s">
        <v>171</v>
      </c>
      <c r="CE54" s="211"/>
      <c r="CF54" s="212"/>
      <c r="CG54" s="141">
        <v>246</v>
      </c>
      <c r="CH54" s="126"/>
      <c r="CI54" s="154">
        <v>205</v>
      </c>
      <c r="CJ54" s="155"/>
      <c r="CK54" s="7"/>
      <c r="CP54" s="7"/>
      <c r="CQ54" s="7"/>
      <c r="CR54" s="6"/>
      <c r="CS54" s="8">
        <v>15</v>
      </c>
      <c r="CT54" s="210" t="s">
        <v>146</v>
      </c>
      <c r="CU54" s="211"/>
      <c r="CV54" s="212"/>
      <c r="CW54" s="141">
        <v>247</v>
      </c>
      <c r="CX54" s="126"/>
      <c r="CY54" s="122"/>
      <c r="CZ54" s="122"/>
      <c r="DA54" s="7"/>
      <c r="DF54" s="7"/>
      <c r="DG54" s="7"/>
      <c r="DH54" s="6"/>
      <c r="DI54" s="8">
        <v>15</v>
      </c>
      <c r="DJ54" s="123"/>
      <c r="DK54" s="123"/>
      <c r="DL54" s="123"/>
      <c r="DM54" s="122"/>
      <c r="DN54" s="122"/>
      <c r="DO54" s="122"/>
      <c r="DP54" s="122"/>
      <c r="DQ54" s="7"/>
      <c r="DR54" s="7"/>
      <c r="DS54" s="7"/>
      <c r="DT54" s="7"/>
      <c r="DU54" s="7"/>
      <c r="DV54" s="7"/>
      <c r="DW54" s="7"/>
      <c r="DX54" s="6"/>
      <c r="DY54" s="8">
        <v>15</v>
      </c>
      <c r="DZ54" s="123"/>
      <c r="EA54" s="123"/>
      <c r="EB54" s="123"/>
      <c r="EC54" s="122"/>
      <c r="ED54" s="122"/>
      <c r="EE54" s="122"/>
      <c r="EF54" s="122"/>
      <c r="EG54" s="7"/>
      <c r="EH54" s="7"/>
      <c r="EI54" s="7"/>
      <c r="EJ54" s="7"/>
      <c r="EK54" s="7"/>
      <c r="EL54" s="7"/>
      <c r="EM54" s="7"/>
      <c r="EN54" s="6"/>
      <c r="EO54" s="8">
        <v>15</v>
      </c>
      <c r="EP54" s="123"/>
      <c r="EQ54" s="123"/>
      <c r="ER54" s="123"/>
      <c r="ES54" s="122"/>
      <c r="ET54" s="122"/>
      <c r="EU54" s="122"/>
      <c r="EV54" s="122"/>
      <c r="EW54" s="7"/>
      <c r="EX54" s="7"/>
      <c r="EY54" s="7"/>
      <c r="EZ54" s="7"/>
      <c r="FA54" s="7"/>
      <c r="FB54" s="7"/>
      <c r="FC54" s="7"/>
      <c r="FD54" s="6"/>
      <c r="FE54" s="8">
        <v>15</v>
      </c>
      <c r="FF54" s="123"/>
      <c r="FG54" s="123"/>
      <c r="FH54" s="123"/>
      <c r="FI54" s="122"/>
      <c r="FJ54" s="122"/>
      <c r="FK54" s="122"/>
      <c r="FL54" s="122"/>
      <c r="FM54" s="7"/>
      <c r="FN54" s="7"/>
      <c r="FO54" s="7"/>
      <c r="FP54" s="7"/>
      <c r="FQ54" s="7"/>
      <c r="FR54" s="7"/>
      <c r="FS54" s="7"/>
      <c r="FT54" s="6"/>
      <c r="FU54" s="8">
        <v>15</v>
      </c>
      <c r="FV54" s="123"/>
      <c r="FW54" s="123"/>
      <c r="FX54" s="123"/>
      <c r="FY54" s="122"/>
      <c r="FZ54" s="122"/>
      <c r="GA54" s="122"/>
      <c r="GB54" s="122"/>
      <c r="GC54" s="7"/>
      <c r="GD54" s="7"/>
      <c r="GE54" s="7"/>
      <c r="GF54" s="7"/>
      <c r="GG54" s="7"/>
      <c r="GH54" s="7"/>
      <c r="GI54" s="7"/>
      <c r="GJ54" s="6"/>
      <c r="GK54" s="8">
        <v>15</v>
      </c>
      <c r="GL54" s="123"/>
      <c r="GM54" s="123"/>
      <c r="GN54" s="123"/>
      <c r="GO54" s="122"/>
      <c r="GP54" s="122"/>
      <c r="GQ54" s="122"/>
      <c r="GR54" s="122"/>
      <c r="GS54" s="7"/>
      <c r="GT54" s="7"/>
      <c r="GU54" s="7"/>
      <c r="GV54" s="7"/>
      <c r="GW54" s="7"/>
      <c r="GX54" s="7"/>
      <c r="GY54" s="7"/>
      <c r="GZ54" s="6"/>
    </row>
    <row r="55" spans="1:208" ht="15.75" customHeight="1" x14ac:dyDescent="0.2">
      <c r="Q55" s="8">
        <v>16</v>
      </c>
      <c r="R55" s="210" t="s">
        <v>168</v>
      </c>
      <c r="S55" s="211"/>
      <c r="T55" s="212"/>
      <c r="U55" s="115">
        <v>251</v>
      </c>
      <c r="V55" s="116"/>
      <c r="W55" s="115">
        <v>258</v>
      </c>
      <c r="X55" s="116"/>
      <c r="Y55" s="7"/>
      <c r="Z55" s="2"/>
      <c r="AA55" s="56" t="s">
        <v>2</v>
      </c>
      <c r="AB55" s="57"/>
      <c r="AC55" s="11">
        <v>12</v>
      </c>
      <c r="AD55" s="7"/>
      <c r="AE55" s="7"/>
      <c r="AF55" s="6"/>
      <c r="AG55" s="8">
        <v>16</v>
      </c>
      <c r="AH55" s="219" t="s">
        <v>168</v>
      </c>
      <c r="AI55" s="220"/>
      <c r="AJ55" s="221"/>
      <c r="AK55" s="117">
        <v>258</v>
      </c>
      <c r="AL55" s="118"/>
      <c r="AM55" s="117">
        <v>301</v>
      </c>
      <c r="AN55" s="118"/>
      <c r="AO55" s="7"/>
      <c r="AP55" s="2"/>
      <c r="AQ55" s="56" t="s">
        <v>2</v>
      </c>
      <c r="AR55" s="57"/>
      <c r="AS55" s="11">
        <v>12</v>
      </c>
      <c r="AT55" s="7"/>
      <c r="AU55" s="7"/>
      <c r="AV55" s="6"/>
      <c r="AW55" s="8">
        <v>16</v>
      </c>
      <c r="AX55" s="210" t="s">
        <v>172</v>
      </c>
      <c r="AY55" s="211"/>
      <c r="AZ55" s="212"/>
      <c r="BA55" s="115">
        <v>238</v>
      </c>
      <c r="BB55" s="116"/>
      <c r="BC55" s="115">
        <v>260</v>
      </c>
      <c r="BD55" s="116"/>
      <c r="BE55" s="7"/>
      <c r="BF55" s="2"/>
      <c r="BG55" s="56" t="s">
        <v>2</v>
      </c>
      <c r="BH55" s="57"/>
      <c r="BI55" s="11">
        <v>11</v>
      </c>
      <c r="BJ55" s="7"/>
      <c r="BK55" s="7"/>
      <c r="BL55" s="6"/>
      <c r="BM55" s="8">
        <v>16</v>
      </c>
      <c r="BN55" s="123"/>
      <c r="BO55" s="123"/>
      <c r="BP55" s="123"/>
      <c r="BQ55" s="122"/>
      <c r="BR55" s="122"/>
      <c r="BS55" s="122"/>
      <c r="BT55" s="122"/>
      <c r="BU55" s="7"/>
      <c r="BV55" s="2"/>
      <c r="BW55" s="56" t="s">
        <v>2</v>
      </c>
      <c r="BX55" s="57"/>
      <c r="BY55" s="11">
        <v>5</v>
      </c>
      <c r="BZ55" s="7"/>
      <c r="CA55" s="7"/>
      <c r="CB55" s="6"/>
      <c r="CC55" s="8">
        <v>16</v>
      </c>
      <c r="CD55" s="210" t="s">
        <v>103</v>
      </c>
      <c r="CE55" s="211"/>
      <c r="CF55" s="212"/>
      <c r="CG55" s="141">
        <v>307</v>
      </c>
      <c r="CH55" s="126"/>
      <c r="CI55" s="154">
        <v>337</v>
      </c>
      <c r="CJ55" s="155"/>
      <c r="CK55" s="7"/>
      <c r="CL55" s="2"/>
      <c r="CM55" s="56" t="s">
        <v>2</v>
      </c>
      <c r="CN55" s="57"/>
      <c r="CO55" s="11">
        <v>5</v>
      </c>
      <c r="CP55" s="7"/>
      <c r="CQ55" s="7"/>
      <c r="CR55" s="6"/>
      <c r="CS55" s="8">
        <v>16</v>
      </c>
      <c r="CT55" s="210" t="s">
        <v>78</v>
      </c>
      <c r="CU55" s="211"/>
      <c r="CV55" s="212"/>
      <c r="CW55" s="141">
        <v>210</v>
      </c>
      <c r="CX55" s="126"/>
      <c r="CY55" s="122"/>
      <c r="CZ55" s="122"/>
      <c r="DA55" s="7"/>
      <c r="DB55" s="2"/>
      <c r="DC55" s="56" t="s">
        <v>2</v>
      </c>
      <c r="DD55" s="57"/>
      <c r="DE55" s="11">
        <v>5</v>
      </c>
      <c r="DF55" s="7"/>
      <c r="DG55" s="7"/>
      <c r="DH55" s="6"/>
      <c r="DI55" s="8">
        <v>16</v>
      </c>
      <c r="DJ55" s="123"/>
      <c r="DK55" s="123"/>
      <c r="DL55" s="123"/>
      <c r="DM55" s="122"/>
      <c r="DN55" s="122"/>
      <c r="DO55" s="122"/>
      <c r="DP55" s="122"/>
      <c r="DQ55" s="7"/>
      <c r="DR55" s="2"/>
      <c r="DS55" s="131" t="s">
        <v>2</v>
      </c>
      <c r="DT55" s="132"/>
      <c r="DU55" s="11">
        <v>5</v>
      </c>
      <c r="DV55" s="7"/>
      <c r="DW55" s="7"/>
      <c r="DX55" s="6"/>
      <c r="DY55" s="8">
        <v>16</v>
      </c>
      <c r="DZ55" s="123"/>
      <c r="EA55" s="123"/>
      <c r="EB55" s="123"/>
      <c r="EC55" s="122"/>
      <c r="ED55" s="122"/>
      <c r="EE55" s="122"/>
      <c r="EF55" s="122"/>
      <c r="EG55" s="7"/>
      <c r="EH55" s="2"/>
      <c r="EI55" s="131" t="s">
        <v>2</v>
      </c>
      <c r="EJ55" s="132"/>
      <c r="EK55" s="11">
        <v>5</v>
      </c>
      <c r="EL55" s="7"/>
      <c r="EM55" s="7"/>
      <c r="EN55" s="6"/>
      <c r="EO55" s="8">
        <v>16</v>
      </c>
      <c r="EP55" s="123"/>
      <c r="EQ55" s="123"/>
      <c r="ER55" s="123"/>
      <c r="ES55" s="122"/>
      <c r="ET55" s="122"/>
      <c r="EU55" s="122"/>
      <c r="EV55" s="122"/>
      <c r="EW55" s="7"/>
      <c r="EX55" s="2"/>
      <c r="EY55" s="131" t="s">
        <v>2</v>
      </c>
      <c r="EZ55" s="132"/>
      <c r="FA55" s="11">
        <v>5</v>
      </c>
      <c r="FB55" s="7"/>
      <c r="FC55" s="7"/>
      <c r="FD55" s="6"/>
      <c r="FE55" s="8">
        <v>16</v>
      </c>
      <c r="FF55" s="123"/>
      <c r="FG55" s="123"/>
      <c r="FH55" s="123"/>
      <c r="FI55" s="122"/>
      <c r="FJ55" s="122"/>
      <c r="FK55" s="122"/>
      <c r="FL55" s="122"/>
      <c r="FM55" s="7"/>
      <c r="FN55" s="2"/>
      <c r="FO55" s="131" t="s">
        <v>2</v>
      </c>
      <c r="FP55" s="132"/>
      <c r="FQ55" s="11">
        <v>5</v>
      </c>
      <c r="FR55" s="7"/>
      <c r="FS55" s="7"/>
      <c r="FT55" s="6"/>
      <c r="FU55" s="8">
        <v>16</v>
      </c>
      <c r="FV55" s="123"/>
      <c r="FW55" s="123"/>
      <c r="FX55" s="123"/>
      <c r="FY55" s="122"/>
      <c r="FZ55" s="122"/>
      <c r="GA55" s="122"/>
      <c r="GB55" s="122"/>
      <c r="GC55" s="7"/>
      <c r="GD55" s="2"/>
      <c r="GE55" s="131" t="s">
        <v>2</v>
      </c>
      <c r="GF55" s="132"/>
      <c r="GG55" s="11">
        <v>5</v>
      </c>
      <c r="GH55" s="7"/>
      <c r="GI55" s="7"/>
      <c r="GJ55" s="6"/>
      <c r="GK55" s="8">
        <v>16</v>
      </c>
      <c r="GL55" s="123"/>
      <c r="GM55" s="123"/>
      <c r="GN55" s="123"/>
      <c r="GO55" s="122"/>
      <c r="GP55" s="122"/>
      <c r="GQ55" s="122"/>
      <c r="GR55" s="122"/>
      <c r="GS55" s="7"/>
      <c r="GT55" s="2"/>
      <c r="GU55" s="131" t="s">
        <v>2</v>
      </c>
      <c r="GV55" s="132"/>
      <c r="GW55" s="11">
        <v>5</v>
      </c>
      <c r="GX55" s="7"/>
      <c r="GY55" s="7"/>
      <c r="GZ55" s="6"/>
    </row>
    <row r="56" spans="1:208" ht="15" customHeight="1" x14ac:dyDescent="0.2">
      <c r="Q56" s="8">
        <v>17</v>
      </c>
      <c r="R56" s="210" t="s">
        <v>164</v>
      </c>
      <c r="S56" s="211"/>
      <c r="T56" s="212"/>
      <c r="U56" s="115">
        <v>285</v>
      </c>
      <c r="V56" s="116"/>
      <c r="W56" s="115">
        <v>279</v>
      </c>
      <c r="X56" s="116"/>
      <c r="Y56" s="7"/>
      <c r="Z56" s="2"/>
      <c r="AA56" s="58" t="s">
        <v>1</v>
      </c>
      <c r="AB56" s="10">
        <f>SUM(U40:V51)</f>
        <v>2947</v>
      </c>
      <c r="AC56" s="10">
        <f>SUM(W40:X51)</f>
        <v>3022</v>
      </c>
      <c r="AD56" s="7"/>
      <c r="AE56" s="7"/>
      <c r="AF56" s="6"/>
      <c r="AG56" s="8">
        <v>17</v>
      </c>
      <c r="AH56" s="210" t="s">
        <v>164</v>
      </c>
      <c r="AI56" s="211"/>
      <c r="AJ56" s="212"/>
      <c r="AK56" s="115">
        <v>279</v>
      </c>
      <c r="AL56" s="116"/>
      <c r="AM56" s="115">
        <v>314</v>
      </c>
      <c r="AN56" s="116"/>
      <c r="AO56" s="7"/>
      <c r="AP56" s="2"/>
      <c r="AQ56" s="58" t="s">
        <v>1</v>
      </c>
      <c r="AR56" s="92">
        <f>SUM(AK40:AL51)</f>
        <v>3022</v>
      </c>
      <c r="AS56" s="92">
        <f>SUM(AM40:AN51)</f>
        <v>3046</v>
      </c>
      <c r="AT56" s="7"/>
      <c r="AU56" s="7"/>
      <c r="AV56" s="6"/>
      <c r="AW56" s="8">
        <v>17</v>
      </c>
      <c r="AX56" s="210" t="s">
        <v>146</v>
      </c>
      <c r="AY56" s="211"/>
      <c r="AZ56" s="212"/>
      <c r="BA56" s="115">
        <v>285</v>
      </c>
      <c r="BB56" s="116"/>
      <c r="BC56" s="115">
        <v>308</v>
      </c>
      <c r="BD56" s="116"/>
      <c r="BE56" s="7"/>
      <c r="BF56" s="2"/>
      <c r="BG56" s="58" t="s">
        <v>1</v>
      </c>
      <c r="BH56" s="10">
        <f>SUM(BA40:BB50)</f>
        <v>3046</v>
      </c>
      <c r="BI56" s="10">
        <f>SUM(BC40:BD50)</f>
        <v>2961</v>
      </c>
      <c r="BJ56" s="7"/>
      <c r="BK56" s="7"/>
      <c r="BL56" s="6"/>
      <c r="BM56" s="8">
        <v>17</v>
      </c>
      <c r="BN56" s="123"/>
      <c r="BO56" s="123"/>
      <c r="BP56" s="123"/>
      <c r="BQ56" s="122"/>
      <c r="BR56" s="122"/>
      <c r="BS56" s="122"/>
      <c r="BT56" s="122"/>
      <c r="BU56" s="7"/>
      <c r="BV56" s="2"/>
      <c r="BW56" s="58" t="s">
        <v>1</v>
      </c>
      <c r="BX56" s="10">
        <f>SUM(BQ40:BR44)</f>
        <v>0</v>
      </c>
      <c r="BY56" s="10">
        <f>SUM(BS40:BT44)</f>
        <v>0</v>
      </c>
      <c r="BZ56" s="7"/>
      <c r="CA56" s="7"/>
      <c r="CB56" s="6"/>
      <c r="CC56" s="8">
        <v>17</v>
      </c>
      <c r="CD56" s="210" t="s">
        <v>172</v>
      </c>
      <c r="CE56" s="211"/>
      <c r="CF56" s="212"/>
      <c r="CG56" s="141">
        <v>260</v>
      </c>
      <c r="CH56" s="126"/>
      <c r="CI56" s="154">
        <v>208</v>
      </c>
      <c r="CJ56" s="155"/>
      <c r="CK56" s="7"/>
      <c r="CL56" s="2"/>
      <c r="CM56" s="58" t="s">
        <v>1</v>
      </c>
      <c r="CN56" s="10">
        <f>SUM(CG40:CH44)</f>
        <v>1355</v>
      </c>
      <c r="CO56" s="10">
        <f>SUM(CI40:CJ44)</f>
        <v>1092</v>
      </c>
      <c r="CP56" s="7"/>
      <c r="CQ56" s="7"/>
      <c r="CR56" s="6"/>
      <c r="CS56" s="8">
        <v>17</v>
      </c>
      <c r="CT56" s="210" t="s">
        <v>105</v>
      </c>
      <c r="CU56" s="211"/>
      <c r="CV56" s="212"/>
      <c r="CW56" s="141">
        <v>268</v>
      </c>
      <c r="CX56" s="126"/>
      <c r="CY56" s="122"/>
      <c r="CZ56" s="122"/>
      <c r="DA56" s="7"/>
      <c r="DB56" s="2"/>
      <c r="DC56" s="58" t="s">
        <v>1</v>
      </c>
      <c r="DD56" s="10">
        <f>SUM(CW40:CX44)</f>
        <v>1593</v>
      </c>
      <c r="DE56" s="10">
        <f>SUM(CY40:CZ44)</f>
        <v>0</v>
      </c>
      <c r="DF56" s="7"/>
      <c r="DG56" s="7"/>
      <c r="DH56" s="6"/>
      <c r="DI56" s="8">
        <v>17</v>
      </c>
      <c r="DJ56" s="123"/>
      <c r="DK56" s="123"/>
      <c r="DL56" s="123"/>
      <c r="DM56" s="122"/>
      <c r="DN56" s="122"/>
      <c r="DO56" s="122"/>
      <c r="DP56" s="122"/>
      <c r="DQ56" s="7"/>
      <c r="DR56" s="2"/>
      <c r="DS56" s="129" t="s">
        <v>1</v>
      </c>
      <c r="DT56" s="10">
        <f>SUM(DM40:DN44)</f>
        <v>0</v>
      </c>
      <c r="DU56" s="10">
        <f>SUM(DO40:DP44)</f>
        <v>0</v>
      </c>
      <c r="DV56" s="7"/>
      <c r="DW56" s="7"/>
      <c r="DX56" s="6"/>
      <c r="DY56" s="8">
        <v>17</v>
      </c>
      <c r="DZ56" s="123"/>
      <c r="EA56" s="123"/>
      <c r="EB56" s="123"/>
      <c r="EC56" s="122"/>
      <c r="ED56" s="122"/>
      <c r="EE56" s="122"/>
      <c r="EF56" s="122"/>
      <c r="EG56" s="7"/>
      <c r="EH56" s="2"/>
      <c r="EI56" s="129" t="s">
        <v>1</v>
      </c>
      <c r="EJ56" s="10">
        <f>SUM(EC40:ED44)</f>
        <v>0</v>
      </c>
      <c r="EK56" s="10">
        <f>SUM(EE40:EF44)</f>
        <v>0</v>
      </c>
      <c r="EL56" s="7"/>
      <c r="EM56" s="7"/>
      <c r="EN56" s="6"/>
      <c r="EO56" s="8">
        <v>17</v>
      </c>
      <c r="EP56" s="123"/>
      <c r="EQ56" s="123"/>
      <c r="ER56" s="123"/>
      <c r="ES56" s="122"/>
      <c r="ET56" s="122"/>
      <c r="EU56" s="122"/>
      <c r="EV56" s="122"/>
      <c r="EW56" s="7"/>
      <c r="EX56" s="2"/>
      <c r="EY56" s="129" t="s">
        <v>1</v>
      </c>
      <c r="EZ56" s="10">
        <f>SUM(ES40:ET44)</f>
        <v>0</v>
      </c>
      <c r="FA56" s="10">
        <f>SUM(EU40:EV44)</f>
        <v>0</v>
      </c>
      <c r="FB56" s="7"/>
      <c r="FC56" s="7"/>
      <c r="FD56" s="6"/>
      <c r="FE56" s="8">
        <v>17</v>
      </c>
      <c r="FF56" s="123"/>
      <c r="FG56" s="123"/>
      <c r="FH56" s="123"/>
      <c r="FI56" s="122"/>
      <c r="FJ56" s="122"/>
      <c r="FK56" s="122"/>
      <c r="FL56" s="122"/>
      <c r="FM56" s="7"/>
      <c r="FN56" s="2"/>
      <c r="FO56" s="129" t="s">
        <v>1</v>
      </c>
      <c r="FP56" s="10">
        <f>SUM(FI40:FJ44)</f>
        <v>0</v>
      </c>
      <c r="FQ56" s="10">
        <f>SUM(FK40:FL44)</f>
        <v>0</v>
      </c>
      <c r="FR56" s="7"/>
      <c r="FS56" s="7"/>
      <c r="FT56" s="6"/>
      <c r="FU56" s="8">
        <v>17</v>
      </c>
      <c r="FV56" s="123"/>
      <c r="FW56" s="123"/>
      <c r="FX56" s="123"/>
      <c r="FY56" s="122"/>
      <c r="FZ56" s="122"/>
      <c r="GA56" s="122"/>
      <c r="GB56" s="122"/>
      <c r="GC56" s="7"/>
      <c r="GD56" s="2"/>
      <c r="GE56" s="129" t="s">
        <v>1</v>
      </c>
      <c r="GF56" s="10">
        <f>SUM(FY40:FZ44)</f>
        <v>0</v>
      </c>
      <c r="GG56" s="10">
        <f>SUM(GA40:GB44)</f>
        <v>0</v>
      </c>
      <c r="GH56" s="7"/>
      <c r="GI56" s="7"/>
      <c r="GJ56" s="6"/>
      <c r="GK56" s="8">
        <v>17</v>
      </c>
      <c r="GL56" s="123"/>
      <c r="GM56" s="123"/>
      <c r="GN56" s="123"/>
      <c r="GO56" s="122"/>
      <c r="GP56" s="122"/>
      <c r="GQ56" s="122"/>
      <c r="GR56" s="122"/>
      <c r="GS56" s="7"/>
      <c r="GT56" s="2"/>
      <c r="GU56" s="129" t="s">
        <v>1</v>
      </c>
      <c r="GV56" s="10">
        <f>SUM(GO40:GP44)</f>
        <v>0</v>
      </c>
      <c r="GW56" s="10">
        <f>SUM(GQ40:GR44)</f>
        <v>0</v>
      </c>
      <c r="GX56" s="7"/>
      <c r="GY56" s="7"/>
      <c r="GZ56" s="6"/>
    </row>
    <row r="57" spans="1:208" ht="15" customHeight="1" thickBot="1" x14ac:dyDescent="0.25">
      <c r="Q57" s="8">
        <v>18</v>
      </c>
      <c r="R57" s="210" t="s">
        <v>166</v>
      </c>
      <c r="S57" s="211"/>
      <c r="T57" s="212"/>
      <c r="U57" s="115">
        <v>275</v>
      </c>
      <c r="V57" s="116"/>
      <c r="W57" s="115">
        <v>265</v>
      </c>
      <c r="X57" s="116"/>
      <c r="Y57" s="7"/>
      <c r="Z57" s="2"/>
      <c r="AA57" s="48" t="s">
        <v>0</v>
      </c>
      <c r="AB57" s="49">
        <f>((AC56-AB56)/AC55)/AC40</f>
        <v>0.1736111111111111</v>
      </c>
      <c r="AC57" s="9"/>
      <c r="AD57" s="7"/>
      <c r="AE57" s="7"/>
      <c r="AF57" s="6"/>
      <c r="AG57" s="8">
        <v>18</v>
      </c>
      <c r="AH57" s="210" t="s">
        <v>166</v>
      </c>
      <c r="AI57" s="211"/>
      <c r="AJ57" s="212"/>
      <c r="AK57" s="115">
        <v>265</v>
      </c>
      <c r="AL57" s="116"/>
      <c r="AM57" s="115">
        <v>295</v>
      </c>
      <c r="AN57" s="116"/>
      <c r="AO57" s="7"/>
      <c r="AP57" s="2"/>
      <c r="AQ57" s="48" t="s">
        <v>0</v>
      </c>
      <c r="AR57" s="49">
        <f>((AS56-AR56)/AS55)/AS40</f>
        <v>5.4054054054054057E-2</v>
      </c>
      <c r="AS57" s="9"/>
      <c r="AT57" s="7"/>
      <c r="AU57" s="7"/>
      <c r="AV57" s="6"/>
      <c r="AW57" s="8">
        <v>18</v>
      </c>
      <c r="AX57" s="210" t="s">
        <v>136</v>
      </c>
      <c r="AY57" s="211"/>
      <c r="AZ57" s="212"/>
      <c r="BA57" s="115">
        <v>253</v>
      </c>
      <c r="BB57" s="116"/>
      <c r="BC57" s="115">
        <v>275</v>
      </c>
      <c r="BD57" s="116"/>
      <c r="BE57" s="7"/>
      <c r="BF57" s="2"/>
      <c r="BG57" s="48" t="s">
        <v>0</v>
      </c>
      <c r="BH57" s="49">
        <f>((BI56-BH56)/BI55)/BI40</f>
        <v>-0.14049586776859505</v>
      </c>
      <c r="BI57" s="9"/>
      <c r="BJ57" s="7"/>
      <c r="BK57" s="7"/>
      <c r="BL57" s="6"/>
      <c r="BM57" s="8">
        <v>18</v>
      </c>
      <c r="BN57" s="123"/>
      <c r="BO57" s="123"/>
      <c r="BP57" s="123"/>
      <c r="BQ57" s="122"/>
      <c r="BR57" s="122"/>
      <c r="BS57" s="122"/>
      <c r="BT57" s="122"/>
      <c r="BU57" s="7"/>
      <c r="BV57" s="2"/>
      <c r="BW57" s="48" t="s">
        <v>0</v>
      </c>
      <c r="BX57" s="49">
        <f>((BY56-BX56)/BY55)/BY40</f>
        <v>0</v>
      </c>
      <c r="BY57" s="9"/>
      <c r="BZ57" s="7"/>
      <c r="CA57" s="7"/>
      <c r="CB57" s="6"/>
      <c r="CC57" s="8">
        <v>18</v>
      </c>
      <c r="CD57" s="210" t="s">
        <v>146</v>
      </c>
      <c r="CE57" s="211"/>
      <c r="CF57" s="212"/>
      <c r="CG57" s="141">
        <v>308</v>
      </c>
      <c r="CH57" s="126"/>
      <c r="CI57" s="154">
        <v>247</v>
      </c>
      <c r="CJ57" s="155"/>
      <c r="CK57" s="7"/>
      <c r="CL57" s="2"/>
      <c r="CM57" s="48" t="s">
        <v>0</v>
      </c>
      <c r="CN57" s="49">
        <f>((CO56-CN56)/CO55)/CO40</f>
        <v>-0.44201680672268912</v>
      </c>
      <c r="CO57" s="9"/>
      <c r="CP57" s="7"/>
      <c r="CQ57" s="7"/>
      <c r="CR57" s="6"/>
      <c r="CS57" s="8">
        <v>18</v>
      </c>
      <c r="CT57" s="210" t="s">
        <v>161</v>
      </c>
      <c r="CU57" s="211"/>
      <c r="CV57" s="212"/>
      <c r="CW57" s="141">
        <v>296</v>
      </c>
      <c r="CX57" s="126"/>
      <c r="CY57" s="122"/>
      <c r="CZ57" s="122"/>
      <c r="DA57" s="7"/>
      <c r="DB57" s="2"/>
      <c r="DC57" s="48" t="s">
        <v>0</v>
      </c>
      <c r="DD57" s="49">
        <f>((DE56-DD56)/DE55)/DE40</f>
        <v>7.2907846861484252E-3</v>
      </c>
      <c r="DE57" s="9"/>
      <c r="DF57" s="7"/>
      <c r="DG57" s="7"/>
      <c r="DH57" s="6"/>
      <c r="DI57" s="8">
        <v>18</v>
      </c>
      <c r="DJ57" s="123"/>
      <c r="DK57" s="123"/>
      <c r="DL57" s="123"/>
      <c r="DM57" s="122"/>
      <c r="DN57" s="122"/>
      <c r="DO57" s="122"/>
      <c r="DP57" s="122"/>
      <c r="DQ57" s="7"/>
      <c r="DR57" s="2"/>
      <c r="DS57" s="48" t="s">
        <v>0</v>
      </c>
      <c r="DT57" s="49" t="e">
        <f>((DU56-DT56)/DU55)/DU40</f>
        <v>#DIV/0!</v>
      </c>
      <c r="DU57" s="9"/>
      <c r="DV57" s="7"/>
      <c r="DW57" s="7"/>
      <c r="DX57" s="6"/>
      <c r="DY57" s="8">
        <v>18</v>
      </c>
      <c r="DZ57" s="123"/>
      <c r="EA57" s="123"/>
      <c r="EB57" s="123"/>
      <c r="EC57" s="122"/>
      <c r="ED57" s="122"/>
      <c r="EE57" s="122"/>
      <c r="EF57" s="122"/>
      <c r="EG57" s="7"/>
      <c r="EH57" s="2"/>
      <c r="EI57" s="48" t="s">
        <v>0</v>
      </c>
      <c r="EJ57" s="49" t="e">
        <f>((EK56-EJ56)/EK55)/EK40</f>
        <v>#DIV/0!</v>
      </c>
      <c r="EK57" s="9"/>
      <c r="EL57" s="7"/>
      <c r="EM57" s="7"/>
      <c r="EN57" s="6"/>
      <c r="EO57" s="8">
        <v>18</v>
      </c>
      <c r="EP57" s="123"/>
      <c r="EQ57" s="123"/>
      <c r="ER57" s="123"/>
      <c r="ES57" s="122"/>
      <c r="ET57" s="122"/>
      <c r="EU57" s="122"/>
      <c r="EV57" s="122"/>
      <c r="EW57" s="7"/>
      <c r="EX57" s="2"/>
      <c r="EY57" s="48" t="s">
        <v>0</v>
      </c>
      <c r="EZ57" s="49" t="e">
        <f>((FA56-EZ56)/FA55)/FA40</f>
        <v>#DIV/0!</v>
      </c>
      <c r="FA57" s="9"/>
      <c r="FB57" s="7"/>
      <c r="FC57" s="7"/>
      <c r="FD57" s="6"/>
      <c r="FE57" s="8">
        <v>18</v>
      </c>
      <c r="FF57" s="123"/>
      <c r="FG57" s="123"/>
      <c r="FH57" s="123"/>
      <c r="FI57" s="122"/>
      <c r="FJ57" s="122"/>
      <c r="FK57" s="122"/>
      <c r="FL57" s="122"/>
      <c r="FM57" s="7"/>
      <c r="FN57" s="2"/>
      <c r="FO57" s="48" t="s">
        <v>0</v>
      </c>
      <c r="FP57" s="49" t="e">
        <f>((FQ56-FP56)/FQ55)/FQ40</f>
        <v>#DIV/0!</v>
      </c>
      <c r="FQ57" s="9"/>
      <c r="FR57" s="7"/>
      <c r="FS57" s="7"/>
      <c r="FT57" s="6"/>
      <c r="FU57" s="8">
        <v>18</v>
      </c>
      <c r="FV57" s="123"/>
      <c r="FW57" s="123"/>
      <c r="FX57" s="123"/>
      <c r="FY57" s="122"/>
      <c r="FZ57" s="122"/>
      <c r="GA57" s="122"/>
      <c r="GB57" s="122"/>
      <c r="GC57" s="7"/>
      <c r="GD57" s="2"/>
      <c r="GE57" s="48" t="s">
        <v>0</v>
      </c>
      <c r="GF57" s="49" t="e">
        <f>((GG56-GF56)/GG55)/GG40</f>
        <v>#DIV/0!</v>
      </c>
      <c r="GG57" s="9"/>
      <c r="GH57" s="7"/>
      <c r="GI57" s="7"/>
      <c r="GJ57" s="6"/>
      <c r="GK57" s="8">
        <v>18</v>
      </c>
      <c r="GL57" s="123"/>
      <c r="GM57" s="123"/>
      <c r="GN57" s="123"/>
      <c r="GO57" s="122"/>
      <c r="GP57" s="122"/>
      <c r="GQ57" s="122"/>
      <c r="GR57" s="122"/>
      <c r="GS57" s="7"/>
      <c r="GT57" s="2"/>
      <c r="GU57" s="48" t="s">
        <v>0</v>
      </c>
      <c r="GV57" s="49" t="e">
        <f>((GW56-GV56)/GW55)/GW40</f>
        <v>#DIV/0!</v>
      </c>
      <c r="GW57" s="9"/>
      <c r="GX57" s="7"/>
      <c r="GY57" s="7"/>
      <c r="GZ57" s="6"/>
    </row>
    <row r="58" spans="1:208" ht="15.75" customHeight="1" x14ac:dyDescent="0.2">
      <c r="Q58" s="8">
        <v>19</v>
      </c>
      <c r="R58" s="210" t="s">
        <v>69</v>
      </c>
      <c r="S58" s="211"/>
      <c r="T58" s="212"/>
      <c r="U58" s="115">
        <v>206</v>
      </c>
      <c r="V58" s="116"/>
      <c r="W58" s="115">
        <v>216</v>
      </c>
      <c r="X58" s="116"/>
      <c r="Y58" s="7"/>
      <c r="Z58" s="253" t="s">
        <v>58</v>
      </c>
      <c r="AA58" s="254"/>
      <c r="AB58" s="50">
        <f>AVERAGE(AB43:AC43)</f>
        <v>827</v>
      </c>
      <c r="AD58" s="7"/>
      <c r="AE58" s="7"/>
      <c r="AF58" s="6"/>
      <c r="AG58" s="8">
        <v>19</v>
      </c>
      <c r="AH58" s="210" t="s">
        <v>150</v>
      </c>
      <c r="AI58" s="211"/>
      <c r="AJ58" s="212"/>
      <c r="AK58" s="115">
        <v>254</v>
      </c>
      <c r="AL58" s="116"/>
      <c r="AM58" s="115">
        <v>285</v>
      </c>
      <c r="AN58" s="116"/>
      <c r="AO58" s="7"/>
      <c r="AP58" s="253" t="s">
        <v>58</v>
      </c>
      <c r="AQ58" s="254"/>
      <c r="AR58" s="50">
        <f>AVERAGE(AR43:AS43)</f>
        <v>959.05</v>
      </c>
      <c r="AT58" s="7"/>
      <c r="AU58" s="7"/>
      <c r="AV58" s="6"/>
      <c r="AW58" s="8">
        <v>19</v>
      </c>
      <c r="AX58" s="210" t="s">
        <v>140</v>
      </c>
      <c r="AY58" s="211"/>
      <c r="AZ58" s="212"/>
      <c r="BA58" s="115">
        <v>308</v>
      </c>
      <c r="BB58" s="116"/>
      <c r="BC58" s="115">
        <v>304</v>
      </c>
      <c r="BD58" s="116"/>
      <c r="BE58" s="7"/>
      <c r="BF58" s="253" t="s">
        <v>58</v>
      </c>
      <c r="BG58" s="254"/>
      <c r="BH58" s="50">
        <f>AVERAGE(BH43:BI43)</f>
        <v>1675.3000000000002</v>
      </c>
      <c r="BJ58" s="7"/>
      <c r="BK58" s="7"/>
      <c r="BL58" s="6"/>
      <c r="BM58" s="8">
        <v>19</v>
      </c>
      <c r="BN58" s="123"/>
      <c r="BO58" s="123"/>
      <c r="BP58" s="123"/>
      <c r="BQ58" s="122"/>
      <c r="BR58" s="122"/>
      <c r="BS58" s="122"/>
      <c r="BT58" s="122"/>
      <c r="BU58" s="7"/>
      <c r="BV58" s="253" t="s">
        <v>58</v>
      </c>
      <c r="BW58" s="254"/>
      <c r="BX58" s="50">
        <f>AVERAGE(BX43:BY43)</f>
        <v>0</v>
      </c>
      <c r="BZ58" s="7"/>
      <c r="CA58" s="7"/>
      <c r="CB58" s="6"/>
      <c r="CC58" s="8">
        <v>19</v>
      </c>
      <c r="CD58" s="210" t="s">
        <v>105</v>
      </c>
      <c r="CE58" s="211"/>
      <c r="CF58" s="212"/>
      <c r="CG58" s="141">
        <v>270</v>
      </c>
      <c r="CH58" s="126"/>
      <c r="CI58" s="154">
        <v>268</v>
      </c>
      <c r="CJ58" s="155"/>
      <c r="CK58" s="7"/>
      <c r="CL58" s="253" t="s">
        <v>58</v>
      </c>
      <c r="CM58" s="254"/>
      <c r="CN58" s="50">
        <f>AVERAGE(CN43:CO43)</f>
        <v>1012.4</v>
      </c>
      <c r="CP58" s="7"/>
      <c r="CQ58" s="7"/>
      <c r="CR58" s="6"/>
      <c r="CS58" s="8">
        <v>19</v>
      </c>
      <c r="CT58" s="210" t="s">
        <v>150</v>
      </c>
      <c r="CU58" s="211"/>
      <c r="CV58" s="212"/>
      <c r="CW58" s="141">
        <v>274</v>
      </c>
      <c r="CX58" s="126"/>
      <c r="CY58" s="122"/>
      <c r="CZ58" s="122"/>
      <c r="DA58" s="7"/>
      <c r="DB58" s="253" t="s">
        <v>58</v>
      </c>
      <c r="DC58" s="254"/>
      <c r="DD58" s="50">
        <f>AVERAGE(DD43:DE43)</f>
        <v>404.05</v>
      </c>
      <c r="DF58" s="7"/>
      <c r="DG58" s="7"/>
      <c r="DH58" s="6"/>
      <c r="DI58" s="8">
        <v>19</v>
      </c>
      <c r="DJ58" s="123"/>
      <c r="DK58" s="123"/>
      <c r="DL58" s="123"/>
      <c r="DM58" s="122"/>
      <c r="DN58" s="122"/>
      <c r="DO58" s="122"/>
      <c r="DP58" s="122"/>
      <c r="DQ58" s="7"/>
      <c r="DR58" s="202" t="s">
        <v>58</v>
      </c>
      <c r="DS58" s="203"/>
      <c r="DT58" s="50">
        <f>AVERAGE(DT43:DU43)</f>
        <v>0</v>
      </c>
      <c r="DV58" s="7"/>
      <c r="DW58" s="7"/>
      <c r="DX58" s="6"/>
      <c r="DY58" s="8">
        <v>19</v>
      </c>
      <c r="DZ58" s="123"/>
      <c r="EA58" s="123"/>
      <c r="EB58" s="123"/>
      <c r="EC58" s="122"/>
      <c r="ED58" s="122"/>
      <c r="EE58" s="122"/>
      <c r="EF58" s="122"/>
      <c r="EG58" s="7"/>
      <c r="EH58" s="202" t="s">
        <v>58</v>
      </c>
      <c r="EI58" s="203"/>
      <c r="EJ58" s="50">
        <f>AVERAGE(EJ43:EK43)</f>
        <v>0</v>
      </c>
      <c r="EL58" s="7"/>
      <c r="EM58" s="7"/>
      <c r="EN58" s="6"/>
      <c r="EO58" s="8">
        <v>19</v>
      </c>
      <c r="EP58" s="123"/>
      <c r="EQ58" s="123"/>
      <c r="ER58" s="123"/>
      <c r="ES58" s="122"/>
      <c r="ET58" s="122"/>
      <c r="EU58" s="122"/>
      <c r="EV58" s="122"/>
      <c r="EW58" s="7"/>
      <c r="EX58" s="202" t="s">
        <v>58</v>
      </c>
      <c r="EY58" s="203"/>
      <c r="EZ58" s="50">
        <f>AVERAGE(EZ43:FA43)</f>
        <v>0</v>
      </c>
      <c r="FB58" s="7"/>
      <c r="FC58" s="7"/>
      <c r="FD58" s="6"/>
      <c r="FE58" s="8">
        <v>19</v>
      </c>
      <c r="FF58" s="123"/>
      <c r="FG58" s="123"/>
      <c r="FH58" s="123"/>
      <c r="FI58" s="122"/>
      <c r="FJ58" s="122"/>
      <c r="FK58" s="122"/>
      <c r="FL58" s="122"/>
      <c r="FM58" s="7"/>
      <c r="FN58" s="202" t="s">
        <v>58</v>
      </c>
      <c r="FO58" s="203"/>
      <c r="FP58" s="50">
        <f>AVERAGE(FP43:FQ43)</f>
        <v>0</v>
      </c>
      <c r="FR58" s="7"/>
      <c r="FS58" s="7"/>
      <c r="FT58" s="6"/>
      <c r="FU58" s="8">
        <v>19</v>
      </c>
      <c r="FV58" s="123"/>
      <c r="FW58" s="123"/>
      <c r="FX58" s="123"/>
      <c r="FY58" s="122"/>
      <c r="FZ58" s="122"/>
      <c r="GA58" s="122"/>
      <c r="GB58" s="122"/>
      <c r="GC58" s="7"/>
      <c r="GD58" s="202" t="s">
        <v>58</v>
      </c>
      <c r="GE58" s="203"/>
      <c r="GF58" s="50">
        <f>AVERAGE(GF43:GG43)</f>
        <v>0</v>
      </c>
      <c r="GH58" s="7"/>
      <c r="GI58" s="7"/>
      <c r="GJ58" s="6"/>
      <c r="GK58" s="8">
        <v>19</v>
      </c>
      <c r="GL58" s="123"/>
      <c r="GM58" s="123"/>
      <c r="GN58" s="123"/>
      <c r="GO58" s="122"/>
      <c r="GP58" s="122"/>
      <c r="GQ58" s="122"/>
      <c r="GR58" s="122"/>
      <c r="GS58" s="7"/>
      <c r="GT58" s="202" t="s">
        <v>58</v>
      </c>
      <c r="GU58" s="203"/>
      <c r="GV58" s="50">
        <f>AVERAGE(GV43:GW43)</f>
        <v>0</v>
      </c>
      <c r="GX58" s="7"/>
      <c r="GY58" s="7"/>
      <c r="GZ58" s="6"/>
    </row>
    <row r="59" spans="1:208" x14ac:dyDescent="0.2">
      <c r="Q59" s="8">
        <v>20</v>
      </c>
      <c r="R59" s="210" t="s">
        <v>171</v>
      </c>
      <c r="S59" s="211"/>
      <c r="T59" s="212"/>
      <c r="U59" s="115">
        <v>236</v>
      </c>
      <c r="V59" s="116"/>
      <c r="W59" s="115">
        <v>225</v>
      </c>
      <c r="X59" s="116"/>
      <c r="Y59" s="7"/>
      <c r="Z59" s="249" t="s">
        <v>59</v>
      </c>
      <c r="AA59" s="250"/>
      <c r="AB59" s="51">
        <f>AVERAGE(AB56:AC56)/AC55</f>
        <v>248.70833333333334</v>
      </c>
      <c r="AC59" s="7"/>
      <c r="AD59" s="7"/>
      <c r="AE59" s="7"/>
      <c r="AF59" s="6"/>
      <c r="AG59" s="8">
        <v>20</v>
      </c>
      <c r="AH59" s="210" t="s">
        <v>69</v>
      </c>
      <c r="AI59" s="211"/>
      <c r="AJ59" s="212"/>
      <c r="AK59" s="115">
        <v>216</v>
      </c>
      <c r="AL59" s="116"/>
      <c r="AM59" s="115">
        <v>245</v>
      </c>
      <c r="AN59" s="116"/>
      <c r="AO59" s="7"/>
      <c r="AP59" s="249" t="s">
        <v>59</v>
      </c>
      <c r="AQ59" s="250"/>
      <c r="AR59" s="51">
        <f>AVERAGE(AR56:AS56)/AS55</f>
        <v>252.83333333333334</v>
      </c>
      <c r="AS59" s="7"/>
      <c r="AT59" s="7"/>
      <c r="AU59" s="7"/>
      <c r="AV59" s="6"/>
      <c r="AW59" s="8">
        <v>20</v>
      </c>
      <c r="AX59" s="210" t="s">
        <v>158</v>
      </c>
      <c r="AY59" s="211"/>
      <c r="AZ59" s="212"/>
      <c r="BA59" s="115"/>
      <c r="BB59" s="116"/>
      <c r="BC59" s="115">
        <v>317</v>
      </c>
      <c r="BD59" s="116"/>
      <c r="BE59" s="7"/>
      <c r="BF59" s="249" t="s">
        <v>59</v>
      </c>
      <c r="BG59" s="250"/>
      <c r="BH59" s="51">
        <f>AVERAGE(BH56:BI56)/BI55</f>
        <v>273.04545454545456</v>
      </c>
      <c r="BI59" s="7"/>
      <c r="BJ59" s="7"/>
      <c r="BK59" s="7"/>
      <c r="BL59" s="6"/>
      <c r="BM59" s="8">
        <v>20</v>
      </c>
      <c r="BN59" s="123"/>
      <c r="BO59" s="123"/>
      <c r="BP59" s="123"/>
      <c r="BQ59" s="122"/>
      <c r="BR59" s="122"/>
      <c r="BS59" s="122"/>
      <c r="BT59" s="122"/>
      <c r="BU59" s="7"/>
      <c r="BV59" s="249" t="s">
        <v>59</v>
      </c>
      <c r="BW59" s="250"/>
      <c r="BX59" s="51">
        <f>AVERAGE(BX56:BY56)/BY55</f>
        <v>0</v>
      </c>
      <c r="BY59" s="7"/>
      <c r="CA59" s="7"/>
      <c r="CB59" s="6"/>
      <c r="CC59" s="73">
        <v>20</v>
      </c>
      <c r="CD59" s="210" t="s">
        <v>91</v>
      </c>
      <c r="CE59" s="211"/>
      <c r="CF59" s="212"/>
      <c r="CG59" s="141">
        <v>266</v>
      </c>
      <c r="CH59" s="126"/>
      <c r="CI59" s="154">
        <v>225</v>
      </c>
      <c r="CJ59" s="155"/>
      <c r="CK59" s="7"/>
      <c r="CL59" s="249" t="s">
        <v>59</v>
      </c>
      <c r="CM59" s="250"/>
      <c r="CN59" s="51">
        <f>AVERAGE(CN56:CO56)/CO55</f>
        <v>244.7</v>
      </c>
      <c r="CO59" s="7"/>
      <c r="CP59" s="7"/>
      <c r="CQ59" s="7"/>
      <c r="CR59" s="6"/>
      <c r="CS59" s="8">
        <v>20</v>
      </c>
      <c r="CT59" s="210" t="s">
        <v>170</v>
      </c>
      <c r="CU59" s="211"/>
      <c r="CV59" s="212"/>
      <c r="CW59" s="141">
        <v>208</v>
      </c>
      <c r="CX59" s="126"/>
      <c r="CY59" s="122"/>
      <c r="CZ59" s="122"/>
      <c r="DA59" s="7"/>
      <c r="DB59" s="249" t="s">
        <v>59</v>
      </c>
      <c r="DC59" s="250"/>
      <c r="DD59" s="51">
        <f>AVERAGE(DD56:DE56)/DE55</f>
        <v>159.30000000000001</v>
      </c>
      <c r="DE59" s="7"/>
      <c r="DF59" s="7"/>
      <c r="DG59" s="7"/>
      <c r="DH59" s="6"/>
      <c r="DI59" s="8">
        <v>20</v>
      </c>
      <c r="DJ59" s="123"/>
      <c r="DK59" s="123"/>
      <c r="DL59" s="123"/>
      <c r="DM59" s="122"/>
      <c r="DN59" s="122"/>
      <c r="DO59" s="122"/>
      <c r="DP59" s="122"/>
      <c r="DQ59" s="7"/>
      <c r="DR59" s="200" t="s">
        <v>59</v>
      </c>
      <c r="DS59" s="201"/>
      <c r="DT59" s="51">
        <f>AVERAGE(DT56:DU56)/DU55</f>
        <v>0</v>
      </c>
      <c r="DU59" s="7"/>
      <c r="DV59" s="7"/>
      <c r="DW59" s="7"/>
      <c r="DX59" s="6"/>
      <c r="DY59" s="8">
        <v>20</v>
      </c>
      <c r="DZ59" s="123"/>
      <c r="EA59" s="123"/>
      <c r="EB59" s="123"/>
      <c r="EC59" s="122"/>
      <c r="ED59" s="122"/>
      <c r="EE59" s="122"/>
      <c r="EF59" s="122"/>
      <c r="EG59" s="7"/>
      <c r="EH59" s="200" t="s">
        <v>59</v>
      </c>
      <c r="EI59" s="201"/>
      <c r="EJ59" s="51">
        <f>AVERAGE(EJ56:EK56)/EK55</f>
        <v>0</v>
      </c>
      <c r="EK59" s="7"/>
      <c r="EL59" s="7"/>
      <c r="EM59" s="7"/>
      <c r="EN59" s="6"/>
      <c r="EO59" s="8">
        <v>20</v>
      </c>
      <c r="EP59" s="123"/>
      <c r="EQ59" s="123"/>
      <c r="ER59" s="123"/>
      <c r="ES59" s="122"/>
      <c r="ET59" s="122"/>
      <c r="EU59" s="122"/>
      <c r="EV59" s="122"/>
      <c r="EW59" s="7"/>
      <c r="EX59" s="200" t="s">
        <v>59</v>
      </c>
      <c r="EY59" s="201"/>
      <c r="EZ59" s="51">
        <f>AVERAGE(EZ56:FA56)/FA55</f>
        <v>0</v>
      </c>
      <c r="FA59" s="7"/>
      <c r="FB59" s="7"/>
      <c r="FC59" s="7"/>
      <c r="FD59" s="6"/>
      <c r="FE59" s="8">
        <v>20</v>
      </c>
      <c r="FF59" s="123"/>
      <c r="FG59" s="123"/>
      <c r="FH59" s="123"/>
      <c r="FI59" s="122"/>
      <c r="FJ59" s="122"/>
      <c r="FK59" s="122"/>
      <c r="FL59" s="122"/>
      <c r="FM59" s="7"/>
      <c r="FN59" s="200" t="s">
        <v>59</v>
      </c>
      <c r="FO59" s="201"/>
      <c r="FP59" s="51">
        <f>AVERAGE(FP56:FQ56)/FQ55</f>
        <v>0</v>
      </c>
      <c r="FQ59" s="7"/>
      <c r="FR59" s="7"/>
      <c r="FS59" s="7"/>
      <c r="FT59" s="6"/>
      <c r="FU59" s="8">
        <v>20</v>
      </c>
      <c r="FV59" s="123"/>
      <c r="FW59" s="123"/>
      <c r="FX59" s="123"/>
      <c r="FY59" s="122"/>
      <c r="FZ59" s="122"/>
      <c r="GA59" s="122"/>
      <c r="GB59" s="122"/>
      <c r="GC59" s="7"/>
      <c r="GD59" s="200" t="s">
        <v>59</v>
      </c>
      <c r="GE59" s="201"/>
      <c r="GF59" s="51">
        <f>AVERAGE(GF56:GG56)/GG55</f>
        <v>0</v>
      </c>
      <c r="GG59" s="7"/>
      <c r="GH59" s="7"/>
      <c r="GI59" s="7"/>
      <c r="GJ59" s="6"/>
      <c r="GK59" s="8">
        <v>20</v>
      </c>
      <c r="GL59" s="123"/>
      <c r="GM59" s="123"/>
      <c r="GN59" s="123"/>
      <c r="GO59" s="122"/>
      <c r="GP59" s="122"/>
      <c r="GQ59" s="122"/>
      <c r="GR59" s="122"/>
      <c r="GS59" s="7"/>
      <c r="GT59" s="200" t="s">
        <v>59</v>
      </c>
      <c r="GU59" s="201"/>
      <c r="GV59" s="51">
        <f>AVERAGE(GV56:GW56)/GW55</f>
        <v>0</v>
      </c>
      <c r="GW59" s="7"/>
      <c r="GX59" s="7"/>
      <c r="GY59" s="7"/>
      <c r="GZ59" s="6"/>
    </row>
    <row r="60" spans="1:208" x14ac:dyDescent="0.2">
      <c r="Q60" s="8">
        <v>21</v>
      </c>
      <c r="R60" s="210" t="s">
        <v>81</v>
      </c>
      <c r="S60" s="211"/>
      <c r="T60" s="212"/>
      <c r="U60" s="115">
        <v>225</v>
      </c>
      <c r="V60" s="116"/>
      <c r="W60" s="115">
        <v>224</v>
      </c>
      <c r="X60" s="116"/>
      <c r="Y60" s="7"/>
      <c r="Z60" s="249" t="s">
        <v>60</v>
      </c>
      <c r="AA60" s="250"/>
      <c r="AB60" s="51">
        <f>AB58/AB59</f>
        <v>3.3251800971687047</v>
      </c>
      <c r="AC60" s="7"/>
      <c r="AD60" s="7"/>
      <c r="AE60" s="7"/>
      <c r="AF60" s="6"/>
      <c r="AG60" s="8">
        <v>21</v>
      </c>
      <c r="AH60" s="210" t="s">
        <v>171</v>
      </c>
      <c r="AI60" s="211"/>
      <c r="AJ60" s="212"/>
      <c r="AK60" s="115">
        <v>225</v>
      </c>
      <c r="AL60" s="116"/>
      <c r="AM60" s="115">
        <v>264</v>
      </c>
      <c r="AN60" s="116"/>
      <c r="AO60" s="7"/>
      <c r="AP60" s="249" t="s">
        <v>60</v>
      </c>
      <c r="AQ60" s="250"/>
      <c r="AR60" s="51">
        <f>AR58/AR59</f>
        <v>3.7932102834541856</v>
      </c>
      <c r="AS60" s="7"/>
      <c r="AT60" s="7"/>
      <c r="AU60" s="7"/>
      <c r="AV60" s="6"/>
      <c r="AW60" s="8">
        <v>21</v>
      </c>
      <c r="AX60" s="210" t="s">
        <v>75</v>
      </c>
      <c r="AY60" s="211"/>
      <c r="AZ60" s="212"/>
      <c r="BA60" s="115">
        <v>265</v>
      </c>
      <c r="BB60" s="116"/>
      <c r="BC60" s="115">
        <v>287</v>
      </c>
      <c r="BD60" s="116"/>
      <c r="BE60" s="7"/>
      <c r="BF60" s="249" t="s">
        <v>60</v>
      </c>
      <c r="BG60" s="250"/>
      <c r="BH60" s="51">
        <f>BH58/BH59</f>
        <v>6.1356084568003997</v>
      </c>
      <c r="BI60" s="7"/>
      <c r="BJ60" s="7"/>
      <c r="BK60" s="7"/>
      <c r="BL60" s="6"/>
      <c r="BM60" s="8">
        <v>21</v>
      </c>
      <c r="BN60" s="123"/>
      <c r="BO60" s="123"/>
      <c r="BP60" s="123"/>
      <c r="BQ60" s="122"/>
      <c r="BR60" s="122"/>
      <c r="BS60" s="122"/>
      <c r="BT60" s="122"/>
      <c r="BU60" s="7"/>
      <c r="BV60" s="249" t="s">
        <v>60</v>
      </c>
      <c r="BW60" s="250"/>
      <c r="BX60" s="51" t="e">
        <f>BX58/BX59</f>
        <v>#DIV/0!</v>
      </c>
      <c r="BY60" s="7"/>
      <c r="BZ60" s="7"/>
      <c r="CA60" s="7"/>
      <c r="CB60" s="6"/>
      <c r="CC60" s="8">
        <v>21</v>
      </c>
      <c r="CD60" s="210" t="s">
        <v>78</v>
      </c>
      <c r="CE60" s="211"/>
      <c r="CF60" s="212"/>
      <c r="CG60" s="141">
        <v>246</v>
      </c>
      <c r="CH60" s="126"/>
      <c r="CI60" s="154">
        <v>210</v>
      </c>
      <c r="CJ60" s="155"/>
      <c r="CK60" s="7"/>
      <c r="CL60" s="249" t="s">
        <v>60</v>
      </c>
      <c r="CM60" s="250"/>
      <c r="CN60" s="51">
        <f>CN58/CN59</f>
        <v>4.1373109930527177</v>
      </c>
      <c r="CO60" s="7"/>
      <c r="CP60" s="7"/>
      <c r="CQ60" s="7"/>
      <c r="CR60" s="6"/>
      <c r="CS60" s="8">
        <v>21</v>
      </c>
      <c r="CT60" s="210" t="s">
        <v>107</v>
      </c>
      <c r="CU60" s="211"/>
      <c r="CV60" s="212"/>
      <c r="CW60" s="141">
        <v>261</v>
      </c>
      <c r="CX60" s="126"/>
      <c r="CY60" s="122"/>
      <c r="CZ60" s="122"/>
      <c r="DA60" s="7"/>
      <c r="DB60" s="249" t="s">
        <v>60</v>
      </c>
      <c r="DC60" s="250"/>
      <c r="DD60" s="51">
        <f>DD58/DD59</f>
        <v>2.5364092906465787</v>
      </c>
      <c r="DE60" s="7"/>
      <c r="DF60" s="7"/>
      <c r="DG60" s="7"/>
      <c r="DH60" s="6"/>
      <c r="DI60" s="8">
        <v>21</v>
      </c>
      <c r="DJ60" s="123"/>
      <c r="DK60" s="123"/>
      <c r="DL60" s="123"/>
      <c r="DM60" s="122"/>
      <c r="DN60" s="122"/>
      <c r="DO60" s="122"/>
      <c r="DP60" s="122"/>
      <c r="DQ60" s="7"/>
      <c r="DR60" s="200" t="s">
        <v>60</v>
      </c>
      <c r="DS60" s="201"/>
      <c r="DT60" s="51" t="e">
        <f>DT58/DT59</f>
        <v>#DIV/0!</v>
      </c>
      <c r="DU60" s="7"/>
      <c r="DV60" s="7"/>
      <c r="DW60" s="7"/>
      <c r="DX60" s="6"/>
      <c r="DY60" s="8">
        <v>21</v>
      </c>
      <c r="DZ60" s="123"/>
      <c r="EA60" s="123"/>
      <c r="EB60" s="123"/>
      <c r="EC60" s="122"/>
      <c r="ED60" s="122"/>
      <c r="EE60" s="122"/>
      <c r="EF60" s="122"/>
      <c r="EG60" s="7"/>
      <c r="EH60" s="200" t="s">
        <v>60</v>
      </c>
      <c r="EI60" s="201"/>
      <c r="EJ60" s="51" t="e">
        <f>EJ58/EJ59</f>
        <v>#DIV/0!</v>
      </c>
      <c r="EK60" s="7"/>
      <c r="EL60" s="7"/>
      <c r="EM60" s="7"/>
      <c r="EN60" s="6"/>
      <c r="EO60" s="8">
        <v>21</v>
      </c>
      <c r="EP60" s="123"/>
      <c r="EQ60" s="123"/>
      <c r="ER60" s="123"/>
      <c r="ES60" s="122"/>
      <c r="ET60" s="122"/>
      <c r="EU60" s="122"/>
      <c r="EV60" s="122"/>
      <c r="EW60" s="7"/>
      <c r="EX60" s="200" t="s">
        <v>60</v>
      </c>
      <c r="EY60" s="201"/>
      <c r="EZ60" s="51" t="e">
        <f>EZ58/EZ59</f>
        <v>#DIV/0!</v>
      </c>
      <c r="FA60" s="7"/>
      <c r="FB60" s="7"/>
      <c r="FC60" s="7"/>
      <c r="FD60" s="6"/>
      <c r="FE60" s="8">
        <v>21</v>
      </c>
      <c r="FF60" s="123"/>
      <c r="FG60" s="123"/>
      <c r="FH60" s="123"/>
      <c r="FI60" s="122"/>
      <c r="FJ60" s="122"/>
      <c r="FK60" s="122"/>
      <c r="FL60" s="122"/>
      <c r="FM60" s="7"/>
      <c r="FN60" s="200" t="s">
        <v>60</v>
      </c>
      <c r="FO60" s="201"/>
      <c r="FP60" s="51" t="e">
        <f>FP58/FP59</f>
        <v>#DIV/0!</v>
      </c>
      <c r="FQ60" s="7"/>
      <c r="FR60" s="7"/>
      <c r="FS60" s="7"/>
      <c r="FT60" s="6"/>
      <c r="FU60" s="8">
        <v>21</v>
      </c>
      <c r="FV60" s="123"/>
      <c r="FW60" s="123"/>
      <c r="FX60" s="123"/>
      <c r="FY60" s="122"/>
      <c r="FZ60" s="122"/>
      <c r="GA60" s="122"/>
      <c r="GB60" s="122"/>
      <c r="GC60" s="7"/>
      <c r="GD60" s="200" t="s">
        <v>60</v>
      </c>
      <c r="GE60" s="201"/>
      <c r="GF60" s="51" t="e">
        <f>GF58/GF59</f>
        <v>#DIV/0!</v>
      </c>
      <c r="GG60" s="7"/>
      <c r="GH60" s="7"/>
      <c r="GI60" s="7"/>
      <c r="GJ60" s="6"/>
      <c r="GK60" s="8">
        <v>21</v>
      </c>
      <c r="GL60" s="123"/>
      <c r="GM60" s="123"/>
      <c r="GN60" s="123"/>
      <c r="GO60" s="122"/>
      <c r="GP60" s="122"/>
      <c r="GQ60" s="122"/>
      <c r="GR60" s="122"/>
      <c r="GS60" s="7"/>
      <c r="GT60" s="200" t="s">
        <v>60</v>
      </c>
      <c r="GU60" s="201"/>
      <c r="GV60" s="51" t="e">
        <f>GV58/GV59</f>
        <v>#DIV/0!</v>
      </c>
      <c r="GW60" s="7"/>
      <c r="GX60" s="7"/>
      <c r="GY60" s="7"/>
      <c r="GZ60" s="6"/>
    </row>
    <row r="61" spans="1:208" ht="16.5" customHeight="1" thickBot="1" x14ac:dyDescent="0.25">
      <c r="Q61" s="8">
        <v>22</v>
      </c>
      <c r="R61" s="210" t="s">
        <v>82</v>
      </c>
      <c r="S61" s="211"/>
      <c r="T61" s="212"/>
      <c r="U61" s="115">
        <v>218</v>
      </c>
      <c r="V61" s="116"/>
      <c r="W61" s="115">
        <v>238</v>
      </c>
      <c r="X61" s="116"/>
      <c r="Y61" s="7"/>
      <c r="Z61" s="198" t="s">
        <v>61</v>
      </c>
      <c r="AA61" s="199"/>
      <c r="AB61" s="9">
        <f>AB60*AB57</f>
        <v>0.5772882113140112</v>
      </c>
      <c r="AC61" s="7"/>
      <c r="AD61" s="7"/>
      <c r="AE61" s="7"/>
      <c r="AF61" s="6"/>
      <c r="AG61" s="8">
        <v>22</v>
      </c>
      <c r="AH61" s="210" t="s">
        <v>81</v>
      </c>
      <c r="AI61" s="211"/>
      <c r="AJ61" s="212"/>
      <c r="AK61" s="115">
        <v>224</v>
      </c>
      <c r="AL61" s="116"/>
      <c r="AM61" s="115">
        <v>264</v>
      </c>
      <c r="AN61" s="116"/>
      <c r="AO61" s="7"/>
      <c r="AP61" s="198" t="s">
        <v>61</v>
      </c>
      <c r="AQ61" s="199"/>
      <c r="AR61" s="9">
        <f>AR60*AR57</f>
        <v>0.20503839370022625</v>
      </c>
      <c r="AS61" s="7"/>
      <c r="AT61" s="7"/>
      <c r="AU61" s="7"/>
      <c r="AV61" s="6"/>
      <c r="AW61" s="8">
        <v>22</v>
      </c>
      <c r="AX61" s="210" t="s">
        <v>155</v>
      </c>
      <c r="AY61" s="211"/>
      <c r="AZ61" s="212"/>
      <c r="BA61" s="144">
        <v>215</v>
      </c>
      <c r="BB61" s="145"/>
      <c r="BC61" s="115">
        <v>227</v>
      </c>
      <c r="BD61" s="116"/>
      <c r="BE61" s="7"/>
      <c r="BF61" s="198" t="s">
        <v>61</v>
      </c>
      <c r="BG61" s="199"/>
      <c r="BH61" s="9">
        <f>BH60*BH57</f>
        <v>-0.86202763442650243</v>
      </c>
      <c r="BI61" s="7"/>
      <c r="BJ61" s="7"/>
      <c r="BK61" s="7"/>
      <c r="BL61" s="6"/>
      <c r="BM61" s="8">
        <v>22</v>
      </c>
      <c r="BN61" s="123"/>
      <c r="BO61" s="123"/>
      <c r="BP61" s="123"/>
      <c r="BQ61" s="122"/>
      <c r="BR61" s="122"/>
      <c r="BS61" s="122"/>
      <c r="BT61" s="122"/>
      <c r="BU61" s="7"/>
      <c r="BV61" s="198" t="s">
        <v>61</v>
      </c>
      <c r="BW61" s="199"/>
      <c r="BX61" s="9" t="e">
        <f>BX60*BX57</f>
        <v>#DIV/0!</v>
      </c>
      <c r="BY61" s="7"/>
      <c r="BZ61" s="7"/>
      <c r="CA61" s="7"/>
      <c r="CB61" s="6"/>
      <c r="CC61" s="8">
        <v>22</v>
      </c>
      <c r="CD61" s="210" t="s">
        <v>161</v>
      </c>
      <c r="CE61" s="211"/>
      <c r="CF61" s="212"/>
      <c r="CG61" s="141">
        <v>288</v>
      </c>
      <c r="CH61" s="126"/>
      <c r="CI61" s="154">
        <v>296</v>
      </c>
      <c r="CJ61" s="155"/>
      <c r="CK61" s="7"/>
      <c r="CL61" s="198" t="s">
        <v>61</v>
      </c>
      <c r="CM61" s="199"/>
      <c r="CN61" s="9">
        <f>CN60*CN57</f>
        <v>-1.8287609935678402</v>
      </c>
      <c r="CO61" s="7"/>
      <c r="CP61" s="7"/>
      <c r="CQ61" s="7"/>
      <c r="CR61" s="6"/>
      <c r="CS61" s="8">
        <v>22</v>
      </c>
      <c r="CT61" s="210" t="s">
        <v>148</v>
      </c>
      <c r="CU61" s="211"/>
      <c r="CV61" s="212"/>
      <c r="CW61" s="141">
        <v>243</v>
      </c>
      <c r="CX61" s="126"/>
      <c r="CY61" s="122"/>
      <c r="CZ61" s="122"/>
      <c r="DA61" s="7"/>
      <c r="DB61" s="198" t="s">
        <v>61</v>
      </c>
      <c r="DC61" s="199"/>
      <c r="DD61" s="9">
        <f>DD60*DD57</f>
        <v>1.8492414014050666E-2</v>
      </c>
      <c r="DE61" s="7"/>
      <c r="DF61" s="7"/>
      <c r="DG61" s="7"/>
      <c r="DH61" s="6"/>
      <c r="DI61" s="8">
        <v>22</v>
      </c>
      <c r="DJ61" s="123"/>
      <c r="DK61" s="123"/>
      <c r="DL61" s="123"/>
      <c r="DM61" s="122"/>
      <c r="DN61" s="122"/>
      <c r="DO61" s="122"/>
      <c r="DP61" s="122"/>
      <c r="DQ61" s="7"/>
      <c r="DR61" s="198" t="s">
        <v>61</v>
      </c>
      <c r="DS61" s="199"/>
      <c r="DT61" s="9" t="e">
        <f>DT60*DT57</f>
        <v>#DIV/0!</v>
      </c>
      <c r="DU61" s="7"/>
      <c r="DV61" s="7"/>
      <c r="DW61" s="7"/>
      <c r="DX61" s="6"/>
      <c r="DY61" s="8">
        <v>22</v>
      </c>
      <c r="DZ61" s="123"/>
      <c r="EA61" s="123"/>
      <c r="EB61" s="123"/>
      <c r="EC61" s="122"/>
      <c r="ED61" s="122"/>
      <c r="EE61" s="122"/>
      <c r="EF61" s="122"/>
      <c r="EG61" s="7"/>
      <c r="EH61" s="198" t="s">
        <v>61</v>
      </c>
      <c r="EI61" s="199"/>
      <c r="EJ61" s="9" t="e">
        <f>EJ60*EJ57</f>
        <v>#DIV/0!</v>
      </c>
      <c r="EK61" s="7"/>
      <c r="EL61" s="7"/>
      <c r="EM61" s="7"/>
      <c r="EN61" s="6"/>
      <c r="EO61" s="8">
        <v>22</v>
      </c>
      <c r="EP61" s="123"/>
      <c r="EQ61" s="123"/>
      <c r="ER61" s="123"/>
      <c r="ES61" s="122"/>
      <c r="ET61" s="122"/>
      <c r="EU61" s="122"/>
      <c r="EV61" s="122"/>
      <c r="EW61" s="7"/>
      <c r="EX61" s="198" t="s">
        <v>61</v>
      </c>
      <c r="EY61" s="199"/>
      <c r="EZ61" s="9" t="e">
        <f>EZ60*EZ57</f>
        <v>#DIV/0!</v>
      </c>
      <c r="FA61" s="7"/>
      <c r="FB61" s="7"/>
      <c r="FC61" s="7"/>
      <c r="FD61" s="6"/>
      <c r="FE61" s="8">
        <v>22</v>
      </c>
      <c r="FF61" s="123"/>
      <c r="FG61" s="123"/>
      <c r="FH61" s="123"/>
      <c r="FI61" s="122"/>
      <c r="FJ61" s="122"/>
      <c r="FK61" s="122"/>
      <c r="FL61" s="122"/>
      <c r="FM61" s="7"/>
      <c r="FN61" s="198" t="s">
        <v>61</v>
      </c>
      <c r="FO61" s="199"/>
      <c r="FP61" s="9" t="e">
        <f>FP60*FP57</f>
        <v>#DIV/0!</v>
      </c>
      <c r="FQ61" s="7"/>
      <c r="FR61" s="7"/>
      <c r="FS61" s="7"/>
      <c r="FT61" s="6"/>
      <c r="FU61" s="8">
        <v>22</v>
      </c>
      <c r="FV61" s="123"/>
      <c r="FW61" s="123"/>
      <c r="FX61" s="123"/>
      <c r="FY61" s="122"/>
      <c r="FZ61" s="122"/>
      <c r="GA61" s="122"/>
      <c r="GB61" s="122"/>
      <c r="GC61" s="7"/>
      <c r="GD61" s="198" t="s">
        <v>61</v>
      </c>
      <c r="GE61" s="199"/>
      <c r="GF61" s="9" t="e">
        <f>GF60*GF57</f>
        <v>#DIV/0!</v>
      </c>
      <c r="GG61" s="7"/>
      <c r="GH61" s="7"/>
      <c r="GI61" s="7"/>
      <c r="GJ61" s="6"/>
      <c r="GK61" s="8">
        <v>22</v>
      </c>
      <c r="GL61" s="123"/>
      <c r="GM61" s="123"/>
      <c r="GN61" s="123"/>
      <c r="GO61" s="122"/>
      <c r="GP61" s="122"/>
      <c r="GQ61" s="122"/>
      <c r="GR61" s="122"/>
      <c r="GS61" s="7"/>
      <c r="GT61" s="198" t="s">
        <v>61</v>
      </c>
      <c r="GU61" s="199"/>
      <c r="GV61" s="9" t="e">
        <f>GV60*GV57</f>
        <v>#DIV/0!</v>
      </c>
      <c r="GW61" s="7"/>
      <c r="GX61" s="7"/>
      <c r="GY61" s="7"/>
      <c r="GZ61" s="6"/>
    </row>
    <row r="62" spans="1:208" ht="15" customHeight="1" x14ac:dyDescent="0.2">
      <c r="Q62" s="8">
        <v>23</v>
      </c>
      <c r="R62" s="210" t="s">
        <v>84</v>
      </c>
      <c r="S62" s="211"/>
      <c r="T62" s="212"/>
      <c r="U62" s="115">
        <v>273</v>
      </c>
      <c r="V62" s="116"/>
      <c r="W62" s="115">
        <v>282</v>
      </c>
      <c r="X62" s="116"/>
      <c r="Y62" s="7"/>
      <c r="Z62" s="7"/>
      <c r="AA62" s="7"/>
      <c r="AB62" s="7"/>
      <c r="AC62" s="7"/>
      <c r="AD62" s="7"/>
      <c r="AE62" s="7"/>
      <c r="AF62" s="6"/>
      <c r="AG62" s="8">
        <v>23</v>
      </c>
      <c r="AH62" s="219" t="s">
        <v>82</v>
      </c>
      <c r="AI62" s="220"/>
      <c r="AJ62" s="221"/>
      <c r="AK62" s="117">
        <v>238</v>
      </c>
      <c r="AL62" s="118"/>
      <c r="AM62" s="117">
        <v>263</v>
      </c>
      <c r="AN62" s="118"/>
      <c r="AO62" s="7"/>
      <c r="AP62" s="7"/>
      <c r="AQ62" s="7"/>
      <c r="AR62" s="7"/>
      <c r="AS62" s="7"/>
      <c r="AT62" s="7"/>
      <c r="AU62" s="7"/>
      <c r="AV62" s="6"/>
      <c r="AW62" s="8">
        <v>23</v>
      </c>
      <c r="AX62" s="210" t="s">
        <v>148</v>
      </c>
      <c r="AY62" s="211"/>
      <c r="AZ62" s="212"/>
      <c r="BA62" s="115">
        <v>275</v>
      </c>
      <c r="BB62" s="116"/>
      <c r="BC62" s="115">
        <v>292</v>
      </c>
      <c r="BD62" s="116"/>
      <c r="BE62" s="7"/>
      <c r="BF62" s="7"/>
      <c r="BG62" s="7"/>
      <c r="BH62" s="7"/>
      <c r="BI62" s="7"/>
      <c r="BJ62" s="7"/>
      <c r="BK62" s="7"/>
      <c r="BL62" s="6"/>
      <c r="BM62" s="8">
        <v>23</v>
      </c>
      <c r="BN62" s="123"/>
      <c r="BO62" s="123"/>
      <c r="BP62" s="123"/>
      <c r="BQ62" s="122"/>
      <c r="BR62" s="122"/>
      <c r="BS62" s="122"/>
      <c r="BT62" s="122"/>
      <c r="BU62" s="7"/>
      <c r="BV62" s="7"/>
      <c r="BW62" s="7"/>
      <c r="BX62" s="7"/>
      <c r="BY62" s="7"/>
      <c r="BZ62" s="7"/>
      <c r="CA62" s="7"/>
      <c r="CB62" s="6"/>
      <c r="CC62" s="8">
        <v>23</v>
      </c>
      <c r="CD62" s="210" t="s">
        <v>140</v>
      </c>
      <c r="CE62" s="211"/>
      <c r="CF62" s="212"/>
      <c r="CG62" s="141">
        <v>304</v>
      </c>
      <c r="CH62" s="126"/>
      <c r="CI62" s="154">
        <v>235</v>
      </c>
      <c r="CJ62" s="155"/>
      <c r="CK62" s="7"/>
      <c r="CL62" s="7"/>
      <c r="CM62" s="7"/>
      <c r="CN62" s="7"/>
      <c r="CO62" s="7"/>
      <c r="CP62" s="7"/>
      <c r="CQ62" s="7"/>
      <c r="CR62" s="6"/>
      <c r="CS62" s="8">
        <v>23</v>
      </c>
      <c r="CT62" s="210" t="s">
        <v>163</v>
      </c>
      <c r="CU62" s="211"/>
      <c r="CV62" s="212"/>
      <c r="CW62" s="141">
        <v>296</v>
      </c>
      <c r="CX62" s="126"/>
      <c r="CY62" s="122"/>
      <c r="CZ62" s="122"/>
      <c r="DA62" s="7"/>
      <c r="DB62" s="7"/>
      <c r="DC62" s="7"/>
      <c r="DD62" s="7"/>
      <c r="DE62" s="7"/>
      <c r="DF62" s="7"/>
      <c r="DG62" s="7"/>
      <c r="DH62" s="6"/>
      <c r="DI62" s="8">
        <v>23</v>
      </c>
      <c r="DJ62" s="123"/>
      <c r="DK62" s="123"/>
      <c r="DL62" s="123"/>
      <c r="DM62" s="122"/>
      <c r="DN62" s="122"/>
      <c r="DO62" s="122"/>
      <c r="DP62" s="122"/>
      <c r="DQ62" s="7"/>
      <c r="DR62" s="7"/>
      <c r="DS62" s="7"/>
      <c r="DT62" s="7"/>
      <c r="DU62" s="7"/>
      <c r="DV62" s="7"/>
      <c r="DW62" s="7"/>
      <c r="DX62" s="6"/>
      <c r="DY62" s="8">
        <v>23</v>
      </c>
      <c r="DZ62" s="123"/>
      <c r="EA62" s="123"/>
      <c r="EB62" s="123"/>
      <c r="EC62" s="122"/>
      <c r="ED62" s="122"/>
      <c r="EE62" s="122"/>
      <c r="EF62" s="122"/>
      <c r="EG62" s="7"/>
      <c r="EH62" s="7"/>
      <c r="EI62" s="7"/>
      <c r="EJ62" s="7"/>
      <c r="EK62" s="7"/>
      <c r="EL62" s="7"/>
      <c r="EM62" s="7"/>
      <c r="EN62" s="6"/>
      <c r="EO62" s="8">
        <v>23</v>
      </c>
      <c r="EP62" s="123"/>
      <c r="EQ62" s="123"/>
      <c r="ER62" s="123"/>
      <c r="ES62" s="122"/>
      <c r="ET62" s="122"/>
      <c r="EU62" s="122"/>
      <c r="EV62" s="122"/>
      <c r="EW62" s="7"/>
      <c r="EX62" s="7"/>
      <c r="EY62" s="7"/>
      <c r="EZ62" s="7"/>
      <c r="FA62" s="7"/>
      <c r="FB62" s="7"/>
      <c r="FC62" s="7"/>
      <c r="FD62" s="6"/>
      <c r="FE62" s="8">
        <v>23</v>
      </c>
      <c r="FF62" s="123"/>
      <c r="FG62" s="123"/>
      <c r="FH62" s="123"/>
      <c r="FI62" s="122"/>
      <c r="FJ62" s="122"/>
      <c r="FK62" s="122"/>
      <c r="FL62" s="122"/>
      <c r="FM62" s="7"/>
      <c r="FN62" s="7"/>
      <c r="FO62" s="7"/>
      <c r="FP62" s="7"/>
      <c r="FQ62" s="7"/>
      <c r="FR62" s="7"/>
      <c r="FS62" s="7"/>
      <c r="FT62" s="6"/>
      <c r="FU62" s="8">
        <v>23</v>
      </c>
      <c r="FV62" s="123"/>
      <c r="FW62" s="123"/>
      <c r="FX62" s="123"/>
      <c r="FY62" s="122"/>
      <c r="FZ62" s="122"/>
      <c r="GA62" s="122"/>
      <c r="GB62" s="122"/>
      <c r="GC62" s="7"/>
      <c r="GD62" s="7"/>
      <c r="GE62" s="7"/>
      <c r="GF62" s="7"/>
      <c r="GG62" s="7"/>
      <c r="GH62" s="7"/>
      <c r="GI62" s="7"/>
      <c r="GJ62" s="6"/>
      <c r="GK62" s="8">
        <v>23</v>
      </c>
      <c r="GL62" s="123"/>
      <c r="GM62" s="123"/>
      <c r="GN62" s="123"/>
      <c r="GO62" s="122"/>
      <c r="GP62" s="122"/>
      <c r="GQ62" s="122"/>
      <c r="GR62" s="122"/>
      <c r="GS62" s="7"/>
      <c r="GT62" s="7"/>
      <c r="GU62" s="7"/>
      <c r="GV62" s="7"/>
      <c r="GW62" s="7"/>
      <c r="GX62" s="7"/>
      <c r="GY62" s="7"/>
      <c r="GZ62" s="6"/>
    </row>
    <row r="63" spans="1:208" ht="15" customHeight="1" x14ac:dyDescent="0.2">
      <c r="Q63" s="8">
        <v>24</v>
      </c>
      <c r="R63" s="210" t="s">
        <v>172</v>
      </c>
      <c r="S63" s="211"/>
      <c r="T63" s="212"/>
      <c r="U63" s="115">
        <v>205</v>
      </c>
      <c r="V63" s="116"/>
      <c r="W63" s="115">
        <v>203</v>
      </c>
      <c r="X63" s="116"/>
      <c r="Y63" s="7"/>
      <c r="Z63" s="7"/>
      <c r="AA63" s="7"/>
      <c r="AB63" s="7"/>
      <c r="AC63" s="7"/>
      <c r="AD63" s="7"/>
      <c r="AE63" s="7"/>
      <c r="AF63" s="6"/>
      <c r="AG63" s="8">
        <v>24</v>
      </c>
      <c r="AH63" s="210" t="s">
        <v>84</v>
      </c>
      <c r="AI63" s="211"/>
      <c r="AJ63" s="212"/>
      <c r="AK63" s="115">
        <v>282</v>
      </c>
      <c r="AL63" s="116"/>
      <c r="AM63" s="115">
        <v>310</v>
      </c>
      <c r="AN63" s="116"/>
      <c r="AO63" s="7"/>
      <c r="AP63" s="7"/>
      <c r="AQ63" s="7"/>
      <c r="AR63" s="7"/>
      <c r="AS63" s="7"/>
      <c r="AT63" s="7"/>
      <c r="AU63" s="7"/>
      <c r="AV63" s="6"/>
      <c r="AW63" s="8">
        <v>24</v>
      </c>
      <c r="AX63" s="210" t="s">
        <v>179</v>
      </c>
      <c r="AY63" s="211"/>
      <c r="AZ63" s="212"/>
      <c r="BA63" s="115"/>
      <c r="BB63" s="116"/>
      <c r="BC63" s="115">
        <v>380</v>
      </c>
      <c r="BD63" s="116"/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123"/>
      <c r="BO63" s="123"/>
      <c r="BP63" s="123"/>
      <c r="BQ63" s="122"/>
      <c r="BR63" s="122"/>
      <c r="BS63" s="122"/>
      <c r="BT63" s="122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210" t="s">
        <v>170</v>
      </c>
      <c r="CE63" s="211"/>
      <c r="CF63" s="212"/>
      <c r="CG63" s="141">
        <v>221</v>
      </c>
      <c r="CH63" s="126"/>
      <c r="CI63" s="154">
        <v>208</v>
      </c>
      <c r="CJ63" s="155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210" t="s">
        <v>77</v>
      </c>
      <c r="CU63" s="211"/>
      <c r="CV63" s="212"/>
      <c r="CW63" s="141">
        <v>358</v>
      </c>
      <c r="CX63" s="126"/>
      <c r="CY63" s="122"/>
      <c r="CZ63" s="122"/>
      <c r="DA63" s="7"/>
      <c r="DB63" s="7"/>
      <c r="DC63" s="7"/>
      <c r="DD63" s="7"/>
      <c r="DE63" s="7"/>
      <c r="DF63" s="7"/>
      <c r="DG63" s="7"/>
      <c r="DH63" s="6"/>
      <c r="DI63" s="8">
        <v>24</v>
      </c>
      <c r="DJ63" s="123"/>
      <c r="DK63" s="123"/>
      <c r="DL63" s="123"/>
      <c r="DM63" s="122"/>
      <c r="DN63" s="122"/>
      <c r="DO63" s="122"/>
      <c r="DP63" s="122"/>
      <c r="DQ63" s="7"/>
      <c r="DR63" s="7"/>
      <c r="DS63" s="7"/>
      <c r="DT63" s="7"/>
      <c r="DU63" s="7"/>
      <c r="DV63" s="7"/>
      <c r="DW63" s="7"/>
      <c r="DX63" s="6"/>
      <c r="DY63" s="8">
        <v>24</v>
      </c>
      <c r="DZ63" s="123"/>
      <c r="EA63" s="123"/>
      <c r="EB63" s="123"/>
      <c r="EC63" s="122"/>
      <c r="ED63" s="122"/>
      <c r="EE63" s="122"/>
      <c r="EF63" s="122"/>
      <c r="EG63" s="7"/>
      <c r="EH63" s="7"/>
      <c r="EI63" s="7"/>
      <c r="EJ63" s="7"/>
      <c r="EK63" s="7"/>
      <c r="EL63" s="7"/>
      <c r="EM63" s="7"/>
      <c r="EN63" s="6"/>
      <c r="EO63" s="8">
        <v>24</v>
      </c>
      <c r="EP63" s="123"/>
      <c r="EQ63" s="123"/>
      <c r="ER63" s="123"/>
      <c r="ES63" s="122"/>
      <c r="ET63" s="122"/>
      <c r="EU63" s="122"/>
      <c r="EV63" s="122"/>
      <c r="EW63" s="7"/>
      <c r="EX63" s="7"/>
      <c r="EY63" s="7"/>
      <c r="EZ63" s="7"/>
      <c r="FA63" s="7"/>
      <c r="FB63" s="7"/>
      <c r="FC63" s="7"/>
      <c r="FD63" s="6"/>
      <c r="FE63" s="8">
        <v>24</v>
      </c>
      <c r="FF63" s="123"/>
      <c r="FG63" s="123"/>
      <c r="FH63" s="123"/>
      <c r="FI63" s="122"/>
      <c r="FJ63" s="122"/>
      <c r="FK63" s="122"/>
      <c r="FL63" s="122"/>
      <c r="FM63" s="7"/>
      <c r="FN63" s="7"/>
      <c r="FO63" s="7"/>
      <c r="FP63" s="7"/>
      <c r="FQ63" s="7"/>
      <c r="FR63" s="7"/>
      <c r="FS63" s="7"/>
      <c r="FT63" s="6"/>
      <c r="FU63" s="8">
        <v>24</v>
      </c>
      <c r="FV63" s="123"/>
      <c r="FW63" s="123"/>
      <c r="FX63" s="123"/>
      <c r="FY63" s="122"/>
      <c r="FZ63" s="122"/>
      <c r="GA63" s="122"/>
      <c r="GB63" s="122"/>
      <c r="GC63" s="7"/>
      <c r="GD63" s="7"/>
      <c r="GE63" s="7"/>
      <c r="GF63" s="7"/>
      <c r="GG63" s="7"/>
      <c r="GH63" s="7"/>
      <c r="GI63" s="7"/>
      <c r="GJ63" s="6"/>
      <c r="GK63" s="8">
        <v>24</v>
      </c>
      <c r="GL63" s="123"/>
      <c r="GM63" s="123"/>
      <c r="GN63" s="123"/>
      <c r="GO63" s="122"/>
      <c r="GP63" s="122"/>
      <c r="GQ63" s="122"/>
      <c r="GR63" s="122"/>
      <c r="GS63" s="7"/>
      <c r="GT63" s="7"/>
      <c r="GU63" s="7"/>
      <c r="GV63" s="7"/>
      <c r="GW63" s="7"/>
      <c r="GX63" s="7"/>
      <c r="GY63" s="7"/>
      <c r="GZ63" s="6"/>
    </row>
    <row r="64" spans="1:208" x14ac:dyDescent="0.2">
      <c r="Q64" s="8">
        <v>25</v>
      </c>
      <c r="R64" s="210" t="s">
        <v>157</v>
      </c>
      <c r="S64" s="211"/>
      <c r="T64" s="212"/>
      <c r="U64" s="115">
        <v>274</v>
      </c>
      <c r="V64" s="116"/>
      <c r="W64" s="115">
        <v>262</v>
      </c>
      <c r="X64" s="116"/>
      <c r="Y64" s="7"/>
      <c r="Z64" s="7"/>
      <c r="AA64" s="7"/>
      <c r="AB64" s="7"/>
      <c r="AC64" s="7"/>
      <c r="AD64" s="7"/>
      <c r="AE64" s="7"/>
      <c r="AF64" s="6"/>
      <c r="AG64" s="8">
        <v>25</v>
      </c>
      <c r="AH64" s="210" t="s">
        <v>72</v>
      </c>
      <c r="AI64" s="211"/>
      <c r="AJ64" s="212"/>
      <c r="AK64" s="115">
        <v>221</v>
      </c>
      <c r="AL64" s="116"/>
      <c r="AM64" s="115">
        <v>240</v>
      </c>
      <c r="AN64" s="116"/>
      <c r="AO64" s="7"/>
      <c r="AP64" s="7"/>
      <c r="AQ64" s="7"/>
      <c r="AR64" s="7"/>
      <c r="AS64" s="7"/>
      <c r="AT64" s="7"/>
      <c r="AU64" s="7"/>
      <c r="AV64" s="6"/>
      <c r="AW64" s="8">
        <v>25</v>
      </c>
      <c r="AX64" s="210" t="s">
        <v>180</v>
      </c>
      <c r="AY64" s="211"/>
      <c r="AZ64" s="212"/>
      <c r="BA64" s="67"/>
      <c r="BB64" s="67"/>
      <c r="BC64" s="115">
        <v>338</v>
      </c>
      <c r="BD64" s="116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123"/>
      <c r="BO64" s="123"/>
      <c r="BP64" s="123"/>
      <c r="BQ64" s="122"/>
      <c r="BR64" s="122"/>
      <c r="BS64" s="122"/>
      <c r="BT64" s="122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210" t="s">
        <v>148</v>
      </c>
      <c r="CE64" s="211"/>
      <c r="CF64" s="212"/>
      <c r="CG64" s="141">
        <v>292</v>
      </c>
      <c r="CH64" s="126"/>
      <c r="CI64" s="154">
        <v>243</v>
      </c>
      <c r="CJ64" s="155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210" t="s">
        <v>171</v>
      </c>
      <c r="CU64" s="211"/>
      <c r="CV64" s="212"/>
      <c r="CW64" s="141">
        <v>205</v>
      </c>
      <c r="CX64" s="126"/>
      <c r="CY64" s="122"/>
      <c r="CZ64" s="122"/>
      <c r="DA64" s="7"/>
      <c r="DB64" s="7"/>
      <c r="DC64" s="7"/>
      <c r="DD64" s="7"/>
      <c r="DE64" s="7"/>
      <c r="DF64" s="7"/>
      <c r="DG64" s="7"/>
      <c r="DH64" s="6"/>
      <c r="DI64" s="8">
        <v>25</v>
      </c>
      <c r="DJ64" s="123"/>
      <c r="DK64" s="123"/>
      <c r="DL64" s="123"/>
      <c r="DM64" s="122"/>
      <c r="DN64" s="122"/>
      <c r="DO64" s="122"/>
      <c r="DP64" s="122"/>
      <c r="DQ64" s="7"/>
      <c r="DR64" s="7"/>
      <c r="DS64" s="7"/>
      <c r="DT64" s="7"/>
      <c r="DU64" s="7"/>
      <c r="DV64" s="7"/>
      <c r="DW64" s="7"/>
      <c r="DX64" s="6"/>
      <c r="DY64" s="8">
        <v>25</v>
      </c>
      <c r="DZ64" s="123"/>
      <c r="EA64" s="123"/>
      <c r="EB64" s="123"/>
      <c r="EC64" s="122"/>
      <c r="ED64" s="122"/>
      <c r="EE64" s="122"/>
      <c r="EF64" s="122"/>
      <c r="EG64" s="7"/>
      <c r="EH64" s="7"/>
      <c r="EI64" s="7"/>
      <c r="EJ64" s="7"/>
      <c r="EK64" s="7"/>
      <c r="EL64" s="7"/>
      <c r="EM64" s="7"/>
      <c r="EN64" s="6"/>
      <c r="EO64" s="8">
        <v>25</v>
      </c>
      <c r="EP64" s="123"/>
      <c r="EQ64" s="123"/>
      <c r="ER64" s="123"/>
      <c r="ES64" s="122"/>
      <c r="ET64" s="122"/>
      <c r="EU64" s="122"/>
      <c r="EV64" s="122"/>
      <c r="EW64" s="7"/>
      <c r="EX64" s="7"/>
      <c r="EY64" s="7"/>
      <c r="EZ64" s="7"/>
      <c r="FA64" s="7"/>
      <c r="FB64" s="7"/>
      <c r="FC64" s="7"/>
      <c r="FD64" s="6"/>
      <c r="FE64" s="8">
        <v>25</v>
      </c>
      <c r="FF64" s="123"/>
      <c r="FG64" s="123"/>
      <c r="FH64" s="123"/>
      <c r="FI64" s="122"/>
      <c r="FJ64" s="122"/>
      <c r="FK64" s="122"/>
      <c r="FL64" s="122"/>
      <c r="FM64" s="7"/>
      <c r="FN64" s="7"/>
      <c r="FO64" s="7"/>
      <c r="FP64" s="7"/>
      <c r="FQ64" s="7"/>
      <c r="FR64" s="7"/>
      <c r="FS64" s="7"/>
      <c r="FT64" s="6"/>
      <c r="FU64" s="8">
        <v>25</v>
      </c>
      <c r="FV64" s="123"/>
      <c r="FW64" s="123"/>
      <c r="FX64" s="123"/>
      <c r="FY64" s="122"/>
      <c r="FZ64" s="122"/>
      <c r="GA64" s="122"/>
      <c r="GB64" s="122"/>
      <c r="GC64" s="7"/>
      <c r="GD64" s="7"/>
      <c r="GE64" s="7"/>
      <c r="GF64" s="7"/>
      <c r="GG64" s="7"/>
      <c r="GH64" s="7"/>
      <c r="GI64" s="7"/>
      <c r="GJ64" s="6"/>
      <c r="GK64" s="8">
        <v>25</v>
      </c>
      <c r="GL64" s="123"/>
      <c r="GM64" s="123"/>
      <c r="GN64" s="123"/>
      <c r="GO64" s="122"/>
      <c r="GP64" s="122"/>
      <c r="GQ64" s="122"/>
      <c r="GR64" s="122"/>
      <c r="GS64" s="7"/>
      <c r="GT64" s="7"/>
      <c r="GU64" s="7"/>
      <c r="GV64" s="7"/>
      <c r="GW64" s="7"/>
      <c r="GX64" s="7"/>
      <c r="GY64" s="7"/>
      <c r="GZ64" s="6"/>
    </row>
    <row r="65" spans="17:208" x14ac:dyDescent="0.2">
      <c r="Q65" s="8">
        <v>26</v>
      </c>
      <c r="R65" s="210" t="s">
        <v>178</v>
      </c>
      <c r="S65" s="211"/>
      <c r="T65" s="212"/>
      <c r="U65" s="115">
        <v>277</v>
      </c>
      <c r="V65" s="116"/>
      <c r="W65" s="65"/>
      <c r="X65" s="66"/>
      <c r="Y65" s="7"/>
      <c r="Z65" s="7"/>
      <c r="AA65" s="7"/>
      <c r="AB65" s="7"/>
      <c r="AC65" s="7"/>
      <c r="AD65" s="7"/>
      <c r="AE65" s="7"/>
      <c r="AF65" s="6"/>
      <c r="AG65" s="8">
        <v>26</v>
      </c>
      <c r="AH65" s="210" t="s">
        <v>172</v>
      </c>
      <c r="AI65" s="211"/>
      <c r="AJ65" s="212"/>
      <c r="AK65" s="115">
        <v>203</v>
      </c>
      <c r="AL65" s="116"/>
      <c r="AM65" s="115">
        <v>238</v>
      </c>
      <c r="AN65" s="116"/>
      <c r="AO65" s="7"/>
      <c r="AP65" s="7"/>
      <c r="AQ65" s="7"/>
      <c r="AR65" s="7"/>
      <c r="AS65" s="7"/>
      <c r="AT65" s="7"/>
      <c r="AU65" s="7"/>
      <c r="AV65" s="6"/>
      <c r="AW65" s="8">
        <v>26</v>
      </c>
      <c r="AX65" s="210" t="s">
        <v>181</v>
      </c>
      <c r="AY65" s="211"/>
      <c r="AZ65" s="212"/>
      <c r="BA65" s="67"/>
      <c r="BB65" s="67"/>
      <c r="BC65" s="115">
        <v>348</v>
      </c>
      <c r="BD65" s="116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123"/>
      <c r="BO65" s="123"/>
      <c r="BP65" s="123"/>
      <c r="BQ65" s="122"/>
      <c r="BR65" s="122"/>
      <c r="BS65" s="122"/>
      <c r="BT65" s="122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219" t="s">
        <v>87</v>
      </c>
      <c r="CE65" s="220"/>
      <c r="CF65" s="221"/>
      <c r="CG65" s="363">
        <v>231</v>
      </c>
      <c r="CH65" s="364"/>
      <c r="CI65" s="96"/>
      <c r="CJ65" s="97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210" t="s">
        <v>140</v>
      </c>
      <c r="CU65" s="211"/>
      <c r="CV65" s="212"/>
      <c r="CW65" s="141">
        <v>235</v>
      </c>
      <c r="CX65" s="126"/>
      <c r="CY65" s="122"/>
      <c r="CZ65" s="122"/>
      <c r="DA65" s="7"/>
      <c r="DB65" s="7"/>
      <c r="DC65" s="7"/>
      <c r="DD65" s="7"/>
      <c r="DE65" s="7"/>
      <c r="DF65" s="7"/>
      <c r="DG65" s="7"/>
      <c r="DH65" s="6"/>
      <c r="DI65" s="8">
        <v>26</v>
      </c>
      <c r="DJ65" s="123"/>
      <c r="DK65" s="123"/>
      <c r="DL65" s="123"/>
      <c r="DM65" s="122"/>
      <c r="DN65" s="122"/>
      <c r="DO65" s="122"/>
      <c r="DP65" s="122"/>
      <c r="DQ65" s="7"/>
      <c r="DR65" s="7"/>
      <c r="DS65" s="7"/>
      <c r="DT65" s="7"/>
      <c r="DU65" s="7"/>
      <c r="DV65" s="7"/>
      <c r="DW65" s="7"/>
      <c r="DX65" s="6"/>
      <c r="DY65" s="8">
        <v>26</v>
      </c>
      <c r="DZ65" s="123"/>
      <c r="EA65" s="123"/>
      <c r="EB65" s="123"/>
      <c r="EC65" s="122"/>
      <c r="ED65" s="122"/>
      <c r="EE65" s="122"/>
      <c r="EF65" s="122"/>
      <c r="EG65" s="7"/>
      <c r="EH65" s="7"/>
      <c r="EI65" s="7"/>
      <c r="EJ65" s="7"/>
      <c r="EK65" s="7"/>
      <c r="EL65" s="7"/>
      <c r="EM65" s="7"/>
      <c r="EN65" s="6"/>
      <c r="EO65" s="8">
        <v>26</v>
      </c>
      <c r="EP65" s="123"/>
      <c r="EQ65" s="123"/>
      <c r="ER65" s="123"/>
      <c r="ES65" s="122"/>
      <c r="ET65" s="122"/>
      <c r="EU65" s="122"/>
      <c r="EV65" s="122"/>
      <c r="EW65" s="7"/>
      <c r="EX65" s="7"/>
      <c r="EY65" s="7"/>
      <c r="EZ65" s="7"/>
      <c r="FA65" s="7"/>
      <c r="FB65" s="7"/>
      <c r="FC65" s="7"/>
      <c r="FD65" s="6"/>
      <c r="FE65" s="8">
        <v>26</v>
      </c>
      <c r="FF65" s="123"/>
      <c r="FG65" s="123"/>
      <c r="FH65" s="123"/>
      <c r="FI65" s="122"/>
      <c r="FJ65" s="122"/>
      <c r="FK65" s="122"/>
      <c r="FL65" s="122"/>
      <c r="FM65" s="7"/>
      <c r="FN65" s="7"/>
      <c r="FO65" s="7"/>
      <c r="FP65" s="7"/>
      <c r="FQ65" s="7"/>
      <c r="FR65" s="7"/>
      <c r="FS65" s="7"/>
      <c r="FT65" s="6"/>
      <c r="FU65" s="8">
        <v>26</v>
      </c>
      <c r="FV65" s="123"/>
      <c r="FW65" s="123"/>
      <c r="FX65" s="123"/>
      <c r="FY65" s="122"/>
      <c r="FZ65" s="122"/>
      <c r="GA65" s="122"/>
      <c r="GB65" s="122"/>
      <c r="GC65" s="7"/>
      <c r="GD65" s="7"/>
      <c r="GE65" s="7"/>
      <c r="GF65" s="7"/>
      <c r="GG65" s="7"/>
      <c r="GH65" s="7"/>
      <c r="GI65" s="7"/>
      <c r="GJ65" s="6"/>
      <c r="GK65" s="8">
        <v>26</v>
      </c>
      <c r="GL65" s="123"/>
      <c r="GM65" s="123"/>
      <c r="GN65" s="123"/>
      <c r="GO65" s="122"/>
      <c r="GP65" s="122"/>
      <c r="GQ65" s="122"/>
      <c r="GR65" s="122"/>
      <c r="GS65" s="7"/>
      <c r="GT65" s="7"/>
      <c r="GU65" s="7"/>
      <c r="GV65" s="7"/>
      <c r="GW65" s="7"/>
      <c r="GX65" s="7"/>
      <c r="GY65" s="7"/>
      <c r="GZ65" s="6"/>
    </row>
    <row r="66" spans="17:208" x14ac:dyDescent="0.2">
      <c r="Q66" s="8">
        <v>27</v>
      </c>
      <c r="R66" s="210" t="s">
        <v>163</v>
      </c>
      <c r="S66" s="211"/>
      <c r="T66" s="212"/>
      <c r="U66" s="115">
        <v>277</v>
      </c>
      <c r="V66" s="116"/>
      <c r="W66" s="115">
        <v>277</v>
      </c>
      <c r="X66" s="116"/>
      <c r="Y66" s="7"/>
      <c r="Z66" s="7"/>
      <c r="AA66" s="7"/>
      <c r="AB66" s="7"/>
      <c r="AC66" s="7"/>
      <c r="AD66" s="7"/>
      <c r="AE66" s="7"/>
      <c r="AF66" s="6"/>
      <c r="AG66" s="8">
        <v>27</v>
      </c>
      <c r="AH66" s="210" t="s">
        <v>157</v>
      </c>
      <c r="AI66" s="211"/>
      <c r="AJ66" s="212"/>
      <c r="AK66" s="115">
        <v>262</v>
      </c>
      <c r="AL66" s="116"/>
      <c r="AM66" s="115">
        <v>297</v>
      </c>
      <c r="AN66" s="116"/>
      <c r="AO66" s="7"/>
      <c r="AP66" s="7"/>
      <c r="AQ66" s="7"/>
      <c r="AR66" s="7"/>
      <c r="AS66" s="7"/>
      <c r="AT66" s="7"/>
      <c r="AU66" s="7"/>
      <c r="AV66" s="6"/>
      <c r="AW66" s="8">
        <v>27</v>
      </c>
      <c r="AX66" s="210" t="s">
        <v>182</v>
      </c>
      <c r="AY66" s="211"/>
      <c r="AZ66" s="212"/>
      <c r="BA66" s="67"/>
      <c r="BB66" s="67"/>
      <c r="BC66" s="115">
        <v>468</v>
      </c>
      <c r="BD66" s="116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123"/>
      <c r="BO66" s="123"/>
      <c r="BP66" s="123"/>
      <c r="BQ66" s="122"/>
      <c r="BR66" s="122"/>
      <c r="BS66" s="122"/>
      <c r="BT66" s="122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219" t="s">
        <v>137</v>
      </c>
      <c r="CE66" s="220"/>
      <c r="CF66" s="221"/>
      <c r="CG66" s="363">
        <v>242</v>
      </c>
      <c r="CH66" s="364"/>
      <c r="CI66" s="96"/>
      <c r="CJ66" s="97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210" t="s">
        <v>91</v>
      </c>
      <c r="CU66" s="211"/>
      <c r="CV66" s="212"/>
      <c r="CW66" s="141">
        <v>225</v>
      </c>
      <c r="CX66" s="126"/>
      <c r="CY66" s="122"/>
      <c r="CZ66" s="122"/>
      <c r="DA66" s="7"/>
      <c r="DB66" s="7"/>
      <c r="DC66" s="7"/>
      <c r="DD66" s="7"/>
      <c r="DE66" s="7"/>
      <c r="DF66" s="7"/>
      <c r="DG66" s="7"/>
      <c r="DH66" s="6"/>
      <c r="DI66" s="8">
        <v>27</v>
      </c>
      <c r="DJ66" s="123"/>
      <c r="DK66" s="123"/>
      <c r="DL66" s="123"/>
      <c r="DM66" s="122"/>
      <c r="DN66" s="122"/>
      <c r="DO66" s="122"/>
      <c r="DP66" s="122"/>
      <c r="DQ66" s="7"/>
      <c r="DR66" s="7"/>
      <c r="DS66" s="7"/>
      <c r="DT66" s="7"/>
      <c r="DU66" s="7"/>
      <c r="DV66" s="7"/>
      <c r="DW66" s="7"/>
      <c r="DX66" s="6"/>
      <c r="DY66" s="8">
        <v>27</v>
      </c>
      <c r="DZ66" s="123"/>
      <c r="EA66" s="123"/>
      <c r="EB66" s="123"/>
      <c r="EC66" s="122"/>
      <c r="ED66" s="122"/>
      <c r="EE66" s="122"/>
      <c r="EF66" s="122"/>
      <c r="EG66" s="7"/>
      <c r="EH66" s="7"/>
      <c r="EI66" s="7"/>
      <c r="EJ66" s="7"/>
      <c r="EK66" s="7"/>
      <c r="EL66" s="7"/>
      <c r="EM66" s="7"/>
      <c r="EN66" s="6"/>
      <c r="EO66" s="8">
        <v>27</v>
      </c>
      <c r="EP66" s="123"/>
      <c r="EQ66" s="123"/>
      <c r="ER66" s="123"/>
      <c r="ES66" s="122"/>
      <c r="ET66" s="122"/>
      <c r="EU66" s="122"/>
      <c r="EV66" s="122"/>
      <c r="EW66" s="7"/>
      <c r="EX66" s="7"/>
      <c r="EY66" s="7"/>
      <c r="EZ66" s="7"/>
      <c r="FA66" s="7"/>
      <c r="FB66" s="7"/>
      <c r="FC66" s="7"/>
      <c r="FD66" s="6"/>
      <c r="FE66" s="8">
        <v>27</v>
      </c>
      <c r="FF66" s="123"/>
      <c r="FG66" s="123"/>
      <c r="FH66" s="123"/>
      <c r="FI66" s="122"/>
      <c r="FJ66" s="122"/>
      <c r="FK66" s="122"/>
      <c r="FL66" s="122"/>
      <c r="FM66" s="7"/>
      <c r="FN66" s="7"/>
      <c r="FO66" s="7"/>
      <c r="FP66" s="7"/>
      <c r="FQ66" s="7"/>
      <c r="FR66" s="7"/>
      <c r="FS66" s="7"/>
      <c r="FT66" s="6"/>
      <c r="FU66" s="8">
        <v>27</v>
      </c>
      <c r="FV66" s="123"/>
      <c r="FW66" s="123"/>
      <c r="FX66" s="123"/>
      <c r="FY66" s="122"/>
      <c r="FZ66" s="122"/>
      <c r="GA66" s="122"/>
      <c r="GB66" s="122"/>
      <c r="GC66" s="7"/>
      <c r="GD66" s="7"/>
      <c r="GE66" s="7"/>
      <c r="GF66" s="7"/>
      <c r="GG66" s="7"/>
      <c r="GH66" s="7"/>
      <c r="GI66" s="7"/>
      <c r="GJ66" s="6"/>
      <c r="GK66" s="8">
        <v>27</v>
      </c>
      <c r="GL66" s="123"/>
      <c r="GM66" s="123"/>
      <c r="GN66" s="123"/>
      <c r="GO66" s="122"/>
      <c r="GP66" s="122"/>
      <c r="GQ66" s="122"/>
      <c r="GR66" s="122"/>
      <c r="GS66" s="7"/>
      <c r="GT66" s="7"/>
      <c r="GU66" s="7"/>
      <c r="GV66" s="7"/>
      <c r="GW66" s="7"/>
      <c r="GX66" s="7"/>
      <c r="GY66" s="7"/>
      <c r="GZ66" s="6"/>
    </row>
    <row r="67" spans="17:208" x14ac:dyDescent="0.2">
      <c r="Q67" s="8">
        <v>28</v>
      </c>
      <c r="R67" s="210" t="s">
        <v>161</v>
      </c>
      <c r="S67" s="211"/>
      <c r="T67" s="212"/>
      <c r="U67" s="115">
        <v>262</v>
      </c>
      <c r="V67" s="116"/>
      <c r="W67" s="115">
        <v>268</v>
      </c>
      <c r="X67" s="116"/>
      <c r="Y67" s="7"/>
      <c r="Z67" s="7"/>
      <c r="AA67" s="7"/>
      <c r="AB67" s="7"/>
      <c r="AC67" s="7"/>
      <c r="AD67" s="7"/>
      <c r="AE67" s="7"/>
      <c r="AF67" s="6"/>
      <c r="AG67" s="8">
        <v>28</v>
      </c>
      <c r="AH67" s="210" t="s">
        <v>163</v>
      </c>
      <c r="AI67" s="211"/>
      <c r="AJ67" s="212"/>
      <c r="AK67" s="115">
        <v>277</v>
      </c>
      <c r="AL67" s="116"/>
      <c r="AM67" s="115">
        <v>307</v>
      </c>
      <c r="AN67" s="116"/>
      <c r="AO67" s="7"/>
      <c r="AP67" s="7"/>
      <c r="AQ67" s="7"/>
      <c r="AR67" s="7"/>
      <c r="AS67" s="7"/>
      <c r="AT67" s="7"/>
      <c r="AU67" s="7"/>
      <c r="AV67" s="6"/>
      <c r="AW67" s="8">
        <v>28</v>
      </c>
      <c r="AX67" s="210" t="s">
        <v>183</v>
      </c>
      <c r="AY67" s="211"/>
      <c r="AZ67" s="212"/>
      <c r="BA67" s="67"/>
      <c r="BB67" s="67"/>
      <c r="BC67" s="115">
        <v>423</v>
      </c>
      <c r="BD67" s="116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123"/>
      <c r="BO67" s="123"/>
      <c r="BP67" s="123"/>
      <c r="BQ67" s="122"/>
      <c r="BR67" s="122"/>
      <c r="BS67" s="122"/>
      <c r="BT67" s="122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210" t="s">
        <v>84</v>
      </c>
      <c r="CE67" s="211"/>
      <c r="CF67" s="212"/>
      <c r="CG67" s="141">
        <v>296</v>
      </c>
      <c r="CH67" s="126"/>
      <c r="CI67" s="96"/>
      <c r="CJ67" s="97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210" t="s">
        <v>152</v>
      </c>
      <c r="CU67" s="211"/>
      <c r="CV67" s="212"/>
      <c r="CW67" s="141">
        <v>270</v>
      </c>
      <c r="CX67" s="126"/>
      <c r="CY67" s="122"/>
      <c r="CZ67" s="122"/>
      <c r="DA67" s="7"/>
      <c r="DB67" s="7"/>
      <c r="DC67" s="7"/>
      <c r="DD67" s="7"/>
      <c r="DE67" s="7"/>
      <c r="DF67" s="7"/>
      <c r="DG67" s="7"/>
      <c r="DH67" s="6"/>
      <c r="DI67" s="8">
        <v>28</v>
      </c>
      <c r="DJ67" s="123"/>
      <c r="DK67" s="123"/>
      <c r="DL67" s="123"/>
      <c r="DM67" s="122"/>
      <c r="DN67" s="122"/>
      <c r="DO67" s="122"/>
      <c r="DP67" s="122"/>
      <c r="DQ67" s="7"/>
      <c r="DR67" s="7"/>
      <c r="DS67" s="7"/>
      <c r="DT67" s="7"/>
      <c r="DU67" s="7"/>
      <c r="DV67" s="7"/>
      <c r="DW67" s="7"/>
      <c r="DX67" s="6"/>
      <c r="DY67" s="8">
        <v>28</v>
      </c>
      <c r="DZ67" s="123"/>
      <c r="EA67" s="123"/>
      <c r="EB67" s="123"/>
      <c r="EC67" s="122"/>
      <c r="ED67" s="122"/>
      <c r="EE67" s="122"/>
      <c r="EF67" s="122"/>
      <c r="EG67" s="7"/>
      <c r="EH67" s="7"/>
      <c r="EI67" s="7"/>
      <c r="EJ67" s="7"/>
      <c r="EK67" s="7"/>
      <c r="EL67" s="7"/>
      <c r="EM67" s="7"/>
      <c r="EN67" s="6"/>
      <c r="EO67" s="8">
        <v>28</v>
      </c>
      <c r="EP67" s="123"/>
      <c r="EQ67" s="123"/>
      <c r="ER67" s="123"/>
      <c r="ES67" s="122"/>
      <c r="ET67" s="122"/>
      <c r="EU67" s="122"/>
      <c r="EV67" s="122"/>
      <c r="EW67" s="7"/>
      <c r="EX67" s="7"/>
      <c r="EY67" s="7"/>
      <c r="EZ67" s="7"/>
      <c r="FA67" s="7"/>
      <c r="FB67" s="7"/>
      <c r="FC67" s="7"/>
      <c r="FD67" s="6"/>
      <c r="FE67" s="8">
        <v>28</v>
      </c>
      <c r="FF67" s="123"/>
      <c r="FG67" s="123"/>
      <c r="FH67" s="123"/>
      <c r="FI67" s="122"/>
      <c r="FJ67" s="122"/>
      <c r="FK67" s="122"/>
      <c r="FL67" s="122"/>
      <c r="FM67" s="7"/>
      <c r="FN67" s="7"/>
      <c r="FO67" s="7"/>
      <c r="FP67" s="7"/>
      <c r="FQ67" s="7"/>
      <c r="FR67" s="7"/>
      <c r="FS67" s="7"/>
      <c r="FT67" s="6"/>
      <c r="FU67" s="8">
        <v>28</v>
      </c>
      <c r="FV67" s="123"/>
      <c r="FW67" s="123"/>
      <c r="FX67" s="123"/>
      <c r="FY67" s="122"/>
      <c r="FZ67" s="122"/>
      <c r="GA67" s="122"/>
      <c r="GB67" s="122"/>
      <c r="GC67" s="7"/>
      <c r="GD67" s="7"/>
      <c r="GE67" s="7"/>
      <c r="GF67" s="7"/>
      <c r="GG67" s="7"/>
      <c r="GH67" s="7"/>
      <c r="GI67" s="7"/>
      <c r="GJ67" s="6"/>
      <c r="GK67" s="8">
        <v>28</v>
      </c>
      <c r="GL67" s="123"/>
      <c r="GM67" s="123"/>
      <c r="GN67" s="123"/>
      <c r="GO67" s="122"/>
      <c r="GP67" s="122"/>
      <c r="GQ67" s="122"/>
      <c r="GR67" s="122"/>
      <c r="GS67" s="7"/>
      <c r="GT67" s="7"/>
      <c r="GU67" s="7"/>
      <c r="GV67" s="7"/>
      <c r="GW67" s="7"/>
      <c r="GX67" s="7"/>
      <c r="GY67" s="7"/>
      <c r="GZ67" s="6"/>
    </row>
    <row r="68" spans="17:208" x14ac:dyDescent="0.2">
      <c r="Q68" s="8">
        <v>29</v>
      </c>
      <c r="R68" s="210" t="s">
        <v>74</v>
      </c>
      <c r="S68" s="211"/>
      <c r="T68" s="212"/>
      <c r="U68" s="115">
        <v>230</v>
      </c>
      <c r="V68" s="116"/>
      <c r="W68" s="115">
        <v>242</v>
      </c>
      <c r="X68" s="116"/>
      <c r="Y68" s="7"/>
      <c r="Z68" s="7"/>
      <c r="AA68" s="7"/>
      <c r="AB68" s="7"/>
      <c r="AC68" s="7"/>
      <c r="AD68" s="7"/>
      <c r="AE68" s="7"/>
      <c r="AF68" s="6"/>
      <c r="AG68" s="8">
        <v>29</v>
      </c>
      <c r="AH68" s="210" t="s">
        <v>161</v>
      </c>
      <c r="AI68" s="211"/>
      <c r="AJ68" s="212"/>
      <c r="AK68" s="115">
        <v>268</v>
      </c>
      <c r="AL68" s="116"/>
      <c r="AM68" s="115">
        <v>301</v>
      </c>
      <c r="AN68" s="116"/>
      <c r="AO68" s="7"/>
      <c r="AP68" s="7"/>
      <c r="AQ68" s="7"/>
      <c r="AR68" s="7"/>
      <c r="AS68" s="7"/>
      <c r="AT68" s="7"/>
      <c r="AU68" s="7"/>
      <c r="AV68" s="6"/>
      <c r="AW68" s="8">
        <v>29</v>
      </c>
      <c r="AX68" s="210" t="s">
        <v>184</v>
      </c>
      <c r="AY68" s="211"/>
      <c r="AZ68" s="212"/>
      <c r="BA68" s="67"/>
      <c r="BB68" s="67"/>
      <c r="BC68" s="115">
        <v>421</v>
      </c>
      <c r="BD68" s="116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123"/>
      <c r="BO68" s="123"/>
      <c r="BP68" s="123"/>
      <c r="BQ68" s="122"/>
      <c r="BR68" s="122"/>
      <c r="BS68" s="122"/>
      <c r="BT68" s="122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219" t="s">
        <v>63</v>
      </c>
      <c r="CE68" s="220"/>
      <c r="CF68" s="221"/>
      <c r="CG68" s="363">
        <v>242</v>
      </c>
      <c r="CH68" s="364"/>
      <c r="CI68" s="96"/>
      <c r="CJ68" s="97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210" t="s">
        <v>172</v>
      </c>
      <c r="CU68" s="211"/>
      <c r="CV68" s="212"/>
      <c r="CW68" s="141">
        <v>208</v>
      </c>
      <c r="CX68" s="126"/>
      <c r="CY68" s="122"/>
      <c r="CZ68" s="122"/>
      <c r="DA68" s="7"/>
      <c r="DB68" s="7"/>
      <c r="DC68" s="7"/>
      <c r="DD68" s="7"/>
      <c r="DE68" s="7"/>
      <c r="DF68" s="7"/>
      <c r="DG68" s="7"/>
      <c r="DH68" s="6"/>
      <c r="DI68" s="8">
        <v>29</v>
      </c>
      <c r="DJ68" s="123"/>
      <c r="DK68" s="123"/>
      <c r="DL68" s="123"/>
      <c r="DM68" s="122"/>
      <c r="DN68" s="122"/>
      <c r="DO68" s="122"/>
      <c r="DP68" s="122"/>
      <c r="DQ68" s="7"/>
      <c r="DR68" s="7"/>
      <c r="DS68" s="7"/>
      <c r="DT68" s="7"/>
      <c r="DU68" s="7"/>
      <c r="DV68" s="7"/>
      <c r="DW68" s="7"/>
      <c r="DX68" s="6"/>
      <c r="DY68" s="8">
        <v>29</v>
      </c>
      <c r="DZ68" s="123"/>
      <c r="EA68" s="123"/>
      <c r="EB68" s="123"/>
      <c r="EC68" s="122"/>
      <c r="ED68" s="122"/>
      <c r="EE68" s="122"/>
      <c r="EF68" s="122"/>
      <c r="EG68" s="7"/>
      <c r="EH68" s="7"/>
      <c r="EI68" s="7"/>
      <c r="EJ68" s="7"/>
      <c r="EK68" s="7"/>
      <c r="EL68" s="7"/>
      <c r="EM68" s="7"/>
      <c r="EN68" s="6"/>
      <c r="EO68" s="8">
        <v>29</v>
      </c>
      <c r="EP68" s="123"/>
      <c r="EQ68" s="123"/>
      <c r="ER68" s="123"/>
      <c r="ES68" s="122"/>
      <c r="ET68" s="122"/>
      <c r="EU68" s="122"/>
      <c r="EV68" s="122"/>
      <c r="EW68" s="7"/>
      <c r="EX68" s="7"/>
      <c r="EY68" s="7"/>
      <c r="EZ68" s="7"/>
      <c r="FA68" s="7"/>
      <c r="FB68" s="7"/>
      <c r="FC68" s="7"/>
      <c r="FD68" s="6"/>
      <c r="FE68" s="8">
        <v>29</v>
      </c>
      <c r="FF68" s="123"/>
      <c r="FG68" s="123"/>
      <c r="FH68" s="123"/>
      <c r="FI68" s="122"/>
      <c r="FJ68" s="122"/>
      <c r="FK68" s="122"/>
      <c r="FL68" s="122"/>
      <c r="FM68" s="7"/>
      <c r="FN68" s="7"/>
      <c r="FO68" s="7"/>
      <c r="FP68" s="7"/>
      <c r="FQ68" s="7"/>
      <c r="FR68" s="7"/>
      <c r="FS68" s="7"/>
      <c r="FT68" s="6"/>
      <c r="FU68" s="8">
        <v>29</v>
      </c>
      <c r="FV68" s="123"/>
      <c r="FW68" s="123"/>
      <c r="FX68" s="123"/>
      <c r="FY68" s="122"/>
      <c r="FZ68" s="122"/>
      <c r="GA68" s="122"/>
      <c r="GB68" s="122"/>
      <c r="GC68" s="7"/>
      <c r="GD68" s="7"/>
      <c r="GE68" s="7"/>
      <c r="GF68" s="7"/>
      <c r="GG68" s="7"/>
      <c r="GH68" s="7"/>
      <c r="GI68" s="7"/>
      <c r="GJ68" s="6"/>
      <c r="GK68" s="8">
        <v>29</v>
      </c>
      <c r="GL68" s="123"/>
      <c r="GM68" s="123"/>
      <c r="GN68" s="123"/>
      <c r="GO68" s="122"/>
      <c r="GP68" s="122"/>
      <c r="GQ68" s="122"/>
      <c r="GR68" s="122"/>
      <c r="GS68" s="7"/>
      <c r="GT68" s="7"/>
      <c r="GU68" s="7"/>
      <c r="GV68" s="7"/>
      <c r="GW68" s="7"/>
      <c r="GX68" s="7"/>
      <c r="GY68" s="7"/>
      <c r="GZ68" s="6"/>
    </row>
    <row r="69" spans="17:208" x14ac:dyDescent="0.2">
      <c r="Q69" s="8">
        <v>30</v>
      </c>
      <c r="R69" s="210" t="s">
        <v>170</v>
      </c>
      <c r="S69" s="211"/>
      <c r="T69" s="212"/>
      <c r="U69" s="115">
        <v>215</v>
      </c>
      <c r="V69" s="116"/>
      <c r="W69" s="115">
        <v>201</v>
      </c>
      <c r="X69" s="116"/>
      <c r="Y69" s="7"/>
      <c r="Z69" s="7"/>
      <c r="AA69" s="7"/>
      <c r="AB69" s="7"/>
      <c r="AC69" s="7"/>
      <c r="AD69" s="7"/>
      <c r="AE69" s="7"/>
      <c r="AF69" s="6"/>
      <c r="AG69" s="8">
        <v>30</v>
      </c>
      <c r="AH69" s="210" t="s">
        <v>165</v>
      </c>
      <c r="AI69" s="211"/>
      <c r="AJ69" s="212"/>
      <c r="AK69" s="115">
        <v>281</v>
      </c>
      <c r="AL69" s="116"/>
      <c r="AM69" s="115">
        <v>301</v>
      </c>
      <c r="AN69" s="116"/>
      <c r="AO69" s="7"/>
      <c r="AP69" s="7"/>
      <c r="AQ69" s="7"/>
      <c r="AR69" s="7"/>
      <c r="AS69" s="7"/>
      <c r="AT69" s="7"/>
      <c r="AU69" s="7"/>
      <c r="AV69" s="6"/>
      <c r="AW69" s="8">
        <v>30</v>
      </c>
      <c r="AX69" s="210" t="s">
        <v>185</v>
      </c>
      <c r="AY69" s="211"/>
      <c r="AZ69" s="212"/>
      <c r="BA69" s="67"/>
      <c r="BB69" s="67"/>
      <c r="BC69" s="115">
        <v>518</v>
      </c>
      <c r="BD69" s="116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123"/>
      <c r="BO69" s="123"/>
      <c r="BP69" s="123"/>
      <c r="BQ69" s="122"/>
      <c r="BR69" s="122"/>
      <c r="BS69" s="122"/>
      <c r="BT69" s="122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219" t="s">
        <v>169</v>
      </c>
      <c r="CE69" s="220"/>
      <c r="CF69" s="221"/>
      <c r="CG69" s="363">
        <v>320</v>
      </c>
      <c r="CH69" s="364"/>
      <c r="CI69" s="96"/>
      <c r="CJ69" s="97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210" t="s">
        <v>147</v>
      </c>
      <c r="CU69" s="211"/>
      <c r="CV69" s="212"/>
      <c r="CW69" s="141">
        <v>234</v>
      </c>
      <c r="CX69" s="126"/>
      <c r="CY69" s="122"/>
      <c r="CZ69" s="122"/>
      <c r="DA69" s="7"/>
      <c r="DB69" s="7"/>
      <c r="DC69" s="7"/>
      <c r="DD69" s="7"/>
      <c r="DE69" s="7"/>
      <c r="DF69" s="7"/>
      <c r="DG69" s="7"/>
      <c r="DH69" s="6"/>
      <c r="DI69" s="8">
        <v>30</v>
      </c>
      <c r="DJ69" s="123"/>
      <c r="DK69" s="123"/>
      <c r="DL69" s="123"/>
      <c r="DM69" s="122"/>
      <c r="DN69" s="122"/>
      <c r="DO69" s="122"/>
      <c r="DP69" s="122"/>
      <c r="DQ69" s="7"/>
      <c r="DR69" s="7"/>
      <c r="DS69" s="7"/>
      <c r="DT69" s="7"/>
      <c r="DU69" s="7"/>
      <c r="DV69" s="7"/>
      <c r="DW69" s="7"/>
      <c r="DX69" s="6"/>
      <c r="DY69" s="8">
        <v>30</v>
      </c>
      <c r="DZ69" s="123"/>
      <c r="EA69" s="123"/>
      <c r="EB69" s="123"/>
      <c r="EC69" s="122"/>
      <c r="ED69" s="122"/>
      <c r="EE69" s="122"/>
      <c r="EF69" s="122"/>
      <c r="EG69" s="7"/>
      <c r="EH69" s="7"/>
      <c r="EI69" s="7"/>
      <c r="EJ69" s="7"/>
      <c r="EK69" s="7"/>
      <c r="EL69" s="7"/>
      <c r="EM69" s="7"/>
      <c r="EN69" s="6"/>
      <c r="EO69" s="8">
        <v>30</v>
      </c>
      <c r="EP69" s="123"/>
      <c r="EQ69" s="123"/>
      <c r="ER69" s="123"/>
      <c r="ES69" s="122"/>
      <c r="ET69" s="122"/>
      <c r="EU69" s="122"/>
      <c r="EV69" s="122"/>
      <c r="EW69" s="7"/>
      <c r="EX69" s="7"/>
      <c r="EY69" s="7"/>
      <c r="EZ69" s="7"/>
      <c r="FA69" s="7"/>
      <c r="FB69" s="7"/>
      <c r="FC69" s="7"/>
      <c r="FD69" s="6"/>
      <c r="FE69" s="8">
        <v>30</v>
      </c>
      <c r="FF69" s="123"/>
      <c r="FG69" s="123"/>
      <c r="FH69" s="123"/>
      <c r="FI69" s="122"/>
      <c r="FJ69" s="122"/>
      <c r="FK69" s="122"/>
      <c r="FL69" s="122"/>
      <c r="FM69" s="7"/>
      <c r="FN69" s="7"/>
      <c r="FO69" s="7"/>
      <c r="FP69" s="7"/>
      <c r="FQ69" s="7"/>
      <c r="FR69" s="7"/>
      <c r="FS69" s="7"/>
      <c r="FT69" s="6"/>
      <c r="FU69" s="8">
        <v>30</v>
      </c>
      <c r="FV69" s="123"/>
      <c r="FW69" s="123"/>
      <c r="FX69" s="123"/>
      <c r="FY69" s="122"/>
      <c r="FZ69" s="122"/>
      <c r="GA69" s="122"/>
      <c r="GB69" s="122"/>
      <c r="GC69" s="7"/>
      <c r="GD69" s="7"/>
      <c r="GE69" s="7"/>
      <c r="GF69" s="7"/>
      <c r="GG69" s="7"/>
      <c r="GH69" s="7"/>
      <c r="GI69" s="7"/>
      <c r="GJ69" s="6"/>
      <c r="GK69" s="8">
        <v>30</v>
      </c>
      <c r="GL69" s="123"/>
      <c r="GM69" s="123"/>
      <c r="GN69" s="123"/>
      <c r="GO69" s="122"/>
      <c r="GP69" s="122"/>
      <c r="GQ69" s="122"/>
      <c r="GR69" s="122"/>
      <c r="GS69" s="7"/>
      <c r="GT69" s="7"/>
      <c r="GU69" s="7"/>
      <c r="GV69" s="7"/>
      <c r="GW69" s="7"/>
      <c r="GX69" s="7"/>
      <c r="GY69" s="7"/>
      <c r="GZ69" s="6"/>
    </row>
    <row r="70" spans="17:208" x14ac:dyDescent="0.2">
      <c r="Q70" s="8">
        <v>31</v>
      </c>
      <c r="R70" s="210" t="s">
        <v>75</v>
      </c>
      <c r="S70" s="211"/>
      <c r="T70" s="212"/>
      <c r="U70" s="115">
        <v>215</v>
      </c>
      <c r="V70" s="116"/>
      <c r="W70" s="115">
        <v>235</v>
      </c>
      <c r="X70" s="116"/>
      <c r="Y70" s="7"/>
      <c r="Z70" s="7"/>
      <c r="AA70" s="7"/>
      <c r="AB70" s="7"/>
      <c r="AC70" s="7"/>
      <c r="AD70" s="7"/>
      <c r="AE70" s="7"/>
      <c r="AF70" s="6"/>
      <c r="AG70" s="8">
        <v>31</v>
      </c>
      <c r="AH70" s="210" t="s">
        <v>74</v>
      </c>
      <c r="AI70" s="211"/>
      <c r="AJ70" s="212"/>
      <c r="AK70" s="115">
        <v>242</v>
      </c>
      <c r="AL70" s="116"/>
      <c r="AM70" s="115">
        <v>280</v>
      </c>
      <c r="AN70" s="116"/>
      <c r="AO70" s="7"/>
      <c r="AP70" s="7"/>
      <c r="AQ70" s="7"/>
      <c r="AR70" s="7"/>
      <c r="AS70" s="7"/>
      <c r="AT70" s="7"/>
      <c r="AU70" s="7"/>
      <c r="AV70" s="6"/>
      <c r="AW70" s="8">
        <v>31</v>
      </c>
      <c r="AX70" s="210" t="s">
        <v>186</v>
      </c>
      <c r="AY70" s="211"/>
      <c r="AZ70" s="212"/>
      <c r="BA70" s="67"/>
      <c r="BB70" s="67"/>
      <c r="BC70" s="115">
        <v>408</v>
      </c>
      <c r="BD70" s="116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123"/>
      <c r="BO70" s="123"/>
      <c r="BP70" s="123"/>
      <c r="BQ70" s="122"/>
      <c r="BR70" s="122"/>
      <c r="BS70" s="122"/>
      <c r="BT70" s="122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210" t="s">
        <v>122</v>
      </c>
      <c r="CE70" s="211"/>
      <c r="CF70" s="212"/>
      <c r="CG70" s="141">
        <v>324</v>
      </c>
      <c r="CH70" s="126"/>
      <c r="CI70" s="96"/>
      <c r="CJ70" s="97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123"/>
      <c r="CU70" s="123"/>
      <c r="CV70" s="123"/>
      <c r="CW70" s="122"/>
      <c r="CX70" s="122"/>
      <c r="CY70" s="122"/>
      <c r="CZ70" s="122"/>
      <c r="DA70" s="7"/>
      <c r="DB70" s="7"/>
      <c r="DC70" s="7"/>
      <c r="DD70" s="7"/>
      <c r="DE70" s="7"/>
      <c r="DF70" s="7"/>
      <c r="DG70" s="7"/>
      <c r="DH70" s="6"/>
      <c r="DI70" s="8">
        <v>31</v>
      </c>
      <c r="DJ70" s="123"/>
      <c r="DK70" s="123"/>
      <c r="DL70" s="123"/>
      <c r="DM70" s="122"/>
      <c r="DN70" s="122"/>
      <c r="DO70" s="122"/>
      <c r="DP70" s="122"/>
      <c r="DQ70" s="7"/>
      <c r="DR70" s="7"/>
      <c r="DS70" s="7"/>
      <c r="DT70" s="7"/>
      <c r="DU70" s="7"/>
      <c r="DV70" s="7"/>
      <c r="DW70" s="7"/>
      <c r="DX70" s="6"/>
      <c r="DY70" s="8">
        <v>31</v>
      </c>
      <c r="DZ70" s="123"/>
      <c r="EA70" s="123"/>
      <c r="EB70" s="123"/>
      <c r="EC70" s="122"/>
      <c r="ED70" s="122"/>
      <c r="EE70" s="122"/>
      <c r="EF70" s="122"/>
      <c r="EG70" s="7"/>
      <c r="EH70" s="7"/>
      <c r="EI70" s="7"/>
      <c r="EJ70" s="7"/>
      <c r="EK70" s="7"/>
      <c r="EL70" s="7"/>
      <c r="EM70" s="7"/>
      <c r="EN70" s="6"/>
      <c r="EO70" s="8">
        <v>31</v>
      </c>
      <c r="EP70" s="123"/>
      <c r="EQ70" s="123"/>
      <c r="ER70" s="123"/>
      <c r="ES70" s="122"/>
      <c r="ET70" s="122"/>
      <c r="EU70" s="122"/>
      <c r="EV70" s="122"/>
      <c r="EW70" s="7"/>
      <c r="EX70" s="7"/>
      <c r="EY70" s="7"/>
      <c r="EZ70" s="7"/>
      <c r="FA70" s="7"/>
      <c r="FB70" s="7"/>
      <c r="FC70" s="7"/>
      <c r="FD70" s="6"/>
      <c r="FE70" s="8">
        <v>31</v>
      </c>
      <c r="FF70" s="123"/>
      <c r="FG70" s="123"/>
      <c r="FH70" s="123"/>
      <c r="FI70" s="122"/>
      <c r="FJ70" s="122"/>
      <c r="FK70" s="122"/>
      <c r="FL70" s="122"/>
      <c r="FM70" s="7"/>
      <c r="FN70" s="7"/>
      <c r="FO70" s="7"/>
      <c r="FP70" s="7"/>
      <c r="FQ70" s="7"/>
      <c r="FR70" s="7"/>
      <c r="FS70" s="7"/>
      <c r="FT70" s="6"/>
      <c r="FU70" s="8">
        <v>31</v>
      </c>
      <c r="FV70" s="123"/>
      <c r="FW70" s="123"/>
      <c r="FX70" s="123"/>
      <c r="FY70" s="122"/>
      <c r="FZ70" s="122"/>
      <c r="GA70" s="122"/>
      <c r="GB70" s="122"/>
      <c r="GC70" s="7"/>
      <c r="GD70" s="7"/>
      <c r="GE70" s="7"/>
      <c r="GF70" s="7"/>
      <c r="GG70" s="7"/>
      <c r="GH70" s="7"/>
      <c r="GI70" s="7"/>
      <c r="GJ70" s="6"/>
      <c r="GK70" s="8">
        <v>31</v>
      </c>
      <c r="GL70" s="123"/>
      <c r="GM70" s="123"/>
      <c r="GN70" s="123"/>
      <c r="GO70" s="122"/>
      <c r="GP70" s="122"/>
      <c r="GQ70" s="122"/>
      <c r="GR70" s="122"/>
      <c r="GS70" s="7"/>
      <c r="GT70" s="7"/>
      <c r="GU70" s="7"/>
      <c r="GV70" s="7"/>
      <c r="GW70" s="7"/>
      <c r="GX70" s="7"/>
      <c r="GY70" s="7"/>
      <c r="GZ70" s="6"/>
    </row>
    <row r="71" spans="17:208" x14ac:dyDescent="0.2">
      <c r="Q71" s="8">
        <v>32</v>
      </c>
      <c r="R71" s="210" t="s">
        <v>155</v>
      </c>
      <c r="S71" s="211"/>
      <c r="T71" s="212"/>
      <c r="U71" s="115">
        <v>201</v>
      </c>
      <c r="V71" s="116"/>
      <c r="W71" s="115">
        <v>203</v>
      </c>
      <c r="X71" s="116"/>
      <c r="Y71" s="7"/>
      <c r="Z71" s="7"/>
      <c r="AA71" s="7"/>
      <c r="AB71" s="7"/>
      <c r="AC71" s="7"/>
      <c r="AD71" s="7"/>
      <c r="AE71" s="7"/>
      <c r="AF71" s="6"/>
      <c r="AG71" s="8">
        <v>32</v>
      </c>
      <c r="AH71" s="210" t="s">
        <v>170</v>
      </c>
      <c r="AI71" s="211"/>
      <c r="AJ71" s="212"/>
      <c r="AK71" s="115">
        <v>201</v>
      </c>
      <c r="AL71" s="116"/>
      <c r="AM71" s="115">
        <v>233</v>
      </c>
      <c r="AN71" s="116"/>
      <c r="AO71" s="7"/>
      <c r="AP71" s="7"/>
      <c r="AQ71" s="7"/>
      <c r="AR71" s="7"/>
      <c r="AS71" s="7"/>
      <c r="AT71" s="7"/>
      <c r="AU71" s="7"/>
      <c r="AV71" s="6"/>
      <c r="AW71" s="8">
        <v>32</v>
      </c>
      <c r="AX71" s="210" t="s">
        <v>187</v>
      </c>
      <c r="AY71" s="211"/>
      <c r="AZ71" s="212"/>
      <c r="BA71" s="67"/>
      <c r="BB71" s="67"/>
      <c r="BC71" s="115">
        <v>328</v>
      </c>
      <c r="BD71" s="116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123"/>
      <c r="BO71" s="123"/>
      <c r="BP71" s="123"/>
      <c r="BQ71" s="122"/>
      <c r="BR71" s="122"/>
      <c r="BS71" s="122"/>
      <c r="BT71" s="122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219" t="s">
        <v>168</v>
      </c>
      <c r="CE71" s="220"/>
      <c r="CF71" s="221"/>
      <c r="CG71" s="363">
        <v>285</v>
      </c>
      <c r="CH71" s="364"/>
      <c r="CI71" s="96"/>
      <c r="CJ71" s="97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123"/>
      <c r="CU71" s="123"/>
      <c r="CV71" s="123"/>
      <c r="CW71" s="122"/>
      <c r="CX71" s="122"/>
      <c r="CY71" s="122"/>
      <c r="CZ71" s="122"/>
      <c r="DA71" s="7"/>
      <c r="DB71" s="7"/>
      <c r="DC71" s="7"/>
      <c r="DD71" s="7"/>
      <c r="DE71" s="7"/>
      <c r="DF71" s="7"/>
      <c r="DG71" s="7"/>
      <c r="DH71" s="6"/>
      <c r="DI71" s="8">
        <v>32</v>
      </c>
      <c r="DJ71" s="123"/>
      <c r="DK71" s="123"/>
      <c r="DL71" s="123"/>
      <c r="DM71" s="122"/>
      <c r="DN71" s="122"/>
      <c r="DO71" s="122"/>
      <c r="DP71" s="122"/>
      <c r="DQ71" s="7"/>
      <c r="DR71" s="7"/>
      <c r="DS71" s="7"/>
      <c r="DT71" s="7"/>
      <c r="DU71" s="7"/>
      <c r="DV71" s="7"/>
      <c r="DW71" s="7"/>
      <c r="DX71" s="6"/>
      <c r="DY71" s="8">
        <v>32</v>
      </c>
      <c r="DZ71" s="123"/>
      <c r="EA71" s="123"/>
      <c r="EB71" s="123"/>
      <c r="EC71" s="122"/>
      <c r="ED71" s="122"/>
      <c r="EE71" s="122"/>
      <c r="EF71" s="122"/>
      <c r="EG71" s="7"/>
      <c r="EH71" s="7"/>
      <c r="EI71" s="7"/>
      <c r="EJ71" s="7"/>
      <c r="EK71" s="7"/>
      <c r="EL71" s="7"/>
      <c r="EM71" s="7"/>
      <c r="EN71" s="6"/>
      <c r="EO71" s="8">
        <v>32</v>
      </c>
      <c r="EP71" s="123"/>
      <c r="EQ71" s="123"/>
      <c r="ER71" s="123"/>
      <c r="ES71" s="122"/>
      <c r="ET71" s="122"/>
      <c r="EU71" s="122"/>
      <c r="EV71" s="122"/>
      <c r="EW71" s="7"/>
      <c r="EX71" s="7"/>
      <c r="EY71" s="7"/>
      <c r="EZ71" s="7"/>
      <c r="FA71" s="7"/>
      <c r="FB71" s="7"/>
      <c r="FC71" s="7"/>
      <c r="FD71" s="6"/>
      <c r="FE71" s="8">
        <v>32</v>
      </c>
      <c r="FF71" s="123"/>
      <c r="FG71" s="123"/>
      <c r="FH71" s="123"/>
      <c r="FI71" s="122"/>
      <c r="FJ71" s="122"/>
      <c r="FK71" s="122"/>
      <c r="FL71" s="122"/>
      <c r="FM71" s="7"/>
      <c r="FN71" s="7"/>
      <c r="FO71" s="7"/>
      <c r="FP71" s="7"/>
      <c r="FQ71" s="7"/>
      <c r="FR71" s="7"/>
      <c r="FS71" s="7"/>
      <c r="FT71" s="6"/>
      <c r="FU71" s="8">
        <v>32</v>
      </c>
      <c r="FV71" s="123"/>
      <c r="FW71" s="123"/>
      <c r="FX71" s="123"/>
      <c r="FY71" s="122"/>
      <c r="FZ71" s="122"/>
      <c r="GA71" s="122"/>
      <c r="GB71" s="122"/>
      <c r="GC71" s="7"/>
      <c r="GD71" s="7"/>
      <c r="GE71" s="7"/>
      <c r="GF71" s="7"/>
      <c r="GG71" s="7"/>
      <c r="GH71" s="7"/>
      <c r="GI71" s="7"/>
      <c r="GJ71" s="6"/>
      <c r="GK71" s="8">
        <v>32</v>
      </c>
      <c r="GL71" s="123"/>
      <c r="GM71" s="123"/>
      <c r="GN71" s="123"/>
      <c r="GO71" s="122"/>
      <c r="GP71" s="122"/>
      <c r="GQ71" s="122"/>
      <c r="GR71" s="122"/>
      <c r="GS71" s="7"/>
      <c r="GT71" s="7"/>
      <c r="GU71" s="7"/>
      <c r="GV71" s="7"/>
      <c r="GW71" s="7"/>
      <c r="GX71" s="7"/>
      <c r="GY71" s="7"/>
      <c r="GZ71" s="6"/>
    </row>
    <row r="72" spans="17:208" x14ac:dyDescent="0.2">
      <c r="Q72" s="8">
        <v>33</v>
      </c>
      <c r="R72" s="210" t="s">
        <v>149</v>
      </c>
      <c r="S72" s="211"/>
      <c r="T72" s="212"/>
      <c r="U72" s="115">
        <v>209</v>
      </c>
      <c r="V72" s="116"/>
      <c r="W72" s="115">
        <v>219</v>
      </c>
      <c r="X72" s="116"/>
      <c r="Y72" s="7"/>
      <c r="Z72" s="7"/>
      <c r="AA72" s="7"/>
      <c r="AB72" s="7"/>
      <c r="AC72" s="7"/>
      <c r="AD72" s="7"/>
      <c r="AE72" s="7"/>
      <c r="AF72" s="6"/>
      <c r="AG72" s="8">
        <v>33</v>
      </c>
      <c r="AH72" s="210" t="s">
        <v>86</v>
      </c>
      <c r="AI72" s="211"/>
      <c r="AJ72" s="212"/>
      <c r="AK72" s="115">
        <v>264</v>
      </c>
      <c r="AL72" s="116"/>
      <c r="AM72" s="115">
        <v>292</v>
      </c>
      <c r="AN72" s="116"/>
      <c r="AO72" s="7"/>
      <c r="AP72" s="7"/>
      <c r="AQ72" s="7"/>
      <c r="AR72" s="7"/>
      <c r="AS72" s="7"/>
      <c r="AT72" s="7"/>
      <c r="AU72" s="7"/>
      <c r="AV72" s="6"/>
      <c r="AW72" s="8">
        <v>33</v>
      </c>
      <c r="AX72" s="210" t="s">
        <v>188</v>
      </c>
      <c r="AY72" s="211"/>
      <c r="AZ72" s="212"/>
      <c r="BA72" s="67"/>
      <c r="BB72" s="67"/>
      <c r="BC72" s="115">
        <v>435</v>
      </c>
      <c r="BD72" s="116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123"/>
      <c r="BO72" s="123"/>
      <c r="BP72" s="123"/>
      <c r="BQ72" s="122"/>
      <c r="BR72" s="122"/>
      <c r="BS72" s="122"/>
      <c r="BT72" s="122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210" t="s">
        <v>136</v>
      </c>
      <c r="CE72" s="211"/>
      <c r="CF72" s="212"/>
      <c r="CG72" s="141">
        <v>275</v>
      </c>
      <c r="CH72" s="126"/>
      <c r="CI72" s="96"/>
      <c r="CJ72" s="97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123"/>
      <c r="CU72" s="123"/>
      <c r="CV72" s="123"/>
      <c r="CW72" s="122"/>
      <c r="CX72" s="122"/>
      <c r="CY72" s="122"/>
      <c r="CZ72" s="122"/>
      <c r="DA72" s="7"/>
      <c r="DB72" s="7"/>
      <c r="DC72" s="7"/>
      <c r="DD72" s="7"/>
      <c r="DE72" s="7"/>
      <c r="DF72" s="7"/>
      <c r="DG72" s="7"/>
      <c r="DH72" s="6"/>
      <c r="DI72" s="8">
        <v>33</v>
      </c>
      <c r="DJ72" s="123"/>
      <c r="DK72" s="123"/>
      <c r="DL72" s="123"/>
      <c r="DM72" s="122"/>
      <c r="DN72" s="122"/>
      <c r="DO72" s="122"/>
      <c r="DP72" s="122"/>
      <c r="DQ72" s="7"/>
      <c r="DR72" s="7"/>
      <c r="DS72" s="7"/>
      <c r="DT72" s="7"/>
      <c r="DU72" s="7"/>
      <c r="DV72" s="7"/>
      <c r="DW72" s="7"/>
      <c r="DX72" s="6"/>
      <c r="DY72" s="8">
        <v>33</v>
      </c>
      <c r="DZ72" s="123"/>
      <c r="EA72" s="123"/>
      <c r="EB72" s="123"/>
      <c r="EC72" s="122"/>
      <c r="ED72" s="122"/>
      <c r="EE72" s="122"/>
      <c r="EF72" s="122"/>
      <c r="EG72" s="7"/>
      <c r="EH72" s="7"/>
      <c r="EI72" s="7"/>
      <c r="EJ72" s="7"/>
      <c r="EK72" s="7"/>
      <c r="EL72" s="7"/>
      <c r="EM72" s="7"/>
      <c r="EN72" s="6"/>
      <c r="EO72" s="8">
        <v>33</v>
      </c>
      <c r="EP72" s="123"/>
      <c r="EQ72" s="123"/>
      <c r="ER72" s="123"/>
      <c r="ES72" s="122"/>
      <c r="ET72" s="122"/>
      <c r="EU72" s="122"/>
      <c r="EV72" s="122"/>
      <c r="EW72" s="7"/>
      <c r="EX72" s="7"/>
      <c r="EY72" s="7"/>
      <c r="EZ72" s="7"/>
      <c r="FA72" s="7"/>
      <c r="FB72" s="7"/>
      <c r="FC72" s="7"/>
      <c r="FD72" s="6"/>
      <c r="FE72" s="8">
        <v>33</v>
      </c>
      <c r="FF72" s="123"/>
      <c r="FG72" s="123"/>
      <c r="FH72" s="123"/>
      <c r="FI72" s="122"/>
      <c r="FJ72" s="122"/>
      <c r="FK72" s="122"/>
      <c r="FL72" s="122"/>
      <c r="FM72" s="7"/>
      <c r="FN72" s="7"/>
      <c r="FO72" s="7"/>
      <c r="FP72" s="7"/>
      <c r="FQ72" s="7"/>
      <c r="FR72" s="7"/>
      <c r="FS72" s="7"/>
      <c r="FT72" s="6"/>
      <c r="FU72" s="8">
        <v>33</v>
      </c>
      <c r="FV72" s="123"/>
      <c r="FW72" s="123"/>
      <c r="FX72" s="123"/>
      <c r="FY72" s="122"/>
      <c r="FZ72" s="122"/>
      <c r="GA72" s="122"/>
      <c r="GB72" s="122"/>
      <c r="GC72" s="7"/>
      <c r="GD72" s="7"/>
      <c r="GE72" s="7"/>
      <c r="GF72" s="7"/>
      <c r="GG72" s="7"/>
      <c r="GH72" s="7"/>
      <c r="GI72" s="7"/>
      <c r="GJ72" s="6"/>
      <c r="GK72" s="8">
        <v>33</v>
      </c>
      <c r="GL72" s="123"/>
      <c r="GM72" s="123"/>
      <c r="GN72" s="123"/>
      <c r="GO72" s="122"/>
      <c r="GP72" s="122"/>
      <c r="GQ72" s="122"/>
      <c r="GR72" s="122"/>
      <c r="GS72" s="7"/>
      <c r="GT72" s="7"/>
      <c r="GU72" s="7"/>
      <c r="GV72" s="7"/>
      <c r="GW72" s="7"/>
      <c r="GX72" s="7"/>
      <c r="GY72" s="7"/>
      <c r="GZ72" s="6"/>
    </row>
    <row r="73" spans="17:208" x14ac:dyDescent="0.2">
      <c r="Q73" s="8">
        <v>34</v>
      </c>
      <c r="R73" s="210" t="s">
        <v>162</v>
      </c>
      <c r="S73" s="211"/>
      <c r="T73" s="212"/>
      <c r="U73" s="115">
        <v>233</v>
      </c>
      <c r="V73" s="116"/>
      <c r="W73" s="115">
        <v>215</v>
      </c>
      <c r="X73" s="116"/>
      <c r="Y73" s="7"/>
      <c r="Z73" s="7"/>
      <c r="AA73" s="7"/>
      <c r="AB73" s="7"/>
      <c r="AC73" s="7"/>
      <c r="AD73" s="7"/>
      <c r="AE73" s="7"/>
      <c r="AF73" s="6"/>
      <c r="AG73" s="8">
        <v>34</v>
      </c>
      <c r="AH73" s="210" t="s">
        <v>75</v>
      </c>
      <c r="AI73" s="211"/>
      <c r="AJ73" s="212"/>
      <c r="AK73" s="115">
        <v>235</v>
      </c>
      <c r="AL73" s="116"/>
      <c r="AM73" s="115">
        <v>265</v>
      </c>
      <c r="AN73" s="116"/>
      <c r="AO73" s="7"/>
      <c r="AP73" s="7"/>
      <c r="AQ73" s="7"/>
      <c r="AR73" s="7"/>
      <c r="AS73" s="7"/>
      <c r="AT73" s="7"/>
      <c r="AU73" s="7"/>
      <c r="AV73" s="6"/>
      <c r="AW73" s="8">
        <v>34</v>
      </c>
      <c r="AX73" s="210">
        <v>666631</v>
      </c>
      <c r="AY73" s="211"/>
      <c r="AZ73" s="212"/>
      <c r="BA73" s="67"/>
      <c r="BB73" s="67"/>
      <c r="BC73" s="115">
        <v>471</v>
      </c>
      <c r="BD73" s="116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123"/>
      <c r="BO73" s="123"/>
      <c r="BP73" s="123"/>
      <c r="BQ73" s="122"/>
      <c r="BR73" s="122"/>
      <c r="BS73" s="122"/>
      <c r="BT73" s="122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210" t="s">
        <v>157</v>
      </c>
      <c r="CE73" s="211"/>
      <c r="CF73" s="212"/>
      <c r="CG73" s="141">
        <v>309</v>
      </c>
      <c r="CH73" s="126"/>
      <c r="CI73" s="96"/>
      <c r="CJ73" s="97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123"/>
      <c r="CU73" s="123"/>
      <c r="CV73" s="123"/>
      <c r="CW73" s="122"/>
      <c r="CX73" s="122"/>
      <c r="CY73" s="122"/>
      <c r="CZ73" s="122"/>
      <c r="DA73" s="7"/>
      <c r="DB73" s="7"/>
      <c r="DC73" s="7"/>
      <c r="DD73" s="7"/>
      <c r="DE73" s="7"/>
      <c r="DF73" s="7"/>
      <c r="DG73" s="7"/>
      <c r="DH73" s="6"/>
      <c r="DI73" s="8">
        <v>34</v>
      </c>
      <c r="DJ73" s="123"/>
      <c r="DK73" s="123"/>
      <c r="DL73" s="123"/>
      <c r="DM73" s="122"/>
      <c r="DN73" s="122"/>
      <c r="DO73" s="122"/>
      <c r="DP73" s="122"/>
      <c r="DQ73" s="7"/>
      <c r="DR73" s="7"/>
      <c r="DS73" s="7"/>
      <c r="DT73" s="7"/>
      <c r="DU73" s="7"/>
      <c r="DV73" s="7"/>
      <c r="DW73" s="7"/>
      <c r="DX73" s="6"/>
      <c r="DY73" s="8">
        <v>34</v>
      </c>
      <c r="DZ73" s="123"/>
      <c r="EA73" s="123"/>
      <c r="EB73" s="123"/>
      <c r="EC73" s="122"/>
      <c r="ED73" s="122"/>
      <c r="EE73" s="122"/>
      <c r="EF73" s="122"/>
      <c r="EG73" s="7"/>
      <c r="EH73" s="7"/>
      <c r="EI73" s="7"/>
      <c r="EJ73" s="7"/>
      <c r="EK73" s="7"/>
      <c r="EL73" s="7"/>
      <c r="EM73" s="7"/>
      <c r="EN73" s="6"/>
      <c r="EO73" s="8">
        <v>34</v>
      </c>
      <c r="EP73" s="123"/>
      <c r="EQ73" s="123"/>
      <c r="ER73" s="123"/>
      <c r="ES73" s="122"/>
      <c r="ET73" s="122"/>
      <c r="EU73" s="122"/>
      <c r="EV73" s="122"/>
      <c r="EW73" s="7"/>
      <c r="EX73" s="7"/>
      <c r="EY73" s="7"/>
      <c r="EZ73" s="7"/>
      <c r="FA73" s="7"/>
      <c r="FB73" s="7"/>
      <c r="FC73" s="7"/>
      <c r="FD73" s="6"/>
      <c r="FE73" s="8">
        <v>34</v>
      </c>
      <c r="FF73" s="123"/>
      <c r="FG73" s="123"/>
      <c r="FH73" s="123"/>
      <c r="FI73" s="122"/>
      <c r="FJ73" s="122"/>
      <c r="FK73" s="122"/>
      <c r="FL73" s="122"/>
      <c r="FM73" s="7"/>
      <c r="FN73" s="7"/>
      <c r="FO73" s="7"/>
      <c r="FP73" s="7"/>
      <c r="FQ73" s="7"/>
      <c r="FR73" s="7"/>
      <c r="FS73" s="7"/>
      <c r="FT73" s="6"/>
      <c r="FU73" s="8">
        <v>34</v>
      </c>
      <c r="FV73" s="123"/>
      <c r="FW73" s="123"/>
      <c r="FX73" s="123"/>
      <c r="FY73" s="122"/>
      <c r="FZ73" s="122"/>
      <c r="GA73" s="122"/>
      <c r="GB73" s="122"/>
      <c r="GC73" s="7"/>
      <c r="GD73" s="7"/>
      <c r="GE73" s="7"/>
      <c r="GF73" s="7"/>
      <c r="GG73" s="7"/>
      <c r="GH73" s="7"/>
      <c r="GI73" s="7"/>
      <c r="GJ73" s="6"/>
      <c r="GK73" s="8">
        <v>34</v>
      </c>
      <c r="GL73" s="123"/>
      <c r="GM73" s="123"/>
      <c r="GN73" s="123"/>
      <c r="GO73" s="122"/>
      <c r="GP73" s="122"/>
      <c r="GQ73" s="122"/>
      <c r="GR73" s="122"/>
      <c r="GS73" s="7"/>
      <c r="GT73" s="7"/>
      <c r="GU73" s="7"/>
      <c r="GV73" s="7"/>
      <c r="GW73" s="7"/>
      <c r="GX73" s="7"/>
      <c r="GY73" s="7"/>
      <c r="GZ73" s="6"/>
    </row>
    <row r="74" spans="17:208" x14ac:dyDescent="0.2">
      <c r="Q74" s="8">
        <v>35</v>
      </c>
      <c r="R74" s="89"/>
      <c r="S74" s="89"/>
      <c r="T74" s="89"/>
      <c r="U74" s="122"/>
      <c r="V74" s="122"/>
      <c r="W74" s="115"/>
      <c r="X74" s="116"/>
      <c r="Y74" s="7"/>
      <c r="Z74" s="7"/>
      <c r="AA74" s="7"/>
      <c r="AB74" s="7"/>
      <c r="AC74" s="7"/>
      <c r="AD74" s="7"/>
      <c r="AE74" s="7"/>
      <c r="AF74" s="6"/>
      <c r="AG74" s="8">
        <v>35</v>
      </c>
      <c r="AH74" s="219" t="s">
        <v>155</v>
      </c>
      <c r="AI74" s="220"/>
      <c r="AJ74" s="221"/>
      <c r="AK74" s="117">
        <v>203</v>
      </c>
      <c r="AL74" s="118"/>
      <c r="AM74" s="117">
        <v>215</v>
      </c>
      <c r="AN74" s="118"/>
      <c r="AO74" s="7"/>
      <c r="AP74" s="7"/>
      <c r="AQ74" s="7"/>
      <c r="AR74" s="7"/>
      <c r="AS74" s="7"/>
      <c r="AT74" s="7"/>
      <c r="AU74" s="7"/>
      <c r="AV74" s="6"/>
      <c r="AW74" s="8">
        <v>35</v>
      </c>
      <c r="AX74" s="210">
        <v>3926</v>
      </c>
      <c r="AY74" s="211"/>
      <c r="AZ74" s="212"/>
      <c r="BA74" s="67"/>
      <c r="BB74" s="67"/>
      <c r="BC74" s="115">
        <v>298</v>
      </c>
      <c r="BD74" s="116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123"/>
      <c r="BO74" s="123"/>
      <c r="BP74" s="123"/>
      <c r="BQ74" s="122"/>
      <c r="BR74" s="122"/>
      <c r="BS74" s="122"/>
      <c r="BT74" s="122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210" t="s">
        <v>96</v>
      </c>
      <c r="CE74" s="211"/>
      <c r="CF74" s="212"/>
      <c r="CG74" s="141">
        <v>248</v>
      </c>
      <c r="CH74" s="126"/>
      <c r="CI74" s="96"/>
      <c r="CJ74" s="97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123"/>
      <c r="CU74" s="123"/>
      <c r="CV74" s="123"/>
      <c r="CW74" s="122"/>
      <c r="CX74" s="122"/>
      <c r="CY74" s="122"/>
      <c r="CZ74" s="122"/>
      <c r="DA74" s="7"/>
      <c r="DB74" s="7"/>
      <c r="DC74" s="7"/>
      <c r="DD74" s="7"/>
      <c r="DE74" s="7"/>
      <c r="DF74" s="7"/>
      <c r="DG74" s="7"/>
      <c r="DH74" s="6"/>
      <c r="DI74" s="8">
        <v>35</v>
      </c>
      <c r="DJ74" s="123"/>
      <c r="DK74" s="123"/>
      <c r="DL74" s="123"/>
      <c r="DM74" s="122"/>
      <c r="DN74" s="122"/>
      <c r="DO74" s="122"/>
      <c r="DP74" s="122"/>
      <c r="DQ74" s="7"/>
      <c r="DR74" s="7"/>
      <c r="DS74" s="7"/>
      <c r="DT74" s="7"/>
      <c r="DU74" s="7"/>
      <c r="DV74" s="7"/>
      <c r="DW74" s="7"/>
      <c r="DX74" s="6"/>
      <c r="DY74" s="8">
        <v>35</v>
      </c>
      <c r="DZ74" s="123"/>
      <c r="EA74" s="123"/>
      <c r="EB74" s="123"/>
      <c r="EC74" s="122"/>
      <c r="ED74" s="122"/>
      <c r="EE74" s="122"/>
      <c r="EF74" s="122"/>
      <c r="EG74" s="7"/>
      <c r="EH74" s="7"/>
      <c r="EI74" s="7"/>
      <c r="EJ74" s="7"/>
      <c r="EK74" s="7"/>
      <c r="EL74" s="7"/>
      <c r="EM74" s="7"/>
      <c r="EN74" s="6"/>
      <c r="EO74" s="8">
        <v>35</v>
      </c>
      <c r="EP74" s="123"/>
      <c r="EQ74" s="123"/>
      <c r="ER74" s="123"/>
      <c r="ES74" s="122"/>
      <c r="ET74" s="122"/>
      <c r="EU74" s="122"/>
      <c r="EV74" s="122"/>
      <c r="EW74" s="7"/>
      <c r="EX74" s="7"/>
      <c r="EY74" s="7"/>
      <c r="EZ74" s="7"/>
      <c r="FA74" s="7"/>
      <c r="FB74" s="7"/>
      <c r="FC74" s="7"/>
      <c r="FD74" s="6"/>
      <c r="FE74" s="8">
        <v>35</v>
      </c>
      <c r="FF74" s="123"/>
      <c r="FG74" s="123"/>
      <c r="FH74" s="123"/>
      <c r="FI74" s="122"/>
      <c r="FJ74" s="122"/>
      <c r="FK74" s="122"/>
      <c r="FL74" s="122"/>
      <c r="FM74" s="7"/>
      <c r="FN74" s="7"/>
      <c r="FO74" s="7"/>
      <c r="FP74" s="7"/>
      <c r="FQ74" s="7"/>
      <c r="FR74" s="7"/>
      <c r="FS74" s="7"/>
      <c r="FT74" s="6"/>
      <c r="FU74" s="8">
        <v>35</v>
      </c>
      <c r="FV74" s="123"/>
      <c r="FW74" s="123"/>
      <c r="FX74" s="123"/>
      <c r="FY74" s="122"/>
      <c r="FZ74" s="122"/>
      <c r="GA74" s="122"/>
      <c r="GB74" s="122"/>
      <c r="GC74" s="7"/>
      <c r="GD74" s="7"/>
      <c r="GE74" s="7"/>
      <c r="GF74" s="7"/>
      <c r="GG74" s="7"/>
      <c r="GH74" s="7"/>
      <c r="GI74" s="7"/>
      <c r="GJ74" s="6"/>
      <c r="GK74" s="8">
        <v>35</v>
      </c>
      <c r="GL74" s="123"/>
      <c r="GM74" s="123"/>
      <c r="GN74" s="123"/>
      <c r="GO74" s="122"/>
      <c r="GP74" s="122"/>
      <c r="GQ74" s="122"/>
      <c r="GR74" s="122"/>
      <c r="GS74" s="7"/>
      <c r="GT74" s="7"/>
      <c r="GU74" s="7"/>
      <c r="GV74" s="7"/>
      <c r="GW74" s="7"/>
      <c r="GX74" s="7"/>
      <c r="GY74" s="7"/>
      <c r="GZ74" s="6"/>
    </row>
    <row r="75" spans="17:208" x14ac:dyDescent="0.2">
      <c r="Q75" s="8">
        <v>36</v>
      </c>
      <c r="R75" s="89"/>
      <c r="S75" s="89"/>
      <c r="T75" s="89"/>
      <c r="U75" s="122"/>
      <c r="V75" s="122"/>
      <c r="W75" s="115"/>
      <c r="X75" s="116"/>
      <c r="Y75" s="7"/>
      <c r="Z75" s="7"/>
      <c r="AA75" s="7"/>
      <c r="AB75" s="7"/>
      <c r="AC75" s="7"/>
      <c r="AD75" s="7"/>
      <c r="AE75" s="7"/>
      <c r="AF75" s="6"/>
      <c r="AG75" s="8">
        <v>36</v>
      </c>
      <c r="AH75" s="210" t="s">
        <v>149</v>
      </c>
      <c r="AI75" s="211"/>
      <c r="AJ75" s="212"/>
      <c r="AK75" s="115">
        <v>219</v>
      </c>
      <c r="AL75" s="116"/>
      <c r="AM75" s="115">
        <v>256</v>
      </c>
      <c r="AN75" s="116"/>
      <c r="AO75" s="7"/>
      <c r="AP75" s="7"/>
      <c r="AQ75" s="7"/>
      <c r="AR75" s="7"/>
      <c r="AS75" s="7"/>
      <c r="AT75" s="7"/>
      <c r="AU75" s="7"/>
      <c r="AV75" s="6"/>
      <c r="AW75" s="8">
        <v>36</v>
      </c>
      <c r="AX75" s="210">
        <v>3484</v>
      </c>
      <c r="AY75" s="211"/>
      <c r="AZ75" s="212"/>
      <c r="BA75" s="67"/>
      <c r="BB75" s="67"/>
      <c r="BC75" s="115">
        <v>365</v>
      </c>
      <c r="BD75" s="116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123"/>
      <c r="BO75" s="123"/>
      <c r="BP75" s="123"/>
      <c r="BQ75" s="122"/>
      <c r="BR75" s="122"/>
      <c r="BS75" s="122"/>
      <c r="BT75" s="122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219" t="s">
        <v>164</v>
      </c>
      <c r="CE75" s="220"/>
      <c r="CF75" s="221"/>
      <c r="CG75" s="363">
        <v>298</v>
      </c>
      <c r="CH75" s="364"/>
      <c r="CI75" s="96"/>
      <c r="CJ75" s="97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123"/>
      <c r="CU75" s="123"/>
      <c r="CV75" s="123"/>
      <c r="CW75" s="122"/>
      <c r="CX75" s="122"/>
      <c r="CY75" s="122"/>
      <c r="CZ75" s="122"/>
      <c r="DA75" s="7"/>
      <c r="DB75" s="7"/>
      <c r="DC75" s="7"/>
      <c r="DD75" s="7"/>
      <c r="DE75" s="7"/>
      <c r="DF75" s="7"/>
      <c r="DG75" s="7"/>
      <c r="DH75" s="6"/>
      <c r="DI75" s="8">
        <v>36</v>
      </c>
      <c r="DJ75" s="123"/>
      <c r="DK75" s="123"/>
      <c r="DL75" s="123"/>
      <c r="DM75" s="122"/>
      <c r="DN75" s="122"/>
      <c r="DO75" s="122"/>
      <c r="DP75" s="122"/>
      <c r="DQ75" s="7"/>
      <c r="DR75" s="7"/>
      <c r="DS75" s="7"/>
      <c r="DT75" s="7"/>
      <c r="DU75" s="7"/>
      <c r="DV75" s="7"/>
      <c r="DW75" s="7"/>
      <c r="DX75" s="6"/>
      <c r="DY75" s="8">
        <v>36</v>
      </c>
      <c r="DZ75" s="123"/>
      <c r="EA75" s="123"/>
      <c r="EB75" s="123"/>
      <c r="EC75" s="122"/>
      <c r="ED75" s="122"/>
      <c r="EE75" s="122"/>
      <c r="EF75" s="122"/>
      <c r="EG75" s="7"/>
      <c r="EH75" s="7"/>
      <c r="EI75" s="7"/>
      <c r="EJ75" s="7"/>
      <c r="EK75" s="7"/>
      <c r="EL75" s="7"/>
      <c r="EM75" s="7"/>
      <c r="EN75" s="6"/>
      <c r="EO75" s="8">
        <v>36</v>
      </c>
      <c r="EP75" s="123"/>
      <c r="EQ75" s="123"/>
      <c r="ER75" s="123"/>
      <c r="ES75" s="122"/>
      <c r="ET75" s="122"/>
      <c r="EU75" s="122"/>
      <c r="EV75" s="122"/>
      <c r="EW75" s="7"/>
      <c r="EX75" s="7"/>
      <c r="EY75" s="7"/>
      <c r="EZ75" s="7"/>
      <c r="FA75" s="7"/>
      <c r="FB75" s="7"/>
      <c r="FC75" s="7"/>
      <c r="FD75" s="6"/>
      <c r="FE75" s="8">
        <v>36</v>
      </c>
      <c r="FF75" s="123"/>
      <c r="FG75" s="123"/>
      <c r="FH75" s="123"/>
      <c r="FI75" s="122"/>
      <c r="FJ75" s="122"/>
      <c r="FK75" s="122"/>
      <c r="FL75" s="122"/>
      <c r="FM75" s="7"/>
      <c r="FN75" s="7"/>
      <c r="FO75" s="7"/>
      <c r="FP75" s="7"/>
      <c r="FQ75" s="7"/>
      <c r="FR75" s="7"/>
      <c r="FS75" s="7"/>
      <c r="FT75" s="6"/>
      <c r="FU75" s="8">
        <v>36</v>
      </c>
      <c r="FV75" s="123"/>
      <c r="FW75" s="123"/>
      <c r="FX75" s="123"/>
      <c r="FY75" s="122"/>
      <c r="FZ75" s="122"/>
      <c r="GA75" s="122"/>
      <c r="GB75" s="122"/>
      <c r="GC75" s="7"/>
      <c r="GD75" s="7"/>
      <c r="GE75" s="7"/>
      <c r="GF75" s="7"/>
      <c r="GG75" s="7"/>
      <c r="GH75" s="7"/>
      <c r="GI75" s="7"/>
      <c r="GJ75" s="6"/>
      <c r="GK75" s="8">
        <v>36</v>
      </c>
      <c r="GL75" s="123"/>
      <c r="GM75" s="123"/>
      <c r="GN75" s="123"/>
      <c r="GO75" s="122"/>
      <c r="GP75" s="122"/>
      <c r="GQ75" s="122"/>
      <c r="GR75" s="122"/>
      <c r="GS75" s="7"/>
      <c r="GT75" s="7"/>
      <c r="GU75" s="7"/>
      <c r="GV75" s="7"/>
      <c r="GW75" s="7"/>
      <c r="GX75" s="7"/>
      <c r="GY75" s="7"/>
      <c r="GZ75" s="6"/>
    </row>
    <row r="76" spans="17:208" x14ac:dyDescent="0.2">
      <c r="Q76" s="8">
        <v>37</v>
      </c>
      <c r="R76" s="89"/>
      <c r="S76" s="89"/>
      <c r="T76" s="89"/>
      <c r="U76" s="122"/>
      <c r="V76" s="122"/>
      <c r="W76" s="115"/>
      <c r="X76" s="116"/>
      <c r="Y76" s="7"/>
      <c r="Z76" s="7"/>
      <c r="AA76" s="7"/>
      <c r="AB76" s="7"/>
      <c r="AC76" s="7"/>
      <c r="AD76" s="7"/>
      <c r="AE76" s="7"/>
      <c r="AF76" s="6"/>
      <c r="AG76" s="8">
        <v>37</v>
      </c>
      <c r="AH76" s="219" t="s">
        <v>162</v>
      </c>
      <c r="AI76" s="220"/>
      <c r="AJ76" s="221"/>
      <c r="AK76" s="117">
        <v>215</v>
      </c>
      <c r="AL76" s="118"/>
      <c r="AM76" s="117">
        <v>252</v>
      </c>
      <c r="AN76" s="118"/>
      <c r="AO76" s="7"/>
      <c r="AP76" s="7"/>
      <c r="AQ76" s="7"/>
      <c r="AR76" s="7"/>
      <c r="AS76" s="7"/>
      <c r="AT76" s="7"/>
      <c r="AU76" s="7"/>
      <c r="AV76" s="6"/>
      <c r="AW76" s="8">
        <v>37</v>
      </c>
      <c r="AX76" s="210">
        <v>3481</v>
      </c>
      <c r="AY76" s="211"/>
      <c r="AZ76" s="212"/>
      <c r="BA76" s="67"/>
      <c r="BB76" s="67"/>
      <c r="BC76" s="115">
        <v>437</v>
      </c>
      <c r="BD76" s="116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123"/>
      <c r="BO76" s="123"/>
      <c r="BP76" s="123"/>
      <c r="BQ76" s="122"/>
      <c r="BR76" s="122"/>
      <c r="BS76" s="122"/>
      <c r="BT76" s="122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210" t="s">
        <v>133</v>
      </c>
      <c r="CE76" s="211"/>
      <c r="CF76" s="212"/>
      <c r="CG76" s="141">
        <v>243</v>
      </c>
      <c r="CH76" s="126"/>
      <c r="CI76" s="96"/>
      <c r="CJ76" s="97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123"/>
      <c r="CU76" s="123"/>
      <c r="CV76" s="123"/>
      <c r="CW76" s="122"/>
      <c r="CX76" s="122"/>
      <c r="CY76" s="122"/>
      <c r="CZ76" s="122"/>
      <c r="DA76" s="7"/>
      <c r="DB76" s="7"/>
      <c r="DC76" s="7"/>
      <c r="DD76" s="7"/>
      <c r="DE76" s="7"/>
      <c r="DF76" s="7"/>
      <c r="DG76" s="7"/>
      <c r="DH76" s="6"/>
      <c r="DI76" s="8">
        <v>37</v>
      </c>
      <c r="DJ76" s="123"/>
      <c r="DK76" s="123"/>
      <c r="DL76" s="123"/>
      <c r="DM76" s="122"/>
      <c r="DN76" s="122"/>
      <c r="DO76" s="122"/>
      <c r="DP76" s="122"/>
      <c r="DQ76" s="7"/>
      <c r="DR76" s="7"/>
      <c r="DS76" s="7"/>
      <c r="DT76" s="7"/>
      <c r="DU76" s="7"/>
      <c r="DV76" s="7"/>
      <c r="DW76" s="7"/>
      <c r="DX76" s="6"/>
      <c r="DY76" s="8">
        <v>37</v>
      </c>
      <c r="DZ76" s="123"/>
      <c r="EA76" s="123"/>
      <c r="EB76" s="123"/>
      <c r="EC76" s="122"/>
      <c r="ED76" s="122"/>
      <c r="EE76" s="122"/>
      <c r="EF76" s="122"/>
      <c r="EG76" s="7"/>
      <c r="EH76" s="7"/>
      <c r="EI76" s="7"/>
      <c r="EJ76" s="7"/>
      <c r="EK76" s="7"/>
      <c r="EL76" s="7"/>
      <c r="EM76" s="7"/>
      <c r="EN76" s="6"/>
      <c r="EO76" s="8">
        <v>37</v>
      </c>
      <c r="EP76" s="123"/>
      <c r="EQ76" s="123"/>
      <c r="ER76" s="123"/>
      <c r="ES76" s="122"/>
      <c r="ET76" s="122"/>
      <c r="EU76" s="122"/>
      <c r="EV76" s="122"/>
      <c r="EW76" s="7"/>
      <c r="EX76" s="7"/>
      <c r="EY76" s="7"/>
      <c r="EZ76" s="7"/>
      <c r="FA76" s="7"/>
      <c r="FB76" s="7"/>
      <c r="FC76" s="7"/>
      <c r="FD76" s="6"/>
      <c r="FE76" s="8">
        <v>37</v>
      </c>
      <c r="FF76" s="123"/>
      <c r="FG76" s="123"/>
      <c r="FH76" s="123"/>
      <c r="FI76" s="122"/>
      <c r="FJ76" s="122"/>
      <c r="FK76" s="122"/>
      <c r="FL76" s="122"/>
      <c r="FM76" s="7"/>
      <c r="FN76" s="7"/>
      <c r="FO76" s="7"/>
      <c r="FP76" s="7"/>
      <c r="FQ76" s="7"/>
      <c r="FR76" s="7"/>
      <c r="FS76" s="7"/>
      <c r="FT76" s="6"/>
      <c r="FU76" s="8">
        <v>37</v>
      </c>
      <c r="FV76" s="123"/>
      <c r="FW76" s="123"/>
      <c r="FX76" s="123"/>
      <c r="FY76" s="122"/>
      <c r="FZ76" s="122"/>
      <c r="GA76" s="122"/>
      <c r="GB76" s="122"/>
      <c r="GC76" s="7"/>
      <c r="GD76" s="7"/>
      <c r="GE76" s="7"/>
      <c r="GF76" s="7"/>
      <c r="GG76" s="7"/>
      <c r="GH76" s="7"/>
      <c r="GI76" s="7"/>
      <c r="GJ76" s="6"/>
      <c r="GK76" s="8">
        <v>37</v>
      </c>
      <c r="GL76" s="123"/>
      <c r="GM76" s="123"/>
      <c r="GN76" s="123"/>
      <c r="GO76" s="122"/>
      <c r="GP76" s="122"/>
      <c r="GQ76" s="122"/>
      <c r="GR76" s="122"/>
      <c r="GS76" s="7"/>
      <c r="GT76" s="7"/>
      <c r="GU76" s="7"/>
      <c r="GV76" s="7"/>
      <c r="GW76" s="7"/>
      <c r="GX76" s="7"/>
      <c r="GY76" s="7"/>
      <c r="GZ76" s="6"/>
    </row>
    <row r="77" spans="17:208" x14ac:dyDescent="0.2">
      <c r="Q77" s="8">
        <v>38</v>
      </c>
      <c r="R77" s="89"/>
      <c r="S77" s="89"/>
      <c r="T77" s="89"/>
      <c r="U77" s="122"/>
      <c r="V77" s="122"/>
      <c r="W77" s="115"/>
      <c r="X77" s="116"/>
      <c r="Y77" s="7"/>
      <c r="Z77" s="7"/>
      <c r="AA77" s="7"/>
      <c r="AB77" s="7"/>
      <c r="AC77" s="7"/>
      <c r="AD77" s="7"/>
      <c r="AE77" s="7"/>
      <c r="AF77" s="6"/>
      <c r="AG77" s="8">
        <v>38</v>
      </c>
      <c r="AH77" s="117"/>
      <c r="AI77" s="119"/>
      <c r="AJ77" s="118"/>
      <c r="AK77" s="117"/>
      <c r="AL77" s="118"/>
      <c r="AM77" s="117"/>
      <c r="AN77" s="118"/>
      <c r="AO77" s="7"/>
      <c r="AP77" s="7"/>
      <c r="AQ77" s="7"/>
      <c r="AR77" s="7"/>
      <c r="AS77" s="7"/>
      <c r="AT77" s="7"/>
      <c r="AU77" s="7"/>
      <c r="AV77" s="6"/>
      <c r="AW77" s="8">
        <v>38</v>
      </c>
      <c r="AX77" s="210">
        <v>3472</v>
      </c>
      <c r="AY77" s="211"/>
      <c r="AZ77" s="212"/>
      <c r="BA77" s="67"/>
      <c r="BB77" s="67"/>
      <c r="BC77" s="115">
        <v>397</v>
      </c>
      <c r="BD77" s="116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123"/>
      <c r="BO77" s="123"/>
      <c r="BP77" s="123"/>
      <c r="BQ77" s="122"/>
      <c r="BR77" s="122"/>
      <c r="BS77" s="122"/>
      <c r="BT77" s="122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219" t="s">
        <v>143</v>
      </c>
      <c r="CE77" s="220"/>
      <c r="CF77" s="221"/>
      <c r="CG77" s="363">
        <v>305</v>
      </c>
      <c r="CH77" s="364"/>
      <c r="CI77" s="96"/>
      <c r="CJ77" s="97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123"/>
      <c r="CU77" s="123"/>
      <c r="CV77" s="123"/>
      <c r="CW77" s="122"/>
      <c r="CX77" s="122"/>
      <c r="CY77" s="122"/>
      <c r="CZ77" s="122"/>
      <c r="DA77" s="7"/>
      <c r="DB77" s="7"/>
      <c r="DC77" s="7"/>
      <c r="DD77" s="7"/>
      <c r="DE77" s="7"/>
      <c r="DF77" s="7"/>
      <c r="DG77" s="7"/>
      <c r="DH77" s="6"/>
      <c r="DI77" s="8">
        <v>38</v>
      </c>
      <c r="DJ77" s="123"/>
      <c r="DK77" s="123"/>
      <c r="DL77" s="123"/>
      <c r="DM77" s="122"/>
      <c r="DN77" s="122"/>
      <c r="DO77" s="122"/>
      <c r="DP77" s="122"/>
      <c r="DQ77" s="7"/>
      <c r="DR77" s="7"/>
      <c r="DS77" s="7"/>
      <c r="DT77" s="7"/>
      <c r="DU77" s="7"/>
      <c r="DV77" s="7"/>
      <c r="DW77" s="7"/>
      <c r="DX77" s="6"/>
      <c r="DY77" s="8">
        <v>38</v>
      </c>
      <c r="DZ77" s="123"/>
      <c r="EA77" s="123"/>
      <c r="EB77" s="123"/>
      <c r="EC77" s="122"/>
      <c r="ED77" s="122"/>
      <c r="EE77" s="122"/>
      <c r="EF77" s="122"/>
      <c r="EG77" s="7"/>
      <c r="EH77" s="7"/>
      <c r="EI77" s="7"/>
      <c r="EJ77" s="7"/>
      <c r="EK77" s="7"/>
      <c r="EL77" s="7"/>
      <c r="EM77" s="7"/>
      <c r="EN77" s="6"/>
      <c r="EO77" s="8">
        <v>38</v>
      </c>
      <c r="EP77" s="123"/>
      <c r="EQ77" s="123"/>
      <c r="ER77" s="123"/>
      <c r="ES77" s="122"/>
      <c r="ET77" s="122"/>
      <c r="EU77" s="122"/>
      <c r="EV77" s="122"/>
      <c r="EW77" s="7"/>
      <c r="EX77" s="7"/>
      <c r="EY77" s="7"/>
      <c r="EZ77" s="7"/>
      <c r="FA77" s="7"/>
      <c r="FB77" s="7"/>
      <c r="FC77" s="7"/>
      <c r="FD77" s="6"/>
      <c r="FE77" s="8">
        <v>38</v>
      </c>
      <c r="FF77" s="123"/>
      <c r="FG77" s="123"/>
      <c r="FH77" s="123"/>
      <c r="FI77" s="122"/>
      <c r="FJ77" s="122"/>
      <c r="FK77" s="122"/>
      <c r="FL77" s="122"/>
      <c r="FM77" s="7"/>
      <c r="FN77" s="7"/>
      <c r="FO77" s="7"/>
      <c r="FP77" s="7"/>
      <c r="FQ77" s="7"/>
      <c r="FR77" s="7"/>
      <c r="FS77" s="7"/>
      <c r="FT77" s="6"/>
      <c r="FU77" s="8">
        <v>38</v>
      </c>
      <c r="FV77" s="123"/>
      <c r="FW77" s="123"/>
      <c r="FX77" s="123"/>
      <c r="FY77" s="122"/>
      <c r="FZ77" s="122"/>
      <c r="GA77" s="122"/>
      <c r="GB77" s="122"/>
      <c r="GC77" s="7"/>
      <c r="GD77" s="7"/>
      <c r="GE77" s="7"/>
      <c r="GF77" s="7"/>
      <c r="GG77" s="7"/>
      <c r="GH77" s="7"/>
      <c r="GI77" s="7"/>
      <c r="GJ77" s="6"/>
      <c r="GK77" s="8">
        <v>38</v>
      </c>
      <c r="GL77" s="123"/>
      <c r="GM77" s="123"/>
      <c r="GN77" s="123"/>
      <c r="GO77" s="122"/>
      <c r="GP77" s="122"/>
      <c r="GQ77" s="122"/>
      <c r="GR77" s="122"/>
      <c r="GS77" s="7"/>
      <c r="GT77" s="7"/>
      <c r="GU77" s="7"/>
      <c r="GV77" s="7"/>
      <c r="GW77" s="7"/>
      <c r="GX77" s="7"/>
      <c r="GY77" s="7"/>
      <c r="GZ77" s="6"/>
    </row>
    <row r="78" spans="17:208" x14ac:dyDescent="0.2">
      <c r="Q78" s="8">
        <v>39</v>
      </c>
      <c r="R78" s="89"/>
      <c r="S78" s="89"/>
      <c r="T78" s="89"/>
      <c r="U78" s="122"/>
      <c r="V78" s="122"/>
      <c r="W78" s="67"/>
      <c r="X78" s="67"/>
      <c r="Y78" s="7"/>
      <c r="Z78" s="7"/>
      <c r="AA78" s="7"/>
      <c r="AB78" s="7"/>
      <c r="AC78" s="7"/>
      <c r="AD78" s="7"/>
      <c r="AE78" s="7"/>
      <c r="AF78" s="6"/>
      <c r="AG78" s="8">
        <v>39</v>
      </c>
      <c r="AH78" s="117"/>
      <c r="AI78" s="119"/>
      <c r="AJ78" s="118"/>
      <c r="AK78" s="117"/>
      <c r="AL78" s="118"/>
      <c r="AM78" s="122"/>
      <c r="AN78" s="122"/>
      <c r="AO78" s="7"/>
      <c r="AP78" s="7"/>
      <c r="AQ78" s="7"/>
      <c r="AR78" s="7"/>
      <c r="AS78" s="7"/>
      <c r="AT78" s="7"/>
      <c r="AU78" s="7"/>
      <c r="AV78" s="6"/>
      <c r="AW78" s="8">
        <v>39</v>
      </c>
      <c r="AX78" s="210">
        <v>3453</v>
      </c>
      <c r="AY78" s="211"/>
      <c r="AZ78" s="212"/>
      <c r="BA78" s="67"/>
      <c r="BB78" s="67"/>
      <c r="BC78" s="115">
        <v>425</v>
      </c>
      <c r="BD78" s="116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123"/>
      <c r="BO78" s="123"/>
      <c r="BP78" s="123"/>
      <c r="BQ78" s="122"/>
      <c r="BR78" s="122"/>
      <c r="BS78" s="122"/>
      <c r="BT78" s="122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219" t="s">
        <v>166</v>
      </c>
      <c r="CE78" s="220"/>
      <c r="CF78" s="221"/>
      <c r="CG78" s="363">
        <v>302</v>
      </c>
      <c r="CH78" s="364"/>
      <c r="CI78" s="96"/>
      <c r="CJ78" s="97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123"/>
      <c r="CU78" s="123"/>
      <c r="CV78" s="123"/>
      <c r="CW78" s="122"/>
      <c r="CX78" s="122"/>
      <c r="CY78" s="122"/>
      <c r="CZ78" s="122"/>
      <c r="DA78" s="7"/>
      <c r="DB78" s="7"/>
      <c r="DC78" s="7"/>
      <c r="DD78" s="7"/>
      <c r="DE78" s="7"/>
      <c r="DF78" s="7"/>
      <c r="DG78" s="7"/>
      <c r="DH78" s="6"/>
      <c r="DI78" s="8">
        <v>39</v>
      </c>
      <c r="DJ78" s="123"/>
      <c r="DK78" s="123"/>
      <c r="DL78" s="123"/>
      <c r="DM78" s="122"/>
      <c r="DN78" s="122"/>
      <c r="DO78" s="122"/>
      <c r="DP78" s="122"/>
      <c r="DQ78" s="7"/>
      <c r="DR78" s="7"/>
      <c r="DS78" s="7"/>
      <c r="DT78" s="7"/>
      <c r="DU78" s="7"/>
      <c r="DV78" s="7"/>
      <c r="DW78" s="7"/>
      <c r="DX78" s="6"/>
      <c r="DY78" s="8">
        <v>39</v>
      </c>
      <c r="DZ78" s="123"/>
      <c r="EA78" s="123"/>
      <c r="EB78" s="123"/>
      <c r="EC78" s="122"/>
      <c r="ED78" s="122"/>
      <c r="EE78" s="122"/>
      <c r="EF78" s="122"/>
      <c r="EG78" s="7"/>
      <c r="EH78" s="7"/>
      <c r="EI78" s="7"/>
      <c r="EJ78" s="7"/>
      <c r="EK78" s="7"/>
      <c r="EL78" s="7"/>
      <c r="EM78" s="7"/>
      <c r="EN78" s="6"/>
      <c r="EO78" s="8">
        <v>39</v>
      </c>
      <c r="EP78" s="123"/>
      <c r="EQ78" s="123"/>
      <c r="ER78" s="123"/>
      <c r="ES78" s="122"/>
      <c r="ET78" s="122"/>
      <c r="EU78" s="122"/>
      <c r="EV78" s="122"/>
      <c r="EW78" s="7"/>
      <c r="EX78" s="7"/>
      <c r="EY78" s="7"/>
      <c r="EZ78" s="7"/>
      <c r="FA78" s="7"/>
      <c r="FB78" s="7"/>
      <c r="FC78" s="7"/>
      <c r="FD78" s="6"/>
      <c r="FE78" s="8">
        <v>39</v>
      </c>
      <c r="FF78" s="123"/>
      <c r="FG78" s="123"/>
      <c r="FH78" s="123"/>
      <c r="FI78" s="122"/>
      <c r="FJ78" s="122"/>
      <c r="FK78" s="122"/>
      <c r="FL78" s="122"/>
      <c r="FM78" s="7"/>
      <c r="FN78" s="7"/>
      <c r="FO78" s="7"/>
      <c r="FP78" s="7"/>
      <c r="FQ78" s="7"/>
      <c r="FR78" s="7"/>
      <c r="FS78" s="7"/>
      <c r="FT78" s="6"/>
      <c r="FU78" s="8">
        <v>39</v>
      </c>
      <c r="FV78" s="123"/>
      <c r="FW78" s="123"/>
      <c r="FX78" s="123"/>
      <c r="FY78" s="122"/>
      <c r="FZ78" s="122"/>
      <c r="GA78" s="122"/>
      <c r="GB78" s="122"/>
      <c r="GC78" s="7"/>
      <c r="GD78" s="7"/>
      <c r="GE78" s="7"/>
      <c r="GF78" s="7"/>
      <c r="GG78" s="7"/>
      <c r="GH78" s="7"/>
      <c r="GI78" s="7"/>
      <c r="GJ78" s="6"/>
      <c r="GK78" s="8">
        <v>39</v>
      </c>
      <c r="GL78" s="123"/>
      <c r="GM78" s="123"/>
      <c r="GN78" s="123"/>
      <c r="GO78" s="122"/>
      <c r="GP78" s="122"/>
      <c r="GQ78" s="122"/>
      <c r="GR78" s="122"/>
      <c r="GS78" s="7"/>
      <c r="GT78" s="7"/>
      <c r="GU78" s="7"/>
      <c r="GV78" s="7"/>
      <c r="GW78" s="7"/>
      <c r="GX78" s="7"/>
      <c r="GY78" s="7"/>
      <c r="GZ78" s="6"/>
    </row>
    <row r="79" spans="17:208" x14ac:dyDescent="0.2">
      <c r="Q79" s="8">
        <v>40</v>
      </c>
      <c r="R79" s="89"/>
      <c r="S79" s="89"/>
      <c r="T79" s="89"/>
      <c r="U79" s="122"/>
      <c r="V79" s="122"/>
      <c r="W79" s="67"/>
      <c r="X79" s="67"/>
      <c r="Y79" s="7"/>
      <c r="Z79" s="7"/>
      <c r="AA79" s="7"/>
      <c r="AB79" s="7"/>
      <c r="AC79" s="7"/>
      <c r="AD79" s="7"/>
      <c r="AE79" s="7"/>
      <c r="AF79" s="6"/>
      <c r="AG79" s="8">
        <v>40</v>
      </c>
      <c r="AH79" s="71"/>
      <c r="AI79" s="72"/>
      <c r="AJ79" s="73"/>
      <c r="AK79" s="115"/>
      <c r="AL79" s="116"/>
      <c r="AM79" s="122"/>
      <c r="AN79" s="122"/>
      <c r="AO79" s="7"/>
      <c r="AP79" s="7"/>
      <c r="AQ79" s="7"/>
      <c r="AR79" s="7"/>
      <c r="AS79" s="7"/>
      <c r="AT79" s="7"/>
      <c r="AU79" s="7"/>
      <c r="AV79" s="6"/>
      <c r="AW79" s="8">
        <v>40</v>
      </c>
      <c r="AX79" s="210">
        <v>3432</v>
      </c>
      <c r="AY79" s="211"/>
      <c r="AZ79" s="212"/>
      <c r="BA79" s="67"/>
      <c r="BB79" s="67"/>
      <c r="BC79" s="115">
        <v>385</v>
      </c>
      <c r="BD79" s="116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123"/>
      <c r="BO79" s="123"/>
      <c r="BP79" s="123"/>
      <c r="BQ79" s="122"/>
      <c r="BR79" s="122"/>
      <c r="BS79" s="122"/>
      <c r="BT79" s="122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210" t="s">
        <v>165</v>
      </c>
      <c r="CE79" s="211"/>
      <c r="CF79" s="212"/>
      <c r="CG79" s="141">
        <v>312</v>
      </c>
      <c r="CH79" s="126"/>
      <c r="CI79" s="96"/>
      <c r="CJ79" s="97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123"/>
      <c r="CU79" s="123"/>
      <c r="CV79" s="123"/>
      <c r="CW79" s="122"/>
      <c r="CX79" s="122"/>
      <c r="CY79" s="122"/>
      <c r="CZ79" s="122"/>
      <c r="DA79" s="7"/>
      <c r="DB79" s="7"/>
      <c r="DC79" s="7"/>
      <c r="DD79" s="7"/>
      <c r="DE79" s="7"/>
      <c r="DF79" s="7"/>
      <c r="DG79" s="7"/>
      <c r="DH79" s="6"/>
      <c r="DI79" s="8">
        <v>40</v>
      </c>
      <c r="DJ79" s="123"/>
      <c r="DK79" s="123"/>
      <c r="DL79" s="123"/>
      <c r="DM79" s="122"/>
      <c r="DN79" s="122"/>
      <c r="DO79" s="122"/>
      <c r="DP79" s="122"/>
      <c r="DQ79" s="7"/>
      <c r="DR79" s="7"/>
      <c r="DS79" s="7"/>
      <c r="DT79" s="7"/>
      <c r="DU79" s="7"/>
      <c r="DV79" s="7"/>
      <c r="DW79" s="7"/>
      <c r="DX79" s="6"/>
      <c r="DY79" s="8">
        <v>40</v>
      </c>
      <c r="DZ79" s="123"/>
      <c r="EA79" s="123"/>
      <c r="EB79" s="123"/>
      <c r="EC79" s="122"/>
      <c r="ED79" s="122"/>
      <c r="EE79" s="122"/>
      <c r="EF79" s="122"/>
      <c r="EG79" s="7"/>
      <c r="EH79" s="7"/>
      <c r="EI79" s="7"/>
      <c r="EJ79" s="7"/>
      <c r="EK79" s="7"/>
      <c r="EL79" s="7"/>
      <c r="EM79" s="7"/>
      <c r="EN79" s="6"/>
      <c r="EO79" s="8">
        <v>40</v>
      </c>
      <c r="EP79" s="123"/>
      <c r="EQ79" s="123"/>
      <c r="ER79" s="123"/>
      <c r="ES79" s="122"/>
      <c r="ET79" s="122"/>
      <c r="EU79" s="122"/>
      <c r="EV79" s="122"/>
      <c r="EW79" s="7"/>
      <c r="EX79" s="7"/>
      <c r="EY79" s="7"/>
      <c r="EZ79" s="7"/>
      <c r="FA79" s="7"/>
      <c r="FB79" s="7"/>
      <c r="FC79" s="7"/>
      <c r="FD79" s="6"/>
      <c r="FE79" s="8">
        <v>40</v>
      </c>
      <c r="FF79" s="123"/>
      <c r="FG79" s="123"/>
      <c r="FH79" s="123"/>
      <c r="FI79" s="122"/>
      <c r="FJ79" s="122"/>
      <c r="FK79" s="122"/>
      <c r="FL79" s="122"/>
      <c r="FM79" s="7"/>
      <c r="FN79" s="7"/>
      <c r="FO79" s="7"/>
      <c r="FP79" s="7"/>
      <c r="FQ79" s="7"/>
      <c r="FR79" s="7"/>
      <c r="FS79" s="7"/>
      <c r="FT79" s="6"/>
      <c r="FU79" s="8">
        <v>40</v>
      </c>
      <c r="FV79" s="123"/>
      <c r="FW79" s="123"/>
      <c r="FX79" s="123"/>
      <c r="FY79" s="122"/>
      <c r="FZ79" s="122"/>
      <c r="GA79" s="122"/>
      <c r="GB79" s="122"/>
      <c r="GC79" s="7"/>
      <c r="GD79" s="7"/>
      <c r="GE79" s="7"/>
      <c r="GF79" s="7"/>
      <c r="GG79" s="7"/>
      <c r="GH79" s="7"/>
      <c r="GI79" s="7"/>
      <c r="GJ79" s="6"/>
      <c r="GK79" s="8">
        <v>40</v>
      </c>
      <c r="GL79" s="123"/>
      <c r="GM79" s="123"/>
      <c r="GN79" s="123"/>
      <c r="GO79" s="122"/>
      <c r="GP79" s="122"/>
      <c r="GQ79" s="122"/>
      <c r="GR79" s="122"/>
      <c r="GS79" s="7"/>
      <c r="GT79" s="7"/>
      <c r="GU79" s="7"/>
      <c r="GV79" s="7"/>
      <c r="GW79" s="7"/>
      <c r="GX79" s="7"/>
      <c r="GY79" s="7"/>
      <c r="GZ79" s="6"/>
    </row>
    <row r="80" spans="17:208" x14ac:dyDescent="0.2">
      <c r="Q80" s="8">
        <v>41</v>
      </c>
      <c r="R80" s="89"/>
      <c r="S80" s="89"/>
      <c r="T80" s="89"/>
      <c r="U80" s="122"/>
      <c r="V80" s="122"/>
      <c r="W80" s="67"/>
      <c r="X80" s="67"/>
      <c r="Y80" s="7"/>
      <c r="Z80" s="7"/>
      <c r="AA80" s="7"/>
      <c r="AB80" s="7"/>
      <c r="AC80" s="7"/>
      <c r="AD80" s="7"/>
      <c r="AE80" s="7"/>
      <c r="AF80" s="6"/>
      <c r="AG80" s="8">
        <v>41</v>
      </c>
      <c r="AH80" s="71"/>
      <c r="AI80" s="72"/>
      <c r="AJ80" s="73"/>
      <c r="AK80" s="115"/>
      <c r="AL80" s="116"/>
      <c r="AM80" s="122"/>
      <c r="AN80" s="122"/>
      <c r="AO80" s="7"/>
      <c r="AP80" s="7"/>
      <c r="AQ80" s="7"/>
      <c r="AR80" s="7"/>
      <c r="AS80" s="7"/>
      <c r="AT80" s="7"/>
      <c r="AU80" s="7"/>
      <c r="AV80" s="6"/>
      <c r="AW80" s="8">
        <v>41</v>
      </c>
      <c r="AX80" s="210">
        <v>3409</v>
      </c>
      <c r="AY80" s="211"/>
      <c r="AZ80" s="212"/>
      <c r="BA80" s="67"/>
      <c r="BB80" s="67"/>
      <c r="BC80" s="115">
        <v>458</v>
      </c>
      <c r="BD80" s="116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123"/>
      <c r="BO80" s="123"/>
      <c r="BP80" s="123"/>
      <c r="BQ80" s="122"/>
      <c r="BR80" s="122"/>
      <c r="BS80" s="122"/>
      <c r="BT80" s="122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210" t="s">
        <v>132</v>
      </c>
      <c r="CE80" s="211"/>
      <c r="CF80" s="212"/>
      <c r="CG80" s="141">
        <v>333</v>
      </c>
      <c r="CH80" s="126"/>
      <c r="CI80" s="96"/>
      <c r="CJ80" s="97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123"/>
      <c r="CU80" s="123"/>
      <c r="CV80" s="123"/>
      <c r="CW80" s="122"/>
      <c r="CX80" s="122"/>
      <c r="CY80" s="122"/>
      <c r="CZ80" s="122"/>
      <c r="DA80" s="7"/>
      <c r="DB80" s="7"/>
      <c r="DC80" s="7"/>
      <c r="DD80" s="7"/>
      <c r="DE80" s="7"/>
      <c r="DF80" s="7"/>
      <c r="DG80" s="7"/>
      <c r="DH80" s="6"/>
      <c r="DI80" s="8">
        <v>41</v>
      </c>
      <c r="DJ80" s="123"/>
      <c r="DK80" s="123"/>
      <c r="DL80" s="123"/>
      <c r="DM80" s="122"/>
      <c r="DN80" s="122"/>
      <c r="DO80" s="122"/>
      <c r="DP80" s="122"/>
      <c r="DQ80" s="7"/>
      <c r="DR80" s="7"/>
      <c r="DS80" s="7"/>
      <c r="DT80" s="7"/>
      <c r="DU80" s="7"/>
      <c r="DV80" s="7"/>
      <c r="DW80" s="7"/>
      <c r="DX80" s="6"/>
      <c r="DY80" s="8">
        <v>41</v>
      </c>
      <c r="DZ80" s="123"/>
      <c r="EA80" s="123"/>
      <c r="EB80" s="123"/>
      <c r="EC80" s="122"/>
      <c r="ED80" s="122"/>
      <c r="EE80" s="122"/>
      <c r="EF80" s="122"/>
      <c r="EG80" s="7"/>
      <c r="EH80" s="7"/>
      <c r="EI80" s="7"/>
      <c r="EJ80" s="7"/>
      <c r="EK80" s="7"/>
      <c r="EL80" s="7"/>
      <c r="EM80" s="7"/>
      <c r="EN80" s="6"/>
      <c r="EO80" s="8">
        <v>41</v>
      </c>
      <c r="EP80" s="123"/>
      <c r="EQ80" s="123"/>
      <c r="ER80" s="123"/>
      <c r="ES80" s="122"/>
      <c r="ET80" s="122"/>
      <c r="EU80" s="122"/>
      <c r="EV80" s="122"/>
      <c r="EW80" s="7"/>
      <c r="EX80" s="7"/>
      <c r="EY80" s="7"/>
      <c r="EZ80" s="7"/>
      <c r="FA80" s="7"/>
      <c r="FB80" s="7"/>
      <c r="FC80" s="7"/>
      <c r="FD80" s="6"/>
      <c r="FE80" s="8">
        <v>41</v>
      </c>
      <c r="FF80" s="123"/>
      <c r="FG80" s="123"/>
      <c r="FH80" s="123"/>
      <c r="FI80" s="122"/>
      <c r="FJ80" s="122"/>
      <c r="FK80" s="122"/>
      <c r="FL80" s="122"/>
      <c r="FM80" s="7"/>
      <c r="FN80" s="7"/>
      <c r="FO80" s="7"/>
      <c r="FP80" s="7"/>
      <c r="FQ80" s="7"/>
      <c r="FR80" s="7"/>
      <c r="FS80" s="7"/>
      <c r="FT80" s="6"/>
      <c r="FU80" s="8">
        <v>41</v>
      </c>
      <c r="FV80" s="123"/>
      <c r="FW80" s="123"/>
      <c r="FX80" s="123"/>
      <c r="FY80" s="122"/>
      <c r="FZ80" s="122"/>
      <c r="GA80" s="122"/>
      <c r="GB80" s="122"/>
      <c r="GC80" s="7"/>
      <c r="GD80" s="7"/>
      <c r="GE80" s="7"/>
      <c r="GF80" s="7"/>
      <c r="GG80" s="7"/>
      <c r="GH80" s="7"/>
      <c r="GI80" s="7"/>
      <c r="GJ80" s="6"/>
      <c r="GK80" s="8">
        <v>41</v>
      </c>
      <c r="GL80" s="123"/>
      <c r="GM80" s="123"/>
      <c r="GN80" s="123"/>
      <c r="GO80" s="122"/>
      <c r="GP80" s="122"/>
      <c r="GQ80" s="122"/>
      <c r="GR80" s="122"/>
      <c r="GS80" s="7"/>
      <c r="GT80" s="7"/>
      <c r="GU80" s="7"/>
      <c r="GV80" s="7"/>
      <c r="GW80" s="7"/>
      <c r="GX80" s="7"/>
      <c r="GY80" s="7"/>
      <c r="GZ80" s="6"/>
    </row>
    <row r="81" spans="17:208" x14ac:dyDescent="0.2">
      <c r="Q81" s="8">
        <v>42</v>
      </c>
      <c r="R81" s="89"/>
      <c r="S81" s="89"/>
      <c r="T81" s="89"/>
      <c r="U81" s="122"/>
      <c r="V81" s="122"/>
      <c r="W81" s="67"/>
      <c r="X81" s="67"/>
      <c r="Y81" s="7"/>
      <c r="Z81" s="7"/>
      <c r="AA81" s="7"/>
      <c r="AB81" s="7"/>
      <c r="AC81" s="7"/>
      <c r="AD81" s="7"/>
      <c r="AE81" s="7"/>
      <c r="AF81" s="6"/>
      <c r="AG81" s="8">
        <v>42</v>
      </c>
      <c r="AH81" s="112"/>
      <c r="AI81" s="113"/>
      <c r="AJ81" s="114"/>
      <c r="AK81" s="115"/>
      <c r="AL81" s="116"/>
      <c r="AM81" s="122"/>
      <c r="AN81" s="122"/>
      <c r="AO81" s="7"/>
      <c r="AP81" s="7"/>
      <c r="AQ81" s="7"/>
      <c r="AR81" s="7"/>
      <c r="AS81" s="7"/>
      <c r="AT81" s="7"/>
      <c r="AU81" s="7"/>
      <c r="AV81" s="6"/>
      <c r="AW81" s="8">
        <v>42</v>
      </c>
      <c r="AX81" s="210">
        <v>3407</v>
      </c>
      <c r="AY81" s="211"/>
      <c r="AZ81" s="212"/>
      <c r="BA81" s="67"/>
      <c r="BB81" s="67"/>
      <c r="BC81" s="115">
        <v>558</v>
      </c>
      <c r="BD81" s="116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123"/>
      <c r="BO81" s="123"/>
      <c r="BP81" s="123"/>
      <c r="BQ81" s="122"/>
      <c r="BR81" s="122"/>
      <c r="BS81" s="122"/>
      <c r="BT81" s="122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219" t="s">
        <v>144</v>
      </c>
      <c r="CE81" s="220"/>
      <c r="CF81" s="221"/>
      <c r="CG81" s="363">
        <v>306</v>
      </c>
      <c r="CH81" s="364"/>
      <c r="CI81" s="96"/>
      <c r="CJ81" s="97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123"/>
      <c r="CU81" s="123"/>
      <c r="CV81" s="123"/>
      <c r="CW81" s="122"/>
      <c r="CX81" s="122"/>
      <c r="CY81" s="122"/>
      <c r="CZ81" s="122"/>
      <c r="DA81" s="7"/>
      <c r="DB81" s="7"/>
      <c r="DC81" s="7"/>
      <c r="DD81" s="7"/>
      <c r="DE81" s="7"/>
      <c r="DF81" s="7"/>
      <c r="DG81" s="7"/>
      <c r="DH81" s="6"/>
      <c r="DI81" s="8">
        <v>42</v>
      </c>
      <c r="DJ81" s="123"/>
      <c r="DK81" s="123"/>
      <c r="DL81" s="123"/>
      <c r="DM81" s="122"/>
      <c r="DN81" s="122"/>
      <c r="DO81" s="122"/>
      <c r="DP81" s="122"/>
      <c r="DQ81" s="7"/>
      <c r="DR81" s="7"/>
      <c r="DS81" s="7"/>
      <c r="DT81" s="7"/>
      <c r="DU81" s="7"/>
      <c r="DV81" s="7"/>
      <c r="DW81" s="7"/>
      <c r="DX81" s="6"/>
      <c r="DY81" s="8">
        <v>42</v>
      </c>
      <c r="DZ81" s="123"/>
      <c r="EA81" s="123"/>
      <c r="EB81" s="123"/>
      <c r="EC81" s="122"/>
      <c r="ED81" s="122"/>
      <c r="EE81" s="122"/>
      <c r="EF81" s="122"/>
      <c r="EG81" s="7"/>
      <c r="EH81" s="7"/>
      <c r="EI81" s="7"/>
      <c r="EJ81" s="7"/>
      <c r="EK81" s="7"/>
      <c r="EL81" s="7"/>
      <c r="EM81" s="7"/>
      <c r="EN81" s="6"/>
      <c r="EO81" s="8">
        <v>42</v>
      </c>
      <c r="EP81" s="123"/>
      <c r="EQ81" s="123"/>
      <c r="ER81" s="123"/>
      <c r="ES81" s="122"/>
      <c r="ET81" s="122"/>
      <c r="EU81" s="122"/>
      <c r="EV81" s="122"/>
      <c r="EW81" s="7"/>
      <c r="EX81" s="7"/>
      <c r="EY81" s="7"/>
      <c r="EZ81" s="7"/>
      <c r="FA81" s="7"/>
      <c r="FB81" s="7"/>
      <c r="FC81" s="7"/>
      <c r="FD81" s="6"/>
      <c r="FE81" s="8">
        <v>42</v>
      </c>
      <c r="FF81" s="123"/>
      <c r="FG81" s="123"/>
      <c r="FH81" s="123"/>
      <c r="FI81" s="122"/>
      <c r="FJ81" s="122"/>
      <c r="FK81" s="122"/>
      <c r="FL81" s="122"/>
      <c r="FM81" s="7"/>
      <c r="FN81" s="7"/>
      <c r="FO81" s="7"/>
      <c r="FP81" s="7"/>
      <c r="FQ81" s="7"/>
      <c r="FR81" s="7"/>
      <c r="FS81" s="7"/>
      <c r="FT81" s="6"/>
      <c r="FU81" s="8">
        <v>42</v>
      </c>
      <c r="FV81" s="123"/>
      <c r="FW81" s="123"/>
      <c r="FX81" s="123"/>
      <c r="FY81" s="122"/>
      <c r="FZ81" s="122"/>
      <c r="GA81" s="122"/>
      <c r="GB81" s="122"/>
      <c r="GC81" s="7"/>
      <c r="GD81" s="7"/>
      <c r="GE81" s="7"/>
      <c r="GF81" s="7"/>
      <c r="GG81" s="7"/>
      <c r="GH81" s="7"/>
      <c r="GI81" s="7"/>
      <c r="GJ81" s="6"/>
      <c r="GK81" s="8">
        <v>42</v>
      </c>
      <c r="GL81" s="123"/>
      <c r="GM81" s="123"/>
      <c r="GN81" s="123"/>
      <c r="GO81" s="122"/>
      <c r="GP81" s="122"/>
      <c r="GQ81" s="122"/>
      <c r="GR81" s="122"/>
      <c r="GS81" s="7"/>
      <c r="GT81" s="7"/>
      <c r="GU81" s="7"/>
      <c r="GV81" s="7"/>
      <c r="GW81" s="7"/>
      <c r="GX81" s="7"/>
      <c r="GY81" s="7"/>
      <c r="GZ81" s="6"/>
    </row>
    <row r="82" spans="17:208" x14ac:dyDescent="0.2">
      <c r="Q82" s="8">
        <v>43</v>
      </c>
      <c r="R82" s="89"/>
      <c r="S82" s="89"/>
      <c r="T82" s="89"/>
      <c r="U82" s="122"/>
      <c r="V82" s="122"/>
      <c r="W82" s="122"/>
      <c r="X82" s="122"/>
      <c r="Y82" s="7"/>
      <c r="Z82" s="7"/>
      <c r="AA82" s="7"/>
      <c r="AB82" s="7"/>
      <c r="AC82" s="7"/>
      <c r="AD82" s="7"/>
      <c r="AE82" s="7"/>
      <c r="AF82" s="6"/>
      <c r="AG82" s="8">
        <v>43</v>
      </c>
      <c r="AH82" s="112"/>
      <c r="AI82" s="113"/>
      <c r="AJ82" s="114"/>
      <c r="AK82" s="115"/>
      <c r="AL82" s="116"/>
      <c r="AM82" s="122"/>
      <c r="AN82" s="122"/>
      <c r="AO82" s="7"/>
      <c r="AP82" s="7"/>
      <c r="AQ82" s="7"/>
      <c r="AR82" s="7"/>
      <c r="AS82" s="7"/>
      <c r="AT82" s="7"/>
      <c r="AU82" s="7"/>
      <c r="AV82" s="6"/>
      <c r="AW82" s="8">
        <v>43</v>
      </c>
      <c r="AX82" s="210">
        <v>3394</v>
      </c>
      <c r="AY82" s="211"/>
      <c r="AZ82" s="212"/>
      <c r="BA82" s="67"/>
      <c r="BB82" s="67"/>
      <c r="BC82" s="115">
        <v>441</v>
      </c>
      <c r="BD82" s="116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123"/>
      <c r="BO82" s="123"/>
      <c r="BP82" s="123"/>
      <c r="BQ82" s="122"/>
      <c r="BR82" s="122"/>
      <c r="BS82" s="122"/>
      <c r="BT82" s="122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210" t="s">
        <v>127</v>
      </c>
      <c r="CE82" s="211"/>
      <c r="CF82" s="212"/>
      <c r="CG82" s="141">
        <v>235</v>
      </c>
      <c r="CH82" s="126"/>
      <c r="CI82" s="96"/>
      <c r="CJ82" s="97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123"/>
      <c r="CU82" s="123"/>
      <c r="CV82" s="123"/>
      <c r="CW82" s="122"/>
      <c r="CX82" s="122"/>
      <c r="CY82" s="122"/>
      <c r="CZ82" s="122"/>
      <c r="DA82" s="7"/>
      <c r="DB82" s="7"/>
      <c r="DC82" s="7"/>
      <c r="DD82" s="7"/>
      <c r="DE82" s="7"/>
      <c r="DF82" s="7"/>
      <c r="DG82" s="7"/>
      <c r="DH82" s="6"/>
      <c r="DI82" s="8">
        <v>43</v>
      </c>
      <c r="DJ82" s="123"/>
      <c r="DK82" s="123"/>
      <c r="DL82" s="123"/>
      <c r="DM82" s="122"/>
      <c r="DN82" s="122"/>
      <c r="DO82" s="122"/>
      <c r="DP82" s="122"/>
      <c r="DQ82" s="7"/>
      <c r="DR82" s="7"/>
      <c r="DS82" s="7"/>
      <c r="DT82" s="7"/>
      <c r="DU82" s="7"/>
      <c r="DV82" s="7"/>
      <c r="DW82" s="7"/>
      <c r="DX82" s="6"/>
      <c r="DY82" s="8">
        <v>43</v>
      </c>
      <c r="DZ82" s="123"/>
      <c r="EA82" s="123"/>
      <c r="EB82" s="123"/>
      <c r="EC82" s="122"/>
      <c r="ED82" s="122"/>
      <c r="EE82" s="122"/>
      <c r="EF82" s="122"/>
      <c r="EG82" s="7"/>
      <c r="EH82" s="7"/>
      <c r="EI82" s="7"/>
      <c r="EJ82" s="7"/>
      <c r="EK82" s="7"/>
      <c r="EL82" s="7"/>
      <c r="EM82" s="7"/>
      <c r="EN82" s="6"/>
      <c r="EO82" s="8">
        <v>43</v>
      </c>
      <c r="EP82" s="123"/>
      <c r="EQ82" s="123"/>
      <c r="ER82" s="123"/>
      <c r="ES82" s="122"/>
      <c r="ET82" s="122"/>
      <c r="EU82" s="122"/>
      <c r="EV82" s="122"/>
      <c r="EW82" s="7"/>
      <c r="EX82" s="7"/>
      <c r="EY82" s="7"/>
      <c r="EZ82" s="7"/>
      <c r="FA82" s="7"/>
      <c r="FB82" s="7"/>
      <c r="FC82" s="7"/>
      <c r="FD82" s="6"/>
      <c r="FE82" s="8">
        <v>43</v>
      </c>
      <c r="FF82" s="123"/>
      <c r="FG82" s="123"/>
      <c r="FH82" s="123"/>
      <c r="FI82" s="122"/>
      <c r="FJ82" s="122"/>
      <c r="FK82" s="122"/>
      <c r="FL82" s="122"/>
      <c r="FM82" s="7"/>
      <c r="FN82" s="7"/>
      <c r="FO82" s="7"/>
      <c r="FP82" s="7"/>
      <c r="FQ82" s="7"/>
      <c r="FR82" s="7"/>
      <c r="FS82" s="7"/>
      <c r="FT82" s="6"/>
      <c r="FU82" s="8">
        <v>43</v>
      </c>
      <c r="FV82" s="123"/>
      <c r="FW82" s="123"/>
      <c r="FX82" s="123"/>
      <c r="FY82" s="122"/>
      <c r="FZ82" s="122"/>
      <c r="GA82" s="122"/>
      <c r="GB82" s="122"/>
      <c r="GC82" s="7"/>
      <c r="GD82" s="7"/>
      <c r="GE82" s="7"/>
      <c r="GF82" s="7"/>
      <c r="GG82" s="7"/>
      <c r="GH82" s="7"/>
      <c r="GI82" s="7"/>
      <c r="GJ82" s="6"/>
      <c r="GK82" s="8">
        <v>43</v>
      </c>
      <c r="GL82" s="123"/>
      <c r="GM82" s="123"/>
      <c r="GN82" s="123"/>
      <c r="GO82" s="122"/>
      <c r="GP82" s="122"/>
      <c r="GQ82" s="122"/>
      <c r="GR82" s="122"/>
      <c r="GS82" s="7"/>
      <c r="GT82" s="7"/>
      <c r="GU82" s="7"/>
      <c r="GV82" s="7"/>
      <c r="GW82" s="7"/>
      <c r="GX82" s="7"/>
      <c r="GY82" s="7"/>
      <c r="GZ82" s="6"/>
    </row>
    <row r="83" spans="17:208" x14ac:dyDescent="0.2">
      <c r="Q83" s="8">
        <v>44</v>
      </c>
      <c r="R83" s="123"/>
      <c r="S83" s="123"/>
      <c r="T83" s="123"/>
      <c r="U83" s="122"/>
      <c r="V83" s="122"/>
      <c r="W83" s="122"/>
      <c r="X83" s="122"/>
      <c r="Y83" s="7"/>
      <c r="Z83" s="7"/>
      <c r="AA83" s="7"/>
      <c r="AB83" s="7"/>
      <c r="AC83" s="7"/>
      <c r="AD83" s="7"/>
      <c r="AE83" s="7"/>
      <c r="AF83" s="6"/>
      <c r="AG83" s="8">
        <v>44</v>
      </c>
      <c r="AH83" s="112"/>
      <c r="AI83" s="113"/>
      <c r="AJ83" s="114"/>
      <c r="AK83" s="115"/>
      <c r="AL83" s="116"/>
      <c r="AM83" s="122"/>
      <c r="AN83" s="122"/>
      <c r="AO83" s="7"/>
      <c r="AP83" s="7"/>
      <c r="AQ83" s="7"/>
      <c r="AR83" s="7"/>
      <c r="AS83" s="7"/>
      <c r="AT83" s="7"/>
      <c r="AU83" s="7"/>
      <c r="AV83" s="6"/>
      <c r="AW83" s="8">
        <v>44</v>
      </c>
      <c r="AX83" s="210">
        <v>3372</v>
      </c>
      <c r="AY83" s="211"/>
      <c r="AZ83" s="212"/>
      <c r="BA83" s="67"/>
      <c r="BB83" s="67"/>
      <c r="BC83" s="115">
        <v>443</v>
      </c>
      <c r="BD83" s="116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123"/>
      <c r="BO83" s="123"/>
      <c r="BP83" s="123"/>
      <c r="BQ83" s="122"/>
      <c r="BR83" s="122"/>
      <c r="BS83" s="122"/>
      <c r="BT83" s="122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210" t="s">
        <v>158</v>
      </c>
      <c r="CE83" s="211"/>
      <c r="CF83" s="212"/>
      <c r="CG83" s="141">
        <v>317</v>
      </c>
      <c r="CH83" s="126"/>
      <c r="CI83" s="96"/>
      <c r="CJ83" s="97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123"/>
      <c r="CU83" s="123"/>
      <c r="CV83" s="123"/>
      <c r="CW83" s="122"/>
      <c r="CX83" s="122"/>
      <c r="CY83" s="122"/>
      <c r="CZ83" s="122"/>
      <c r="DA83" s="7"/>
      <c r="DB83" s="7"/>
      <c r="DC83" s="7"/>
      <c r="DD83" s="7"/>
      <c r="DE83" s="7"/>
      <c r="DF83" s="7"/>
      <c r="DG83" s="7"/>
      <c r="DH83" s="6"/>
      <c r="DI83" s="8">
        <v>44</v>
      </c>
      <c r="DJ83" s="123"/>
      <c r="DK83" s="123"/>
      <c r="DL83" s="123"/>
      <c r="DM83" s="122"/>
      <c r="DN83" s="122"/>
      <c r="DO83" s="122"/>
      <c r="DP83" s="122"/>
      <c r="DQ83" s="7"/>
      <c r="DR83" s="7"/>
      <c r="DS83" s="7"/>
      <c r="DT83" s="7"/>
      <c r="DU83" s="7"/>
      <c r="DV83" s="7"/>
      <c r="DW83" s="7"/>
      <c r="DX83" s="6"/>
      <c r="DY83" s="8">
        <v>44</v>
      </c>
      <c r="DZ83" s="123"/>
      <c r="EA83" s="123"/>
      <c r="EB83" s="123"/>
      <c r="EC83" s="122"/>
      <c r="ED83" s="122"/>
      <c r="EE83" s="122"/>
      <c r="EF83" s="122"/>
      <c r="EG83" s="7"/>
      <c r="EH83" s="7"/>
      <c r="EI83" s="7"/>
      <c r="EJ83" s="7"/>
      <c r="EK83" s="7"/>
      <c r="EL83" s="7"/>
      <c r="EM83" s="7"/>
      <c r="EN83" s="6"/>
      <c r="EO83" s="8">
        <v>44</v>
      </c>
      <c r="EP83" s="123"/>
      <c r="EQ83" s="123"/>
      <c r="ER83" s="123"/>
      <c r="ES83" s="122"/>
      <c r="ET83" s="122"/>
      <c r="EU83" s="122"/>
      <c r="EV83" s="122"/>
      <c r="EW83" s="7"/>
      <c r="EX83" s="7"/>
      <c r="EY83" s="7"/>
      <c r="EZ83" s="7"/>
      <c r="FA83" s="7"/>
      <c r="FB83" s="7"/>
      <c r="FC83" s="7"/>
      <c r="FD83" s="6"/>
      <c r="FE83" s="8">
        <v>44</v>
      </c>
      <c r="FF83" s="123"/>
      <c r="FG83" s="123"/>
      <c r="FH83" s="123"/>
      <c r="FI83" s="122"/>
      <c r="FJ83" s="122"/>
      <c r="FK83" s="122"/>
      <c r="FL83" s="122"/>
      <c r="FM83" s="7"/>
      <c r="FN83" s="7"/>
      <c r="FO83" s="7"/>
      <c r="FP83" s="7"/>
      <c r="FQ83" s="7"/>
      <c r="FR83" s="7"/>
      <c r="FS83" s="7"/>
      <c r="FT83" s="6"/>
      <c r="FU83" s="8">
        <v>44</v>
      </c>
      <c r="FV83" s="123"/>
      <c r="FW83" s="123"/>
      <c r="FX83" s="123"/>
      <c r="FY83" s="122"/>
      <c r="FZ83" s="122"/>
      <c r="GA83" s="122"/>
      <c r="GB83" s="122"/>
      <c r="GC83" s="7"/>
      <c r="GD83" s="7"/>
      <c r="GE83" s="7"/>
      <c r="GF83" s="7"/>
      <c r="GG83" s="7"/>
      <c r="GH83" s="7"/>
      <c r="GI83" s="7"/>
      <c r="GJ83" s="6"/>
      <c r="GK83" s="8">
        <v>44</v>
      </c>
      <c r="GL83" s="123"/>
      <c r="GM83" s="123"/>
      <c r="GN83" s="123"/>
      <c r="GO83" s="122"/>
      <c r="GP83" s="122"/>
      <c r="GQ83" s="122"/>
      <c r="GR83" s="122"/>
      <c r="GS83" s="7"/>
      <c r="GT83" s="7"/>
      <c r="GU83" s="7"/>
      <c r="GV83" s="7"/>
      <c r="GW83" s="7"/>
      <c r="GX83" s="7"/>
      <c r="GY83" s="7"/>
      <c r="GZ83" s="6"/>
    </row>
    <row r="84" spans="17:208" x14ac:dyDescent="0.2">
      <c r="Q84" s="8">
        <v>45</v>
      </c>
      <c r="R84" s="123"/>
      <c r="S84" s="123"/>
      <c r="T84" s="123"/>
      <c r="U84" s="122"/>
      <c r="V84" s="122"/>
      <c r="W84" s="122"/>
      <c r="X84" s="122"/>
      <c r="Y84" s="7"/>
      <c r="Z84" s="7"/>
      <c r="AA84" s="7"/>
      <c r="AB84" s="7"/>
      <c r="AC84" s="7"/>
      <c r="AD84" s="7"/>
      <c r="AE84" s="7"/>
      <c r="AF84" s="6"/>
      <c r="AG84" s="8">
        <v>45</v>
      </c>
      <c r="AH84" s="112"/>
      <c r="AI84" s="113"/>
      <c r="AJ84" s="114"/>
      <c r="AK84" s="115"/>
      <c r="AL84" s="116"/>
      <c r="AM84" s="122"/>
      <c r="AN84" s="122"/>
      <c r="AO84" s="7"/>
      <c r="AP84" s="7"/>
      <c r="AQ84" s="7"/>
      <c r="AR84" s="7"/>
      <c r="AS84" s="7"/>
      <c r="AT84" s="7"/>
      <c r="AU84" s="7"/>
      <c r="AV84" s="6"/>
      <c r="AW84" s="8">
        <v>45</v>
      </c>
      <c r="AX84" s="210">
        <v>3367</v>
      </c>
      <c r="AY84" s="211"/>
      <c r="AZ84" s="212"/>
      <c r="BA84" s="67"/>
      <c r="BB84" s="67"/>
      <c r="BC84" s="115">
        <v>464</v>
      </c>
      <c r="BD84" s="116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123"/>
      <c r="BO84" s="123"/>
      <c r="BP84" s="123"/>
      <c r="BQ84" s="122"/>
      <c r="BR84" s="122"/>
      <c r="BS84" s="122"/>
      <c r="BT84" s="122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219" t="s">
        <v>119</v>
      </c>
      <c r="CE84" s="220"/>
      <c r="CF84" s="221"/>
      <c r="CG84" s="363">
        <v>240</v>
      </c>
      <c r="CH84" s="364"/>
      <c r="CI84" s="96"/>
      <c r="CJ84" s="97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123"/>
      <c r="CU84" s="123"/>
      <c r="CV84" s="123"/>
      <c r="CW84" s="122"/>
      <c r="CX84" s="122"/>
      <c r="CY84" s="122"/>
      <c r="CZ84" s="122"/>
      <c r="DA84" s="7"/>
      <c r="DB84" s="7"/>
      <c r="DC84" s="7"/>
      <c r="DD84" s="7"/>
      <c r="DE84" s="7"/>
      <c r="DF84" s="7"/>
      <c r="DG84" s="7"/>
      <c r="DH84" s="6"/>
      <c r="DI84" s="8">
        <v>45</v>
      </c>
      <c r="DJ84" s="123"/>
      <c r="DK84" s="123"/>
      <c r="DL84" s="123"/>
      <c r="DM84" s="122"/>
      <c r="DN84" s="122"/>
      <c r="DO84" s="122"/>
      <c r="DP84" s="122"/>
      <c r="DQ84" s="7"/>
      <c r="DR84" s="7"/>
      <c r="DS84" s="7"/>
      <c r="DT84" s="7"/>
      <c r="DU84" s="7"/>
      <c r="DV84" s="7"/>
      <c r="DW84" s="7"/>
      <c r="DX84" s="6"/>
      <c r="DY84" s="8">
        <v>45</v>
      </c>
      <c r="DZ84" s="123"/>
      <c r="EA84" s="123"/>
      <c r="EB84" s="123"/>
      <c r="EC84" s="122"/>
      <c r="ED84" s="122"/>
      <c r="EE84" s="122"/>
      <c r="EF84" s="122"/>
      <c r="EG84" s="7"/>
      <c r="EH84" s="7"/>
      <c r="EI84" s="7"/>
      <c r="EJ84" s="7"/>
      <c r="EK84" s="7"/>
      <c r="EL84" s="7"/>
      <c r="EM84" s="7"/>
      <c r="EN84" s="6"/>
      <c r="EO84" s="8">
        <v>45</v>
      </c>
      <c r="EP84" s="123"/>
      <c r="EQ84" s="123"/>
      <c r="ER84" s="123"/>
      <c r="ES84" s="122"/>
      <c r="ET84" s="122"/>
      <c r="EU84" s="122"/>
      <c r="EV84" s="122"/>
      <c r="EW84" s="7"/>
      <c r="EX84" s="7"/>
      <c r="EY84" s="7"/>
      <c r="EZ84" s="7"/>
      <c r="FA84" s="7"/>
      <c r="FB84" s="7"/>
      <c r="FC84" s="7"/>
      <c r="FD84" s="6"/>
      <c r="FE84" s="8">
        <v>45</v>
      </c>
      <c r="FF84" s="123"/>
      <c r="FG84" s="123"/>
      <c r="FH84" s="123"/>
      <c r="FI84" s="122"/>
      <c r="FJ84" s="122"/>
      <c r="FK84" s="122"/>
      <c r="FL84" s="122"/>
      <c r="FM84" s="7"/>
      <c r="FN84" s="7"/>
      <c r="FO84" s="7"/>
      <c r="FP84" s="7"/>
      <c r="FQ84" s="7"/>
      <c r="FR84" s="7"/>
      <c r="FS84" s="7"/>
      <c r="FT84" s="6"/>
      <c r="FU84" s="8">
        <v>45</v>
      </c>
      <c r="FV84" s="123"/>
      <c r="FW84" s="123"/>
      <c r="FX84" s="123"/>
      <c r="FY84" s="122"/>
      <c r="FZ84" s="122"/>
      <c r="GA84" s="122"/>
      <c r="GB84" s="122"/>
      <c r="GC84" s="7"/>
      <c r="GD84" s="7"/>
      <c r="GE84" s="7"/>
      <c r="GF84" s="7"/>
      <c r="GG84" s="7"/>
      <c r="GH84" s="7"/>
      <c r="GI84" s="7"/>
      <c r="GJ84" s="6"/>
      <c r="GK84" s="8">
        <v>45</v>
      </c>
      <c r="GL84" s="123"/>
      <c r="GM84" s="123"/>
      <c r="GN84" s="123"/>
      <c r="GO84" s="122"/>
      <c r="GP84" s="122"/>
      <c r="GQ84" s="122"/>
      <c r="GR84" s="122"/>
      <c r="GS84" s="7"/>
      <c r="GT84" s="7"/>
      <c r="GU84" s="7"/>
      <c r="GV84" s="7"/>
      <c r="GW84" s="7"/>
      <c r="GX84" s="7"/>
      <c r="GY84" s="7"/>
      <c r="GZ84" s="6"/>
    </row>
    <row r="85" spans="17:208" x14ac:dyDescent="0.2">
      <c r="Q85" s="8">
        <v>46</v>
      </c>
      <c r="R85" s="123"/>
      <c r="S85" s="123"/>
      <c r="T85" s="123"/>
      <c r="U85" s="122"/>
      <c r="V85" s="122"/>
      <c r="W85" s="122"/>
      <c r="X85" s="122"/>
      <c r="Y85" s="7"/>
      <c r="Z85" s="7"/>
      <c r="AA85" s="7"/>
      <c r="AB85" s="7"/>
      <c r="AC85" s="7"/>
      <c r="AD85" s="7"/>
      <c r="AE85" s="7"/>
      <c r="AF85" s="6"/>
      <c r="AG85" s="8">
        <v>46</v>
      </c>
      <c r="AH85" s="112"/>
      <c r="AI85" s="113"/>
      <c r="AJ85" s="114"/>
      <c r="AK85" s="115"/>
      <c r="AL85" s="116"/>
      <c r="AM85" s="122"/>
      <c r="AN85" s="122"/>
      <c r="AO85" s="7"/>
      <c r="AP85" s="7"/>
      <c r="AQ85" s="7"/>
      <c r="AR85" s="7"/>
      <c r="AS85" s="7"/>
      <c r="AT85" s="7"/>
      <c r="AU85" s="7"/>
      <c r="AV85" s="6"/>
      <c r="AW85" s="8">
        <v>46</v>
      </c>
      <c r="AX85" s="336">
        <v>3358</v>
      </c>
      <c r="AY85" s="337"/>
      <c r="AZ85" s="338"/>
      <c r="BA85" s="67"/>
      <c r="BB85" s="67"/>
      <c r="BC85" s="115">
        <v>446</v>
      </c>
      <c r="BD85" s="116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123"/>
      <c r="BO85" s="123"/>
      <c r="BP85" s="123"/>
      <c r="BQ85" s="122"/>
      <c r="BR85" s="122"/>
      <c r="BS85" s="122"/>
      <c r="BT85" s="122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210" t="s">
        <v>75</v>
      </c>
      <c r="CE85" s="211"/>
      <c r="CF85" s="212"/>
      <c r="CG85" s="141">
        <v>287</v>
      </c>
      <c r="CH85" s="126"/>
      <c r="CI85" s="96"/>
      <c r="CJ85" s="97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123"/>
      <c r="CU85" s="123"/>
      <c r="CV85" s="123"/>
      <c r="CW85" s="122"/>
      <c r="CX85" s="122"/>
      <c r="CY85" s="122"/>
      <c r="CZ85" s="122"/>
      <c r="DA85" s="7"/>
      <c r="DB85" s="7"/>
      <c r="DC85" s="7"/>
      <c r="DD85" s="7"/>
      <c r="DE85" s="7"/>
      <c r="DF85" s="7"/>
      <c r="DG85" s="7"/>
      <c r="DH85" s="6"/>
      <c r="DI85" s="8">
        <v>46</v>
      </c>
      <c r="DJ85" s="123"/>
      <c r="DK85" s="123"/>
      <c r="DL85" s="123"/>
      <c r="DM85" s="122"/>
      <c r="DN85" s="122"/>
      <c r="DO85" s="122"/>
      <c r="DP85" s="122"/>
      <c r="DQ85" s="7"/>
      <c r="DR85" s="7"/>
      <c r="DS85" s="7"/>
      <c r="DT85" s="7"/>
      <c r="DU85" s="7"/>
      <c r="DV85" s="7"/>
      <c r="DW85" s="7"/>
      <c r="DX85" s="6"/>
      <c r="DY85" s="8">
        <v>46</v>
      </c>
      <c r="DZ85" s="123"/>
      <c r="EA85" s="123"/>
      <c r="EB85" s="123"/>
      <c r="EC85" s="122"/>
      <c r="ED85" s="122"/>
      <c r="EE85" s="122"/>
      <c r="EF85" s="122"/>
      <c r="EG85" s="7"/>
      <c r="EH85" s="7"/>
      <c r="EI85" s="7"/>
      <c r="EJ85" s="7"/>
      <c r="EK85" s="7"/>
      <c r="EL85" s="7"/>
      <c r="EM85" s="7"/>
      <c r="EN85" s="6"/>
      <c r="EO85" s="8">
        <v>46</v>
      </c>
      <c r="EP85" s="123"/>
      <c r="EQ85" s="123"/>
      <c r="ER85" s="123"/>
      <c r="ES85" s="122"/>
      <c r="ET85" s="122"/>
      <c r="EU85" s="122"/>
      <c r="EV85" s="122"/>
      <c r="EW85" s="7"/>
      <c r="EX85" s="7"/>
      <c r="EY85" s="7"/>
      <c r="EZ85" s="7"/>
      <c r="FA85" s="7"/>
      <c r="FB85" s="7"/>
      <c r="FC85" s="7"/>
      <c r="FD85" s="6"/>
      <c r="FE85" s="8">
        <v>46</v>
      </c>
      <c r="FF85" s="123"/>
      <c r="FG85" s="123"/>
      <c r="FH85" s="123"/>
      <c r="FI85" s="122"/>
      <c r="FJ85" s="122"/>
      <c r="FK85" s="122"/>
      <c r="FL85" s="122"/>
      <c r="FM85" s="7"/>
      <c r="FN85" s="7"/>
      <c r="FO85" s="7"/>
      <c r="FP85" s="7"/>
      <c r="FQ85" s="7"/>
      <c r="FR85" s="7"/>
      <c r="FS85" s="7"/>
      <c r="FT85" s="6"/>
      <c r="FU85" s="8">
        <v>46</v>
      </c>
      <c r="FV85" s="123"/>
      <c r="FW85" s="123"/>
      <c r="FX85" s="123"/>
      <c r="FY85" s="122"/>
      <c r="FZ85" s="122"/>
      <c r="GA85" s="122"/>
      <c r="GB85" s="122"/>
      <c r="GC85" s="7"/>
      <c r="GD85" s="7"/>
      <c r="GE85" s="7"/>
      <c r="GF85" s="7"/>
      <c r="GG85" s="7"/>
      <c r="GH85" s="7"/>
      <c r="GI85" s="7"/>
      <c r="GJ85" s="6"/>
      <c r="GK85" s="8">
        <v>46</v>
      </c>
      <c r="GL85" s="123"/>
      <c r="GM85" s="123"/>
      <c r="GN85" s="123"/>
      <c r="GO85" s="122"/>
      <c r="GP85" s="122"/>
      <c r="GQ85" s="122"/>
      <c r="GR85" s="122"/>
      <c r="GS85" s="7"/>
      <c r="GT85" s="7"/>
      <c r="GU85" s="7"/>
      <c r="GV85" s="7"/>
      <c r="GW85" s="7"/>
      <c r="GX85" s="7"/>
      <c r="GY85" s="7"/>
      <c r="GZ85" s="6"/>
    </row>
    <row r="86" spans="17:208" x14ac:dyDescent="0.2">
      <c r="Q86" s="8">
        <v>47</v>
      </c>
      <c r="R86" s="123"/>
      <c r="S86" s="123"/>
      <c r="T86" s="123"/>
      <c r="U86" s="122"/>
      <c r="V86" s="122"/>
      <c r="W86" s="122"/>
      <c r="X86" s="122"/>
      <c r="Y86" s="7"/>
      <c r="Z86" s="7"/>
      <c r="AA86" s="7"/>
      <c r="AB86" s="7"/>
      <c r="AC86" s="7"/>
      <c r="AD86" s="7"/>
      <c r="AE86" s="7"/>
      <c r="AF86" s="6"/>
      <c r="AG86" s="8">
        <v>47</v>
      </c>
      <c r="AH86" s="112"/>
      <c r="AI86" s="113"/>
      <c r="AJ86" s="114"/>
      <c r="AK86" s="115"/>
      <c r="AL86" s="116"/>
      <c r="AM86" s="122"/>
      <c r="AN86" s="122"/>
      <c r="AO86" s="7"/>
      <c r="AP86" s="7"/>
      <c r="AQ86" s="7"/>
      <c r="AR86" s="7"/>
      <c r="AS86" s="7"/>
      <c r="AT86" s="7"/>
      <c r="AU86" s="7"/>
      <c r="AV86" s="6"/>
      <c r="AW86" s="8">
        <v>47</v>
      </c>
      <c r="AX86" s="210">
        <v>3341</v>
      </c>
      <c r="AY86" s="211"/>
      <c r="AZ86" s="212"/>
      <c r="BA86" s="67"/>
      <c r="BB86" s="67"/>
      <c r="BC86" s="115">
        <v>399</v>
      </c>
      <c r="BD86" s="116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123"/>
      <c r="BO86" s="123"/>
      <c r="BP86" s="123"/>
      <c r="BQ86" s="122"/>
      <c r="BR86" s="122"/>
      <c r="BS86" s="122"/>
      <c r="BT86" s="122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210" t="s">
        <v>129</v>
      </c>
      <c r="CE86" s="211"/>
      <c r="CF86" s="212"/>
      <c r="CG86" s="141">
        <v>255</v>
      </c>
      <c r="CH86" s="126"/>
      <c r="CI86" s="96"/>
      <c r="CJ86" s="97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123"/>
      <c r="CU86" s="123"/>
      <c r="CV86" s="123"/>
      <c r="CW86" s="122"/>
      <c r="CX86" s="122"/>
      <c r="CY86" s="122"/>
      <c r="CZ86" s="122"/>
      <c r="DA86" s="7"/>
      <c r="DB86" s="7"/>
      <c r="DC86" s="7"/>
      <c r="DD86" s="7"/>
      <c r="DE86" s="7"/>
      <c r="DF86" s="7"/>
      <c r="DG86" s="7"/>
      <c r="DH86" s="6"/>
      <c r="DI86" s="8">
        <v>47</v>
      </c>
      <c r="DJ86" s="123"/>
      <c r="DK86" s="123"/>
      <c r="DL86" s="123"/>
      <c r="DM86" s="122"/>
      <c r="DN86" s="122"/>
      <c r="DO86" s="122"/>
      <c r="DP86" s="122"/>
      <c r="DQ86" s="7"/>
      <c r="DR86" s="7"/>
      <c r="DS86" s="7"/>
      <c r="DT86" s="7"/>
      <c r="DU86" s="7"/>
      <c r="DV86" s="7"/>
      <c r="DW86" s="7"/>
      <c r="DX86" s="6"/>
      <c r="DY86" s="8">
        <v>47</v>
      </c>
      <c r="DZ86" s="123"/>
      <c r="EA86" s="123"/>
      <c r="EB86" s="123"/>
      <c r="EC86" s="122"/>
      <c r="ED86" s="122"/>
      <c r="EE86" s="122"/>
      <c r="EF86" s="122"/>
      <c r="EG86" s="7"/>
      <c r="EH86" s="7"/>
      <c r="EI86" s="7"/>
      <c r="EJ86" s="7"/>
      <c r="EK86" s="7"/>
      <c r="EL86" s="7"/>
      <c r="EM86" s="7"/>
      <c r="EN86" s="6"/>
      <c r="EO86" s="8">
        <v>47</v>
      </c>
      <c r="EP86" s="123"/>
      <c r="EQ86" s="123"/>
      <c r="ER86" s="123"/>
      <c r="ES86" s="122"/>
      <c r="ET86" s="122"/>
      <c r="EU86" s="122"/>
      <c r="EV86" s="122"/>
      <c r="EW86" s="7"/>
      <c r="EX86" s="7"/>
      <c r="EY86" s="7"/>
      <c r="EZ86" s="7"/>
      <c r="FA86" s="7"/>
      <c r="FB86" s="7"/>
      <c r="FC86" s="7"/>
      <c r="FD86" s="6"/>
      <c r="FE86" s="8">
        <v>47</v>
      </c>
      <c r="FF86" s="123"/>
      <c r="FG86" s="123"/>
      <c r="FH86" s="123"/>
      <c r="FI86" s="122"/>
      <c r="FJ86" s="122"/>
      <c r="FK86" s="122"/>
      <c r="FL86" s="122"/>
      <c r="FM86" s="7"/>
      <c r="FN86" s="7"/>
      <c r="FO86" s="7"/>
      <c r="FP86" s="7"/>
      <c r="FQ86" s="7"/>
      <c r="FR86" s="7"/>
      <c r="FS86" s="7"/>
      <c r="FT86" s="6"/>
      <c r="FU86" s="8">
        <v>47</v>
      </c>
      <c r="FV86" s="123"/>
      <c r="FW86" s="123"/>
      <c r="FX86" s="123"/>
      <c r="FY86" s="122"/>
      <c r="FZ86" s="122"/>
      <c r="GA86" s="122"/>
      <c r="GB86" s="122"/>
      <c r="GC86" s="7"/>
      <c r="GD86" s="7"/>
      <c r="GE86" s="7"/>
      <c r="GF86" s="7"/>
      <c r="GG86" s="7"/>
      <c r="GH86" s="7"/>
      <c r="GI86" s="7"/>
      <c r="GJ86" s="6"/>
      <c r="GK86" s="8">
        <v>47</v>
      </c>
      <c r="GL86" s="123"/>
      <c r="GM86" s="123"/>
      <c r="GN86" s="123"/>
      <c r="GO86" s="122"/>
      <c r="GP86" s="122"/>
      <c r="GQ86" s="122"/>
      <c r="GR86" s="122"/>
      <c r="GS86" s="7"/>
      <c r="GT86" s="7"/>
      <c r="GU86" s="7"/>
      <c r="GV86" s="7"/>
      <c r="GW86" s="7"/>
      <c r="GX86" s="7"/>
      <c r="GY86" s="7"/>
      <c r="GZ86" s="6"/>
    </row>
    <row r="87" spans="17:208" x14ac:dyDescent="0.2">
      <c r="Q87" s="8">
        <v>48</v>
      </c>
      <c r="R87" s="123"/>
      <c r="S87" s="123"/>
      <c r="T87" s="123"/>
      <c r="U87" s="122"/>
      <c r="V87" s="122"/>
      <c r="W87" s="122"/>
      <c r="X87" s="122"/>
      <c r="Y87" s="7"/>
      <c r="Z87" s="7"/>
      <c r="AA87" s="7"/>
      <c r="AB87" s="7"/>
      <c r="AC87" s="7"/>
      <c r="AD87" s="7"/>
      <c r="AE87" s="7"/>
      <c r="AF87" s="6"/>
      <c r="AG87" s="8">
        <v>48</v>
      </c>
      <c r="AH87" s="112"/>
      <c r="AI87" s="113"/>
      <c r="AJ87" s="114"/>
      <c r="AK87" s="115"/>
      <c r="AL87" s="116"/>
      <c r="AM87" s="122"/>
      <c r="AN87" s="122"/>
      <c r="AO87" s="7"/>
      <c r="AP87" s="7"/>
      <c r="AQ87" s="7"/>
      <c r="AR87" s="7"/>
      <c r="AS87" s="7"/>
      <c r="AT87" s="7"/>
      <c r="AU87" s="7"/>
      <c r="AV87" s="6"/>
      <c r="AW87" s="8">
        <v>48</v>
      </c>
      <c r="AX87" s="210">
        <v>3337</v>
      </c>
      <c r="AY87" s="211"/>
      <c r="AZ87" s="212"/>
      <c r="BA87" s="67"/>
      <c r="BB87" s="67"/>
      <c r="BC87" s="115">
        <v>462</v>
      </c>
      <c r="BD87" s="116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123"/>
      <c r="BO87" s="123"/>
      <c r="BP87" s="123"/>
      <c r="BQ87" s="122"/>
      <c r="BR87" s="122"/>
      <c r="BS87" s="122"/>
      <c r="BT87" s="122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210" t="s">
        <v>155</v>
      </c>
      <c r="CE87" s="211"/>
      <c r="CF87" s="212"/>
      <c r="CG87" s="141">
        <v>227</v>
      </c>
      <c r="CH87" s="126"/>
      <c r="CI87" s="96"/>
      <c r="CJ87" s="97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123"/>
      <c r="CU87" s="123"/>
      <c r="CV87" s="123"/>
      <c r="CW87" s="122"/>
      <c r="CX87" s="122"/>
      <c r="CY87" s="122"/>
      <c r="CZ87" s="122"/>
      <c r="DA87" s="7"/>
      <c r="DB87" s="7"/>
      <c r="DC87" s="7"/>
      <c r="DD87" s="7"/>
      <c r="DE87" s="7"/>
      <c r="DF87" s="7"/>
      <c r="DG87" s="7"/>
      <c r="DH87" s="6"/>
      <c r="DI87" s="8">
        <v>48</v>
      </c>
      <c r="DJ87" s="123"/>
      <c r="DK87" s="123"/>
      <c r="DL87" s="123"/>
      <c r="DM87" s="122"/>
      <c r="DN87" s="122"/>
      <c r="DO87" s="122"/>
      <c r="DP87" s="122"/>
      <c r="DQ87" s="7"/>
      <c r="DR87" s="7"/>
      <c r="DS87" s="7"/>
      <c r="DT87" s="7"/>
      <c r="DU87" s="7"/>
      <c r="DV87" s="7"/>
      <c r="DW87" s="7"/>
      <c r="DX87" s="6"/>
      <c r="DY87" s="8">
        <v>48</v>
      </c>
      <c r="DZ87" s="123"/>
      <c r="EA87" s="123"/>
      <c r="EB87" s="123"/>
      <c r="EC87" s="122"/>
      <c r="ED87" s="122"/>
      <c r="EE87" s="122"/>
      <c r="EF87" s="122"/>
      <c r="EG87" s="7"/>
      <c r="EH87" s="7"/>
      <c r="EI87" s="7"/>
      <c r="EJ87" s="7"/>
      <c r="EK87" s="7"/>
      <c r="EL87" s="7"/>
      <c r="EM87" s="7"/>
      <c r="EN87" s="6"/>
      <c r="EO87" s="8">
        <v>48</v>
      </c>
      <c r="EP87" s="123"/>
      <c r="EQ87" s="123"/>
      <c r="ER87" s="123"/>
      <c r="ES87" s="122"/>
      <c r="ET87" s="122"/>
      <c r="EU87" s="122"/>
      <c r="EV87" s="122"/>
      <c r="EW87" s="7"/>
      <c r="EX87" s="7"/>
      <c r="EY87" s="7"/>
      <c r="EZ87" s="7"/>
      <c r="FA87" s="7"/>
      <c r="FB87" s="7"/>
      <c r="FC87" s="7"/>
      <c r="FD87" s="6"/>
      <c r="FE87" s="8">
        <v>48</v>
      </c>
      <c r="FF87" s="123"/>
      <c r="FG87" s="123"/>
      <c r="FH87" s="123"/>
      <c r="FI87" s="122"/>
      <c r="FJ87" s="122"/>
      <c r="FK87" s="122"/>
      <c r="FL87" s="122"/>
      <c r="FM87" s="7"/>
      <c r="FN87" s="7"/>
      <c r="FO87" s="7"/>
      <c r="FP87" s="7"/>
      <c r="FQ87" s="7"/>
      <c r="FR87" s="7"/>
      <c r="FS87" s="7"/>
      <c r="FT87" s="6"/>
      <c r="FU87" s="8">
        <v>48</v>
      </c>
      <c r="FV87" s="123"/>
      <c r="FW87" s="123"/>
      <c r="FX87" s="123"/>
      <c r="FY87" s="122"/>
      <c r="FZ87" s="122"/>
      <c r="GA87" s="122"/>
      <c r="GB87" s="122"/>
      <c r="GC87" s="7"/>
      <c r="GD87" s="7"/>
      <c r="GE87" s="7"/>
      <c r="GF87" s="7"/>
      <c r="GG87" s="7"/>
      <c r="GH87" s="7"/>
      <c r="GI87" s="7"/>
      <c r="GJ87" s="6"/>
      <c r="GK87" s="8">
        <v>48</v>
      </c>
      <c r="GL87" s="123"/>
      <c r="GM87" s="123"/>
      <c r="GN87" s="123"/>
      <c r="GO87" s="122"/>
      <c r="GP87" s="122"/>
      <c r="GQ87" s="122"/>
      <c r="GR87" s="122"/>
      <c r="GS87" s="7"/>
      <c r="GT87" s="7"/>
      <c r="GU87" s="7"/>
      <c r="GV87" s="7"/>
      <c r="GW87" s="7"/>
      <c r="GX87" s="7"/>
      <c r="GY87" s="7"/>
      <c r="GZ87" s="6"/>
    </row>
    <row r="88" spans="17:208" x14ac:dyDescent="0.2">
      <c r="Q88" s="8">
        <v>49</v>
      </c>
      <c r="R88" s="123"/>
      <c r="S88" s="123"/>
      <c r="T88" s="123"/>
      <c r="U88" s="122"/>
      <c r="V88" s="122"/>
      <c r="W88" s="122"/>
      <c r="X88" s="122"/>
      <c r="Y88" s="7"/>
      <c r="Z88" s="7"/>
      <c r="AA88" s="7"/>
      <c r="AB88" s="7"/>
      <c r="AC88" s="7"/>
      <c r="AD88" s="7"/>
      <c r="AE88" s="7"/>
      <c r="AF88" s="6"/>
      <c r="AG88" s="8">
        <v>49</v>
      </c>
      <c r="AH88" s="112"/>
      <c r="AI88" s="113"/>
      <c r="AJ88" s="114"/>
      <c r="AK88" s="115"/>
      <c r="AL88" s="116"/>
      <c r="AM88" s="122"/>
      <c r="AN88" s="122"/>
      <c r="AO88" s="7"/>
      <c r="AP88" s="7"/>
      <c r="AQ88" s="7"/>
      <c r="AR88" s="7"/>
      <c r="AS88" s="7"/>
      <c r="AT88" s="7"/>
      <c r="AU88" s="7"/>
      <c r="AV88" s="6"/>
      <c r="AW88" s="8">
        <v>49</v>
      </c>
      <c r="AX88" s="210">
        <v>3335</v>
      </c>
      <c r="AY88" s="211"/>
      <c r="AZ88" s="212"/>
      <c r="BA88" s="67"/>
      <c r="BB88" s="67"/>
      <c r="BC88" s="115">
        <v>467</v>
      </c>
      <c r="BD88" s="116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123"/>
      <c r="BO88" s="123"/>
      <c r="BP88" s="123"/>
      <c r="BQ88" s="122"/>
      <c r="BR88" s="122"/>
      <c r="BS88" s="122"/>
      <c r="BT88" s="122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210" t="s">
        <v>101</v>
      </c>
      <c r="CE88" s="211"/>
      <c r="CF88" s="212"/>
      <c r="CG88" s="141">
        <v>251</v>
      </c>
      <c r="CH88" s="126"/>
      <c r="CI88" s="96"/>
      <c r="CJ88" s="97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123"/>
      <c r="CU88" s="123"/>
      <c r="CV88" s="123"/>
      <c r="CW88" s="122"/>
      <c r="CX88" s="122"/>
      <c r="CY88" s="122"/>
      <c r="CZ88" s="122"/>
      <c r="DA88" s="7"/>
      <c r="DB88" s="7"/>
      <c r="DC88" s="7"/>
      <c r="DD88" s="7"/>
      <c r="DE88" s="7"/>
      <c r="DF88" s="7"/>
      <c r="DG88" s="7"/>
      <c r="DH88" s="6"/>
      <c r="DI88" s="8">
        <v>49</v>
      </c>
      <c r="DJ88" s="123"/>
      <c r="DK88" s="123"/>
      <c r="DL88" s="123"/>
      <c r="DM88" s="122"/>
      <c r="DN88" s="122"/>
      <c r="DO88" s="122"/>
      <c r="DP88" s="122"/>
      <c r="DQ88" s="7"/>
      <c r="DR88" s="7"/>
      <c r="DS88" s="7"/>
      <c r="DT88" s="7"/>
      <c r="DU88" s="7"/>
      <c r="DV88" s="7"/>
      <c r="DW88" s="7"/>
      <c r="DX88" s="6"/>
      <c r="DY88" s="8">
        <v>49</v>
      </c>
      <c r="DZ88" s="123"/>
      <c r="EA88" s="123"/>
      <c r="EB88" s="123"/>
      <c r="EC88" s="122"/>
      <c r="ED88" s="122"/>
      <c r="EE88" s="122"/>
      <c r="EF88" s="122"/>
      <c r="EG88" s="7"/>
      <c r="EH88" s="7"/>
      <c r="EI88" s="7"/>
      <c r="EJ88" s="7"/>
      <c r="EK88" s="7"/>
      <c r="EL88" s="7"/>
      <c r="EM88" s="7"/>
      <c r="EN88" s="6"/>
      <c r="EO88" s="8">
        <v>49</v>
      </c>
      <c r="EP88" s="123"/>
      <c r="EQ88" s="123"/>
      <c r="ER88" s="123"/>
      <c r="ES88" s="122"/>
      <c r="ET88" s="122"/>
      <c r="EU88" s="122"/>
      <c r="EV88" s="122"/>
      <c r="EW88" s="7"/>
      <c r="EX88" s="7"/>
      <c r="EY88" s="7"/>
      <c r="EZ88" s="7"/>
      <c r="FA88" s="7"/>
      <c r="FB88" s="7"/>
      <c r="FC88" s="7"/>
      <c r="FD88" s="6"/>
      <c r="FE88" s="8">
        <v>49</v>
      </c>
      <c r="FF88" s="123"/>
      <c r="FG88" s="123"/>
      <c r="FH88" s="123"/>
      <c r="FI88" s="122"/>
      <c r="FJ88" s="122"/>
      <c r="FK88" s="122"/>
      <c r="FL88" s="122"/>
      <c r="FM88" s="7"/>
      <c r="FN88" s="7"/>
      <c r="FO88" s="7"/>
      <c r="FP88" s="7"/>
      <c r="FQ88" s="7"/>
      <c r="FR88" s="7"/>
      <c r="FS88" s="7"/>
      <c r="FT88" s="6"/>
      <c r="FU88" s="8">
        <v>49</v>
      </c>
      <c r="FV88" s="123"/>
      <c r="FW88" s="123"/>
      <c r="FX88" s="123"/>
      <c r="FY88" s="122"/>
      <c r="FZ88" s="122"/>
      <c r="GA88" s="122"/>
      <c r="GB88" s="122"/>
      <c r="GC88" s="7"/>
      <c r="GD88" s="7"/>
      <c r="GE88" s="7"/>
      <c r="GF88" s="7"/>
      <c r="GG88" s="7"/>
      <c r="GH88" s="7"/>
      <c r="GI88" s="7"/>
      <c r="GJ88" s="6"/>
      <c r="GK88" s="8">
        <v>49</v>
      </c>
      <c r="GL88" s="123"/>
      <c r="GM88" s="123"/>
      <c r="GN88" s="123"/>
      <c r="GO88" s="122"/>
      <c r="GP88" s="122"/>
      <c r="GQ88" s="122"/>
      <c r="GR88" s="122"/>
      <c r="GS88" s="7"/>
      <c r="GT88" s="7"/>
      <c r="GU88" s="7"/>
      <c r="GV88" s="7"/>
      <c r="GW88" s="7"/>
      <c r="GX88" s="7"/>
      <c r="GY88" s="7"/>
      <c r="GZ88" s="6"/>
    </row>
    <row r="89" spans="17:208" x14ac:dyDescent="0.2">
      <c r="Q89" s="8">
        <v>50</v>
      </c>
      <c r="R89" s="123"/>
      <c r="S89" s="123"/>
      <c r="T89" s="123"/>
      <c r="U89" s="122"/>
      <c r="V89" s="122"/>
      <c r="W89" s="122"/>
      <c r="X89" s="122"/>
      <c r="Y89" s="7"/>
      <c r="Z89" s="7"/>
      <c r="AA89" s="7"/>
      <c r="AB89" s="7"/>
      <c r="AC89" s="7"/>
      <c r="AD89" s="7"/>
      <c r="AE89" s="7"/>
      <c r="AF89" s="6"/>
      <c r="AG89" s="8">
        <v>50</v>
      </c>
      <c r="AH89" s="112"/>
      <c r="AI89" s="113"/>
      <c r="AJ89" s="114"/>
      <c r="AK89" s="115"/>
      <c r="AL89" s="116"/>
      <c r="AM89" s="122"/>
      <c r="AN89" s="122"/>
      <c r="AO89" s="7"/>
      <c r="AP89" s="7"/>
      <c r="AQ89" s="7"/>
      <c r="AR89" s="7"/>
      <c r="AS89" s="7"/>
      <c r="AT89" s="7"/>
      <c r="AU89" s="7"/>
      <c r="AV89" s="6"/>
      <c r="AW89" s="8">
        <v>50</v>
      </c>
      <c r="AX89" s="210">
        <v>3328</v>
      </c>
      <c r="AY89" s="211"/>
      <c r="AZ89" s="212"/>
      <c r="BA89" s="67"/>
      <c r="BB89" s="67"/>
      <c r="BC89" s="117">
        <v>477</v>
      </c>
      <c r="BD89" s="118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123"/>
      <c r="BO89" s="123"/>
      <c r="BP89" s="123"/>
      <c r="BQ89" s="122"/>
      <c r="BR89" s="122"/>
      <c r="BS89" s="122"/>
      <c r="BT89" s="122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210" t="s">
        <v>128</v>
      </c>
      <c r="CE89" s="211"/>
      <c r="CF89" s="212"/>
      <c r="CG89" s="141">
        <v>298</v>
      </c>
      <c r="CH89" s="126"/>
      <c r="CI89" s="96"/>
      <c r="CJ89" s="97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123"/>
      <c r="CU89" s="123"/>
      <c r="CV89" s="123"/>
      <c r="CW89" s="122"/>
      <c r="CX89" s="122"/>
      <c r="CY89" s="122"/>
      <c r="CZ89" s="122"/>
      <c r="DA89" s="7"/>
      <c r="DB89" s="7"/>
      <c r="DC89" s="7"/>
      <c r="DD89" s="7"/>
      <c r="DE89" s="7"/>
      <c r="DF89" s="7"/>
      <c r="DG89" s="7"/>
      <c r="DH89" s="6"/>
      <c r="DI89" s="8">
        <v>50</v>
      </c>
      <c r="DJ89" s="123"/>
      <c r="DK89" s="123"/>
      <c r="DL89" s="123"/>
      <c r="DM89" s="122"/>
      <c r="DN89" s="122"/>
      <c r="DO89" s="122"/>
      <c r="DP89" s="122"/>
      <c r="DQ89" s="7"/>
      <c r="DR89" s="7"/>
      <c r="DS89" s="7"/>
      <c r="DT89" s="7"/>
      <c r="DU89" s="7"/>
      <c r="DV89" s="7"/>
      <c r="DW89" s="7"/>
      <c r="DX89" s="6"/>
      <c r="DY89" s="8">
        <v>50</v>
      </c>
      <c r="DZ89" s="123"/>
      <c r="EA89" s="123"/>
      <c r="EB89" s="123"/>
      <c r="EC89" s="122"/>
      <c r="ED89" s="122"/>
      <c r="EE89" s="122"/>
      <c r="EF89" s="122"/>
      <c r="EG89" s="7"/>
      <c r="EH89" s="7"/>
      <c r="EI89" s="7"/>
      <c r="EJ89" s="7"/>
      <c r="EK89" s="7"/>
      <c r="EL89" s="7"/>
      <c r="EM89" s="7"/>
      <c r="EN89" s="6"/>
      <c r="EO89" s="8">
        <v>50</v>
      </c>
      <c r="EP89" s="123"/>
      <c r="EQ89" s="123"/>
      <c r="ER89" s="123"/>
      <c r="ES89" s="122"/>
      <c r="ET89" s="122"/>
      <c r="EU89" s="122"/>
      <c r="EV89" s="122"/>
      <c r="EW89" s="7"/>
      <c r="EX89" s="7"/>
      <c r="EY89" s="7"/>
      <c r="EZ89" s="7"/>
      <c r="FA89" s="7"/>
      <c r="FB89" s="7"/>
      <c r="FC89" s="7"/>
      <c r="FD89" s="6"/>
      <c r="FE89" s="8">
        <v>50</v>
      </c>
      <c r="FF89" s="123"/>
      <c r="FG89" s="123"/>
      <c r="FH89" s="123"/>
      <c r="FI89" s="122"/>
      <c r="FJ89" s="122"/>
      <c r="FK89" s="122"/>
      <c r="FL89" s="122"/>
      <c r="FM89" s="7"/>
      <c r="FN89" s="7"/>
      <c r="FO89" s="7"/>
      <c r="FP89" s="7"/>
      <c r="FQ89" s="7"/>
      <c r="FR89" s="7"/>
      <c r="FS89" s="7"/>
      <c r="FT89" s="6"/>
      <c r="FU89" s="8">
        <v>50</v>
      </c>
      <c r="FV89" s="123"/>
      <c r="FW89" s="123"/>
      <c r="FX89" s="123"/>
      <c r="FY89" s="122"/>
      <c r="FZ89" s="122"/>
      <c r="GA89" s="122"/>
      <c r="GB89" s="122"/>
      <c r="GC89" s="7"/>
      <c r="GD89" s="7"/>
      <c r="GE89" s="7"/>
      <c r="GF89" s="7"/>
      <c r="GG89" s="7"/>
      <c r="GH89" s="7"/>
      <c r="GI89" s="7"/>
      <c r="GJ89" s="6"/>
      <c r="GK89" s="8">
        <v>50</v>
      </c>
      <c r="GL89" s="123"/>
      <c r="GM89" s="123"/>
      <c r="GN89" s="123"/>
      <c r="GO89" s="122"/>
      <c r="GP89" s="122"/>
      <c r="GQ89" s="122"/>
      <c r="GR89" s="122"/>
      <c r="GS89" s="7"/>
      <c r="GT89" s="7"/>
      <c r="GU89" s="7"/>
      <c r="GV89" s="7"/>
      <c r="GW89" s="7"/>
      <c r="GX89" s="7"/>
      <c r="GY89" s="7"/>
      <c r="GZ89" s="6"/>
    </row>
    <row r="90" spans="17:208" x14ac:dyDescent="0.2">
      <c r="Q90" s="8">
        <v>51</v>
      </c>
      <c r="R90" s="123"/>
      <c r="S90" s="123"/>
      <c r="T90" s="123"/>
      <c r="U90" s="122"/>
      <c r="V90" s="122"/>
      <c r="W90" s="122"/>
      <c r="X90" s="122"/>
      <c r="Y90" s="7"/>
      <c r="Z90" s="7"/>
      <c r="AA90" s="7"/>
      <c r="AB90" s="7"/>
      <c r="AC90" s="7"/>
      <c r="AD90" s="7"/>
      <c r="AE90" s="7"/>
      <c r="AF90" s="6"/>
      <c r="AG90" s="8">
        <v>51</v>
      </c>
      <c r="AH90" s="123"/>
      <c r="AI90" s="123"/>
      <c r="AJ90" s="123"/>
      <c r="AK90" s="122"/>
      <c r="AL90" s="122"/>
      <c r="AM90" s="122"/>
      <c r="AN90" s="122"/>
      <c r="AO90" s="7"/>
      <c r="AP90" s="7"/>
      <c r="AQ90" s="7"/>
      <c r="AR90" s="7"/>
      <c r="AS90" s="7"/>
      <c r="AT90" s="7"/>
      <c r="AU90" s="7"/>
      <c r="AV90" s="6"/>
      <c r="AW90" s="8">
        <v>51</v>
      </c>
      <c r="AX90" s="210">
        <v>3325</v>
      </c>
      <c r="AY90" s="211"/>
      <c r="AZ90" s="212"/>
      <c r="BA90" s="67"/>
      <c r="BB90" s="67"/>
      <c r="BC90" s="115">
        <v>395</v>
      </c>
      <c r="BD90" s="116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123"/>
      <c r="BO90" s="123"/>
      <c r="BP90" s="123"/>
      <c r="BQ90" s="122"/>
      <c r="BR90" s="122"/>
      <c r="BS90" s="122"/>
      <c r="BT90" s="122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210" t="s">
        <v>121</v>
      </c>
      <c r="CE90" s="211"/>
      <c r="CF90" s="212"/>
      <c r="CG90" s="141">
        <v>224</v>
      </c>
      <c r="CH90" s="126"/>
      <c r="CI90" s="96"/>
      <c r="CJ90" s="97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123"/>
      <c r="CU90" s="123"/>
      <c r="CV90" s="123"/>
      <c r="CW90" s="122"/>
      <c r="CX90" s="122"/>
      <c r="CY90" s="122"/>
      <c r="CZ90" s="122"/>
      <c r="DA90" s="7"/>
      <c r="DB90" s="7"/>
      <c r="DC90" s="7"/>
      <c r="DD90" s="7"/>
      <c r="DE90" s="7"/>
      <c r="DF90" s="7"/>
      <c r="DG90" s="7"/>
      <c r="DH90" s="6"/>
      <c r="DI90" s="8">
        <v>51</v>
      </c>
      <c r="DJ90" s="123"/>
      <c r="DK90" s="123"/>
      <c r="DL90" s="123"/>
      <c r="DM90" s="122"/>
      <c r="DN90" s="122"/>
      <c r="DO90" s="122"/>
      <c r="DP90" s="122"/>
      <c r="DQ90" s="7"/>
      <c r="DR90" s="7"/>
      <c r="DS90" s="7"/>
      <c r="DT90" s="7"/>
      <c r="DU90" s="7"/>
      <c r="DV90" s="7"/>
      <c r="DW90" s="7"/>
      <c r="DX90" s="6"/>
      <c r="DY90" s="8">
        <v>51</v>
      </c>
      <c r="DZ90" s="123"/>
      <c r="EA90" s="123"/>
      <c r="EB90" s="123"/>
      <c r="EC90" s="122"/>
      <c r="ED90" s="122"/>
      <c r="EE90" s="122"/>
      <c r="EF90" s="122"/>
      <c r="EG90" s="7"/>
      <c r="EH90" s="7"/>
      <c r="EI90" s="7"/>
      <c r="EJ90" s="7"/>
      <c r="EK90" s="7"/>
      <c r="EL90" s="7"/>
      <c r="EM90" s="7"/>
      <c r="EN90" s="6"/>
      <c r="EO90" s="8">
        <v>51</v>
      </c>
      <c r="EP90" s="123"/>
      <c r="EQ90" s="123"/>
      <c r="ER90" s="123"/>
      <c r="ES90" s="122"/>
      <c r="ET90" s="122"/>
      <c r="EU90" s="122"/>
      <c r="EV90" s="122"/>
      <c r="EW90" s="7"/>
      <c r="EX90" s="7"/>
      <c r="EY90" s="7"/>
      <c r="EZ90" s="7"/>
      <c r="FA90" s="7"/>
      <c r="FB90" s="7"/>
      <c r="FC90" s="7"/>
      <c r="FD90" s="6"/>
      <c r="FE90" s="8">
        <v>51</v>
      </c>
      <c r="FF90" s="123"/>
      <c r="FG90" s="123"/>
      <c r="FH90" s="123"/>
      <c r="FI90" s="122"/>
      <c r="FJ90" s="122"/>
      <c r="FK90" s="122"/>
      <c r="FL90" s="122"/>
      <c r="FM90" s="7"/>
      <c r="FN90" s="7"/>
      <c r="FO90" s="7"/>
      <c r="FP90" s="7"/>
      <c r="FQ90" s="7"/>
      <c r="FR90" s="7"/>
      <c r="FS90" s="7"/>
      <c r="FT90" s="6"/>
      <c r="FU90" s="8">
        <v>51</v>
      </c>
      <c r="FV90" s="123"/>
      <c r="FW90" s="123"/>
      <c r="FX90" s="123"/>
      <c r="FY90" s="122"/>
      <c r="FZ90" s="122"/>
      <c r="GA90" s="122"/>
      <c r="GB90" s="122"/>
      <c r="GC90" s="7"/>
      <c r="GD90" s="7"/>
      <c r="GE90" s="7"/>
      <c r="GF90" s="7"/>
      <c r="GG90" s="7"/>
      <c r="GH90" s="7"/>
      <c r="GI90" s="7"/>
      <c r="GJ90" s="6"/>
      <c r="GK90" s="8">
        <v>51</v>
      </c>
      <c r="GL90" s="123"/>
      <c r="GM90" s="123"/>
      <c r="GN90" s="123"/>
      <c r="GO90" s="122"/>
      <c r="GP90" s="122"/>
      <c r="GQ90" s="122"/>
      <c r="GR90" s="122"/>
      <c r="GS90" s="7"/>
      <c r="GT90" s="7"/>
      <c r="GU90" s="7"/>
      <c r="GV90" s="7"/>
      <c r="GW90" s="7"/>
      <c r="GX90" s="7"/>
      <c r="GY90" s="7"/>
      <c r="GZ90" s="6"/>
    </row>
    <row r="91" spans="17:208" x14ac:dyDescent="0.2">
      <c r="Q91" s="8">
        <v>52</v>
      </c>
      <c r="R91" s="123"/>
      <c r="S91" s="123"/>
      <c r="T91" s="123"/>
      <c r="U91" s="122"/>
      <c r="V91" s="122"/>
      <c r="W91" s="122"/>
      <c r="X91" s="122"/>
      <c r="Y91" s="7"/>
      <c r="Z91" s="7"/>
      <c r="AA91" s="7"/>
      <c r="AB91" s="7"/>
      <c r="AC91" s="7"/>
      <c r="AD91" s="7"/>
      <c r="AE91" s="7"/>
      <c r="AF91" s="6"/>
      <c r="AG91" s="8">
        <v>52</v>
      </c>
      <c r="AH91" s="123"/>
      <c r="AI91" s="123"/>
      <c r="AJ91" s="123"/>
      <c r="AK91" s="122"/>
      <c r="AL91" s="122"/>
      <c r="AM91" s="122"/>
      <c r="AN91" s="122"/>
      <c r="AO91" s="7"/>
      <c r="AP91" s="7"/>
      <c r="AQ91" s="7"/>
      <c r="AR91" s="7"/>
      <c r="AS91" s="7"/>
      <c r="AT91" s="7"/>
      <c r="AU91" s="7"/>
      <c r="AV91" s="6"/>
      <c r="AW91" s="8">
        <v>52</v>
      </c>
      <c r="AX91" s="210">
        <v>2792</v>
      </c>
      <c r="AY91" s="211"/>
      <c r="AZ91" s="212"/>
      <c r="BA91" s="67"/>
      <c r="BB91" s="67"/>
      <c r="BC91" s="115">
        <v>439</v>
      </c>
      <c r="BD91" s="116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123"/>
      <c r="BO91" s="123"/>
      <c r="BP91" s="123"/>
      <c r="BQ91" s="122"/>
      <c r="BR91" s="122"/>
      <c r="BS91" s="122"/>
      <c r="BT91" s="122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23"/>
      <c r="CE91" s="23"/>
      <c r="CF91" s="23"/>
      <c r="CG91" s="23"/>
      <c r="CH91" s="23"/>
      <c r="CI91" s="122"/>
      <c r="CJ91" s="122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123"/>
      <c r="CU91" s="123"/>
      <c r="CV91" s="123"/>
      <c r="CW91" s="122"/>
      <c r="CX91" s="122"/>
      <c r="CY91" s="122"/>
      <c r="CZ91" s="122"/>
      <c r="DA91" s="7"/>
      <c r="DB91" s="7"/>
      <c r="DC91" s="7"/>
      <c r="DD91" s="7"/>
      <c r="DE91" s="7"/>
      <c r="DF91" s="7"/>
      <c r="DG91" s="7"/>
      <c r="DH91" s="6"/>
      <c r="DI91" s="8">
        <v>52</v>
      </c>
      <c r="DJ91" s="123"/>
      <c r="DK91" s="123"/>
      <c r="DL91" s="123"/>
      <c r="DM91" s="122"/>
      <c r="DN91" s="122"/>
      <c r="DO91" s="122"/>
      <c r="DP91" s="122"/>
      <c r="DQ91" s="7"/>
      <c r="DR91" s="7"/>
      <c r="DS91" s="7"/>
      <c r="DT91" s="7"/>
      <c r="DU91" s="7"/>
      <c r="DV91" s="7"/>
      <c r="DW91" s="7"/>
      <c r="DX91" s="6"/>
      <c r="DY91" s="8">
        <v>52</v>
      </c>
      <c r="DZ91" s="123"/>
      <c r="EA91" s="123"/>
      <c r="EB91" s="123"/>
      <c r="EC91" s="122"/>
      <c r="ED91" s="122"/>
      <c r="EE91" s="122"/>
      <c r="EF91" s="122"/>
      <c r="EG91" s="7"/>
      <c r="EH91" s="7"/>
      <c r="EI91" s="7"/>
      <c r="EJ91" s="7"/>
      <c r="EK91" s="7"/>
      <c r="EL91" s="7"/>
      <c r="EM91" s="7"/>
      <c r="EN91" s="6"/>
      <c r="EO91" s="8">
        <v>52</v>
      </c>
      <c r="EP91" s="123"/>
      <c r="EQ91" s="123"/>
      <c r="ER91" s="123"/>
      <c r="ES91" s="122"/>
      <c r="ET91" s="122"/>
      <c r="EU91" s="122"/>
      <c r="EV91" s="122"/>
      <c r="EW91" s="7"/>
      <c r="EX91" s="7"/>
      <c r="EY91" s="7"/>
      <c r="EZ91" s="7"/>
      <c r="FA91" s="7"/>
      <c r="FB91" s="7"/>
      <c r="FC91" s="7"/>
      <c r="FD91" s="6"/>
      <c r="FE91" s="8">
        <v>52</v>
      </c>
      <c r="FF91" s="123"/>
      <c r="FG91" s="123"/>
      <c r="FH91" s="123"/>
      <c r="FI91" s="122"/>
      <c r="FJ91" s="122"/>
      <c r="FK91" s="122"/>
      <c r="FL91" s="122"/>
      <c r="FM91" s="7"/>
      <c r="FN91" s="7"/>
      <c r="FO91" s="7"/>
      <c r="FP91" s="7"/>
      <c r="FQ91" s="7"/>
      <c r="FR91" s="7"/>
      <c r="FS91" s="7"/>
      <c r="FT91" s="6"/>
      <c r="FU91" s="8">
        <v>52</v>
      </c>
      <c r="FV91" s="123"/>
      <c r="FW91" s="123"/>
      <c r="FX91" s="123"/>
      <c r="FY91" s="122"/>
      <c r="FZ91" s="122"/>
      <c r="GA91" s="122"/>
      <c r="GB91" s="122"/>
      <c r="GC91" s="7"/>
      <c r="GD91" s="7"/>
      <c r="GE91" s="7"/>
      <c r="GF91" s="7"/>
      <c r="GG91" s="7"/>
      <c r="GH91" s="7"/>
      <c r="GI91" s="7"/>
      <c r="GJ91" s="6"/>
      <c r="GK91" s="8">
        <v>52</v>
      </c>
      <c r="GL91" s="123"/>
      <c r="GM91" s="123"/>
      <c r="GN91" s="123"/>
      <c r="GO91" s="122"/>
      <c r="GP91" s="122"/>
      <c r="GQ91" s="122"/>
      <c r="GR91" s="122"/>
      <c r="GS91" s="7"/>
      <c r="GT91" s="7"/>
      <c r="GU91" s="7"/>
      <c r="GV91" s="7"/>
      <c r="GW91" s="7"/>
      <c r="GX91" s="7"/>
      <c r="GY91" s="7"/>
      <c r="GZ91" s="6"/>
    </row>
    <row r="92" spans="17:208" x14ac:dyDescent="0.2">
      <c r="Q92" s="8">
        <v>53</v>
      </c>
      <c r="R92" s="123"/>
      <c r="S92" s="123"/>
      <c r="T92" s="123"/>
      <c r="U92" s="122"/>
      <c r="V92" s="122"/>
      <c r="W92" s="122"/>
      <c r="X92" s="122"/>
      <c r="Y92" s="7"/>
      <c r="Z92" s="7"/>
      <c r="AA92" s="7"/>
      <c r="AB92" s="7"/>
      <c r="AC92" s="7"/>
      <c r="AD92" s="7"/>
      <c r="AE92" s="7"/>
      <c r="AF92" s="6"/>
      <c r="AG92" s="8">
        <v>53</v>
      </c>
      <c r="AH92" s="123"/>
      <c r="AI92" s="123"/>
      <c r="AJ92" s="123"/>
      <c r="AK92" s="122"/>
      <c r="AL92" s="122"/>
      <c r="AM92" s="122"/>
      <c r="AN92" s="122"/>
      <c r="AO92" s="7"/>
      <c r="AP92" s="7"/>
      <c r="AQ92" s="7"/>
      <c r="AR92" s="7"/>
      <c r="AS92" s="7"/>
      <c r="AT92" s="7"/>
      <c r="AU92" s="7"/>
      <c r="AV92" s="6"/>
      <c r="AW92" s="8">
        <v>53</v>
      </c>
      <c r="AX92" s="210">
        <v>2780</v>
      </c>
      <c r="AY92" s="211"/>
      <c r="AZ92" s="212"/>
      <c r="BA92" s="67"/>
      <c r="BB92" s="67"/>
      <c r="BC92" s="115">
        <v>528</v>
      </c>
      <c r="BD92" s="116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123"/>
      <c r="BO92" s="123"/>
      <c r="BP92" s="123"/>
      <c r="BQ92" s="122"/>
      <c r="BR92" s="122"/>
      <c r="BS92" s="122"/>
      <c r="BT92" s="122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123"/>
      <c r="CE92" s="123"/>
      <c r="CF92" s="123"/>
      <c r="CG92" s="122"/>
      <c r="CH92" s="122"/>
      <c r="CI92" s="122"/>
      <c r="CJ92" s="122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123"/>
      <c r="CU92" s="123"/>
      <c r="CV92" s="123"/>
      <c r="CW92" s="122"/>
      <c r="CX92" s="122"/>
      <c r="CY92" s="122"/>
      <c r="CZ92" s="122"/>
      <c r="DA92" s="7"/>
      <c r="DB92" s="7"/>
      <c r="DC92" s="7"/>
      <c r="DD92" s="7"/>
      <c r="DE92" s="7"/>
      <c r="DF92" s="7"/>
      <c r="DG92" s="7"/>
      <c r="DH92" s="6"/>
      <c r="DI92" s="8">
        <v>53</v>
      </c>
      <c r="DJ92" s="123"/>
      <c r="DK92" s="123"/>
      <c r="DL92" s="123"/>
      <c r="DM92" s="122"/>
      <c r="DN92" s="122"/>
      <c r="DO92" s="122"/>
      <c r="DP92" s="122"/>
      <c r="DQ92" s="7"/>
      <c r="DR92" s="7"/>
      <c r="DS92" s="7"/>
      <c r="DT92" s="7"/>
      <c r="DU92" s="7"/>
      <c r="DV92" s="7"/>
      <c r="DW92" s="7"/>
      <c r="DX92" s="6"/>
      <c r="DY92" s="8">
        <v>53</v>
      </c>
      <c r="DZ92" s="123"/>
      <c r="EA92" s="123"/>
      <c r="EB92" s="123"/>
      <c r="EC92" s="122"/>
      <c r="ED92" s="122"/>
      <c r="EE92" s="122"/>
      <c r="EF92" s="122"/>
      <c r="EG92" s="7"/>
      <c r="EH92" s="7"/>
      <c r="EI92" s="7"/>
      <c r="EJ92" s="7"/>
      <c r="EK92" s="7"/>
      <c r="EL92" s="7"/>
      <c r="EM92" s="7"/>
      <c r="EN92" s="6"/>
      <c r="EO92" s="8">
        <v>53</v>
      </c>
      <c r="EP92" s="123"/>
      <c r="EQ92" s="123"/>
      <c r="ER92" s="123"/>
      <c r="ES92" s="122"/>
      <c r="ET92" s="122"/>
      <c r="EU92" s="122"/>
      <c r="EV92" s="122"/>
      <c r="EW92" s="7"/>
      <c r="EX92" s="7"/>
      <c r="EY92" s="7"/>
      <c r="EZ92" s="7"/>
      <c r="FA92" s="7"/>
      <c r="FB92" s="7"/>
      <c r="FC92" s="7"/>
      <c r="FD92" s="6"/>
      <c r="FE92" s="8">
        <v>53</v>
      </c>
      <c r="FF92" s="123"/>
      <c r="FG92" s="123"/>
      <c r="FH92" s="123"/>
      <c r="FI92" s="122"/>
      <c r="FJ92" s="122"/>
      <c r="FK92" s="122"/>
      <c r="FL92" s="122"/>
      <c r="FM92" s="7"/>
      <c r="FN92" s="7"/>
      <c r="FO92" s="7"/>
      <c r="FP92" s="7"/>
      <c r="FQ92" s="7"/>
      <c r="FR92" s="7"/>
      <c r="FS92" s="7"/>
      <c r="FT92" s="6"/>
      <c r="FU92" s="8">
        <v>53</v>
      </c>
      <c r="FV92" s="123"/>
      <c r="FW92" s="123"/>
      <c r="FX92" s="123"/>
      <c r="FY92" s="122"/>
      <c r="FZ92" s="122"/>
      <c r="GA92" s="122"/>
      <c r="GB92" s="122"/>
      <c r="GC92" s="7"/>
      <c r="GD92" s="7"/>
      <c r="GE92" s="7"/>
      <c r="GF92" s="7"/>
      <c r="GG92" s="7"/>
      <c r="GH92" s="7"/>
      <c r="GI92" s="7"/>
      <c r="GJ92" s="6"/>
      <c r="GK92" s="8">
        <v>53</v>
      </c>
      <c r="GL92" s="123"/>
      <c r="GM92" s="123"/>
      <c r="GN92" s="123"/>
      <c r="GO92" s="122"/>
      <c r="GP92" s="122"/>
      <c r="GQ92" s="122"/>
      <c r="GR92" s="122"/>
      <c r="GS92" s="7"/>
      <c r="GT92" s="7"/>
      <c r="GU92" s="7"/>
      <c r="GV92" s="7"/>
      <c r="GW92" s="7"/>
      <c r="GX92" s="7"/>
      <c r="GY92" s="7"/>
      <c r="GZ92" s="6"/>
    </row>
    <row r="93" spans="17:208" x14ac:dyDescent="0.2">
      <c r="Q93" s="8">
        <v>54</v>
      </c>
      <c r="R93" s="123"/>
      <c r="S93" s="123"/>
      <c r="T93" s="123"/>
      <c r="U93" s="122"/>
      <c r="V93" s="122"/>
      <c r="W93" s="122"/>
      <c r="X93" s="122"/>
      <c r="Y93" s="7"/>
      <c r="Z93" s="7"/>
      <c r="AA93" s="7"/>
      <c r="AB93" s="7"/>
      <c r="AC93" s="7"/>
      <c r="AD93" s="7"/>
      <c r="AE93" s="7"/>
      <c r="AF93" s="6"/>
      <c r="AG93" s="8">
        <v>54</v>
      </c>
      <c r="AH93" s="123"/>
      <c r="AI93" s="123"/>
      <c r="AJ93" s="123"/>
      <c r="AK93" s="122"/>
      <c r="AL93" s="122"/>
      <c r="AM93" s="122"/>
      <c r="AN93" s="122"/>
      <c r="AO93" s="7"/>
      <c r="AP93" s="7"/>
      <c r="AQ93" s="7"/>
      <c r="AR93" s="7"/>
      <c r="AS93" s="7"/>
      <c r="AT93" s="7"/>
      <c r="AU93" s="7"/>
      <c r="AV93" s="6"/>
      <c r="AW93" s="8">
        <v>54</v>
      </c>
      <c r="AX93" s="210">
        <v>2759</v>
      </c>
      <c r="AY93" s="211"/>
      <c r="AZ93" s="212"/>
      <c r="BA93" s="67"/>
      <c r="BB93" s="67"/>
      <c r="BC93" s="115">
        <v>259</v>
      </c>
      <c r="BD93" s="116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123"/>
      <c r="BO93" s="123"/>
      <c r="BP93" s="123"/>
      <c r="BQ93" s="122"/>
      <c r="BR93" s="122"/>
      <c r="BS93" s="122"/>
      <c r="BT93" s="122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123"/>
      <c r="CE93" s="123"/>
      <c r="CF93" s="123"/>
      <c r="CG93" s="122"/>
      <c r="CH93" s="122"/>
      <c r="CI93" s="122"/>
      <c r="CJ93" s="122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123"/>
      <c r="CU93" s="123"/>
      <c r="CV93" s="123"/>
      <c r="CW93" s="122"/>
      <c r="CX93" s="122"/>
      <c r="CY93" s="122"/>
      <c r="CZ93" s="122"/>
      <c r="DA93" s="7"/>
      <c r="DB93" s="7"/>
      <c r="DC93" s="7"/>
      <c r="DD93" s="7"/>
      <c r="DE93" s="7"/>
      <c r="DF93" s="7"/>
      <c r="DG93" s="7"/>
      <c r="DH93" s="6"/>
      <c r="DI93" s="8">
        <v>54</v>
      </c>
      <c r="DJ93" s="123"/>
      <c r="DK93" s="123"/>
      <c r="DL93" s="123"/>
      <c r="DM93" s="122"/>
      <c r="DN93" s="122"/>
      <c r="DO93" s="122"/>
      <c r="DP93" s="122"/>
      <c r="DQ93" s="7"/>
      <c r="DR93" s="7"/>
      <c r="DS93" s="7"/>
      <c r="DT93" s="7"/>
      <c r="DU93" s="7"/>
      <c r="DV93" s="7"/>
      <c r="DW93" s="7"/>
      <c r="DX93" s="6"/>
      <c r="DY93" s="8">
        <v>54</v>
      </c>
      <c r="DZ93" s="123"/>
      <c r="EA93" s="123"/>
      <c r="EB93" s="123"/>
      <c r="EC93" s="122"/>
      <c r="ED93" s="122"/>
      <c r="EE93" s="122"/>
      <c r="EF93" s="122"/>
      <c r="EG93" s="7"/>
      <c r="EH93" s="7"/>
      <c r="EI93" s="7"/>
      <c r="EJ93" s="7"/>
      <c r="EK93" s="7"/>
      <c r="EL93" s="7"/>
      <c r="EM93" s="7"/>
      <c r="EN93" s="6"/>
      <c r="EO93" s="8">
        <v>54</v>
      </c>
      <c r="EP93" s="123"/>
      <c r="EQ93" s="123"/>
      <c r="ER93" s="123"/>
      <c r="ES93" s="122"/>
      <c r="ET93" s="122"/>
      <c r="EU93" s="122"/>
      <c r="EV93" s="122"/>
      <c r="EW93" s="7"/>
      <c r="EX93" s="7"/>
      <c r="EY93" s="7"/>
      <c r="EZ93" s="7"/>
      <c r="FA93" s="7"/>
      <c r="FB93" s="7"/>
      <c r="FC93" s="7"/>
      <c r="FD93" s="6"/>
      <c r="FE93" s="8">
        <v>54</v>
      </c>
      <c r="FF93" s="123"/>
      <c r="FG93" s="123"/>
      <c r="FH93" s="123"/>
      <c r="FI93" s="122"/>
      <c r="FJ93" s="122"/>
      <c r="FK93" s="122"/>
      <c r="FL93" s="122"/>
      <c r="FM93" s="7"/>
      <c r="FN93" s="7"/>
      <c r="FO93" s="7"/>
      <c r="FP93" s="7"/>
      <c r="FQ93" s="7"/>
      <c r="FR93" s="7"/>
      <c r="FS93" s="7"/>
      <c r="FT93" s="6"/>
      <c r="FU93" s="8">
        <v>54</v>
      </c>
      <c r="FV93" s="123"/>
      <c r="FW93" s="123"/>
      <c r="FX93" s="123"/>
      <c r="FY93" s="122"/>
      <c r="FZ93" s="122"/>
      <c r="GA93" s="122"/>
      <c r="GB93" s="122"/>
      <c r="GC93" s="7"/>
      <c r="GD93" s="7"/>
      <c r="GE93" s="7"/>
      <c r="GF93" s="7"/>
      <c r="GG93" s="7"/>
      <c r="GH93" s="7"/>
      <c r="GI93" s="7"/>
      <c r="GJ93" s="6"/>
      <c r="GK93" s="8">
        <v>54</v>
      </c>
      <c r="GL93" s="123"/>
      <c r="GM93" s="123"/>
      <c r="GN93" s="123"/>
      <c r="GO93" s="122"/>
      <c r="GP93" s="122"/>
      <c r="GQ93" s="122"/>
      <c r="GR93" s="122"/>
      <c r="GS93" s="7"/>
      <c r="GT93" s="7"/>
      <c r="GU93" s="7"/>
      <c r="GV93" s="7"/>
      <c r="GW93" s="7"/>
      <c r="GX93" s="7"/>
      <c r="GY93" s="7"/>
      <c r="GZ93" s="6"/>
    </row>
    <row r="94" spans="17:208" x14ac:dyDescent="0.2">
      <c r="Q94" s="8">
        <v>55</v>
      </c>
      <c r="R94" s="123"/>
      <c r="S94" s="123"/>
      <c r="T94" s="123"/>
      <c r="U94" s="122"/>
      <c r="V94" s="122"/>
      <c r="W94" s="122"/>
      <c r="X94" s="122"/>
      <c r="Y94" s="7"/>
      <c r="Z94" s="7"/>
      <c r="AA94" s="7"/>
      <c r="AB94" s="7"/>
      <c r="AC94" s="7"/>
      <c r="AD94" s="7"/>
      <c r="AE94" s="7"/>
      <c r="AF94" s="6"/>
      <c r="AG94" s="8">
        <v>55</v>
      </c>
      <c r="AH94" s="123"/>
      <c r="AI94" s="123"/>
      <c r="AJ94" s="123"/>
      <c r="AK94" s="122"/>
      <c r="AL94" s="122"/>
      <c r="AM94" s="122"/>
      <c r="AN94" s="122"/>
      <c r="AO94" s="7"/>
      <c r="AP94" s="7"/>
      <c r="AQ94" s="7"/>
      <c r="AR94" s="7"/>
      <c r="AS94" s="7"/>
      <c r="AT94" s="7"/>
      <c r="AU94" s="7"/>
      <c r="AV94" s="6"/>
      <c r="AW94" s="8">
        <v>55</v>
      </c>
      <c r="AX94" s="210">
        <v>2734</v>
      </c>
      <c r="AY94" s="211"/>
      <c r="AZ94" s="212"/>
      <c r="BA94" s="67"/>
      <c r="BB94" s="67"/>
      <c r="BC94" s="115">
        <v>436</v>
      </c>
      <c r="BD94" s="116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123"/>
      <c r="BO94" s="123"/>
      <c r="BP94" s="123"/>
      <c r="BQ94" s="122"/>
      <c r="BR94" s="122"/>
      <c r="BS94" s="122"/>
      <c r="BT94" s="122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123"/>
      <c r="CE94" s="123"/>
      <c r="CF94" s="123"/>
      <c r="CG94" s="122"/>
      <c r="CH94" s="122"/>
      <c r="CI94" s="122"/>
      <c r="CJ94" s="122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123"/>
      <c r="CU94" s="123"/>
      <c r="CV94" s="123"/>
      <c r="CW94" s="122"/>
      <c r="CX94" s="122"/>
      <c r="CY94" s="122"/>
      <c r="CZ94" s="122"/>
      <c r="DA94" s="7"/>
      <c r="DB94" s="7"/>
      <c r="DC94" s="7"/>
      <c r="DD94" s="7"/>
      <c r="DE94" s="7"/>
      <c r="DF94" s="7"/>
      <c r="DG94" s="7"/>
      <c r="DH94" s="6"/>
      <c r="DI94" s="8">
        <v>55</v>
      </c>
      <c r="DJ94" s="123"/>
      <c r="DK94" s="123"/>
      <c r="DL94" s="123"/>
      <c r="DM94" s="122"/>
      <c r="DN94" s="122"/>
      <c r="DO94" s="122"/>
      <c r="DP94" s="122"/>
      <c r="DQ94" s="7"/>
      <c r="DR94" s="7"/>
      <c r="DS94" s="7"/>
      <c r="DT94" s="7"/>
      <c r="DU94" s="7"/>
      <c r="DV94" s="7"/>
      <c r="DW94" s="7"/>
      <c r="DX94" s="6"/>
      <c r="DY94" s="8">
        <v>55</v>
      </c>
      <c r="DZ94" s="123"/>
      <c r="EA94" s="123"/>
      <c r="EB94" s="123"/>
      <c r="EC94" s="122"/>
      <c r="ED94" s="122"/>
      <c r="EE94" s="122"/>
      <c r="EF94" s="122"/>
      <c r="EG94" s="7"/>
      <c r="EH94" s="7"/>
      <c r="EI94" s="7"/>
      <c r="EJ94" s="7"/>
      <c r="EK94" s="7"/>
      <c r="EL94" s="7"/>
      <c r="EM94" s="7"/>
      <c r="EN94" s="6"/>
      <c r="EO94" s="8">
        <v>55</v>
      </c>
      <c r="EP94" s="123"/>
      <c r="EQ94" s="123"/>
      <c r="ER94" s="123"/>
      <c r="ES94" s="122"/>
      <c r="ET94" s="122"/>
      <c r="EU94" s="122"/>
      <c r="EV94" s="122"/>
      <c r="EW94" s="7"/>
      <c r="EX94" s="7"/>
      <c r="EY94" s="7"/>
      <c r="EZ94" s="7"/>
      <c r="FA94" s="7"/>
      <c r="FB94" s="7"/>
      <c r="FC94" s="7"/>
      <c r="FD94" s="6"/>
      <c r="FE94" s="8">
        <v>55</v>
      </c>
      <c r="FF94" s="123"/>
      <c r="FG94" s="123"/>
      <c r="FH94" s="123"/>
      <c r="FI94" s="122"/>
      <c r="FJ94" s="122"/>
      <c r="FK94" s="122"/>
      <c r="FL94" s="122"/>
      <c r="FM94" s="7"/>
      <c r="FN94" s="7"/>
      <c r="FO94" s="7"/>
      <c r="FP94" s="7"/>
      <c r="FQ94" s="7"/>
      <c r="FR94" s="7"/>
      <c r="FS94" s="7"/>
      <c r="FT94" s="6"/>
      <c r="FU94" s="8">
        <v>55</v>
      </c>
      <c r="FV94" s="123"/>
      <c r="FW94" s="123"/>
      <c r="FX94" s="123"/>
      <c r="FY94" s="122"/>
      <c r="FZ94" s="122"/>
      <c r="GA94" s="122"/>
      <c r="GB94" s="122"/>
      <c r="GC94" s="7"/>
      <c r="GD94" s="7"/>
      <c r="GE94" s="7"/>
      <c r="GF94" s="7"/>
      <c r="GG94" s="7"/>
      <c r="GH94" s="7"/>
      <c r="GI94" s="7"/>
      <c r="GJ94" s="6"/>
      <c r="GK94" s="8">
        <v>55</v>
      </c>
      <c r="GL94" s="123"/>
      <c r="GM94" s="123"/>
      <c r="GN94" s="123"/>
      <c r="GO94" s="122"/>
      <c r="GP94" s="122"/>
      <c r="GQ94" s="122"/>
      <c r="GR94" s="122"/>
      <c r="GS94" s="7"/>
      <c r="GT94" s="7"/>
      <c r="GU94" s="7"/>
      <c r="GV94" s="7"/>
      <c r="GW94" s="7"/>
      <c r="GX94" s="7"/>
      <c r="GY94" s="7"/>
      <c r="GZ94" s="6"/>
    </row>
    <row r="95" spans="17:208" x14ac:dyDescent="0.2">
      <c r="Q95" s="8">
        <v>56</v>
      </c>
      <c r="R95" s="123"/>
      <c r="S95" s="123"/>
      <c r="T95" s="123"/>
      <c r="U95" s="122"/>
      <c r="V95" s="122"/>
      <c r="W95" s="122"/>
      <c r="X95" s="122"/>
      <c r="Y95" s="7"/>
      <c r="Z95" s="7"/>
      <c r="AA95" s="7"/>
      <c r="AB95" s="7"/>
      <c r="AC95" s="7"/>
      <c r="AD95" s="7"/>
      <c r="AE95" s="7"/>
      <c r="AF95" s="6"/>
      <c r="AG95" s="8">
        <v>56</v>
      </c>
      <c r="AH95" s="123"/>
      <c r="AI95" s="123"/>
      <c r="AJ95" s="123"/>
      <c r="AK95" s="122"/>
      <c r="AL95" s="122"/>
      <c r="AM95" s="122"/>
      <c r="AN95" s="122"/>
      <c r="AO95" s="7"/>
      <c r="AP95" s="7"/>
      <c r="AQ95" s="7"/>
      <c r="AR95" s="7"/>
      <c r="AS95" s="7"/>
      <c r="AT95" s="7"/>
      <c r="AU95" s="7"/>
      <c r="AV95" s="6"/>
      <c r="AW95" s="8">
        <v>56</v>
      </c>
      <c r="AX95" s="210">
        <v>2734</v>
      </c>
      <c r="AY95" s="211"/>
      <c r="AZ95" s="212"/>
      <c r="BA95" s="67"/>
      <c r="BB95" s="67"/>
      <c r="BC95" s="115">
        <v>436</v>
      </c>
      <c r="BD95" s="116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123"/>
      <c r="BO95" s="123"/>
      <c r="BP95" s="123"/>
      <c r="BQ95" s="122"/>
      <c r="BR95" s="122"/>
      <c r="BS95" s="122"/>
      <c r="BT95" s="122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123"/>
      <c r="CE95" s="123"/>
      <c r="CF95" s="123"/>
      <c r="CG95" s="122"/>
      <c r="CH95" s="122"/>
      <c r="CI95" s="122"/>
      <c r="CJ95" s="122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123"/>
      <c r="CU95" s="123"/>
      <c r="CV95" s="123"/>
      <c r="CW95" s="122"/>
      <c r="CX95" s="122"/>
      <c r="CY95" s="122"/>
      <c r="CZ95" s="122"/>
      <c r="DA95" s="7"/>
      <c r="DB95" s="7"/>
      <c r="DC95" s="7"/>
      <c r="DD95" s="7"/>
      <c r="DE95" s="7"/>
      <c r="DF95" s="7"/>
      <c r="DG95" s="7"/>
      <c r="DH95" s="6"/>
      <c r="DI95" s="8">
        <v>56</v>
      </c>
      <c r="DJ95" s="123"/>
      <c r="DK95" s="123"/>
      <c r="DL95" s="123"/>
      <c r="DM95" s="122"/>
      <c r="DN95" s="122"/>
      <c r="DO95" s="122"/>
      <c r="DP95" s="122"/>
      <c r="DQ95" s="7"/>
      <c r="DR95" s="7"/>
      <c r="DS95" s="7"/>
      <c r="DT95" s="7"/>
      <c r="DU95" s="7"/>
      <c r="DV95" s="7"/>
      <c r="DW95" s="7"/>
      <c r="DX95" s="6"/>
      <c r="DY95" s="8">
        <v>56</v>
      </c>
      <c r="DZ95" s="123"/>
      <c r="EA95" s="123"/>
      <c r="EB95" s="123"/>
      <c r="EC95" s="122"/>
      <c r="ED95" s="122"/>
      <c r="EE95" s="122"/>
      <c r="EF95" s="122"/>
      <c r="EG95" s="7"/>
      <c r="EH95" s="7"/>
      <c r="EI95" s="7"/>
      <c r="EJ95" s="7"/>
      <c r="EK95" s="7"/>
      <c r="EL95" s="7"/>
      <c r="EM95" s="7"/>
      <c r="EN95" s="6"/>
      <c r="EO95" s="8">
        <v>56</v>
      </c>
      <c r="EP95" s="123"/>
      <c r="EQ95" s="123"/>
      <c r="ER95" s="123"/>
      <c r="ES95" s="122"/>
      <c r="ET95" s="122"/>
      <c r="EU95" s="122"/>
      <c r="EV95" s="122"/>
      <c r="EW95" s="7"/>
      <c r="EX95" s="7"/>
      <c r="EY95" s="7"/>
      <c r="EZ95" s="7"/>
      <c r="FA95" s="7"/>
      <c r="FB95" s="7"/>
      <c r="FC95" s="7"/>
      <c r="FD95" s="6"/>
      <c r="FE95" s="8">
        <v>56</v>
      </c>
      <c r="FF95" s="123"/>
      <c r="FG95" s="123"/>
      <c r="FH95" s="123"/>
      <c r="FI95" s="122"/>
      <c r="FJ95" s="122"/>
      <c r="FK95" s="122"/>
      <c r="FL95" s="122"/>
      <c r="FM95" s="7"/>
      <c r="FN95" s="7"/>
      <c r="FO95" s="7"/>
      <c r="FP95" s="7"/>
      <c r="FQ95" s="7"/>
      <c r="FR95" s="7"/>
      <c r="FS95" s="7"/>
      <c r="FT95" s="6"/>
      <c r="FU95" s="8">
        <v>56</v>
      </c>
      <c r="FV95" s="123"/>
      <c r="FW95" s="123"/>
      <c r="FX95" s="123"/>
      <c r="FY95" s="122"/>
      <c r="FZ95" s="122"/>
      <c r="GA95" s="122"/>
      <c r="GB95" s="122"/>
      <c r="GC95" s="7"/>
      <c r="GD95" s="7"/>
      <c r="GE95" s="7"/>
      <c r="GF95" s="7"/>
      <c r="GG95" s="7"/>
      <c r="GH95" s="7"/>
      <c r="GI95" s="7"/>
      <c r="GJ95" s="6"/>
      <c r="GK95" s="8">
        <v>56</v>
      </c>
      <c r="GL95" s="123"/>
      <c r="GM95" s="123"/>
      <c r="GN95" s="123"/>
      <c r="GO95" s="122"/>
      <c r="GP95" s="122"/>
      <c r="GQ95" s="122"/>
      <c r="GR95" s="122"/>
      <c r="GS95" s="7"/>
      <c r="GT95" s="7"/>
      <c r="GU95" s="7"/>
      <c r="GV95" s="7"/>
      <c r="GW95" s="7"/>
      <c r="GX95" s="7"/>
      <c r="GY95" s="7"/>
      <c r="GZ95" s="6"/>
    </row>
    <row r="96" spans="17:208" x14ac:dyDescent="0.2">
      <c r="Q96" s="8">
        <v>57</v>
      </c>
      <c r="R96" s="123"/>
      <c r="S96" s="123"/>
      <c r="T96" s="123"/>
      <c r="U96" s="122"/>
      <c r="V96" s="122"/>
      <c r="W96" s="122"/>
      <c r="X96" s="122"/>
      <c r="Y96" s="7"/>
      <c r="Z96" s="7"/>
      <c r="AA96" s="7"/>
      <c r="AB96" s="7"/>
      <c r="AC96" s="7"/>
      <c r="AD96" s="7"/>
      <c r="AE96" s="7"/>
      <c r="AF96" s="6"/>
      <c r="AG96" s="8">
        <v>57</v>
      </c>
      <c r="AH96" s="123"/>
      <c r="AI96" s="123"/>
      <c r="AJ96" s="123"/>
      <c r="AK96" s="122"/>
      <c r="AL96" s="122"/>
      <c r="AM96" s="122"/>
      <c r="AN96" s="122"/>
      <c r="AO96" s="7"/>
      <c r="AP96" s="7"/>
      <c r="AQ96" s="7"/>
      <c r="AR96" s="7"/>
      <c r="AS96" s="7"/>
      <c r="AT96" s="7"/>
      <c r="AU96" s="7"/>
      <c r="AV96" s="6"/>
      <c r="AW96" s="8">
        <v>57</v>
      </c>
      <c r="AX96" s="210">
        <v>2713</v>
      </c>
      <c r="AY96" s="211"/>
      <c r="AZ96" s="212"/>
      <c r="BA96" s="67"/>
      <c r="BB96" s="67"/>
      <c r="BC96" s="115">
        <v>390</v>
      </c>
      <c r="BD96" s="116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123"/>
      <c r="BO96" s="123"/>
      <c r="BP96" s="123"/>
      <c r="BQ96" s="122"/>
      <c r="BR96" s="122"/>
      <c r="BS96" s="122"/>
      <c r="BT96" s="122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123"/>
      <c r="CE96" s="123"/>
      <c r="CF96" s="123"/>
      <c r="CG96" s="122"/>
      <c r="CH96" s="122"/>
      <c r="CI96" s="122"/>
      <c r="CJ96" s="122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123"/>
      <c r="CU96" s="123"/>
      <c r="CV96" s="123"/>
      <c r="CW96" s="122"/>
      <c r="CX96" s="122"/>
      <c r="CY96" s="122"/>
      <c r="CZ96" s="122"/>
      <c r="DA96" s="7"/>
      <c r="DB96" s="7"/>
      <c r="DC96" s="7"/>
      <c r="DD96" s="7"/>
      <c r="DE96" s="7"/>
      <c r="DF96" s="7"/>
      <c r="DG96" s="7"/>
      <c r="DH96" s="6"/>
      <c r="DI96" s="8">
        <v>57</v>
      </c>
      <c r="DJ96" s="123"/>
      <c r="DK96" s="123"/>
      <c r="DL96" s="123"/>
      <c r="DM96" s="122"/>
      <c r="DN96" s="122"/>
      <c r="DO96" s="122"/>
      <c r="DP96" s="122"/>
      <c r="DQ96" s="7"/>
      <c r="DR96" s="7"/>
      <c r="DS96" s="7"/>
      <c r="DT96" s="7"/>
      <c r="DU96" s="7"/>
      <c r="DV96" s="7"/>
      <c r="DW96" s="7"/>
      <c r="DX96" s="6"/>
      <c r="DY96" s="8">
        <v>57</v>
      </c>
      <c r="DZ96" s="123"/>
      <c r="EA96" s="123"/>
      <c r="EB96" s="123"/>
      <c r="EC96" s="122"/>
      <c r="ED96" s="122"/>
      <c r="EE96" s="122"/>
      <c r="EF96" s="122"/>
      <c r="EG96" s="7"/>
      <c r="EH96" s="7"/>
      <c r="EI96" s="7"/>
      <c r="EJ96" s="7"/>
      <c r="EK96" s="7"/>
      <c r="EL96" s="7"/>
      <c r="EM96" s="7"/>
      <c r="EN96" s="6"/>
      <c r="EO96" s="8">
        <v>57</v>
      </c>
      <c r="EP96" s="123"/>
      <c r="EQ96" s="123"/>
      <c r="ER96" s="123"/>
      <c r="ES96" s="122"/>
      <c r="ET96" s="122"/>
      <c r="EU96" s="122"/>
      <c r="EV96" s="122"/>
      <c r="EW96" s="7"/>
      <c r="EX96" s="7"/>
      <c r="EY96" s="7"/>
      <c r="EZ96" s="7"/>
      <c r="FA96" s="7"/>
      <c r="FB96" s="7"/>
      <c r="FC96" s="7"/>
      <c r="FD96" s="6"/>
      <c r="FE96" s="8">
        <v>57</v>
      </c>
      <c r="FF96" s="123"/>
      <c r="FG96" s="123"/>
      <c r="FH96" s="123"/>
      <c r="FI96" s="122"/>
      <c r="FJ96" s="122"/>
      <c r="FK96" s="122"/>
      <c r="FL96" s="122"/>
      <c r="FM96" s="7"/>
      <c r="FN96" s="7"/>
      <c r="FO96" s="7"/>
      <c r="FP96" s="7"/>
      <c r="FQ96" s="7"/>
      <c r="FR96" s="7"/>
      <c r="FS96" s="7"/>
      <c r="FT96" s="6"/>
      <c r="FU96" s="8">
        <v>57</v>
      </c>
      <c r="FV96" s="123"/>
      <c r="FW96" s="123"/>
      <c r="FX96" s="123"/>
      <c r="FY96" s="122"/>
      <c r="FZ96" s="122"/>
      <c r="GA96" s="122"/>
      <c r="GB96" s="122"/>
      <c r="GC96" s="7"/>
      <c r="GD96" s="7"/>
      <c r="GE96" s="7"/>
      <c r="GF96" s="7"/>
      <c r="GG96" s="7"/>
      <c r="GH96" s="7"/>
      <c r="GI96" s="7"/>
      <c r="GJ96" s="6"/>
      <c r="GK96" s="8">
        <v>57</v>
      </c>
      <c r="GL96" s="123"/>
      <c r="GM96" s="123"/>
      <c r="GN96" s="123"/>
      <c r="GO96" s="122"/>
      <c r="GP96" s="122"/>
      <c r="GQ96" s="122"/>
      <c r="GR96" s="122"/>
      <c r="GS96" s="7"/>
      <c r="GT96" s="7"/>
      <c r="GU96" s="7"/>
      <c r="GV96" s="7"/>
      <c r="GW96" s="7"/>
      <c r="GX96" s="7"/>
      <c r="GY96" s="7"/>
      <c r="GZ96" s="6"/>
    </row>
    <row r="97" spans="17:208" x14ac:dyDescent="0.2">
      <c r="Q97" s="8">
        <v>58</v>
      </c>
      <c r="R97" s="123"/>
      <c r="S97" s="123"/>
      <c r="T97" s="123"/>
      <c r="U97" s="122"/>
      <c r="V97" s="122"/>
      <c r="W97" s="122"/>
      <c r="X97" s="122"/>
      <c r="Y97" s="7"/>
      <c r="Z97" s="7"/>
      <c r="AA97" s="7"/>
      <c r="AB97" s="7"/>
      <c r="AC97" s="7"/>
      <c r="AD97" s="7"/>
      <c r="AE97" s="7"/>
      <c r="AF97" s="6"/>
      <c r="AG97" s="8">
        <v>58</v>
      </c>
      <c r="AH97" s="123"/>
      <c r="AI97" s="123"/>
      <c r="AJ97" s="123"/>
      <c r="AK97" s="122"/>
      <c r="AL97" s="122"/>
      <c r="AM97" s="122"/>
      <c r="AN97" s="122"/>
      <c r="AO97" s="7"/>
      <c r="AP97" s="7"/>
      <c r="AQ97" s="7"/>
      <c r="AR97" s="7"/>
      <c r="AS97" s="7"/>
      <c r="AT97" s="7"/>
      <c r="AU97" s="7"/>
      <c r="AV97" s="6"/>
      <c r="AW97" s="8">
        <v>58</v>
      </c>
      <c r="AX97" s="210">
        <v>2696</v>
      </c>
      <c r="AY97" s="211"/>
      <c r="AZ97" s="212"/>
      <c r="BA97" s="67"/>
      <c r="BB97" s="67"/>
      <c r="BC97" s="115">
        <v>349</v>
      </c>
      <c r="BD97" s="116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123"/>
      <c r="BO97" s="123"/>
      <c r="BP97" s="123"/>
      <c r="BQ97" s="122"/>
      <c r="BR97" s="122"/>
      <c r="BS97" s="122"/>
      <c r="BT97" s="122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123"/>
      <c r="CE97" s="123"/>
      <c r="CF97" s="123"/>
      <c r="CG97" s="122"/>
      <c r="CH97" s="122"/>
      <c r="CI97" s="122"/>
      <c r="CJ97" s="122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123"/>
      <c r="CU97" s="123"/>
      <c r="CV97" s="123"/>
      <c r="CW97" s="122"/>
      <c r="CX97" s="122"/>
      <c r="CY97" s="122"/>
      <c r="CZ97" s="122"/>
      <c r="DA97" s="7"/>
      <c r="DB97" s="7"/>
      <c r="DC97" s="7"/>
      <c r="DD97" s="7"/>
      <c r="DE97" s="7"/>
      <c r="DF97" s="7"/>
      <c r="DG97" s="7"/>
      <c r="DH97" s="6"/>
      <c r="DI97" s="8">
        <v>58</v>
      </c>
      <c r="DJ97" s="123"/>
      <c r="DK97" s="123"/>
      <c r="DL97" s="123"/>
      <c r="DM97" s="122"/>
      <c r="DN97" s="122"/>
      <c r="DO97" s="122"/>
      <c r="DP97" s="122"/>
      <c r="DQ97" s="7"/>
      <c r="DR97" s="7"/>
      <c r="DS97" s="7"/>
      <c r="DT97" s="7"/>
      <c r="DU97" s="7"/>
      <c r="DV97" s="7"/>
      <c r="DW97" s="7"/>
      <c r="DX97" s="6"/>
      <c r="DY97" s="8">
        <v>58</v>
      </c>
      <c r="DZ97" s="123"/>
      <c r="EA97" s="123"/>
      <c r="EB97" s="123"/>
      <c r="EC97" s="122"/>
      <c r="ED97" s="122"/>
      <c r="EE97" s="122"/>
      <c r="EF97" s="122"/>
      <c r="EG97" s="7"/>
      <c r="EH97" s="7"/>
      <c r="EI97" s="7"/>
      <c r="EJ97" s="7"/>
      <c r="EK97" s="7"/>
      <c r="EL97" s="7"/>
      <c r="EM97" s="7"/>
      <c r="EN97" s="6"/>
      <c r="EO97" s="8">
        <v>58</v>
      </c>
      <c r="EP97" s="123"/>
      <c r="EQ97" s="123"/>
      <c r="ER97" s="123"/>
      <c r="ES97" s="122"/>
      <c r="ET97" s="122"/>
      <c r="EU97" s="122"/>
      <c r="EV97" s="122"/>
      <c r="EW97" s="7"/>
      <c r="EX97" s="7"/>
      <c r="EY97" s="7"/>
      <c r="EZ97" s="7"/>
      <c r="FA97" s="7"/>
      <c r="FB97" s="7"/>
      <c r="FC97" s="7"/>
      <c r="FD97" s="6"/>
      <c r="FE97" s="8">
        <v>58</v>
      </c>
      <c r="FF97" s="123"/>
      <c r="FG97" s="123"/>
      <c r="FH97" s="123"/>
      <c r="FI97" s="122"/>
      <c r="FJ97" s="122"/>
      <c r="FK97" s="122"/>
      <c r="FL97" s="122"/>
      <c r="FM97" s="7"/>
      <c r="FN97" s="7"/>
      <c r="FO97" s="7"/>
      <c r="FP97" s="7"/>
      <c r="FQ97" s="7"/>
      <c r="FR97" s="7"/>
      <c r="FS97" s="7"/>
      <c r="FT97" s="6"/>
      <c r="FU97" s="8">
        <v>58</v>
      </c>
      <c r="FV97" s="123"/>
      <c r="FW97" s="123"/>
      <c r="FX97" s="123"/>
      <c r="FY97" s="122"/>
      <c r="FZ97" s="122"/>
      <c r="GA97" s="122"/>
      <c r="GB97" s="122"/>
      <c r="GC97" s="7"/>
      <c r="GD97" s="7"/>
      <c r="GE97" s="7"/>
      <c r="GF97" s="7"/>
      <c r="GG97" s="7"/>
      <c r="GH97" s="7"/>
      <c r="GI97" s="7"/>
      <c r="GJ97" s="6"/>
      <c r="GK97" s="8">
        <v>58</v>
      </c>
      <c r="GL97" s="123"/>
      <c r="GM97" s="123"/>
      <c r="GN97" s="123"/>
      <c r="GO97" s="122"/>
      <c r="GP97" s="122"/>
      <c r="GQ97" s="122"/>
      <c r="GR97" s="122"/>
      <c r="GS97" s="7"/>
      <c r="GT97" s="7"/>
      <c r="GU97" s="7"/>
      <c r="GV97" s="7"/>
      <c r="GW97" s="7"/>
      <c r="GX97" s="7"/>
      <c r="GY97" s="7"/>
      <c r="GZ97" s="6"/>
    </row>
    <row r="98" spans="17:208" x14ac:dyDescent="0.2">
      <c r="Q98" s="8">
        <v>59</v>
      </c>
      <c r="R98" s="123"/>
      <c r="S98" s="123"/>
      <c r="T98" s="123"/>
      <c r="U98" s="122"/>
      <c r="V98" s="122"/>
      <c r="W98" s="122"/>
      <c r="X98" s="122"/>
      <c r="Y98" s="7"/>
      <c r="Z98" s="7"/>
      <c r="AA98" s="7"/>
      <c r="AB98" s="7"/>
      <c r="AC98" s="7"/>
      <c r="AD98" s="7"/>
      <c r="AE98" s="7"/>
      <c r="AF98" s="6"/>
      <c r="AG98" s="8">
        <v>59</v>
      </c>
      <c r="AH98" s="123"/>
      <c r="AI98" s="123"/>
      <c r="AJ98" s="123"/>
      <c r="AK98" s="122"/>
      <c r="AL98" s="122"/>
      <c r="AM98" s="122"/>
      <c r="AN98" s="122"/>
      <c r="AO98" s="7"/>
      <c r="AP98" s="7"/>
      <c r="AQ98" s="7"/>
      <c r="AR98" s="7"/>
      <c r="AS98" s="7"/>
      <c r="AT98" s="7"/>
      <c r="AU98" s="7"/>
      <c r="AV98" s="6"/>
      <c r="AW98" s="8">
        <v>59</v>
      </c>
      <c r="AX98" s="210">
        <v>2664</v>
      </c>
      <c r="AY98" s="211"/>
      <c r="AZ98" s="212"/>
      <c r="BA98" s="67"/>
      <c r="BB98" s="67"/>
      <c r="BC98" s="115">
        <v>425</v>
      </c>
      <c r="BD98" s="116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123"/>
      <c r="BO98" s="123"/>
      <c r="BP98" s="123"/>
      <c r="BQ98" s="122"/>
      <c r="BR98" s="122"/>
      <c r="BS98" s="122"/>
      <c r="BT98" s="122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123"/>
      <c r="CE98" s="123"/>
      <c r="CF98" s="123"/>
      <c r="CG98" s="122"/>
      <c r="CH98" s="122"/>
      <c r="CI98" s="122"/>
      <c r="CJ98" s="122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123"/>
      <c r="CU98" s="123"/>
      <c r="CV98" s="123"/>
      <c r="CW98" s="122"/>
      <c r="CX98" s="122"/>
      <c r="CY98" s="122"/>
      <c r="CZ98" s="122"/>
      <c r="DA98" s="7"/>
      <c r="DB98" s="7"/>
      <c r="DC98" s="7"/>
      <c r="DD98" s="7"/>
      <c r="DE98" s="7"/>
      <c r="DF98" s="7"/>
      <c r="DG98" s="7"/>
      <c r="DH98" s="6"/>
      <c r="DI98" s="8">
        <v>59</v>
      </c>
      <c r="DJ98" s="123"/>
      <c r="DK98" s="123"/>
      <c r="DL98" s="123"/>
      <c r="DM98" s="122"/>
      <c r="DN98" s="122"/>
      <c r="DO98" s="122"/>
      <c r="DP98" s="122"/>
      <c r="DQ98" s="7"/>
      <c r="DR98" s="7"/>
      <c r="DS98" s="7"/>
      <c r="DT98" s="7"/>
      <c r="DU98" s="7"/>
      <c r="DV98" s="7"/>
      <c r="DW98" s="7"/>
      <c r="DX98" s="6"/>
      <c r="DY98" s="8">
        <v>59</v>
      </c>
      <c r="DZ98" s="123"/>
      <c r="EA98" s="123"/>
      <c r="EB98" s="123"/>
      <c r="EC98" s="122"/>
      <c r="ED98" s="122"/>
      <c r="EE98" s="122"/>
      <c r="EF98" s="122"/>
      <c r="EG98" s="7"/>
      <c r="EH98" s="7"/>
      <c r="EI98" s="7"/>
      <c r="EJ98" s="7"/>
      <c r="EK98" s="7"/>
      <c r="EL98" s="7"/>
      <c r="EM98" s="7"/>
      <c r="EN98" s="6"/>
      <c r="EO98" s="8">
        <v>59</v>
      </c>
      <c r="EP98" s="123"/>
      <c r="EQ98" s="123"/>
      <c r="ER98" s="123"/>
      <c r="ES98" s="122"/>
      <c r="ET98" s="122"/>
      <c r="EU98" s="122"/>
      <c r="EV98" s="122"/>
      <c r="EW98" s="7"/>
      <c r="EX98" s="7"/>
      <c r="EY98" s="7"/>
      <c r="EZ98" s="7"/>
      <c r="FA98" s="7"/>
      <c r="FB98" s="7"/>
      <c r="FC98" s="7"/>
      <c r="FD98" s="6"/>
      <c r="FE98" s="8">
        <v>59</v>
      </c>
      <c r="FF98" s="123"/>
      <c r="FG98" s="123"/>
      <c r="FH98" s="123"/>
      <c r="FI98" s="122"/>
      <c r="FJ98" s="122"/>
      <c r="FK98" s="122"/>
      <c r="FL98" s="122"/>
      <c r="FM98" s="7"/>
      <c r="FN98" s="7"/>
      <c r="FO98" s="7"/>
      <c r="FP98" s="7"/>
      <c r="FQ98" s="7"/>
      <c r="FR98" s="7"/>
      <c r="FS98" s="7"/>
      <c r="FT98" s="6"/>
      <c r="FU98" s="8">
        <v>59</v>
      </c>
      <c r="FV98" s="123"/>
      <c r="FW98" s="123"/>
      <c r="FX98" s="123"/>
      <c r="FY98" s="122"/>
      <c r="FZ98" s="122"/>
      <c r="GA98" s="122"/>
      <c r="GB98" s="122"/>
      <c r="GC98" s="7"/>
      <c r="GD98" s="7"/>
      <c r="GE98" s="7"/>
      <c r="GF98" s="7"/>
      <c r="GG98" s="7"/>
      <c r="GH98" s="7"/>
      <c r="GI98" s="7"/>
      <c r="GJ98" s="6"/>
      <c r="GK98" s="8">
        <v>59</v>
      </c>
      <c r="GL98" s="123"/>
      <c r="GM98" s="123"/>
      <c r="GN98" s="123"/>
      <c r="GO98" s="122"/>
      <c r="GP98" s="122"/>
      <c r="GQ98" s="122"/>
      <c r="GR98" s="122"/>
      <c r="GS98" s="7"/>
      <c r="GT98" s="7"/>
      <c r="GU98" s="7"/>
      <c r="GV98" s="7"/>
      <c r="GW98" s="7"/>
      <c r="GX98" s="7"/>
      <c r="GY98" s="7"/>
      <c r="GZ98" s="6"/>
    </row>
    <row r="99" spans="17:208" x14ac:dyDescent="0.2">
      <c r="Q99" s="8">
        <v>60</v>
      </c>
      <c r="R99" s="123"/>
      <c r="S99" s="123"/>
      <c r="T99" s="123"/>
      <c r="U99" s="122"/>
      <c r="V99" s="122"/>
      <c r="W99" s="122"/>
      <c r="X99" s="122"/>
      <c r="Y99" s="7"/>
      <c r="Z99" s="7"/>
      <c r="AA99" s="7"/>
      <c r="AB99" s="7"/>
      <c r="AC99" s="7"/>
      <c r="AD99" s="7"/>
      <c r="AE99" s="7"/>
      <c r="AF99" s="6"/>
      <c r="AG99" s="8">
        <v>60</v>
      </c>
      <c r="AH99" s="123"/>
      <c r="AI99" s="123"/>
      <c r="AJ99" s="123"/>
      <c r="AK99" s="122"/>
      <c r="AL99" s="122"/>
      <c r="AM99" s="122"/>
      <c r="AN99" s="122"/>
      <c r="AO99" s="7"/>
      <c r="AP99" s="7"/>
      <c r="AQ99" s="7"/>
      <c r="AR99" s="7"/>
      <c r="AS99" s="7"/>
      <c r="AT99" s="7"/>
      <c r="AU99" s="7"/>
      <c r="AV99" s="6"/>
      <c r="AW99" s="8">
        <v>60</v>
      </c>
      <c r="AX99" s="210">
        <v>2657</v>
      </c>
      <c r="AY99" s="211"/>
      <c r="AZ99" s="212"/>
      <c r="BA99" s="67"/>
      <c r="BB99" s="67"/>
      <c r="BC99" s="115">
        <v>396</v>
      </c>
      <c r="BD99" s="116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123"/>
      <c r="BO99" s="123"/>
      <c r="BP99" s="123"/>
      <c r="BQ99" s="122"/>
      <c r="BR99" s="122"/>
      <c r="BS99" s="122"/>
      <c r="BT99" s="122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123"/>
      <c r="CE99" s="123"/>
      <c r="CF99" s="123"/>
      <c r="CG99" s="122"/>
      <c r="CH99" s="122"/>
      <c r="CI99" s="122"/>
      <c r="CJ99" s="122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123"/>
      <c r="CU99" s="123"/>
      <c r="CV99" s="123"/>
      <c r="CW99" s="122"/>
      <c r="CX99" s="122"/>
      <c r="CY99" s="122"/>
      <c r="CZ99" s="122"/>
      <c r="DA99" s="7"/>
      <c r="DB99" s="7"/>
      <c r="DC99" s="7"/>
      <c r="DD99" s="7"/>
      <c r="DE99" s="7"/>
      <c r="DF99" s="7"/>
      <c r="DG99" s="7"/>
      <c r="DH99" s="6"/>
      <c r="DI99" s="8">
        <v>60</v>
      </c>
      <c r="DJ99" s="123"/>
      <c r="DK99" s="123"/>
      <c r="DL99" s="123"/>
      <c r="DM99" s="122"/>
      <c r="DN99" s="122"/>
      <c r="DO99" s="122"/>
      <c r="DP99" s="122"/>
      <c r="DQ99" s="7"/>
      <c r="DR99" s="7"/>
      <c r="DS99" s="7"/>
      <c r="DT99" s="7"/>
      <c r="DU99" s="7"/>
      <c r="DV99" s="7"/>
      <c r="DW99" s="7"/>
      <c r="DX99" s="6"/>
      <c r="DY99" s="8">
        <v>60</v>
      </c>
      <c r="DZ99" s="123"/>
      <c r="EA99" s="123"/>
      <c r="EB99" s="123"/>
      <c r="EC99" s="122"/>
      <c r="ED99" s="122"/>
      <c r="EE99" s="122"/>
      <c r="EF99" s="122"/>
      <c r="EG99" s="7"/>
      <c r="EH99" s="7"/>
      <c r="EI99" s="7"/>
      <c r="EJ99" s="7"/>
      <c r="EK99" s="7"/>
      <c r="EL99" s="7"/>
      <c r="EM99" s="7"/>
      <c r="EN99" s="6"/>
      <c r="EO99" s="8">
        <v>60</v>
      </c>
      <c r="EP99" s="123"/>
      <c r="EQ99" s="123"/>
      <c r="ER99" s="123"/>
      <c r="ES99" s="122"/>
      <c r="ET99" s="122"/>
      <c r="EU99" s="122"/>
      <c r="EV99" s="122"/>
      <c r="EW99" s="7"/>
      <c r="EX99" s="7"/>
      <c r="EY99" s="7"/>
      <c r="EZ99" s="7"/>
      <c r="FA99" s="7"/>
      <c r="FB99" s="7"/>
      <c r="FC99" s="7"/>
      <c r="FD99" s="6"/>
      <c r="FE99" s="8">
        <v>60</v>
      </c>
      <c r="FF99" s="123"/>
      <c r="FG99" s="123"/>
      <c r="FH99" s="123"/>
      <c r="FI99" s="122"/>
      <c r="FJ99" s="122"/>
      <c r="FK99" s="122"/>
      <c r="FL99" s="122"/>
      <c r="FM99" s="7"/>
      <c r="FN99" s="7"/>
      <c r="FO99" s="7"/>
      <c r="FP99" s="7"/>
      <c r="FQ99" s="7"/>
      <c r="FR99" s="7"/>
      <c r="FS99" s="7"/>
      <c r="FT99" s="6"/>
      <c r="FU99" s="8">
        <v>60</v>
      </c>
      <c r="FV99" s="123"/>
      <c r="FW99" s="123"/>
      <c r="FX99" s="123"/>
      <c r="FY99" s="122"/>
      <c r="FZ99" s="122"/>
      <c r="GA99" s="122"/>
      <c r="GB99" s="122"/>
      <c r="GC99" s="7"/>
      <c r="GD99" s="7"/>
      <c r="GE99" s="7"/>
      <c r="GF99" s="7"/>
      <c r="GG99" s="7"/>
      <c r="GH99" s="7"/>
      <c r="GI99" s="7"/>
      <c r="GJ99" s="6"/>
      <c r="GK99" s="8">
        <v>60</v>
      </c>
      <c r="GL99" s="123"/>
      <c r="GM99" s="123"/>
      <c r="GN99" s="123"/>
      <c r="GO99" s="122"/>
      <c r="GP99" s="122"/>
      <c r="GQ99" s="122"/>
      <c r="GR99" s="122"/>
      <c r="GS99" s="7"/>
      <c r="GT99" s="7"/>
      <c r="GU99" s="7"/>
      <c r="GV99" s="7"/>
      <c r="GW99" s="7"/>
      <c r="GX99" s="7"/>
      <c r="GY99" s="7"/>
      <c r="GZ99" s="6"/>
    </row>
    <row r="100" spans="17:208" x14ac:dyDescent="0.2">
      <c r="Q100" s="8">
        <v>61</v>
      </c>
      <c r="R100" s="123"/>
      <c r="S100" s="123"/>
      <c r="T100" s="123"/>
      <c r="U100" s="122"/>
      <c r="V100" s="122"/>
      <c r="W100" s="122"/>
      <c r="X100" s="122"/>
      <c r="Y100" s="7"/>
      <c r="Z100" s="7"/>
      <c r="AA100" s="7"/>
      <c r="AB100" s="7"/>
      <c r="AC100" s="7"/>
      <c r="AD100" s="7"/>
      <c r="AE100" s="7"/>
      <c r="AF100" s="6"/>
      <c r="AG100" s="8">
        <v>61</v>
      </c>
      <c r="AH100" s="123"/>
      <c r="AI100" s="123"/>
      <c r="AJ100" s="123"/>
      <c r="AK100" s="122"/>
      <c r="AL100" s="122"/>
      <c r="AM100" s="122"/>
      <c r="AN100" s="122"/>
      <c r="AO100" s="7"/>
      <c r="AP100" s="7"/>
      <c r="AQ100" s="7"/>
      <c r="AR100" s="7"/>
      <c r="AS100" s="7"/>
      <c r="AT100" s="7"/>
      <c r="AU100" s="7"/>
      <c r="AV100" s="6"/>
      <c r="AW100" s="8">
        <v>61</v>
      </c>
      <c r="AX100" s="210">
        <v>2651</v>
      </c>
      <c r="AY100" s="211"/>
      <c r="AZ100" s="212"/>
      <c r="BA100" s="67"/>
      <c r="BB100" s="67"/>
      <c r="BC100" s="115">
        <v>373</v>
      </c>
      <c r="BD100" s="116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123"/>
      <c r="BO100" s="123"/>
      <c r="BP100" s="123"/>
      <c r="BQ100" s="122"/>
      <c r="BR100" s="122"/>
      <c r="BS100" s="122"/>
      <c r="BT100" s="122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123"/>
      <c r="CE100" s="123"/>
      <c r="CF100" s="123"/>
      <c r="CG100" s="122"/>
      <c r="CH100" s="122"/>
      <c r="CI100" s="122"/>
      <c r="CJ100" s="122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123"/>
      <c r="CU100" s="123"/>
      <c r="CV100" s="123"/>
      <c r="CW100" s="122"/>
      <c r="CX100" s="122"/>
      <c r="CY100" s="122"/>
      <c r="CZ100" s="122"/>
      <c r="DA100" s="7"/>
      <c r="DB100" s="7"/>
      <c r="DC100" s="7"/>
      <c r="DD100" s="7"/>
      <c r="DE100" s="7"/>
      <c r="DF100" s="7"/>
      <c r="DG100" s="7"/>
      <c r="DH100" s="6"/>
      <c r="DI100" s="8">
        <v>61</v>
      </c>
      <c r="DJ100" s="123"/>
      <c r="DK100" s="123"/>
      <c r="DL100" s="123"/>
      <c r="DM100" s="122"/>
      <c r="DN100" s="122"/>
      <c r="DO100" s="122"/>
      <c r="DP100" s="122"/>
      <c r="DQ100" s="7"/>
      <c r="DR100" s="7"/>
      <c r="DS100" s="7"/>
      <c r="DT100" s="7"/>
      <c r="DU100" s="7"/>
      <c r="DV100" s="7"/>
      <c r="DW100" s="7"/>
      <c r="DX100" s="6"/>
      <c r="DY100" s="8">
        <v>61</v>
      </c>
      <c r="DZ100" s="123"/>
      <c r="EA100" s="123"/>
      <c r="EB100" s="123"/>
      <c r="EC100" s="122"/>
      <c r="ED100" s="122"/>
      <c r="EE100" s="122"/>
      <c r="EF100" s="122"/>
      <c r="EG100" s="7"/>
      <c r="EH100" s="7"/>
      <c r="EI100" s="7"/>
      <c r="EJ100" s="7"/>
      <c r="EK100" s="7"/>
      <c r="EL100" s="7"/>
      <c r="EM100" s="7"/>
      <c r="EN100" s="6"/>
      <c r="EO100" s="8">
        <v>61</v>
      </c>
      <c r="EP100" s="123"/>
      <c r="EQ100" s="123"/>
      <c r="ER100" s="123"/>
      <c r="ES100" s="122"/>
      <c r="ET100" s="122"/>
      <c r="EU100" s="122"/>
      <c r="EV100" s="122"/>
      <c r="EW100" s="7"/>
      <c r="EX100" s="7"/>
      <c r="EY100" s="7"/>
      <c r="EZ100" s="7"/>
      <c r="FA100" s="7"/>
      <c r="FB100" s="7"/>
      <c r="FC100" s="7"/>
      <c r="FD100" s="6"/>
      <c r="FE100" s="8">
        <v>61</v>
      </c>
      <c r="FF100" s="123"/>
      <c r="FG100" s="123"/>
      <c r="FH100" s="123"/>
      <c r="FI100" s="122"/>
      <c r="FJ100" s="122"/>
      <c r="FK100" s="122"/>
      <c r="FL100" s="122"/>
      <c r="FM100" s="7"/>
      <c r="FN100" s="7"/>
      <c r="FO100" s="7"/>
      <c r="FP100" s="7"/>
      <c r="FQ100" s="7"/>
      <c r="FR100" s="7"/>
      <c r="FS100" s="7"/>
      <c r="FT100" s="6"/>
      <c r="FU100" s="8">
        <v>61</v>
      </c>
      <c r="FV100" s="123"/>
      <c r="FW100" s="123"/>
      <c r="FX100" s="123"/>
      <c r="FY100" s="122"/>
      <c r="FZ100" s="122"/>
      <c r="GA100" s="122"/>
      <c r="GB100" s="122"/>
      <c r="GC100" s="7"/>
      <c r="GD100" s="7"/>
      <c r="GE100" s="7"/>
      <c r="GF100" s="7"/>
      <c r="GG100" s="7"/>
      <c r="GH100" s="7"/>
      <c r="GI100" s="7"/>
      <c r="GJ100" s="6"/>
      <c r="GK100" s="8">
        <v>61</v>
      </c>
      <c r="GL100" s="123"/>
      <c r="GM100" s="123"/>
      <c r="GN100" s="123"/>
      <c r="GO100" s="122"/>
      <c r="GP100" s="122"/>
      <c r="GQ100" s="122"/>
      <c r="GR100" s="122"/>
      <c r="GS100" s="7"/>
      <c r="GT100" s="7"/>
      <c r="GU100" s="7"/>
      <c r="GV100" s="7"/>
      <c r="GW100" s="7"/>
      <c r="GX100" s="7"/>
      <c r="GY100" s="7"/>
      <c r="GZ100" s="6"/>
    </row>
    <row r="101" spans="17:208" x14ac:dyDescent="0.2">
      <c r="Q101" s="8">
        <v>62</v>
      </c>
      <c r="R101" s="123"/>
      <c r="S101" s="123"/>
      <c r="T101" s="123"/>
      <c r="U101" s="122"/>
      <c r="V101" s="122"/>
      <c r="W101" s="122"/>
      <c r="X101" s="122"/>
      <c r="Y101" s="7"/>
      <c r="Z101" s="7"/>
      <c r="AA101" s="7"/>
      <c r="AB101" s="7"/>
      <c r="AC101" s="7"/>
      <c r="AD101" s="7"/>
      <c r="AE101" s="7"/>
      <c r="AF101" s="6"/>
      <c r="AG101" s="8">
        <v>62</v>
      </c>
      <c r="AH101" s="123"/>
      <c r="AI101" s="123"/>
      <c r="AJ101" s="123"/>
      <c r="AK101" s="122"/>
      <c r="AL101" s="122"/>
      <c r="AM101" s="122"/>
      <c r="AN101" s="122"/>
      <c r="AO101" s="7"/>
      <c r="AP101" s="7"/>
      <c r="AQ101" s="7"/>
      <c r="AR101" s="7"/>
      <c r="AS101" s="7"/>
      <c r="AT101" s="7"/>
      <c r="AU101" s="7"/>
      <c r="AV101" s="6"/>
      <c r="AW101" s="8">
        <v>62</v>
      </c>
      <c r="AX101" s="210">
        <v>2650</v>
      </c>
      <c r="AY101" s="211"/>
      <c r="AZ101" s="212"/>
      <c r="BA101" s="67"/>
      <c r="BB101" s="67"/>
      <c r="BC101" s="115">
        <v>430</v>
      </c>
      <c r="BD101" s="116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123"/>
      <c r="BO101" s="123"/>
      <c r="BP101" s="123"/>
      <c r="BQ101" s="122"/>
      <c r="BR101" s="122"/>
      <c r="BS101" s="122"/>
      <c r="BT101" s="122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123"/>
      <c r="CE101" s="123"/>
      <c r="CF101" s="123"/>
      <c r="CG101" s="122"/>
      <c r="CH101" s="122"/>
      <c r="CI101" s="122"/>
      <c r="CJ101" s="122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123"/>
      <c r="CU101" s="123"/>
      <c r="CV101" s="123"/>
      <c r="CW101" s="122"/>
      <c r="CX101" s="122"/>
      <c r="CY101" s="122"/>
      <c r="CZ101" s="122"/>
      <c r="DA101" s="7"/>
      <c r="DB101" s="7"/>
      <c r="DC101" s="7"/>
      <c r="DD101" s="7"/>
      <c r="DE101" s="7"/>
      <c r="DF101" s="7"/>
      <c r="DG101" s="7"/>
      <c r="DH101" s="6"/>
      <c r="DI101" s="8">
        <v>62</v>
      </c>
      <c r="DJ101" s="123"/>
      <c r="DK101" s="123"/>
      <c r="DL101" s="123"/>
      <c r="DM101" s="122"/>
      <c r="DN101" s="122"/>
      <c r="DO101" s="122"/>
      <c r="DP101" s="122"/>
      <c r="DQ101" s="7"/>
      <c r="DR101" s="7"/>
      <c r="DS101" s="7"/>
      <c r="DT101" s="7"/>
      <c r="DU101" s="7"/>
      <c r="DV101" s="7"/>
      <c r="DW101" s="7"/>
      <c r="DX101" s="6"/>
      <c r="DY101" s="8">
        <v>62</v>
      </c>
      <c r="DZ101" s="123"/>
      <c r="EA101" s="123"/>
      <c r="EB101" s="123"/>
      <c r="EC101" s="122"/>
      <c r="ED101" s="122"/>
      <c r="EE101" s="122"/>
      <c r="EF101" s="122"/>
      <c r="EG101" s="7"/>
      <c r="EH101" s="7"/>
      <c r="EI101" s="7"/>
      <c r="EJ101" s="7"/>
      <c r="EK101" s="7"/>
      <c r="EL101" s="7"/>
      <c r="EM101" s="7"/>
      <c r="EN101" s="6"/>
      <c r="EO101" s="8">
        <v>62</v>
      </c>
      <c r="EP101" s="123"/>
      <c r="EQ101" s="123"/>
      <c r="ER101" s="123"/>
      <c r="ES101" s="122"/>
      <c r="ET101" s="122"/>
      <c r="EU101" s="122"/>
      <c r="EV101" s="122"/>
      <c r="EW101" s="7"/>
      <c r="EX101" s="7"/>
      <c r="EY101" s="7"/>
      <c r="EZ101" s="7"/>
      <c r="FA101" s="7"/>
      <c r="FB101" s="7"/>
      <c r="FC101" s="7"/>
      <c r="FD101" s="6"/>
      <c r="FE101" s="8">
        <v>62</v>
      </c>
      <c r="FF101" s="123"/>
      <c r="FG101" s="123"/>
      <c r="FH101" s="123"/>
      <c r="FI101" s="122"/>
      <c r="FJ101" s="122"/>
      <c r="FK101" s="122"/>
      <c r="FL101" s="122"/>
      <c r="FM101" s="7"/>
      <c r="FN101" s="7"/>
      <c r="FO101" s="7"/>
      <c r="FP101" s="7"/>
      <c r="FQ101" s="7"/>
      <c r="FR101" s="7"/>
      <c r="FS101" s="7"/>
      <c r="FT101" s="6"/>
      <c r="FU101" s="8">
        <v>62</v>
      </c>
      <c r="FV101" s="123"/>
      <c r="FW101" s="123"/>
      <c r="FX101" s="123"/>
      <c r="FY101" s="122"/>
      <c r="FZ101" s="122"/>
      <c r="GA101" s="122"/>
      <c r="GB101" s="122"/>
      <c r="GC101" s="7"/>
      <c r="GD101" s="7"/>
      <c r="GE101" s="7"/>
      <c r="GF101" s="7"/>
      <c r="GG101" s="7"/>
      <c r="GH101" s="7"/>
      <c r="GI101" s="7"/>
      <c r="GJ101" s="6"/>
      <c r="GK101" s="8">
        <v>62</v>
      </c>
      <c r="GL101" s="123"/>
      <c r="GM101" s="123"/>
      <c r="GN101" s="123"/>
      <c r="GO101" s="122"/>
      <c r="GP101" s="122"/>
      <c r="GQ101" s="122"/>
      <c r="GR101" s="122"/>
      <c r="GS101" s="7"/>
      <c r="GT101" s="7"/>
      <c r="GU101" s="7"/>
      <c r="GV101" s="7"/>
      <c r="GW101" s="7"/>
      <c r="GX101" s="7"/>
      <c r="GY101" s="7"/>
      <c r="GZ101" s="6"/>
    </row>
    <row r="102" spans="17:208" x14ac:dyDescent="0.2">
      <c r="Q102" s="8">
        <v>63</v>
      </c>
      <c r="R102" s="123"/>
      <c r="S102" s="123"/>
      <c r="T102" s="123"/>
      <c r="U102" s="122"/>
      <c r="V102" s="122"/>
      <c r="W102" s="122"/>
      <c r="X102" s="122"/>
      <c r="Y102" s="7"/>
      <c r="Z102" s="7"/>
      <c r="AA102" s="7"/>
      <c r="AB102" s="7"/>
      <c r="AC102" s="7"/>
      <c r="AD102" s="7"/>
      <c r="AE102" s="7"/>
      <c r="AF102" s="6"/>
      <c r="AG102" s="8">
        <v>63</v>
      </c>
      <c r="AH102" s="123"/>
      <c r="AI102" s="123"/>
      <c r="AJ102" s="123"/>
      <c r="AK102" s="122"/>
      <c r="AL102" s="122"/>
      <c r="AM102" s="122"/>
      <c r="AN102" s="122"/>
      <c r="AO102" s="7"/>
      <c r="AP102" s="7"/>
      <c r="AQ102" s="7"/>
      <c r="AR102" s="7"/>
      <c r="AS102" s="7"/>
      <c r="AT102" s="7"/>
      <c r="AU102" s="7"/>
      <c r="AV102" s="6"/>
      <c r="AW102" s="8">
        <v>63</v>
      </c>
      <c r="AX102" s="210">
        <v>2629</v>
      </c>
      <c r="AY102" s="211"/>
      <c r="AZ102" s="212"/>
      <c r="BA102" s="67"/>
      <c r="BB102" s="67"/>
      <c r="BC102" s="115">
        <v>341</v>
      </c>
      <c r="BD102" s="116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123"/>
      <c r="BO102" s="123"/>
      <c r="BP102" s="123"/>
      <c r="BQ102" s="122"/>
      <c r="BR102" s="122"/>
      <c r="BS102" s="122"/>
      <c r="BT102" s="122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123"/>
      <c r="CE102" s="123"/>
      <c r="CF102" s="123"/>
      <c r="CG102" s="122"/>
      <c r="CH102" s="122"/>
      <c r="CI102" s="122"/>
      <c r="CJ102" s="122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123"/>
      <c r="CU102" s="123"/>
      <c r="CV102" s="123"/>
      <c r="CW102" s="122"/>
      <c r="CX102" s="122"/>
      <c r="CY102" s="122"/>
      <c r="CZ102" s="122"/>
      <c r="DA102" s="7"/>
      <c r="DB102" s="7"/>
      <c r="DC102" s="7"/>
      <c r="DD102" s="7"/>
      <c r="DE102" s="7"/>
      <c r="DF102" s="7"/>
      <c r="DG102" s="7"/>
      <c r="DH102" s="6"/>
      <c r="DI102" s="8">
        <v>63</v>
      </c>
      <c r="DJ102" s="123"/>
      <c r="DK102" s="123"/>
      <c r="DL102" s="123"/>
      <c r="DM102" s="122"/>
      <c r="DN102" s="122"/>
      <c r="DO102" s="122"/>
      <c r="DP102" s="122"/>
      <c r="DQ102" s="7"/>
      <c r="DR102" s="7"/>
      <c r="DS102" s="7"/>
      <c r="DT102" s="7"/>
      <c r="DU102" s="7"/>
      <c r="DV102" s="7"/>
      <c r="DW102" s="7"/>
      <c r="DX102" s="6"/>
      <c r="DY102" s="8">
        <v>63</v>
      </c>
      <c r="DZ102" s="123"/>
      <c r="EA102" s="123"/>
      <c r="EB102" s="123"/>
      <c r="EC102" s="122"/>
      <c r="ED102" s="122"/>
      <c r="EE102" s="122"/>
      <c r="EF102" s="122"/>
      <c r="EG102" s="7"/>
      <c r="EH102" s="7"/>
      <c r="EI102" s="7"/>
      <c r="EJ102" s="7"/>
      <c r="EK102" s="7"/>
      <c r="EL102" s="7"/>
      <c r="EM102" s="7"/>
      <c r="EN102" s="6"/>
      <c r="EO102" s="8">
        <v>63</v>
      </c>
      <c r="EP102" s="123"/>
      <c r="EQ102" s="123"/>
      <c r="ER102" s="123"/>
      <c r="ES102" s="122"/>
      <c r="ET102" s="122"/>
      <c r="EU102" s="122"/>
      <c r="EV102" s="122"/>
      <c r="EW102" s="7"/>
      <c r="EX102" s="7"/>
      <c r="EY102" s="7"/>
      <c r="EZ102" s="7"/>
      <c r="FA102" s="7"/>
      <c r="FB102" s="7"/>
      <c r="FC102" s="7"/>
      <c r="FD102" s="6"/>
      <c r="FE102" s="8">
        <v>63</v>
      </c>
      <c r="FF102" s="123"/>
      <c r="FG102" s="123"/>
      <c r="FH102" s="123"/>
      <c r="FI102" s="122"/>
      <c r="FJ102" s="122"/>
      <c r="FK102" s="122"/>
      <c r="FL102" s="122"/>
      <c r="FM102" s="7"/>
      <c r="FN102" s="7"/>
      <c r="FO102" s="7"/>
      <c r="FP102" s="7"/>
      <c r="FQ102" s="7"/>
      <c r="FR102" s="7"/>
      <c r="FS102" s="7"/>
      <c r="FT102" s="6"/>
      <c r="FU102" s="8">
        <v>63</v>
      </c>
      <c r="FV102" s="123"/>
      <c r="FW102" s="123"/>
      <c r="FX102" s="123"/>
      <c r="FY102" s="122"/>
      <c r="FZ102" s="122"/>
      <c r="GA102" s="122"/>
      <c r="GB102" s="122"/>
      <c r="GC102" s="7"/>
      <c r="GD102" s="7"/>
      <c r="GE102" s="7"/>
      <c r="GF102" s="7"/>
      <c r="GG102" s="7"/>
      <c r="GH102" s="7"/>
      <c r="GI102" s="7"/>
      <c r="GJ102" s="6"/>
      <c r="GK102" s="8">
        <v>63</v>
      </c>
      <c r="GL102" s="123"/>
      <c r="GM102" s="123"/>
      <c r="GN102" s="123"/>
      <c r="GO102" s="122"/>
      <c r="GP102" s="122"/>
      <c r="GQ102" s="122"/>
      <c r="GR102" s="122"/>
      <c r="GS102" s="7"/>
      <c r="GT102" s="7"/>
      <c r="GU102" s="7"/>
      <c r="GV102" s="7"/>
      <c r="GW102" s="7"/>
      <c r="GX102" s="7"/>
      <c r="GY102" s="7"/>
      <c r="GZ102" s="6"/>
    </row>
    <row r="103" spans="17:208" x14ac:dyDescent="0.2">
      <c r="Q103" s="8">
        <v>64</v>
      </c>
      <c r="R103" s="123"/>
      <c r="S103" s="123"/>
      <c r="T103" s="123"/>
      <c r="U103" s="122"/>
      <c r="V103" s="122"/>
      <c r="W103" s="122"/>
      <c r="X103" s="122"/>
      <c r="Y103" s="7"/>
      <c r="Z103" s="7"/>
      <c r="AA103" s="7"/>
      <c r="AB103" s="7"/>
      <c r="AC103" s="7"/>
      <c r="AD103" s="7"/>
      <c r="AE103" s="7"/>
      <c r="AF103" s="6"/>
      <c r="AG103" s="8">
        <v>64</v>
      </c>
      <c r="AH103" s="123"/>
      <c r="AI103" s="123"/>
      <c r="AJ103" s="123"/>
      <c r="AK103" s="122"/>
      <c r="AL103" s="122"/>
      <c r="AM103" s="122"/>
      <c r="AN103" s="122"/>
      <c r="AO103" s="7"/>
      <c r="AP103" s="7"/>
      <c r="AQ103" s="7"/>
      <c r="AR103" s="7"/>
      <c r="AS103" s="7"/>
      <c r="AT103" s="7"/>
      <c r="AU103" s="7"/>
      <c r="AV103" s="6"/>
      <c r="AW103" s="8">
        <v>64</v>
      </c>
      <c r="AX103" s="210">
        <v>2620</v>
      </c>
      <c r="AY103" s="211"/>
      <c r="AZ103" s="212"/>
      <c r="BA103" s="67"/>
      <c r="BB103" s="67"/>
      <c r="BC103" s="115">
        <v>395</v>
      </c>
      <c r="BD103" s="116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123"/>
      <c r="BO103" s="123"/>
      <c r="BP103" s="123"/>
      <c r="BQ103" s="122"/>
      <c r="BR103" s="122"/>
      <c r="BS103" s="122"/>
      <c r="BT103" s="122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123"/>
      <c r="CE103" s="123"/>
      <c r="CF103" s="123"/>
      <c r="CG103" s="122"/>
      <c r="CH103" s="122"/>
      <c r="CI103" s="122"/>
      <c r="CJ103" s="122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123"/>
      <c r="CU103" s="123"/>
      <c r="CV103" s="123"/>
      <c r="CW103" s="122"/>
      <c r="CX103" s="122"/>
      <c r="CY103" s="122"/>
      <c r="CZ103" s="122"/>
      <c r="DA103" s="7"/>
      <c r="DB103" s="7"/>
      <c r="DC103" s="7"/>
      <c r="DD103" s="7"/>
      <c r="DE103" s="7"/>
      <c r="DF103" s="7"/>
      <c r="DG103" s="7"/>
      <c r="DH103" s="6"/>
      <c r="DI103" s="8">
        <v>64</v>
      </c>
      <c r="DJ103" s="123"/>
      <c r="DK103" s="123"/>
      <c r="DL103" s="123"/>
      <c r="DM103" s="122"/>
      <c r="DN103" s="122"/>
      <c r="DO103" s="122"/>
      <c r="DP103" s="122"/>
      <c r="DQ103" s="7"/>
      <c r="DR103" s="7"/>
      <c r="DS103" s="7"/>
      <c r="DT103" s="7"/>
      <c r="DU103" s="7"/>
      <c r="DV103" s="7"/>
      <c r="DW103" s="7"/>
      <c r="DX103" s="6"/>
      <c r="DY103" s="8">
        <v>64</v>
      </c>
      <c r="DZ103" s="123"/>
      <c r="EA103" s="123"/>
      <c r="EB103" s="123"/>
      <c r="EC103" s="122"/>
      <c r="ED103" s="122"/>
      <c r="EE103" s="122"/>
      <c r="EF103" s="122"/>
      <c r="EG103" s="7"/>
      <c r="EH103" s="7"/>
      <c r="EI103" s="7"/>
      <c r="EJ103" s="7"/>
      <c r="EK103" s="7"/>
      <c r="EL103" s="7"/>
      <c r="EM103" s="7"/>
      <c r="EN103" s="6"/>
      <c r="EO103" s="8">
        <v>64</v>
      </c>
      <c r="EP103" s="123"/>
      <c r="EQ103" s="123"/>
      <c r="ER103" s="123"/>
      <c r="ES103" s="122"/>
      <c r="ET103" s="122"/>
      <c r="EU103" s="122"/>
      <c r="EV103" s="122"/>
      <c r="EW103" s="7"/>
      <c r="EX103" s="7"/>
      <c r="EY103" s="7"/>
      <c r="EZ103" s="7"/>
      <c r="FA103" s="7"/>
      <c r="FB103" s="7"/>
      <c r="FC103" s="7"/>
      <c r="FD103" s="6"/>
      <c r="FE103" s="8">
        <v>64</v>
      </c>
      <c r="FF103" s="123"/>
      <c r="FG103" s="123"/>
      <c r="FH103" s="123"/>
      <c r="FI103" s="122"/>
      <c r="FJ103" s="122"/>
      <c r="FK103" s="122"/>
      <c r="FL103" s="122"/>
      <c r="FM103" s="7"/>
      <c r="FN103" s="7"/>
      <c r="FO103" s="7"/>
      <c r="FP103" s="7"/>
      <c r="FQ103" s="7"/>
      <c r="FR103" s="7"/>
      <c r="FS103" s="7"/>
      <c r="FT103" s="6"/>
      <c r="FU103" s="8">
        <v>64</v>
      </c>
      <c r="FV103" s="123"/>
      <c r="FW103" s="123"/>
      <c r="FX103" s="123"/>
      <c r="FY103" s="122"/>
      <c r="FZ103" s="122"/>
      <c r="GA103" s="122"/>
      <c r="GB103" s="122"/>
      <c r="GC103" s="7"/>
      <c r="GD103" s="7"/>
      <c r="GE103" s="7"/>
      <c r="GF103" s="7"/>
      <c r="GG103" s="7"/>
      <c r="GH103" s="7"/>
      <c r="GI103" s="7"/>
      <c r="GJ103" s="6"/>
      <c r="GK103" s="8">
        <v>64</v>
      </c>
      <c r="GL103" s="123"/>
      <c r="GM103" s="123"/>
      <c r="GN103" s="123"/>
      <c r="GO103" s="122"/>
      <c r="GP103" s="122"/>
      <c r="GQ103" s="122"/>
      <c r="GR103" s="122"/>
      <c r="GS103" s="7"/>
      <c r="GT103" s="7"/>
      <c r="GU103" s="7"/>
      <c r="GV103" s="7"/>
      <c r="GW103" s="7"/>
      <c r="GX103" s="7"/>
      <c r="GY103" s="7"/>
      <c r="GZ103" s="6"/>
    </row>
    <row r="104" spans="17:208" x14ac:dyDescent="0.2">
      <c r="Q104" s="8">
        <v>65</v>
      </c>
      <c r="R104" s="123"/>
      <c r="S104" s="123"/>
      <c r="T104" s="123"/>
      <c r="U104" s="122"/>
      <c r="V104" s="122"/>
      <c r="W104" s="122"/>
      <c r="X104" s="122"/>
      <c r="Y104" s="7"/>
      <c r="Z104" s="7"/>
      <c r="AA104" s="7"/>
      <c r="AB104" s="7"/>
      <c r="AC104" s="7"/>
      <c r="AD104" s="7"/>
      <c r="AE104" s="7"/>
      <c r="AF104" s="6"/>
      <c r="AG104" s="8">
        <v>65</v>
      </c>
      <c r="AH104" s="123"/>
      <c r="AI104" s="123"/>
      <c r="AJ104" s="123"/>
      <c r="AK104" s="122"/>
      <c r="AL104" s="122"/>
      <c r="AM104" s="122"/>
      <c r="AN104" s="122"/>
      <c r="AO104" s="7"/>
      <c r="AP104" s="7"/>
      <c r="AQ104" s="7"/>
      <c r="AR104" s="7"/>
      <c r="AS104" s="7"/>
      <c r="AT104" s="7"/>
      <c r="AU104" s="7"/>
      <c r="AV104" s="6"/>
      <c r="AW104" s="8">
        <v>65</v>
      </c>
      <c r="AX104" s="210">
        <v>2595</v>
      </c>
      <c r="AY104" s="211"/>
      <c r="AZ104" s="212"/>
      <c r="BA104" s="67"/>
      <c r="BB104" s="67"/>
      <c r="BC104" s="115">
        <v>386</v>
      </c>
      <c r="BD104" s="116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123"/>
      <c r="BO104" s="123"/>
      <c r="BP104" s="123"/>
      <c r="BQ104" s="122"/>
      <c r="BR104" s="122"/>
      <c r="BS104" s="122"/>
      <c r="BT104" s="122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123"/>
      <c r="CE104" s="123"/>
      <c r="CF104" s="123"/>
      <c r="CG104" s="122"/>
      <c r="CH104" s="122"/>
      <c r="CI104" s="122"/>
      <c r="CJ104" s="122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123"/>
      <c r="CU104" s="123"/>
      <c r="CV104" s="123"/>
      <c r="CW104" s="122"/>
      <c r="CX104" s="122"/>
      <c r="CY104" s="122"/>
      <c r="CZ104" s="122"/>
      <c r="DA104" s="7"/>
      <c r="DB104" s="7"/>
      <c r="DC104" s="7"/>
      <c r="DD104" s="7"/>
      <c r="DE104" s="7"/>
      <c r="DF104" s="7"/>
      <c r="DG104" s="7"/>
      <c r="DH104" s="6"/>
      <c r="DI104" s="8">
        <v>65</v>
      </c>
      <c r="DJ104" s="123"/>
      <c r="DK104" s="123"/>
      <c r="DL104" s="123"/>
      <c r="DM104" s="122"/>
      <c r="DN104" s="122"/>
      <c r="DO104" s="122"/>
      <c r="DP104" s="122"/>
      <c r="DQ104" s="7"/>
      <c r="DR104" s="7"/>
      <c r="DS104" s="7"/>
      <c r="DT104" s="7"/>
      <c r="DU104" s="7"/>
      <c r="DV104" s="7"/>
      <c r="DW104" s="7"/>
      <c r="DX104" s="6"/>
      <c r="DY104" s="8">
        <v>65</v>
      </c>
      <c r="DZ104" s="123"/>
      <c r="EA104" s="123"/>
      <c r="EB104" s="123"/>
      <c r="EC104" s="122"/>
      <c r="ED104" s="122"/>
      <c r="EE104" s="122"/>
      <c r="EF104" s="122"/>
      <c r="EG104" s="7"/>
      <c r="EH104" s="7"/>
      <c r="EI104" s="7"/>
      <c r="EJ104" s="7"/>
      <c r="EK104" s="7"/>
      <c r="EL104" s="7"/>
      <c r="EM104" s="7"/>
      <c r="EN104" s="6"/>
      <c r="EO104" s="8">
        <v>65</v>
      </c>
      <c r="EP104" s="123"/>
      <c r="EQ104" s="123"/>
      <c r="ER104" s="123"/>
      <c r="ES104" s="122"/>
      <c r="ET104" s="122"/>
      <c r="EU104" s="122"/>
      <c r="EV104" s="122"/>
      <c r="EW104" s="7"/>
      <c r="EX104" s="7"/>
      <c r="EY104" s="7"/>
      <c r="EZ104" s="7"/>
      <c r="FA104" s="7"/>
      <c r="FB104" s="7"/>
      <c r="FC104" s="7"/>
      <c r="FD104" s="6"/>
      <c r="FE104" s="8">
        <v>65</v>
      </c>
      <c r="FF104" s="123"/>
      <c r="FG104" s="123"/>
      <c r="FH104" s="123"/>
      <c r="FI104" s="122"/>
      <c r="FJ104" s="122"/>
      <c r="FK104" s="122"/>
      <c r="FL104" s="122"/>
      <c r="FM104" s="7"/>
      <c r="FN104" s="7"/>
      <c r="FO104" s="7"/>
      <c r="FP104" s="7"/>
      <c r="FQ104" s="7"/>
      <c r="FR104" s="7"/>
      <c r="FS104" s="7"/>
      <c r="FT104" s="6"/>
      <c r="FU104" s="8">
        <v>65</v>
      </c>
      <c r="FV104" s="123"/>
      <c r="FW104" s="123"/>
      <c r="FX104" s="123"/>
      <c r="FY104" s="122"/>
      <c r="FZ104" s="122"/>
      <c r="GA104" s="122"/>
      <c r="GB104" s="122"/>
      <c r="GC104" s="7"/>
      <c r="GD104" s="7"/>
      <c r="GE104" s="7"/>
      <c r="GF104" s="7"/>
      <c r="GG104" s="7"/>
      <c r="GH104" s="7"/>
      <c r="GI104" s="7"/>
      <c r="GJ104" s="6"/>
      <c r="GK104" s="8">
        <v>65</v>
      </c>
      <c r="GL104" s="123"/>
      <c r="GM104" s="123"/>
      <c r="GN104" s="123"/>
      <c r="GO104" s="122"/>
      <c r="GP104" s="122"/>
      <c r="GQ104" s="122"/>
      <c r="GR104" s="122"/>
      <c r="GS104" s="7"/>
      <c r="GT104" s="7"/>
      <c r="GU104" s="7"/>
      <c r="GV104" s="7"/>
      <c r="GW104" s="7"/>
      <c r="GX104" s="7"/>
      <c r="GY104" s="7"/>
      <c r="GZ104" s="6"/>
    </row>
    <row r="105" spans="17:208" x14ac:dyDescent="0.2">
      <c r="Q105" s="8">
        <v>66</v>
      </c>
      <c r="R105" s="123"/>
      <c r="S105" s="123"/>
      <c r="T105" s="123"/>
      <c r="U105" s="122"/>
      <c r="V105" s="122"/>
      <c r="W105" s="122"/>
      <c r="X105" s="122"/>
      <c r="Y105" s="7"/>
      <c r="Z105" s="7"/>
      <c r="AA105" s="7"/>
      <c r="AB105" s="7"/>
      <c r="AC105" s="7"/>
      <c r="AD105" s="7"/>
      <c r="AE105" s="7"/>
      <c r="AF105" s="6"/>
      <c r="AG105" s="8">
        <v>66</v>
      </c>
      <c r="AH105" s="123"/>
      <c r="AI105" s="123"/>
      <c r="AJ105" s="123"/>
      <c r="AK105" s="122"/>
      <c r="AL105" s="122"/>
      <c r="AM105" s="122"/>
      <c r="AN105" s="122"/>
      <c r="AO105" s="7"/>
      <c r="AP105" s="7"/>
      <c r="AQ105" s="7"/>
      <c r="AR105" s="7"/>
      <c r="AS105" s="7"/>
      <c r="AT105" s="7"/>
      <c r="AU105" s="7"/>
      <c r="AV105" s="6"/>
      <c r="AW105" s="8">
        <v>66</v>
      </c>
      <c r="AX105" s="210">
        <v>2575</v>
      </c>
      <c r="AY105" s="211"/>
      <c r="AZ105" s="212"/>
      <c r="BA105" s="67"/>
      <c r="BB105" s="67"/>
      <c r="BC105" s="115">
        <v>371</v>
      </c>
      <c r="BD105" s="116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123"/>
      <c r="BO105" s="123"/>
      <c r="BP105" s="123"/>
      <c r="BQ105" s="122"/>
      <c r="BR105" s="122"/>
      <c r="BS105" s="122"/>
      <c r="BT105" s="122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123"/>
      <c r="CE105" s="123"/>
      <c r="CF105" s="123"/>
      <c r="CG105" s="122"/>
      <c r="CH105" s="122"/>
      <c r="CI105" s="122"/>
      <c r="CJ105" s="122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123"/>
      <c r="CU105" s="123"/>
      <c r="CV105" s="123"/>
      <c r="CW105" s="122"/>
      <c r="CX105" s="122"/>
      <c r="CY105" s="122"/>
      <c r="CZ105" s="122"/>
      <c r="DA105" s="7"/>
      <c r="DB105" s="7"/>
      <c r="DC105" s="7"/>
      <c r="DD105" s="7"/>
      <c r="DE105" s="7"/>
      <c r="DF105" s="7"/>
      <c r="DG105" s="7"/>
      <c r="DH105" s="6"/>
      <c r="DI105" s="8">
        <v>66</v>
      </c>
      <c r="DJ105" s="123"/>
      <c r="DK105" s="123"/>
      <c r="DL105" s="123"/>
      <c r="DM105" s="122"/>
      <c r="DN105" s="122"/>
      <c r="DO105" s="122"/>
      <c r="DP105" s="122"/>
      <c r="DQ105" s="7"/>
      <c r="DR105" s="7"/>
      <c r="DS105" s="7"/>
      <c r="DT105" s="7"/>
      <c r="DU105" s="7"/>
      <c r="DV105" s="7"/>
      <c r="DW105" s="7"/>
      <c r="DX105" s="6"/>
      <c r="DY105" s="8">
        <v>66</v>
      </c>
      <c r="DZ105" s="123"/>
      <c r="EA105" s="123"/>
      <c r="EB105" s="123"/>
      <c r="EC105" s="122"/>
      <c r="ED105" s="122"/>
      <c r="EE105" s="122"/>
      <c r="EF105" s="122"/>
      <c r="EG105" s="7"/>
      <c r="EH105" s="7"/>
      <c r="EI105" s="7"/>
      <c r="EJ105" s="7"/>
      <c r="EK105" s="7"/>
      <c r="EL105" s="7"/>
      <c r="EM105" s="7"/>
      <c r="EN105" s="6"/>
      <c r="EO105" s="8">
        <v>66</v>
      </c>
      <c r="EP105" s="123"/>
      <c r="EQ105" s="123"/>
      <c r="ER105" s="123"/>
      <c r="ES105" s="122"/>
      <c r="ET105" s="122"/>
      <c r="EU105" s="122"/>
      <c r="EV105" s="122"/>
      <c r="EW105" s="7"/>
      <c r="EX105" s="7"/>
      <c r="EY105" s="7"/>
      <c r="EZ105" s="7"/>
      <c r="FA105" s="7"/>
      <c r="FB105" s="7"/>
      <c r="FC105" s="7"/>
      <c r="FD105" s="6"/>
      <c r="FE105" s="8">
        <v>66</v>
      </c>
      <c r="FF105" s="123"/>
      <c r="FG105" s="123"/>
      <c r="FH105" s="123"/>
      <c r="FI105" s="122"/>
      <c r="FJ105" s="122"/>
      <c r="FK105" s="122"/>
      <c r="FL105" s="122"/>
      <c r="FM105" s="7"/>
      <c r="FN105" s="7"/>
      <c r="FO105" s="7"/>
      <c r="FP105" s="7"/>
      <c r="FQ105" s="7"/>
      <c r="FR105" s="7"/>
      <c r="FS105" s="7"/>
      <c r="FT105" s="6"/>
      <c r="FU105" s="8">
        <v>66</v>
      </c>
      <c r="FV105" s="123"/>
      <c r="FW105" s="123"/>
      <c r="FX105" s="123"/>
      <c r="FY105" s="122"/>
      <c r="FZ105" s="122"/>
      <c r="GA105" s="122"/>
      <c r="GB105" s="122"/>
      <c r="GC105" s="7"/>
      <c r="GD105" s="7"/>
      <c r="GE105" s="7"/>
      <c r="GF105" s="7"/>
      <c r="GG105" s="7"/>
      <c r="GH105" s="7"/>
      <c r="GI105" s="7"/>
      <c r="GJ105" s="6"/>
      <c r="GK105" s="8">
        <v>66</v>
      </c>
      <c r="GL105" s="123"/>
      <c r="GM105" s="123"/>
      <c r="GN105" s="123"/>
      <c r="GO105" s="122"/>
      <c r="GP105" s="122"/>
      <c r="GQ105" s="122"/>
      <c r="GR105" s="122"/>
      <c r="GS105" s="7"/>
      <c r="GT105" s="7"/>
      <c r="GU105" s="7"/>
      <c r="GV105" s="7"/>
      <c r="GW105" s="7"/>
      <c r="GX105" s="7"/>
      <c r="GY105" s="7"/>
      <c r="GZ105" s="6"/>
    </row>
    <row r="106" spans="17:208" x14ac:dyDescent="0.2">
      <c r="Q106" s="8">
        <v>67</v>
      </c>
      <c r="R106" s="123"/>
      <c r="S106" s="123"/>
      <c r="T106" s="123"/>
      <c r="U106" s="122"/>
      <c r="V106" s="122"/>
      <c r="W106" s="122"/>
      <c r="X106" s="122"/>
      <c r="Y106" s="7"/>
      <c r="Z106" s="7"/>
      <c r="AA106" s="7"/>
      <c r="AB106" s="7"/>
      <c r="AC106" s="7"/>
      <c r="AD106" s="7"/>
      <c r="AE106" s="7"/>
      <c r="AF106" s="6"/>
      <c r="AG106" s="8">
        <v>67</v>
      </c>
      <c r="AH106" s="123"/>
      <c r="AI106" s="123"/>
      <c r="AJ106" s="123"/>
      <c r="AK106" s="122"/>
      <c r="AL106" s="122"/>
      <c r="AM106" s="122"/>
      <c r="AN106" s="122"/>
      <c r="AO106" s="7"/>
      <c r="AP106" s="7"/>
      <c r="AQ106" s="7"/>
      <c r="AR106" s="7"/>
      <c r="AS106" s="7"/>
      <c r="AT106" s="7"/>
      <c r="AU106" s="7"/>
      <c r="AV106" s="6"/>
      <c r="AW106" s="8">
        <v>67</v>
      </c>
      <c r="AX106" s="210">
        <v>2533</v>
      </c>
      <c r="AY106" s="211"/>
      <c r="AZ106" s="212"/>
      <c r="BA106" s="67"/>
      <c r="BB106" s="67"/>
      <c r="BC106" s="115">
        <v>420</v>
      </c>
      <c r="BD106" s="116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123"/>
      <c r="BO106" s="123"/>
      <c r="BP106" s="123"/>
      <c r="BQ106" s="122"/>
      <c r="BR106" s="122"/>
      <c r="BS106" s="122"/>
      <c r="BT106" s="122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123"/>
      <c r="CE106" s="123"/>
      <c r="CF106" s="123"/>
      <c r="CG106" s="122"/>
      <c r="CH106" s="122"/>
      <c r="CI106" s="122"/>
      <c r="CJ106" s="122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123"/>
      <c r="CU106" s="123"/>
      <c r="CV106" s="123"/>
      <c r="CW106" s="122"/>
      <c r="CX106" s="122"/>
      <c r="CY106" s="122"/>
      <c r="CZ106" s="122"/>
      <c r="DA106" s="7"/>
      <c r="DB106" s="7"/>
      <c r="DC106" s="7"/>
      <c r="DD106" s="7"/>
      <c r="DE106" s="7"/>
      <c r="DF106" s="7"/>
      <c r="DG106" s="7"/>
      <c r="DH106" s="6"/>
      <c r="DI106" s="8">
        <v>67</v>
      </c>
      <c r="DJ106" s="123"/>
      <c r="DK106" s="123"/>
      <c r="DL106" s="123"/>
      <c r="DM106" s="122"/>
      <c r="DN106" s="122"/>
      <c r="DO106" s="122"/>
      <c r="DP106" s="122"/>
      <c r="DQ106" s="7"/>
      <c r="DR106" s="7"/>
      <c r="DS106" s="7"/>
      <c r="DT106" s="7"/>
      <c r="DU106" s="7"/>
      <c r="DV106" s="7"/>
      <c r="DW106" s="7"/>
      <c r="DX106" s="6"/>
      <c r="DY106" s="8">
        <v>67</v>
      </c>
      <c r="DZ106" s="123"/>
      <c r="EA106" s="123"/>
      <c r="EB106" s="123"/>
      <c r="EC106" s="122"/>
      <c r="ED106" s="122"/>
      <c r="EE106" s="122"/>
      <c r="EF106" s="122"/>
      <c r="EG106" s="7"/>
      <c r="EH106" s="7"/>
      <c r="EI106" s="7"/>
      <c r="EJ106" s="7"/>
      <c r="EK106" s="7"/>
      <c r="EL106" s="7"/>
      <c r="EM106" s="7"/>
      <c r="EN106" s="6"/>
      <c r="EO106" s="8">
        <v>67</v>
      </c>
      <c r="EP106" s="123"/>
      <c r="EQ106" s="123"/>
      <c r="ER106" s="123"/>
      <c r="ES106" s="122"/>
      <c r="ET106" s="122"/>
      <c r="EU106" s="122"/>
      <c r="EV106" s="122"/>
      <c r="EW106" s="7"/>
      <c r="EX106" s="7"/>
      <c r="EY106" s="7"/>
      <c r="EZ106" s="7"/>
      <c r="FA106" s="7"/>
      <c r="FB106" s="7"/>
      <c r="FC106" s="7"/>
      <c r="FD106" s="6"/>
      <c r="FE106" s="8">
        <v>67</v>
      </c>
      <c r="FF106" s="123"/>
      <c r="FG106" s="123"/>
      <c r="FH106" s="123"/>
      <c r="FI106" s="122"/>
      <c r="FJ106" s="122"/>
      <c r="FK106" s="122"/>
      <c r="FL106" s="122"/>
      <c r="FM106" s="7"/>
      <c r="FN106" s="7"/>
      <c r="FO106" s="7"/>
      <c r="FP106" s="7"/>
      <c r="FQ106" s="7"/>
      <c r="FR106" s="7"/>
      <c r="FS106" s="7"/>
      <c r="FT106" s="6"/>
      <c r="FU106" s="8">
        <v>67</v>
      </c>
      <c r="FV106" s="123"/>
      <c r="FW106" s="123"/>
      <c r="FX106" s="123"/>
      <c r="FY106" s="122"/>
      <c r="FZ106" s="122"/>
      <c r="GA106" s="122"/>
      <c r="GB106" s="122"/>
      <c r="GC106" s="7"/>
      <c r="GD106" s="7"/>
      <c r="GE106" s="7"/>
      <c r="GF106" s="7"/>
      <c r="GG106" s="7"/>
      <c r="GH106" s="7"/>
      <c r="GI106" s="7"/>
      <c r="GJ106" s="6"/>
      <c r="GK106" s="8">
        <v>67</v>
      </c>
      <c r="GL106" s="123"/>
      <c r="GM106" s="123"/>
      <c r="GN106" s="123"/>
      <c r="GO106" s="122"/>
      <c r="GP106" s="122"/>
      <c r="GQ106" s="122"/>
      <c r="GR106" s="122"/>
      <c r="GS106" s="7"/>
      <c r="GT106" s="7"/>
      <c r="GU106" s="7"/>
      <c r="GV106" s="7"/>
      <c r="GW106" s="7"/>
      <c r="GX106" s="7"/>
      <c r="GY106" s="7"/>
      <c r="GZ106" s="6"/>
    </row>
    <row r="107" spans="17:208" x14ac:dyDescent="0.2">
      <c r="Q107" s="8">
        <v>68</v>
      </c>
      <c r="R107" s="123"/>
      <c r="S107" s="123"/>
      <c r="T107" s="123"/>
      <c r="U107" s="122"/>
      <c r="V107" s="122"/>
      <c r="W107" s="122"/>
      <c r="X107" s="122"/>
      <c r="Y107" s="7"/>
      <c r="Z107" s="7"/>
      <c r="AA107" s="7"/>
      <c r="AB107" s="7"/>
      <c r="AC107" s="7"/>
      <c r="AD107" s="7"/>
      <c r="AE107" s="7"/>
      <c r="AF107" s="6"/>
      <c r="AG107" s="8">
        <v>68</v>
      </c>
      <c r="AH107" s="123"/>
      <c r="AI107" s="123"/>
      <c r="AJ107" s="123"/>
      <c r="AK107" s="122"/>
      <c r="AL107" s="122"/>
      <c r="AM107" s="122"/>
      <c r="AN107" s="122"/>
      <c r="AO107" s="7"/>
      <c r="AP107" s="7"/>
      <c r="AQ107" s="7"/>
      <c r="AR107" s="7"/>
      <c r="AS107" s="7"/>
      <c r="AT107" s="7"/>
      <c r="AU107" s="7"/>
      <c r="AV107" s="6"/>
      <c r="AW107" s="8">
        <v>68</v>
      </c>
      <c r="AX107" s="210">
        <v>2531</v>
      </c>
      <c r="AY107" s="211"/>
      <c r="AZ107" s="212"/>
      <c r="BA107" s="67"/>
      <c r="BB107" s="67"/>
      <c r="BC107" s="115">
        <v>345</v>
      </c>
      <c r="BD107" s="116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123"/>
      <c r="BO107" s="123"/>
      <c r="BP107" s="123"/>
      <c r="BQ107" s="122"/>
      <c r="BR107" s="122"/>
      <c r="BS107" s="122"/>
      <c r="BT107" s="122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123"/>
      <c r="CE107" s="123"/>
      <c r="CF107" s="123"/>
      <c r="CG107" s="122"/>
      <c r="CH107" s="122"/>
      <c r="CI107" s="122"/>
      <c r="CJ107" s="122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123"/>
      <c r="CU107" s="123"/>
      <c r="CV107" s="123"/>
      <c r="CW107" s="122"/>
      <c r="CX107" s="122"/>
      <c r="CY107" s="122"/>
      <c r="CZ107" s="122"/>
      <c r="DA107" s="7"/>
      <c r="DB107" s="7"/>
      <c r="DC107" s="7"/>
      <c r="DD107" s="7"/>
      <c r="DE107" s="7"/>
      <c r="DF107" s="7"/>
      <c r="DG107" s="7"/>
      <c r="DH107" s="6"/>
      <c r="DI107" s="8">
        <v>68</v>
      </c>
      <c r="DJ107" s="123"/>
      <c r="DK107" s="123"/>
      <c r="DL107" s="123"/>
      <c r="DM107" s="122"/>
      <c r="DN107" s="122"/>
      <c r="DO107" s="122"/>
      <c r="DP107" s="122"/>
      <c r="DQ107" s="7"/>
      <c r="DR107" s="7"/>
      <c r="DS107" s="7"/>
      <c r="DT107" s="7"/>
      <c r="DU107" s="7"/>
      <c r="DV107" s="7"/>
      <c r="DW107" s="7"/>
      <c r="DX107" s="6"/>
      <c r="DY107" s="8">
        <v>68</v>
      </c>
      <c r="DZ107" s="123"/>
      <c r="EA107" s="123"/>
      <c r="EB107" s="123"/>
      <c r="EC107" s="122"/>
      <c r="ED107" s="122"/>
      <c r="EE107" s="122"/>
      <c r="EF107" s="122"/>
      <c r="EG107" s="7"/>
      <c r="EH107" s="7"/>
      <c r="EI107" s="7"/>
      <c r="EJ107" s="7"/>
      <c r="EK107" s="7"/>
      <c r="EL107" s="7"/>
      <c r="EM107" s="7"/>
      <c r="EN107" s="6"/>
      <c r="EO107" s="8">
        <v>68</v>
      </c>
      <c r="EP107" s="123"/>
      <c r="EQ107" s="123"/>
      <c r="ER107" s="123"/>
      <c r="ES107" s="122"/>
      <c r="ET107" s="122"/>
      <c r="EU107" s="122"/>
      <c r="EV107" s="122"/>
      <c r="EW107" s="7"/>
      <c r="EX107" s="7"/>
      <c r="EY107" s="7"/>
      <c r="EZ107" s="7"/>
      <c r="FA107" s="7"/>
      <c r="FB107" s="7"/>
      <c r="FC107" s="7"/>
      <c r="FD107" s="6"/>
      <c r="FE107" s="8">
        <v>68</v>
      </c>
      <c r="FF107" s="123"/>
      <c r="FG107" s="123"/>
      <c r="FH107" s="123"/>
      <c r="FI107" s="122"/>
      <c r="FJ107" s="122"/>
      <c r="FK107" s="122"/>
      <c r="FL107" s="122"/>
      <c r="FM107" s="7"/>
      <c r="FN107" s="7"/>
      <c r="FO107" s="7"/>
      <c r="FP107" s="7"/>
      <c r="FQ107" s="7"/>
      <c r="FR107" s="7"/>
      <c r="FS107" s="7"/>
      <c r="FT107" s="6"/>
      <c r="FU107" s="8">
        <v>68</v>
      </c>
      <c r="FV107" s="123"/>
      <c r="FW107" s="123"/>
      <c r="FX107" s="123"/>
      <c r="FY107" s="122"/>
      <c r="FZ107" s="122"/>
      <c r="GA107" s="122"/>
      <c r="GB107" s="122"/>
      <c r="GC107" s="7"/>
      <c r="GD107" s="7"/>
      <c r="GE107" s="7"/>
      <c r="GF107" s="7"/>
      <c r="GG107" s="7"/>
      <c r="GH107" s="7"/>
      <c r="GI107" s="7"/>
      <c r="GJ107" s="6"/>
      <c r="GK107" s="8">
        <v>68</v>
      </c>
      <c r="GL107" s="123"/>
      <c r="GM107" s="123"/>
      <c r="GN107" s="123"/>
      <c r="GO107" s="122"/>
      <c r="GP107" s="122"/>
      <c r="GQ107" s="122"/>
      <c r="GR107" s="122"/>
      <c r="GS107" s="7"/>
      <c r="GT107" s="7"/>
      <c r="GU107" s="7"/>
      <c r="GV107" s="7"/>
      <c r="GW107" s="7"/>
      <c r="GX107" s="7"/>
      <c r="GY107" s="7"/>
      <c r="GZ107" s="6"/>
    </row>
    <row r="108" spans="17:208" x14ac:dyDescent="0.2">
      <c r="Q108" s="8">
        <v>69</v>
      </c>
      <c r="R108" s="123"/>
      <c r="S108" s="123"/>
      <c r="T108" s="123"/>
      <c r="U108" s="122"/>
      <c r="V108" s="122"/>
      <c r="W108" s="122"/>
      <c r="X108" s="122"/>
      <c r="Y108" s="7"/>
      <c r="Z108" s="7"/>
      <c r="AA108" s="7"/>
      <c r="AB108" s="7"/>
      <c r="AC108" s="7"/>
      <c r="AD108" s="7"/>
      <c r="AE108" s="7"/>
      <c r="AF108" s="6"/>
      <c r="AG108" s="8">
        <v>69</v>
      </c>
      <c r="AH108" s="123"/>
      <c r="AI108" s="123"/>
      <c r="AJ108" s="123"/>
      <c r="AK108" s="122"/>
      <c r="AL108" s="122"/>
      <c r="AM108" s="122"/>
      <c r="AN108" s="122"/>
      <c r="AO108" s="7"/>
      <c r="AP108" s="7"/>
      <c r="AQ108" s="7"/>
      <c r="AR108" s="7"/>
      <c r="AS108" s="7"/>
      <c r="AT108" s="7"/>
      <c r="AU108" s="7"/>
      <c r="AV108" s="6"/>
      <c r="AW108" s="8">
        <v>69</v>
      </c>
      <c r="AX108" s="210">
        <v>105</v>
      </c>
      <c r="AY108" s="211"/>
      <c r="AZ108" s="212"/>
      <c r="BA108" s="67"/>
      <c r="BB108" s="67"/>
      <c r="BC108" s="115">
        <v>429</v>
      </c>
      <c r="BD108" s="116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123"/>
      <c r="BO108" s="123"/>
      <c r="BP108" s="123"/>
      <c r="BQ108" s="122"/>
      <c r="BR108" s="122"/>
      <c r="BS108" s="122"/>
      <c r="BT108" s="122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123"/>
      <c r="CE108" s="123"/>
      <c r="CF108" s="123"/>
      <c r="CG108" s="122"/>
      <c r="CH108" s="122"/>
      <c r="CI108" s="122"/>
      <c r="CJ108" s="122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123"/>
      <c r="CU108" s="123"/>
      <c r="CV108" s="123"/>
      <c r="CW108" s="122"/>
      <c r="CX108" s="122"/>
      <c r="CY108" s="122"/>
      <c r="CZ108" s="122"/>
      <c r="DA108" s="7"/>
      <c r="DB108" s="7"/>
      <c r="DC108" s="7"/>
      <c r="DD108" s="7"/>
      <c r="DE108" s="7"/>
      <c r="DF108" s="7"/>
      <c r="DG108" s="7"/>
      <c r="DH108" s="6"/>
      <c r="DI108" s="8">
        <v>69</v>
      </c>
      <c r="DJ108" s="123"/>
      <c r="DK108" s="123"/>
      <c r="DL108" s="123"/>
      <c r="DM108" s="122"/>
      <c r="DN108" s="122"/>
      <c r="DO108" s="122"/>
      <c r="DP108" s="122"/>
      <c r="DQ108" s="7"/>
      <c r="DR108" s="7"/>
      <c r="DS108" s="7"/>
      <c r="DT108" s="7"/>
      <c r="DU108" s="7"/>
      <c r="DV108" s="7"/>
      <c r="DW108" s="7"/>
      <c r="DX108" s="6"/>
      <c r="DY108" s="8">
        <v>69</v>
      </c>
      <c r="DZ108" s="123"/>
      <c r="EA108" s="123"/>
      <c r="EB108" s="123"/>
      <c r="EC108" s="122"/>
      <c r="ED108" s="122"/>
      <c r="EE108" s="122"/>
      <c r="EF108" s="122"/>
      <c r="EG108" s="7"/>
      <c r="EH108" s="7"/>
      <c r="EI108" s="7"/>
      <c r="EJ108" s="7"/>
      <c r="EK108" s="7"/>
      <c r="EL108" s="7"/>
      <c r="EM108" s="7"/>
      <c r="EN108" s="6"/>
      <c r="EO108" s="8">
        <v>69</v>
      </c>
      <c r="EP108" s="123"/>
      <c r="EQ108" s="123"/>
      <c r="ER108" s="123"/>
      <c r="ES108" s="122"/>
      <c r="ET108" s="122"/>
      <c r="EU108" s="122"/>
      <c r="EV108" s="122"/>
      <c r="EW108" s="7"/>
      <c r="EX108" s="7"/>
      <c r="EY108" s="7"/>
      <c r="EZ108" s="7"/>
      <c r="FA108" s="7"/>
      <c r="FB108" s="7"/>
      <c r="FC108" s="7"/>
      <c r="FD108" s="6"/>
      <c r="FE108" s="8">
        <v>69</v>
      </c>
      <c r="FF108" s="123"/>
      <c r="FG108" s="123"/>
      <c r="FH108" s="123"/>
      <c r="FI108" s="122"/>
      <c r="FJ108" s="122"/>
      <c r="FK108" s="122"/>
      <c r="FL108" s="122"/>
      <c r="FM108" s="7"/>
      <c r="FN108" s="7"/>
      <c r="FO108" s="7"/>
      <c r="FP108" s="7"/>
      <c r="FQ108" s="7"/>
      <c r="FR108" s="7"/>
      <c r="FS108" s="7"/>
      <c r="FT108" s="6"/>
      <c r="FU108" s="8">
        <v>69</v>
      </c>
      <c r="FV108" s="123"/>
      <c r="FW108" s="123"/>
      <c r="FX108" s="123"/>
      <c r="FY108" s="122"/>
      <c r="FZ108" s="122"/>
      <c r="GA108" s="122"/>
      <c r="GB108" s="122"/>
      <c r="GC108" s="7"/>
      <c r="GD108" s="7"/>
      <c r="GE108" s="7"/>
      <c r="GF108" s="7"/>
      <c r="GG108" s="7"/>
      <c r="GH108" s="7"/>
      <c r="GI108" s="7"/>
      <c r="GJ108" s="6"/>
      <c r="GK108" s="8">
        <v>69</v>
      </c>
      <c r="GL108" s="123"/>
      <c r="GM108" s="123"/>
      <c r="GN108" s="123"/>
      <c r="GO108" s="122"/>
      <c r="GP108" s="122"/>
      <c r="GQ108" s="122"/>
      <c r="GR108" s="122"/>
      <c r="GS108" s="7"/>
      <c r="GT108" s="7"/>
      <c r="GU108" s="7"/>
      <c r="GV108" s="7"/>
      <c r="GW108" s="7"/>
      <c r="GX108" s="7"/>
      <c r="GY108" s="7"/>
      <c r="GZ108" s="6"/>
    </row>
    <row r="109" spans="17:208" x14ac:dyDescent="0.2">
      <c r="Q109" s="8">
        <v>70</v>
      </c>
      <c r="R109" s="123"/>
      <c r="S109" s="123"/>
      <c r="T109" s="123"/>
      <c r="U109" s="122"/>
      <c r="V109" s="122"/>
      <c r="W109" s="122"/>
      <c r="X109" s="122"/>
      <c r="Y109" s="7"/>
      <c r="Z109" s="7"/>
      <c r="AA109" s="7"/>
      <c r="AB109" s="7"/>
      <c r="AC109" s="7"/>
      <c r="AD109" s="7"/>
      <c r="AE109" s="7"/>
      <c r="AF109" s="6"/>
      <c r="AG109" s="8">
        <v>70</v>
      </c>
      <c r="AH109" s="123"/>
      <c r="AI109" s="123"/>
      <c r="AJ109" s="123"/>
      <c r="AK109" s="122"/>
      <c r="AL109" s="122"/>
      <c r="AM109" s="122"/>
      <c r="AN109" s="122"/>
      <c r="AO109" s="7"/>
      <c r="AP109" s="7"/>
      <c r="AQ109" s="7"/>
      <c r="AR109" s="7"/>
      <c r="AS109" s="7"/>
      <c r="AT109" s="7"/>
      <c r="AU109" s="7"/>
      <c r="AV109" s="6"/>
      <c r="AW109" s="8">
        <v>70</v>
      </c>
      <c r="AX109" s="210">
        <v>101</v>
      </c>
      <c r="AY109" s="211"/>
      <c r="AZ109" s="212"/>
      <c r="BA109" s="67"/>
      <c r="BB109" s="67"/>
      <c r="BC109" s="115">
        <v>397</v>
      </c>
      <c r="BD109" s="116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123"/>
      <c r="BO109" s="123"/>
      <c r="BP109" s="123"/>
      <c r="BQ109" s="122"/>
      <c r="BR109" s="122"/>
      <c r="BS109" s="122"/>
      <c r="BT109" s="122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123"/>
      <c r="CE109" s="123"/>
      <c r="CF109" s="123"/>
      <c r="CG109" s="122"/>
      <c r="CH109" s="122"/>
      <c r="CI109" s="122"/>
      <c r="CJ109" s="122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123"/>
      <c r="CU109" s="123"/>
      <c r="CV109" s="123"/>
      <c r="CW109" s="122"/>
      <c r="CX109" s="122"/>
      <c r="CY109" s="122"/>
      <c r="CZ109" s="122"/>
      <c r="DA109" s="7"/>
      <c r="DB109" s="7"/>
      <c r="DC109" s="7"/>
      <c r="DD109" s="7"/>
      <c r="DE109" s="7"/>
      <c r="DF109" s="7"/>
      <c r="DG109" s="7"/>
      <c r="DH109" s="6"/>
      <c r="DI109" s="8">
        <v>70</v>
      </c>
      <c r="DJ109" s="123"/>
      <c r="DK109" s="123"/>
      <c r="DL109" s="123"/>
      <c r="DM109" s="122"/>
      <c r="DN109" s="122"/>
      <c r="DO109" s="122"/>
      <c r="DP109" s="122"/>
      <c r="DQ109" s="7"/>
      <c r="DR109" s="7"/>
      <c r="DS109" s="7"/>
      <c r="DT109" s="7"/>
      <c r="DU109" s="7"/>
      <c r="DV109" s="7"/>
      <c r="DW109" s="7"/>
      <c r="DX109" s="6"/>
      <c r="DY109" s="8">
        <v>70</v>
      </c>
      <c r="DZ109" s="123"/>
      <c r="EA109" s="123"/>
      <c r="EB109" s="123"/>
      <c r="EC109" s="122"/>
      <c r="ED109" s="122"/>
      <c r="EE109" s="122"/>
      <c r="EF109" s="122"/>
      <c r="EG109" s="7"/>
      <c r="EH109" s="7"/>
      <c r="EI109" s="7"/>
      <c r="EJ109" s="7"/>
      <c r="EK109" s="7"/>
      <c r="EL109" s="7"/>
      <c r="EM109" s="7"/>
      <c r="EN109" s="6"/>
      <c r="EO109" s="8">
        <v>70</v>
      </c>
      <c r="EP109" s="123"/>
      <c r="EQ109" s="123"/>
      <c r="ER109" s="123"/>
      <c r="ES109" s="122"/>
      <c r="ET109" s="122"/>
      <c r="EU109" s="122"/>
      <c r="EV109" s="122"/>
      <c r="EW109" s="7"/>
      <c r="EX109" s="7"/>
      <c r="EY109" s="7"/>
      <c r="EZ109" s="7"/>
      <c r="FA109" s="7"/>
      <c r="FB109" s="7"/>
      <c r="FC109" s="7"/>
      <c r="FD109" s="6"/>
      <c r="FE109" s="8">
        <v>70</v>
      </c>
      <c r="FF109" s="123"/>
      <c r="FG109" s="123"/>
      <c r="FH109" s="123"/>
      <c r="FI109" s="122"/>
      <c r="FJ109" s="122"/>
      <c r="FK109" s="122"/>
      <c r="FL109" s="122"/>
      <c r="FM109" s="7"/>
      <c r="FN109" s="7"/>
      <c r="FO109" s="7"/>
      <c r="FP109" s="7"/>
      <c r="FQ109" s="7"/>
      <c r="FR109" s="7"/>
      <c r="FS109" s="7"/>
      <c r="FT109" s="6"/>
      <c r="FU109" s="8">
        <v>70</v>
      </c>
      <c r="FV109" s="123"/>
      <c r="FW109" s="123"/>
      <c r="FX109" s="123"/>
      <c r="FY109" s="122"/>
      <c r="FZ109" s="122"/>
      <c r="GA109" s="122"/>
      <c r="GB109" s="122"/>
      <c r="GC109" s="7"/>
      <c r="GD109" s="7"/>
      <c r="GE109" s="7"/>
      <c r="GF109" s="7"/>
      <c r="GG109" s="7"/>
      <c r="GH109" s="7"/>
      <c r="GI109" s="7"/>
      <c r="GJ109" s="6"/>
      <c r="GK109" s="8">
        <v>70</v>
      </c>
      <c r="GL109" s="123"/>
      <c r="GM109" s="123"/>
      <c r="GN109" s="123"/>
      <c r="GO109" s="122"/>
      <c r="GP109" s="122"/>
      <c r="GQ109" s="122"/>
      <c r="GR109" s="122"/>
      <c r="GS109" s="7"/>
      <c r="GT109" s="7"/>
      <c r="GU109" s="7"/>
      <c r="GV109" s="7"/>
      <c r="GW109" s="7"/>
      <c r="GX109" s="7"/>
      <c r="GY109" s="7"/>
      <c r="GZ109" s="6"/>
    </row>
    <row r="110" spans="17:208" x14ac:dyDescent="0.2">
      <c r="Q110" s="8">
        <v>71</v>
      </c>
      <c r="R110" s="123"/>
      <c r="S110" s="123"/>
      <c r="T110" s="123"/>
      <c r="U110" s="122"/>
      <c r="V110" s="122"/>
      <c r="W110" s="122"/>
      <c r="X110" s="122"/>
      <c r="Y110" s="7"/>
      <c r="Z110" s="7"/>
      <c r="AA110" s="7"/>
      <c r="AB110" s="7"/>
      <c r="AC110" s="7"/>
      <c r="AD110" s="7"/>
      <c r="AE110" s="7"/>
      <c r="AF110" s="6"/>
      <c r="AG110" s="8">
        <v>71</v>
      </c>
      <c r="AH110" s="123"/>
      <c r="AI110" s="123"/>
      <c r="AJ110" s="123"/>
      <c r="AK110" s="122"/>
      <c r="AL110" s="122"/>
      <c r="AM110" s="122"/>
      <c r="AN110" s="122"/>
      <c r="AO110" s="7"/>
      <c r="AP110" s="7"/>
      <c r="AQ110" s="7"/>
      <c r="AR110" s="7"/>
      <c r="AS110" s="7"/>
      <c r="AT110" s="7"/>
      <c r="AU110" s="7"/>
      <c r="AV110" s="6"/>
      <c r="AW110" s="8">
        <v>71</v>
      </c>
      <c r="AX110" s="210">
        <v>89</v>
      </c>
      <c r="AY110" s="211"/>
      <c r="AZ110" s="212"/>
      <c r="BA110" s="67"/>
      <c r="BB110" s="67"/>
      <c r="BC110" s="115">
        <v>418</v>
      </c>
      <c r="BD110" s="116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123"/>
      <c r="BO110" s="123"/>
      <c r="BP110" s="123"/>
      <c r="BQ110" s="122"/>
      <c r="BR110" s="122"/>
      <c r="BS110" s="122"/>
      <c r="BT110" s="122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123"/>
      <c r="CE110" s="123"/>
      <c r="CF110" s="123"/>
      <c r="CG110" s="122"/>
      <c r="CH110" s="122"/>
      <c r="CI110" s="122"/>
      <c r="CJ110" s="122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123"/>
      <c r="CU110" s="123"/>
      <c r="CV110" s="123"/>
      <c r="CW110" s="122"/>
      <c r="CX110" s="122"/>
      <c r="CY110" s="122"/>
      <c r="CZ110" s="122"/>
      <c r="DA110" s="7"/>
      <c r="DB110" s="7"/>
      <c r="DC110" s="7"/>
      <c r="DD110" s="7"/>
      <c r="DE110" s="7"/>
      <c r="DF110" s="7"/>
      <c r="DG110" s="7"/>
      <c r="DH110" s="6"/>
      <c r="DI110" s="8">
        <v>71</v>
      </c>
      <c r="DJ110" s="123"/>
      <c r="DK110" s="123"/>
      <c r="DL110" s="123"/>
      <c r="DM110" s="122"/>
      <c r="DN110" s="122"/>
      <c r="DO110" s="122"/>
      <c r="DP110" s="122"/>
      <c r="DQ110" s="7"/>
      <c r="DR110" s="7"/>
      <c r="DS110" s="7"/>
      <c r="DT110" s="7"/>
      <c r="DU110" s="7"/>
      <c r="DV110" s="7"/>
      <c r="DW110" s="7"/>
      <c r="DX110" s="6"/>
      <c r="DY110" s="8">
        <v>71</v>
      </c>
      <c r="DZ110" s="123"/>
      <c r="EA110" s="123"/>
      <c r="EB110" s="123"/>
      <c r="EC110" s="122"/>
      <c r="ED110" s="122"/>
      <c r="EE110" s="122"/>
      <c r="EF110" s="122"/>
      <c r="EG110" s="7"/>
      <c r="EH110" s="7"/>
      <c r="EI110" s="7"/>
      <c r="EJ110" s="7"/>
      <c r="EK110" s="7"/>
      <c r="EL110" s="7"/>
      <c r="EM110" s="7"/>
      <c r="EN110" s="6"/>
      <c r="EO110" s="8">
        <v>71</v>
      </c>
      <c r="EP110" s="123"/>
      <c r="EQ110" s="123"/>
      <c r="ER110" s="123"/>
      <c r="ES110" s="122"/>
      <c r="ET110" s="122"/>
      <c r="EU110" s="122"/>
      <c r="EV110" s="122"/>
      <c r="EW110" s="7"/>
      <c r="EX110" s="7"/>
      <c r="EY110" s="7"/>
      <c r="EZ110" s="7"/>
      <c r="FA110" s="7"/>
      <c r="FB110" s="7"/>
      <c r="FC110" s="7"/>
      <c r="FD110" s="6"/>
      <c r="FE110" s="8">
        <v>71</v>
      </c>
      <c r="FF110" s="123"/>
      <c r="FG110" s="123"/>
      <c r="FH110" s="123"/>
      <c r="FI110" s="122"/>
      <c r="FJ110" s="122"/>
      <c r="FK110" s="122"/>
      <c r="FL110" s="122"/>
      <c r="FM110" s="7"/>
      <c r="FN110" s="7"/>
      <c r="FO110" s="7"/>
      <c r="FP110" s="7"/>
      <c r="FQ110" s="7"/>
      <c r="FR110" s="7"/>
      <c r="FS110" s="7"/>
      <c r="FT110" s="6"/>
      <c r="FU110" s="8">
        <v>71</v>
      </c>
      <c r="FV110" s="123"/>
      <c r="FW110" s="123"/>
      <c r="FX110" s="123"/>
      <c r="FY110" s="122"/>
      <c r="FZ110" s="122"/>
      <c r="GA110" s="122"/>
      <c r="GB110" s="122"/>
      <c r="GC110" s="7"/>
      <c r="GD110" s="7"/>
      <c r="GE110" s="7"/>
      <c r="GF110" s="7"/>
      <c r="GG110" s="7"/>
      <c r="GH110" s="7"/>
      <c r="GI110" s="7"/>
      <c r="GJ110" s="6"/>
      <c r="GK110" s="8">
        <v>71</v>
      </c>
      <c r="GL110" s="123"/>
      <c r="GM110" s="123"/>
      <c r="GN110" s="123"/>
      <c r="GO110" s="122"/>
      <c r="GP110" s="122"/>
      <c r="GQ110" s="122"/>
      <c r="GR110" s="122"/>
      <c r="GS110" s="7"/>
      <c r="GT110" s="7"/>
      <c r="GU110" s="7"/>
      <c r="GV110" s="7"/>
      <c r="GW110" s="7"/>
      <c r="GX110" s="7"/>
      <c r="GY110" s="7"/>
      <c r="GZ110" s="6"/>
    </row>
    <row r="111" spans="17:208" x14ac:dyDescent="0.2">
      <c r="Q111" s="8">
        <v>72</v>
      </c>
      <c r="R111" s="123"/>
      <c r="S111" s="123"/>
      <c r="T111" s="123"/>
      <c r="U111" s="122"/>
      <c r="V111" s="122"/>
      <c r="W111" s="122"/>
      <c r="X111" s="122"/>
      <c r="Y111" s="7"/>
      <c r="Z111" s="7"/>
      <c r="AA111" s="7"/>
      <c r="AB111" s="7"/>
      <c r="AC111" s="7"/>
      <c r="AD111" s="7"/>
      <c r="AE111" s="7"/>
      <c r="AF111" s="6"/>
      <c r="AG111" s="8">
        <v>72</v>
      </c>
      <c r="AH111" s="123"/>
      <c r="AI111" s="123"/>
      <c r="AJ111" s="123"/>
      <c r="AK111" s="122"/>
      <c r="AL111" s="122"/>
      <c r="AM111" s="122"/>
      <c r="AN111" s="122"/>
      <c r="AO111" s="7"/>
      <c r="AP111" s="7"/>
      <c r="AQ111" s="7"/>
      <c r="AR111" s="7"/>
      <c r="AS111" s="7"/>
      <c r="AT111" s="7"/>
      <c r="AU111" s="7"/>
      <c r="AV111" s="6"/>
      <c r="AW111" s="8">
        <v>72</v>
      </c>
      <c r="AX111" s="210">
        <v>74</v>
      </c>
      <c r="AY111" s="211"/>
      <c r="AZ111" s="212"/>
      <c r="BA111" s="67"/>
      <c r="BB111" s="67"/>
      <c r="BC111" s="115">
        <v>405</v>
      </c>
      <c r="BD111" s="116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123"/>
      <c r="BO111" s="123"/>
      <c r="BP111" s="123"/>
      <c r="BQ111" s="122"/>
      <c r="BR111" s="122"/>
      <c r="BS111" s="122"/>
      <c r="BT111" s="122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123"/>
      <c r="CE111" s="123"/>
      <c r="CF111" s="123"/>
      <c r="CG111" s="122"/>
      <c r="CH111" s="122"/>
      <c r="CI111" s="122"/>
      <c r="CJ111" s="122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123"/>
      <c r="CU111" s="123"/>
      <c r="CV111" s="123"/>
      <c r="CW111" s="122"/>
      <c r="CX111" s="122"/>
      <c r="CY111" s="122"/>
      <c r="CZ111" s="122"/>
      <c r="DA111" s="7"/>
      <c r="DB111" s="7"/>
      <c r="DC111" s="7"/>
      <c r="DD111" s="7"/>
      <c r="DE111" s="7"/>
      <c r="DF111" s="7"/>
      <c r="DG111" s="7"/>
      <c r="DH111" s="6"/>
      <c r="DI111" s="8">
        <v>72</v>
      </c>
      <c r="DJ111" s="123"/>
      <c r="DK111" s="123"/>
      <c r="DL111" s="123"/>
      <c r="DM111" s="122"/>
      <c r="DN111" s="122"/>
      <c r="DO111" s="122"/>
      <c r="DP111" s="122"/>
      <c r="DQ111" s="7"/>
      <c r="DR111" s="7"/>
      <c r="DS111" s="7"/>
      <c r="DT111" s="7"/>
      <c r="DU111" s="7"/>
      <c r="DV111" s="7"/>
      <c r="DW111" s="7"/>
      <c r="DX111" s="6"/>
      <c r="DY111" s="8">
        <v>72</v>
      </c>
      <c r="DZ111" s="123"/>
      <c r="EA111" s="123"/>
      <c r="EB111" s="123"/>
      <c r="EC111" s="122"/>
      <c r="ED111" s="122"/>
      <c r="EE111" s="122"/>
      <c r="EF111" s="122"/>
      <c r="EG111" s="7"/>
      <c r="EH111" s="7"/>
      <c r="EI111" s="7"/>
      <c r="EJ111" s="7"/>
      <c r="EK111" s="7"/>
      <c r="EL111" s="7"/>
      <c r="EM111" s="7"/>
      <c r="EN111" s="6"/>
      <c r="EO111" s="8">
        <v>72</v>
      </c>
      <c r="EP111" s="123"/>
      <c r="EQ111" s="123"/>
      <c r="ER111" s="123"/>
      <c r="ES111" s="122"/>
      <c r="ET111" s="122"/>
      <c r="EU111" s="122"/>
      <c r="EV111" s="122"/>
      <c r="EW111" s="7"/>
      <c r="EX111" s="7"/>
      <c r="EY111" s="7"/>
      <c r="EZ111" s="7"/>
      <c r="FA111" s="7"/>
      <c r="FB111" s="7"/>
      <c r="FC111" s="7"/>
      <c r="FD111" s="6"/>
      <c r="FE111" s="8">
        <v>72</v>
      </c>
      <c r="FF111" s="123"/>
      <c r="FG111" s="123"/>
      <c r="FH111" s="123"/>
      <c r="FI111" s="122"/>
      <c r="FJ111" s="122"/>
      <c r="FK111" s="122"/>
      <c r="FL111" s="122"/>
      <c r="FM111" s="7"/>
      <c r="FN111" s="7"/>
      <c r="FO111" s="7"/>
      <c r="FP111" s="7"/>
      <c r="FQ111" s="7"/>
      <c r="FR111" s="7"/>
      <c r="FS111" s="7"/>
      <c r="FT111" s="6"/>
      <c r="FU111" s="8">
        <v>72</v>
      </c>
      <c r="FV111" s="123"/>
      <c r="FW111" s="123"/>
      <c r="FX111" s="123"/>
      <c r="FY111" s="122"/>
      <c r="FZ111" s="122"/>
      <c r="GA111" s="122"/>
      <c r="GB111" s="122"/>
      <c r="GC111" s="7"/>
      <c r="GD111" s="7"/>
      <c r="GE111" s="7"/>
      <c r="GF111" s="7"/>
      <c r="GG111" s="7"/>
      <c r="GH111" s="7"/>
      <c r="GI111" s="7"/>
      <c r="GJ111" s="6"/>
      <c r="GK111" s="8">
        <v>72</v>
      </c>
      <c r="GL111" s="123"/>
      <c r="GM111" s="123"/>
      <c r="GN111" s="123"/>
      <c r="GO111" s="122"/>
      <c r="GP111" s="122"/>
      <c r="GQ111" s="122"/>
      <c r="GR111" s="122"/>
      <c r="GS111" s="7"/>
      <c r="GT111" s="7"/>
      <c r="GU111" s="7"/>
      <c r="GV111" s="7"/>
      <c r="GW111" s="7"/>
      <c r="GX111" s="7"/>
      <c r="GY111" s="7"/>
      <c r="GZ111" s="6"/>
    </row>
    <row r="112" spans="17:208" x14ac:dyDescent="0.2">
      <c r="Q112" s="8">
        <v>73</v>
      </c>
      <c r="R112" s="123"/>
      <c r="S112" s="123"/>
      <c r="T112" s="123"/>
      <c r="U112" s="122"/>
      <c r="V112" s="122"/>
      <c r="W112" s="122"/>
      <c r="X112" s="122"/>
      <c r="Y112" s="7"/>
      <c r="Z112" s="7"/>
      <c r="AA112" s="7"/>
      <c r="AB112" s="7"/>
      <c r="AC112" s="7"/>
      <c r="AD112" s="7"/>
      <c r="AE112" s="7"/>
      <c r="AF112" s="6"/>
      <c r="AG112" s="8">
        <v>73</v>
      </c>
      <c r="AH112" s="123"/>
      <c r="AI112" s="123"/>
      <c r="AJ112" s="123"/>
      <c r="AK112" s="122"/>
      <c r="AL112" s="122"/>
      <c r="AM112" s="122"/>
      <c r="AN112" s="122"/>
      <c r="AO112" s="7"/>
      <c r="AP112" s="7"/>
      <c r="AQ112" s="7"/>
      <c r="AR112" s="7"/>
      <c r="AS112" s="7"/>
      <c r="AT112" s="7"/>
      <c r="AU112" s="7"/>
      <c r="AV112" s="6"/>
      <c r="AW112" s="8">
        <v>73</v>
      </c>
      <c r="AX112" s="210">
        <v>52</v>
      </c>
      <c r="AY112" s="211"/>
      <c r="AZ112" s="212"/>
      <c r="BA112" s="67"/>
      <c r="BB112" s="67"/>
      <c r="BC112" s="115">
        <v>380</v>
      </c>
      <c r="BD112" s="116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123"/>
      <c r="BO112" s="123"/>
      <c r="BP112" s="123"/>
      <c r="BQ112" s="122"/>
      <c r="BR112" s="122"/>
      <c r="BS112" s="122"/>
      <c r="BT112" s="122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123"/>
      <c r="CE112" s="123"/>
      <c r="CF112" s="123"/>
      <c r="CG112" s="122"/>
      <c r="CH112" s="122"/>
      <c r="CI112" s="122"/>
      <c r="CJ112" s="122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123"/>
      <c r="CU112" s="123"/>
      <c r="CV112" s="123"/>
      <c r="CW112" s="122"/>
      <c r="CX112" s="122"/>
      <c r="CY112" s="122"/>
      <c r="CZ112" s="122"/>
      <c r="DA112" s="7"/>
      <c r="DB112" s="7"/>
      <c r="DC112" s="7"/>
      <c r="DD112" s="7"/>
      <c r="DE112" s="7"/>
      <c r="DF112" s="7"/>
      <c r="DG112" s="7"/>
      <c r="DH112" s="6"/>
      <c r="DI112" s="8">
        <v>73</v>
      </c>
      <c r="DJ112" s="123"/>
      <c r="DK112" s="123"/>
      <c r="DL112" s="123"/>
      <c r="DM112" s="122"/>
      <c r="DN112" s="122"/>
      <c r="DO112" s="122"/>
      <c r="DP112" s="122"/>
      <c r="DQ112" s="7"/>
      <c r="DR112" s="7"/>
      <c r="DS112" s="7"/>
      <c r="DT112" s="7"/>
      <c r="DU112" s="7"/>
      <c r="DV112" s="7"/>
      <c r="DW112" s="7"/>
      <c r="DX112" s="6"/>
      <c r="DY112" s="8">
        <v>73</v>
      </c>
      <c r="DZ112" s="123"/>
      <c r="EA112" s="123"/>
      <c r="EB112" s="123"/>
      <c r="EC112" s="122"/>
      <c r="ED112" s="122"/>
      <c r="EE112" s="122"/>
      <c r="EF112" s="122"/>
      <c r="EG112" s="7"/>
      <c r="EH112" s="7"/>
      <c r="EI112" s="7"/>
      <c r="EJ112" s="7"/>
      <c r="EK112" s="7"/>
      <c r="EL112" s="7"/>
      <c r="EM112" s="7"/>
      <c r="EN112" s="6"/>
      <c r="EO112" s="8">
        <v>73</v>
      </c>
      <c r="EP112" s="123"/>
      <c r="EQ112" s="123"/>
      <c r="ER112" s="123"/>
      <c r="ES112" s="122"/>
      <c r="ET112" s="122"/>
      <c r="EU112" s="122"/>
      <c r="EV112" s="122"/>
      <c r="EW112" s="7"/>
      <c r="EX112" s="7"/>
      <c r="EY112" s="7"/>
      <c r="EZ112" s="7"/>
      <c r="FA112" s="7"/>
      <c r="FB112" s="7"/>
      <c r="FC112" s="7"/>
      <c r="FD112" s="6"/>
      <c r="FE112" s="8">
        <v>73</v>
      </c>
      <c r="FF112" s="123"/>
      <c r="FG112" s="123"/>
      <c r="FH112" s="123"/>
      <c r="FI112" s="122"/>
      <c r="FJ112" s="122"/>
      <c r="FK112" s="122"/>
      <c r="FL112" s="122"/>
      <c r="FM112" s="7"/>
      <c r="FN112" s="7"/>
      <c r="FO112" s="7"/>
      <c r="FP112" s="7"/>
      <c r="FQ112" s="7"/>
      <c r="FR112" s="7"/>
      <c r="FS112" s="7"/>
      <c r="FT112" s="6"/>
      <c r="FU112" s="8">
        <v>73</v>
      </c>
      <c r="FV112" s="123"/>
      <c r="FW112" s="123"/>
      <c r="FX112" s="123"/>
      <c r="FY112" s="122"/>
      <c r="FZ112" s="122"/>
      <c r="GA112" s="122"/>
      <c r="GB112" s="122"/>
      <c r="GC112" s="7"/>
      <c r="GD112" s="7"/>
      <c r="GE112" s="7"/>
      <c r="GF112" s="7"/>
      <c r="GG112" s="7"/>
      <c r="GH112" s="7"/>
      <c r="GI112" s="7"/>
      <c r="GJ112" s="6"/>
      <c r="GK112" s="8">
        <v>73</v>
      </c>
      <c r="GL112" s="123"/>
      <c r="GM112" s="123"/>
      <c r="GN112" s="123"/>
      <c r="GO112" s="122"/>
      <c r="GP112" s="122"/>
      <c r="GQ112" s="122"/>
      <c r="GR112" s="122"/>
      <c r="GS112" s="7"/>
      <c r="GT112" s="7"/>
      <c r="GU112" s="7"/>
      <c r="GV112" s="7"/>
      <c r="GW112" s="7"/>
      <c r="GX112" s="7"/>
      <c r="GY112" s="7"/>
      <c r="GZ112" s="6"/>
    </row>
    <row r="113" spans="17:208" x14ac:dyDescent="0.2">
      <c r="Q113" s="8">
        <v>74</v>
      </c>
      <c r="R113" s="123"/>
      <c r="S113" s="123"/>
      <c r="T113" s="123"/>
      <c r="U113" s="122"/>
      <c r="V113" s="122"/>
      <c r="W113" s="122"/>
      <c r="X113" s="122"/>
      <c r="Y113" s="7"/>
      <c r="Z113" s="7"/>
      <c r="AA113" s="7"/>
      <c r="AB113" s="7"/>
      <c r="AC113" s="7"/>
      <c r="AD113" s="7"/>
      <c r="AE113" s="7"/>
      <c r="AF113" s="6"/>
      <c r="AG113" s="8">
        <v>74</v>
      </c>
      <c r="AH113" s="123"/>
      <c r="AI113" s="123"/>
      <c r="AJ113" s="123"/>
      <c r="AK113" s="122"/>
      <c r="AL113" s="122"/>
      <c r="AM113" s="122"/>
      <c r="AN113" s="122"/>
      <c r="AO113" s="7"/>
      <c r="AP113" s="7"/>
      <c r="AQ113" s="7"/>
      <c r="AR113" s="7"/>
      <c r="AS113" s="7"/>
      <c r="AT113" s="7"/>
      <c r="AU113" s="7"/>
      <c r="AV113" s="6"/>
      <c r="AW113" s="8">
        <v>74</v>
      </c>
      <c r="AX113" s="210">
        <v>51</v>
      </c>
      <c r="AY113" s="211"/>
      <c r="AZ113" s="212"/>
      <c r="BA113" s="67"/>
      <c r="BB113" s="67"/>
      <c r="BC113" s="115">
        <v>450</v>
      </c>
      <c r="BD113" s="116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123"/>
      <c r="BO113" s="123"/>
      <c r="BP113" s="123"/>
      <c r="BQ113" s="122"/>
      <c r="BR113" s="122"/>
      <c r="BS113" s="122"/>
      <c r="BT113" s="122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123"/>
      <c r="CE113" s="123"/>
      <c r="CF113" s="123"/>
      <c r="CG113" s="122"/>
      <c r="CH113" s="122"/>
      <c r="CI113" s="122"/>
      <c r="CJ113" s="122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123"/>
      <c r="CU113" s="123"/>
      <c r="CV113" s="123"/>
      <c r="CW113" s="122"/>
      <c r="CX113" s="122"/>
      <c r="CY113" s="122"/>
      <c r="CZ113" s="122"/>
      <c r="DA113" s="7"/>
      <c r="DB113" s="7"/>
      <c r="DC113" s="7"/>
      <c r="DD113" s="7"/>
      <c r="DE113" s="7"/>
      <c r="DF113" s="7"/>
      <c r="DG113" s="7"/>
      <c r="DH113" s="6"/>
      <c r="DI113" s="8">
        <v>74</v>
      </c>
      <c r="DJ113" s="123"/>
      <c r="DK113" s="123"/>
      <c r="DL113" s="123"/>
      <c r="DM113" s="122"/>
      <c r="DN113" s="122"/>
      <c r="DO113" s="122"/>
      <c r="DP113" s="122"/>
      <c r="DQ113" s="7"/>
      <c r="DR113" s="7"/>
      <c r="DS113" s="7"/>
      <c r="DT113" s="7"/>
      <c r="DU113" s="7"/>
      <c r="DV113" s="7"/>
      <c r="DW113" s="7"/>
      <c r="DX113" s="6"/>
      <c r="DY113" s="8">
        <v>74</v>
      </c>
      <c r="DZ113" s="123"/>
      <c r="EA113" s="123"/>
      <c r="EB113" s="123"/>
      <c r="EC113" s="122"/>
      <c r="ED113" s="122"/>
      <c r="EE113" s="122"/>
      <c r="EF113" s="122"/>
      <c r="EG113" s="7"/>
      <c r="EH113" s="7"/>
      <c r="EI113" s="7"/>
      <c r="EJ113" s="7"/>
      <c r="EK113" s="7"/>
      <c r="EL113" s="7"/>
      <c r="EM113" s="7"/>
      <c r="EN113" s="6"/>
      <c r="EO113" s="8">
        <v>74</v>
      </c>
      <c r="EP113" s="123"/>
      <c r="EQ113" s="123"/>
      <c r="ER113" s="123"/>
      <c r="ES113" s="122"/>
      <c r="ET113" s="122"/>
      <c r="EU113" s="122"/>
      <c r="EV113" s="122"/>
      <c r="EW113" s="7"/>
      <c r="EX113" s="7"/>
      <c r="EY113" s="7"/>
      <c r="EZ113" s="7"/>
      <c r="FA113" s="7"/>
      <c r="FB113" s="7"/>
      <c r="FC113" s="7"/>
      <c r="FD113" s="6"/>
      <c r="FE113" s="8">
        <v>74</v>
      </c>
      <c r="FF113" s="123"/>
      <c r="FG113" s="123"/>
      <c r="FH113" s="123"/>
      <c r="FI113" s="122"/>
      <c r="FJ113" s="122"/>
      <c r="FK113" s="122"/>
      <c r="FL113" s="122"/>
      <c r="FM113" s="7"/>
      <c r="FN113" s="7"/>
      <c r="FO113" s="7"/>
      <c r="FP113" s="7"/>
      <c r="FQ113" s="7"/>
      <c r="FR113" s="7"/>
      <c r="FS113" s="7"/>
      <c r="FT113" s="6"/>
      <c r="FU113" s="8">
        <v>74</v>
      </c>
      <c r="FV113" s="123"/>
      <c r="FW113" s="123"/>
      <c r="FX113" s="123"/>
      <c r="FY113" s="122"/>
      <c r="FZ113" s="122"/>
      <c r="GA113" s="122"/>
      <c r="GB113" s="122"/>
      <c r="GC113" s="7"/>
      <c r="GD113" s="7"/>
      <c r="GE113" s="7"/>
      <c r="GF113" s="7"/>
      <c r="GG113" s="7"/>
      <c r="GH113" s="7"/>
      <c r="GI113" s="7"/>
      <c r="GJ113" s="6"/>
      <c r="GK113" s="8">
        <v>74</v>
      </c>
      <c r="GL113" s="123"/>
      <c r="GM113" s="123"/>
      <c r="GN113" s="123"/>
      <c r="GO113" s="122"/>
      <c r="GP113" s="122"/>
      <c r="GQ113" s="122"/>
      <c r="GR113" s="122"/>
      <c r="GS113" s="7"/>
      <c r="GT113" s="7"/>
      <c r="GU113" s="7"/>
      <c r="GV113" s="7"/>
      <c r="GW113" s="7"/>
      <c r="GX113" s="7"/>
      <c r="GY113" s="7"/>
      <c r="GZ113" s="6"/>
    </row>
    <row r="114" spans="17:208" x14ac:dyDescent="0.2">
      <c r="Q114" s="8">
        <v>75</v>
      </c>
      <c r="R114" s="123"/>
      <c r="S114" s="123"/>
      <c r="T114" s="123"/>
      <c r="U114" s="122"/>
      <c r="V114" s="122"/>
      <c r="W114" s="122"/>
      <c r="X114" s="122"/>
      <c r="Y114" s="7"/>
      <c r="Z114" s="7"/>
      <c r="AA114" s="7"/>
      <c r="AB114" s="7"/>
      <c r="AC114" s="7"/>
      <c r="AD114" s="7"/>
      <c r="AE114" s="7"/>
      <c r="AF114" s="6"/>
      <c r="AG114" s="8">
        <v>75</v>
      </c>
      <c r="AH114" s="123"/>
      <c r="AI114" s="123"/>
      <c r="AJ114" s="123"/>
      <c r="AK114" s="122"/>
      <c r="AL114" s="122"/>
      <c r="AM114" s="122"/>
      <c r="AN114" s="122"/>
      <c r="AO114" s="7"/>
      <c r="AP114" s="7"/>
      <c r="AQ114" s="7"/>
      <c r="AR114" s="7"/>
      <c r="AS114" s="7"/>
      <c r="AT114" s="7"/>
      <c r="AU114" s="7"/>
      <c r="AV114" s="6"/>
      <c r="AW114" s="8">
        <v>75</v>
      </c>
      <c r="AX114" s="89"/>
      <c r="AY114" s="89"/>
      <c r="AZ114" s="89"/>
      <c r="BA114" s="122"/>
      <c r="BB114" s="122"/>
      <c r="BC114" s="122"/>
      <c r="BD114" s="122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123"/>
      <c r="BO114" s="123"/>
      <c r="BP114" s="123"/>
      <c r="BQ114" s="122"/>
      <c r="BR114" s="122"/>
      <c r="BS114" s="122"/>
      <c r="BT114" s="122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123"/>
      <c r="CE114" s="123"/>
      <c r="CF114" s="123"/>
      <c r="CG114" s="122"/>
      <c r="CH114" s="122"/>
      <c r="CI114" s="122"/>
      <c r="CJ114" s="122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123"/>
      <c r="CU114" s="123"/>
      <c r="CV114" s="123"/>
      <c r="CW114" s="122"/>
      <c r="CX114" s="122"/>
      <c r="CY114" s="122"/>
      <c r="CZ114" s="122"/>
      <c r="DA114" s="7"/>
      <c r="DB114" s="7"/>
      <c r="DC114" s="7"/>
      <c r="DD114" s="7"/>
      <c r="DE114" s="7"/>
      <c r="DF114" s="7"/>
      <c r="DG114" s="7"/>
      <c r="DH114" s="6"/>
      <c r="DI114" s="8">
        <v>75</v>
      </c>
      <c r="DJ114" s="123"/>
      <c r="DK114" s="123"/>
      <c r="DL114" s="123"/>
      <c r="DM114" s="122"/>
      <c r="DN114" s="122"/>
      <c r="DO114" s="122"/>
      <c r="DP114" s="122"/>
      <c r="DQ114" s="7"/>
      <c r="DR114" s="7"/>
      <c r="DS114" s="7"/>
      <c r="DT114" s="7"/>
      <c r="DU114" s="7"/>
      <c r="DV114" s="7"/>
      <c r="DW114" s="7"/>
      <c r="DX114" s="6"/>
      <c r="DY114" s="8">
        <v>75</v>
      </c>
      <c r="DZ114" s="123"/>
      <c r="EA114" s="123"/>
      <c r="EB114" s="123"/>
      <c r="EC114" s="122"/>
      <c r="ED114" s="122"/>
      <c r="EE114" s="122"/>
      <c r="EF114" s="122"/>
      <c r="EG114" s="7"/>
      <c r="EH114" s="7"/>
      <c r="EI114" s="7"/>
      <c r="EJ114" s="7"/>
      <c r="EK114" s="7"/>
      <c r="EL114" s="7"/>
      <c r="EM114" s="7"/>
      <c r="EN114" s="6"/>
      <c r="EO114" s="8">
        <v>75</v>
      </c>
      <c r="EP114" s="123"/>
      <c r="EQ114" s="123"/>
      <c r="ER114" s="123"/>
      <c r="ES114" s="122"/>
      <c r="ET114" s="122"/>
      <c r="EU114" s="122"/>
      <c r="EV114" s="122"/>
      <c r="EW114" s="7"/>
      <c r="EX114" s="7"/>
      <c r="EY114" s="7"/>
      <c r="EZ114" s="7"/>
      <c r="FA114" s="7"/>
      <c r="FB114" s="7"/>
      <c r="FC114" s="7"/>
      <c r="FD114" s="6"/>
      <c r="FE114" s="8">
        <v>75</v>
      </c>
      <c r="FF114" s="123"/>
      <c r="FG114" s="123"/>
      <c r="FH114" s="123"/>
      <c r="FI114" s="122"/>
      <c r="FJ114" s="122"/>
      <c r="FK114" s="122"/>
      <c r="FL114" s="122"/>
      <c r="FM114" s="7"/>
      <c r="FN114" s="7"/>
      <c r="FO114" s="7"/>
      <c r="FP114" s="7"/>
      <c r="FQ114" s="7"/>
      <c r="FR114" s="7"/>
      <c r="FS114" s="7"/>
      <c r="FT114" s="6"/>
      <c r="FU114" s="8">
        <v>75</v>
      </c>
      <c r="FV114" s="123"/>
      <c r="FW114" s="123"/>
      <c r="FX114" s="123"/>
      <c r="FY114" s="122"/>
      <c r="FZ114" s="122"/>
      <c r="GA114" s="122"/>
      <c r="GB114" s="122"/>
      <c r="GC114" s="7"/>
      <c r="GD114" s="7"/>
      <c r="GE114" s="7"/>
      <c r="GF114" s="7"/>
      <c r="GG114" s="7"/>
      <c r="GH114" s="7"/>
      <c r="GI114" s="7"/>
      <c r="GJ114" s="6"/>
      <c r="GK114" s="8">
        <v>75</v>
      </c>
      <c r="GL114" s="123"/>
      <c r="GM114" s="123"/>
      <c r="GN114" s="123"/>
      <c r="GO114" s="122"/>
      <c r="GP114" s="122"/>
      <c r="GQ114" s="122"/>
      <c r="GR114" s="122"/>
      <c r="GS114" s="7"/>
      <c r="GT114" s="7"/>
      <c r="GU114" s="7"/>
      <c r="GV114" s="7"/>
      <c r="GW114" s="7"/>
      <c r="GX114" s="7"/>
      <c r="GY114" s="7"/>
      <c r="GZ114" s="6"/>
    </row>
    <row r="115" spans="17:208" x14ac:dyDescent="0.2">
      <c r="Q115" s="8">
        <v>76</v>
      </c>
      <c r="R115" s="123"/>
      <c r="S115" s="123"/>
      <c r="T115" s="123"/>
      <c r="U115" s="122"/>
      <c r="V115" s="122"/>
      <c r="W115" s="122"/>
      <c r="X115" s="122"/>
      <c r="Y115" s="7"/>
      <c r="Z115" s="7"/>
      <c r="AA115" s="7"/>
      <c r="AB115" s="7"/>
      <c r="AC115" s="7"/>
      <c r="AD115" s="7"/>
      <c r="AE115" s="7"/>
      <c r="AF115" s="6"/>
      <c r="AG115" s="8">
        <v>76</v>
      </c>
      <c r="AH115" s="123"/>
      <c r="AI115" s="123"/>
      <c r="AJ115" s="123"/>
      <c r="AK115" s="122"/>
      <c r="AL115" s="122"/>
      <c r="AM115" s="122"/>
      <c r="AN115" s="122"/>
      <c r="AO115" s="7"/>
      <c r="AP115" s="7"/>
      <c r="AQ115" s="7"/>
      <c r="AR115" s="7"/>
      <c r="AS115" s="7"/>
      <c r="AT115" s="7"/>
      <c r="AU115" s="7"/>
      <c r="AV115" s="6"/>
      <c r="AW115" s="8">
        <v>76</v>
      </c>
      <c r="AX115" s="89"/>
      <c r="AY115" s="89"/>
      <c r="AZ115" s="89"/>
      <c r="BA115" s="122"/>
      <c r="BB115" s="122"/>
      <c r="BC115" s="122"/>
      <c r="BD115" s="122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123"/>
      <c r="BO115" s="123"/>
      <c r="BP115" s="123"/>
      <c r="BQ115" s="122"/>
      <c r="BR115" s="122"/>
      <c r="BS115" s="122"/>
      <c r="BT115" s="122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123"/>
      <c r="CE115" s="123"/>
      <c r="CF115" s="123"/>
      <c r="CG115" s="122"/>
      <c r="CH115" s="122"/>
      <c r="CI115" s="122"/>
      <c r="CJ115" s="122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123"/>
      <c r="CU115" s="123"/>
      <c r="CV115" s="123"/>
      <c r="CW115" s="122"/>
      <c r="CX115" s="122"/>
      <c r="CY115" s="122"/>
      <c r="CZ115" s="122"/>
      <c r="DA115" s="7"/>
      <c r="DB115" s="7"/>
      <c r="DC115" s="7"/>
      <c r="DD115" s="7"/>
      <c r="DE115" s="7"/>
      <c r="DF115" s="7"/>
      <c r="DG115" s="7"/>
      <c r="DH115" s="6"/>
      <c r="DI115" s="8">
        <v>76</v>
      </c>
      <c r="DJ115" s="123"/>
      <c r="DK115" s="123"/>
      <c r="DL115" s="123"/>
      <c r="DM115" s="122"/>
      <c r="DN115" s="122"/>
      <c r="DO115" s="122"/>
      <c r="DP115" s="122"/>
      <c r="DQ115" s="7"/>
      <c r="DR115" s="7"/>
      <c r="DS115" s="7"/>
      <c r="DT115" s="7"/>
      <c r="DU115" s="7"/>
      <c r="DV115" s="7"/>
      <c r="DW115" s="7"/>
      <c r="DX115" s="6"/>
      <c r="DY115" s="8">
        <v>76</v>
      </c>
      <c r="DZ115" s="123"/>
      <c r="EA115" s="123"/>
      <c r="EB115" s="123"/>
      <c r="EC115" s="122"/>
      <c r="ED115" s="122"/>
      <c r="EE115" s="122"/>
      <c r="EF115" s="122"/>
      <c r="EG115" s="7"/>
      <c r="EH115" s="7"/>
      <c r="EI115" s="7"/>
      <c r="EJ115" s="7"/>
      <c r="EK115" s="7"/>
      <c r="EL115" s="7"/>
      <c r="EM115" s="7"/>
      <c r="EN115" s="6"/>
      <c r="EO115" s="8">
        <v>76</v>
      </c>
      <c r="EP115" s="123"/>
      <c r="EQ115" s="123"/>
      <c r="ER115" s="123"/>
      <c r="ES115" s="122"/>
      <c r="ET115" s="122"/>
      <c r="EU115" s="122"/>
      <c r="EV115" s="122"/>
      <c r="EW115" s="7"/>
      <c r="EX115" s="7"/>
      <c r="EY115" s="7"/>
      <c r="EZ115" s="7"/>
      <c r="FA115" s="7"/>
      <c r="FB115" s="7"/>
      <c r="FC115" s="7"/>
      <c r="FD115" s="6"/>
      <c r="FE115" s="8">
        <v>76</v>
      </c>
      <c r="FF115" s="123"/>
      <c r="FG115" s="123"/>
      <c r="FH115" s="123"/>
      <c r="FI115" s="122"/>
      <c r="FJ115" s="122"/>
      <c r="FK115" s="122"/>
      <c r="FL115" s="122"/>
      <c r="FM115" s="7"/>
      <c r="FN115" s="7"/>
      <c r="FO115" s="7"/>
      <c r="FP115" s="7"/>
      <c r="FQ115" s="7"/>
      <c r="FR115" s="7"/>
      <c r="FS115" s="7"/>
      <c r="FT115" s="6"/>
      <c r="FU115" s="8">
        <v>76</v>
      </c>
      <c r="FV115" s="123"/>
      <c r="FW115" s="123"/>
      <c r="FX115" s="123"/>
      <c r="FY115" s="122"/>
      <c r="FZ115" s="122"/>
      <c r="GA115" s="122"/>
      <c r="GB115" s="122"/>
      <c r="GC115" s="7"/>
      <c r="GD115" s="7"/>
      <c r="GE115" s="7"/>
      <c r="GF115" s="7"/>
      <c r="GG115" s="7"/>
      <c r="GH115" s="7"/>
      <c r="GI115" s="7"/>
      <c r="GJ115" s="6"/>
      <c r="GK115" s="8">
        <v>76</v>
      </c>
      <c r="GL115" s="123"/>
      <c r="GM115" s="123"/>
      <c r="GN115" s="123"/>
      <c r="GO115" s="122"/>
      <c r="GP115" s="122"/>
      <c r="GQ115" s="122"/>
      <c r="GR115" s="122"/>
      <c r="GS115" s="7"/>
      <c r="GT115" s="7"/>
      <c r="GU115" s="7"/>
      <c r="GV115" s="7"/>
      <c r="GW115" s="7"/>
      <c r="GX115" s="7"/>
      <c r="GY115" s="7"/>
      <c r="GZ115" s="6"/>
    </row>
    <row r="116" spans="17:208" x14ac:dyDescent="0.2">
      <c r="Q116" s="8">
        <v>77</v>
      </c>
      <c r="R116" s="123"/>
      <c r="S116" s="123"/>
      <c r="T116" s="123"/>
      <c r="U116" s="122"/>
      <c r="V116" s="122"/>
      <c r="W116" s="122"/>
      <c r="X116" s="122"/>
      <c r="Y116" s="7"/>
      <c r="Z116" s="7"/>
      <c r="AA116" s="7"/>
      <c r="AB116" s="7"/>
      <c r="AC116" s="7"/>
      <c r="AD116" s="7"/>
      <c r="AE116" s="7"/>
      <c r="AF116" s="6"/>
      <c r="AG116" s="8">
        <v>77</v>
      </c>
      <c r="AH116" s="123"/>
      <c r="AI116" s="123"/>
      <c r="AJ116" s="123"/>
      <c r="AK116" s="122"/>
      <c r="AL116" s="122"/>
      <c r="AM116" s="122"/>
      <c r="AN116" s="122"/>
      <c r="AO116" s="7"/>
      <c r="AP116" s="7"/>
      <c r="AQ116" s="7"/>
      <c r="AR116" s="7"/>
      <c r="AS116" s="7"/>
      <c r="AT116" s="7"/>
      <c r="AU116" s="7"/>
      <c r="AV116" s="6"/>
      <c r="AW116" s="8">
        <v>77</v>
      </c>
      <c r="AX116" s="123"/>
      <c r="AY116" s="123"/>
      <c r="AZ116" s="123"/>
      <c r="BA116" s="122"/>
      <c r="BB116" s="122"/>
      <c r="BC116" s="122"/>
      <c r="BD116" s="122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123"/>
      <c r="BO116" s="123"/>
      <c r="BP116" s="123"/>
      <c r="BQ116" s="122"/>
      <c r="BR116" s="122"/>
      <c r="BS116" s="122"/>
      <c r="BT116" s="122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123"/>
      <c r="CE116" s="123"/>
      <c r="CF116" s="123"/>
      <c r="CG116" s="122"/>
      <c r="CH116" s="122"/>
      <c r="CI116" s="122"/>
      <c r="CJ116" s="122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123"/>
      <c r="CU116" s="123"/>
      <c r="CV116" s="123"/>
      <c r="CW116" s="122"/>
      <c r="CX116" s="122"/>
      <c r="CY116" s="122"/>
      <c r="CZ116" s="122"/>
      <c r="DA116" s="7"/>
      <c r="DB116" s="7"/>
      <c r="DC116" s="7"/>
      <c r="DD116" s="7"/>
      <c r="DE116" s="7"/>
      <c r="DF116" s="7"/>
      <c r="DG116" s="7"/>
      <c r="DH116" s="6"/>
      <c r="DI116" s="8">
        <v>77</v>
      </c>
      <c r="DJ116" s="123"/>
      <c r="DK116" s="123"/>
      <c r="DL116" s="123"/>
      <c r="DM116" s="122"/>
      <c r="DN116" s="122"/>
      <c r="DO116" s="122"/>
      <c r="DP116" s="122"/>
      <c r="DQ116" s="7"/>
      <c r="DR116" s="7"/>
      <c r="DS116" s="7"/>
      <c r="DT116" s="7"/>
      <c r="DU116" s="7"/>
      <c r="DV116" s="7"/>
      <c r="DW116" s="7"/>
      <c r="DX116" s="6"/>
      <c r="DY116" s="8">
        <v>77</v>
      </c>
      <c r="DZ116" s="123"/>
      <c r="EA116" s="123"/>
      <c r="EB116" s="123"/>
      <c r="EC116" s="122"/>
      <c r="ED116" s="122"/>
      <c r="EE116" s="122"/>
      <c r="EF116" s="122"/>
      <c r="EG116" s="7"/>
      <c r="EH116" s="7"/>
      <c r="EI116" s="7"/>
      <c r="EJ116" s="7"/>
      <c r="EK116" s="7"/>
      <c r="EL116" s="7"/>
      <c r="EM116" s="7"/>
      <c r="EN116" s="6"/>
      <c r="EO116" s="8">
        <v>77</v>
      </c>
      <c r="EP116" s="123"/>
      <c r="EQ116" s="123"/>
      <c r="ER116" s="123"/>
      <c r="ES116" s="122"/>
      <c r="ET116" s="122"/>
      <c r="EU116" s="122"/>
      <c r="EV116" s="122"/>
      <c r="EW116" s="7"/>
      <c r="EX116" s="7"/>
      <c r="EY116" s="7"/>
      <c r="EZ116" s="7"/>
      <c r="FA116" s="7"/>
      <c r="FB116" s="7"/>
      <c r="FC116" s="7"/>
      <c r="FD116" s="6"/>
      <c r="FE116" s="8">
        <v>77</v>
      </c>
      <c r="FF116" s="123"/>
      <c r="FG116" s="123"/>
      <c r="FH116" s="123"/>
      <c r="FI116" s="122"/>
      <c r="FJ116" s="122"/>
      <c r="FK116" s="122"/>
      <c r="FL116" s="122"/>
      <c r="FM116" s="7"/>
      <c r="FN116" s="7"/>
      <c r="FO116" s="7"/>
      <c r="FP116" s="7"/>
      <c r="FQ116" s="7"/>
      <c r="FR116" s="7"/>
      <c r="FS116" s="7"/>
      <c r="FT116" s="6"/>
      <c r="FU116" s="8">
        <v>77</v>
      </c>
      <c r="FV116" s="123"/>
      <c r="FW116" s="123"/>
      <c r="FX116" s="123"/>
      <c r="FY116" s="122"/>
      <c r="FZ116" s="122"/>
      <c r="GA116" s="122"/>
      <c r="GB116" s="122"/>
      <c r="GC116" s="7"/>
      <c r="GD116" s="7"/>
      <c r="GE116" s="7"/>
      <c r="GF116" s="7"/>
      <c r="GG116" s="7"/>
      <c r="GH116" s="7"/>
      <c r="GI116" s="7"/>
      <c r="GJ116" s="6"/>
      <c r="GK116" s="8">
        <v>77</v>
      </c>
      <c r="GL116" s="123"/>
      <c r="GM116" s="123"/>
      <c r="GN116" s="123"/>
      <c r="GO116" s="122"/>
      <c r="GP116" s="122"/>
      <c r="GQ116" s="122"/>
      <c r="GR116" s="122"/>
      <c r="GS116" s="7"/>
      <c r="GT116" s="7"/>
      <c r="GU116" s="7"/>
      <c r="GV116" s="7"/>
      <c r="GW116" s="7"/>
      <c r="GX116" s="7"/>
      <c r="GY116" s="7"/>
      <c r="GZ116" s="6"/>
    </row>
    <row r="117" spans="17:208" x14ac:dyDescent="0.2">
      <c r="Q117" s="8">
        <v>78</v>
      </c>
      <c r="R117" s="123"/>
      <c r="S117" s="123"/>
      <c r="T117" s="123"/>
      <c r="U117" s="122"/>
      <c r="V117" s="122"/>
      <c r="W117" s="122"/>
      <c r="X117" s="122"/>
      <c r="Y117" s="7"/>
      <c r="Z117" s="7"/>
      <c r="AA117" s="7"/>
      <c r="AB117" s="7"/>
      <c r="AC117" s="7"/>
      <c r="AD117" s="7"/>
      <c r="AE117" s="7"/>
      <c r="AF117" s="6"/>
      <c r="AG117" s="8">
        <v>78</v>
      </c>
      <c r="AH117" s="123"/>
      <c r="AI117" s="123"/>
      <c r="AJ117" s="123"/>
      <c r="AK117" s="122"/>
      <c r="AL117" s="122"/>
      <c r="AM117" s="122"/>
      <c r="AN117" s="122"/>
      <c r="AO117" s="7"/>
      <c r="AP117" s="7"/>
      <c r="AQ117" s="7"/>
      <c r="AR117" s="7"/>
      <c r="AS117" s="7"/>
      <c r="AT117" s="7"/>
      <c r="AU117" s="7"/>
      <c r="AV117" s="6"/>
      <c r="AW117" s="8">
        <v>78</v>
      </c>
      <c r="AX117" s="123"/>
      <c r="AY117" s="123"/>
      <c r="AZ117" s="123"/>
      <c r="BA117" s="122"/>
      <c r="BB117" s="122"/>
      <c r="BC117" s="122"/>
      <c r="BD117" s="122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123"/>
      <c r="BO117" s="123"/>
      <c r="BP117" s="123"/>
      <c r="BQ117" s="122"/>
      <c r="BR117" s="122"/>
      <c r="BS117" s="122"/>
      <c r="BT117" s="122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123"/>
      <c r="CE117" s="123"/>
      <c r="CF117" s="123"/>
      <c r="CG117" s="122"/>
      <c r="CH117" s="122"/>
      <c r="CI117" s="122"/>
      <c r="CJ117" s="122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123"/>
      <c r="CU117" s="123"/>
      <c r="CV117" s="123"/>
      <c r="CW117" s="122"/>
      <c r="CX117" s="122"/>
      <c r="CY117" s="122"/>
      <c r="CZ117" s="122"/>
      <c r="DA117" s="7"/>
      <c r="DB117" s="7"/>
      <c r="DC117" s="7"/>
      <c r="DD117" s="7"/>
      <c r="DE117" s="7"/>
      <c r="DF117" s="7"/>
      <c r="DG117" s="7"/>
      <c r="DH117" s="6"/>
      <c r="DI117" s="8">
        <v>78</v>
      </c>
      <c r="DJ117" s="123"/>
      <c r="DK117" s="123"/>
      <c r="DL117" s="123"/>
      <c r="DM117" s="122"/>
      <c r="DN117" s="122"/>
      <c r="DO117" s="122"/>
      <c r="DP117" s="122"/>
      <c r="DQ117" s="7"/>
      <c r="DR117" s="7"/>
      <c r="DS117" s="7"/>
      <c r="DT117" s="7"/>
      <c r="DU117" s="7"/>
      <c r="DV117" s="7"/>
      <c r="DW117" s="7"/>
      <c r="DX117" s="6"/>
      <c r="DY117" s="8">
        <v>78</v>
      </c>
      <c r="DZ117" s="123"/>
      <c r="EA117" s="123"/>
      <c r="EB117" s="123"/>
      <c r="EC117" s="122"/>
      <c r="ED117" s="122"/>
      <c r="EE117" s="122"/>
      <c r="EF117" s="122"/>
      <c r="EG117" s="7"/>
      <c r="EH117" s="7"/>
      <c r="EI117" s="7"/>
      <c r="EJ117" s="7"/>
      <c r="EK117" s="7"/>
      <c r="EL117" s="7"/>
      <c r="EM117" s="7"/>
      <c r="EN117" s="6"/>
      <c r="EO117" s="8">
        <v>78</v>
      </c>
      <c r="EP117" s="123"/>
      <c r="EQ117" s="123"/>
      <c r="ER117" s="123"/>
      <c r="ES117" s="122"/>
      <c r="ET117" s="122"/>
      <c r="EU117" s="122"/>
      <c r="EV117" s="122"/>
      <c r="EW117" s="7"/>
      <c r="EX117" s="7"/>
      <c r="EY117" s="7"/>
      <c r="EZ117" s="7"/>
      <c r="FA117" s="7"/>
      <c r="FB117" s="7"/>
      <c r="FC117" s="7"/>
      <c r="FD117" s="6"/>
      <c r="FE117" s="8">
        <v>78</v>
      </c>
      <c r="FF117" s="123"/>
      <c r="FG117" s="123"/>
      <c r="FH117" s="123"/>
      <c r="FI117" s="122"/>
      <c r="FJ117" s="122"/>
      <c r="FK117" s="122"/>
      <c r="FL117" s="122"/>
      <c r="FM117" s="7"/>
      <c r="FN117" s="7"/>
      <c r="FO117" s="7"/>
      <c r="FP117" s="7"/>
      <c r="FQ117" s="7"/>
      <c r="FR117" s="7"/>
      <c r="FS117" s="7"/>
      <c r="FT117" s="6"/>
      <c r="FU117" s="8">
        <v>78</v>
      </c>
      <c r="FV117" s="123"/>
      <c r="FW117" s="123"/>
      <c r="FX117" s="123"/>
      <c r="FY117" s="122"/>
      <c r="FZ117" s="122"/>
      <c r="GA117" s="122"/>
      <c r="GB117" s="122"/>
      <c r="GC117" s="7"/>
      <c r="GD117" s="7"/>
      <c r="GE117" s="7"/>
      <c r="GF117" s="7"/>
      <c r="GG117" s="7"/>
      <c r="GH117" s="7"/>
      <c r="GI117" s="7"/>
      <c r="GJ117" s="6"/>
      <c r="GK117" s="8">
        <v>78</v>
      </c>
      <c r="GL117" s="123"/>
      <c r="GM117" s="123"/>
      <c r="GN117" s="123"/>
      <c r="GO117" s="122"/>
      <c r="GP117" s="122"/>
      <c r="GQ117" s="122"/>
      <c r="GR117" s="122"/>
      <c r="GS117" s="7"/>
      <c r="GT117" s="7"/>
      <c r="GU117" s="7"/>
      <c r="GV117" s="7"/>
      <c r="GW117" s="7"/>
      <c r="GX117" s="7"/>
      <c r="GY117" s="7"/>
      <c r="GZ117" s="6"/>
    </row>
    <row r="118" spans="17:208" x14ac:dyDescent="0.2">
      <c r="Q118" s="8">
        <v>79</v>
      </c>
      <c r="R118" s="123"/>
      <c r="S118" s="123"/>
      <c r="T118" s="123"/>
      <c r="U118" s="122"/>
      <c r="V118" s="122"/>
      <c r="W118" s="122"/>
      <c r="X118" s="122"/>
      <c r="Y118" s="7"/>
      <c r="Z118" s="7"/>
      <c r="AA118" s="7"/>
      <c r="AB118" s="7"/>
      <c r="AC118" s="7"/>
      <c r="AD118" s="7"/>
      <c r="AE118" s="7"/>
      <c r="AF118" s="6"/>
      <c r="AG118" s="8">
        <v>79</v>
      </c>
      <c r="AH118" s="123"/>
      <c r="AI118" s="123"/>
      <c r="AJ118" s="123"/>
      <c r="AK118" s="122"/>
      <c r="AL118" s="122"/>
      <c r="AM118" s="122"/>
      <c r="AN118" s="122"/>
      <c r="AO118" s="7"/>
      <c r="AP118" s="7"/>
      <c r="AQ118" s="7"/>
      <c r="AR118" s="7"/>
      <c r="AS118" s="7"/>
      <c r="AT118" s="7"/>
      <c r="AU118" s="7"/>
      <c r="AV118" s="6"/>
      <c r="AW118" s="8">
        <v>79</v>
      </c>
      <c r="AX118" s="123"/>
      <c r="AY118" s="123"/>
      <c r="AZ118" s="123"/>
      <c r="BA118" s="122"/>
      <c r="BB118" s="122"/>
      <c r="BC118" s="122"/>
      <c r="BD118" s="122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123"/>
      <c r="BO118" s="123"/>
      <c r="BP118" s="123"/>
      <c r="BQ118" s="122"/>
      <c r="BR118" s="122"/>
      <c r="BS118" s="122"/>
      <c r="BT118" s="122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123"/>
      <c r="CE118" s="123"/>
      <c r="CF118" s="123"/>
      <c r="CG118" s="122"/>
      <c r="CH118" s="122"/>
      <c r="CI118" s="122"/>
      <c r="CJ118" s="122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123"/>
      <c r="CU118" s="123"/>
      <c r="CV118" s="123"/>
      <c r="CW118" s="122"/>
      <c r="CX118" s="122"/>
      <c r="CY118" s="122"/>
      <c r="CZ118" s="122"/>
      <c r="DA118" s="7"/>
      <c r="DB118" s="7"/>
      <c r="DC118" s="7"/>
      <c r="DD118" s="7"/>
      <c r="DE118" s="7"/>
      <c r="DF118" s="7"/>
      <c r="DG118" s="7"/>
      <c r="DH118" s="6"/>
      <c r="DI118" s="8">
        <v>79</v>
      </c>
      <c r="DJ118" s="123"/>
      <c r="DK118" s="123"/>
      <c r="DL118" s="123"/>
      <c r="DM118" s="122"/>
      <c r="DN118" s="122"/>
      <c r="DO118" s="122"/>
      <c r="DP118" s="122"/>
      <c r="DQ118" s="7"/>
      <c r="DR118" s="7"/>
      <c r="DS118" s="7"/>
      <c r="DT118" s="7"/>
      <c r="DU118" s="7"/>
      <c r="DV118" s="7"/>
      <c r="DW118" s="7"/>
      <c r="DX118" s="6"/>
      <c r="DY118" s="8">
        <v>79</v>
      </c>
      <c r="DZ118" s="123"/>
      <c r="EA118" s="123"/>
      <c r="EB118" s="123"/>
      <c r="EC118" s="122"/>
      <c r="ED118" s="122"/>
      <c r="EE118" s="122"/>
      <c r="EF118" s="122"/>
      <c r="EG118" s="7"/>
      <c r="EH118" s="7"/>
      <c r="EI118" s="7"/>
      <c r="EJ118" s="7"/>
      <c r="EK118" s="7"/>
      <c r="EL118" s="7"/>
      <c r="EM118" s="7"/>
      <c r="EN118" s="6"/>
      <c r="EO118" s="8">
        <v>79</v>
      </c>
      <c r="EP118" s="123"/>
      <c r="EQ118" s="123"/>
      <c r="ER118" s="123"/>
      <c r="ES118" s="122"/>
      <c r="ET118" s="122"/>
      <c r="EU118" s="122"/>
      <c r="EV118" s="122"/>
      <c r="EW118" s="7"/>
      <c r="EX118" s="7"/>
      <c r="EY118" s="7"/>
      <c r="EZ118" s="7"/>
      <c r="FA118" s="7"/>
      <c r="FB118" s="7"/>
      <c r="FC118" s="7"/>
      <c r="FD118" s="6"/>
      <c r="FE118" s="8">
        <v>79</v>
      </c>
      <c r="FF118" s="123"/>
      <c r="FG118" s="123"/>
      <c r="FH118" s="123"/>
      <c r="FI118" s="122"/>
      <c r="FJ118" s="122"/>
      <c r="FK118" s="122"/>
      <c r="FL118" s="122"/>
      <c r="FM118" s="7"/>
      <c r="FN118" s="7"/>
      <c r="FO118" s="7"/>
      <c r="FP118" s="7"/>
      <c r="FQ118" s="7"/>
      <c r="FR118" s="7"/>
      <c r="FS118" s="7"/>
      <c r="FT118" s="6"/>
      <c r="FU118" s="8">
        <v>79</v>
      </c>
      <c r="FV118" s="123"/>
      <c r="FW118" s="123"/>
      <c r="FX118" s="123"/>
      <c r="FY118" s="122"/>
      <c r="FZ118" s="122"/>
      <c r="GA118" s="122"/>
      <c r="GB118" s="122"/>
      <c r="GC118" s="7"/>
      <c r="GD118" s="7"/>
      <c r="GE118" s="7"/>
      <c r="GF118" s="7"/>
      <c r="GG118" s="7"/>
      <c r="GH118" s="7"/>
      <c r="GI118" s="7"/>
      <c r="GJ118" s="6"/>
      <c r="GK118" s="8">
        <v>79</v>
      </c>
      <c r="GL118" s="123"/>
      <c r="GM118" s="123"/>
      <c r="GN118" s="123"/>
      <c r="GO118" s="122"/>
      <c r="GP118" s="122"/>
      <c r="GQ118" s="122"/>
      <c r="GR118" s="122"/>
      <c r="GS118" s="7"/>
      <c r="GT118" s="7"/>
      <c r="GU118" s="7"/>
      <c r="GV118" s="7"/>
      <c r="GW118" s="7"/>
      <c r="GX118" s="7"/>
      <c r="GY118" s="7"/>
      <c r="GZ118" s="6"/>
    </row>
    <row r="119" spans="17:208" x14ac:dyDescent="0.2">
      <c r="Q119" s="8">
        <v>80</v>
      </c>
      <c r="R119" s="123"/>
      <c r="S119" s="123"/>
      <c r="T119" s="123"/>
      <c r="U119" s="122"/>
      <c r="V119" s="122"/>
      <c r="W119" s="122"/>
      <c r="X119" s="122"/>
      <c r="Y119" s="7"/>
      <c r="Z119" s="7"/>
      <c r="AA119" s="7"/>
      <c r="AB119" s="7"/>
      <c r="AC119" s="7"/>
      <c r="AD119" s="7"/>
      <c r="AE119" s="7"/>
      <c r="AF119" s="6"/>
      <c r="AG119" s="8">
        <v>80</v>
      </c>
      <c r="AH119" s="123"/>
      <c r="AI119" s="123"/>
      <c r="AJ119" s="123"/>
      <c r="AK119" s="122"/>
      <c r="AL119" s="122"/>
      <c r="AM119" s="122"/>
      <c r="AN119" s="122"/>
      <c r="AO119" s="7"/>
      <c r="AP119" s="7"/>
      <c r="AQ119" s="7"/>
      <c r="AR119" s="7"/>
      <c r="AS119" s="7"/>
      <c r="AT119" s="7"/>
      <c r="AU119" s="7"/>
      <c r="AV119" s="6"/>
      <c r="AW119" s="8">
        <v>80</v>
      </c>
      <c r="AX119" s="123"/>
      <c r="AY119" s="123"/>
      <c r="AZ119" s="123"/>
      <c r="BA119" s="122"/>
      <c r="BB119" s="122"/>
      <c r="BC119" s="122"/>
      <c r="BD119" s="122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123"/>
      <c r="BO119" s="123"/>
      <c r="BP119" s="123"/>
      <c r="BQ119" s="122"/>
      <c r="BR119" s="122"/>
      <c r="BS119" s="122"/>
      <c r="BT119" s="122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123"/>
      <c r="CE119" s="123"/>
      <c r="CF119" s="123"/>
      <c r="CG119" s="122"/>
      <c r="CH119" s="122"/>
      <c r="CI119" s="122"/>
      <c r="CJ119" s="122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123"/>
      <c r="CU119" s="123"/>
      <c r="CV119" s="123"/>
      <c r="CW119" s="122"/>
      <c r="CX119" s="122"/>
      <c r="CY119" s="122"/>
      <c r="CZ119" s="122"/>
      <c r="DA119" s="7"/>
      <c r="DB119" s="7"/>
      <c r="DC119" s="7"/>
      <c r="DD119" s="7"/>
      <c r="DE119" s="7"/>
      <c r="DF119" s="7"/>
      <c r="DG119" s="7"/>
      <c r="DH119" s="6"/>
      <c r="DI119" s="8">
        <v>80</v>
      </c>
      <c r="DJ119" s="123"/>
      <c r="DK119" s="123"/>
      <c r="DL119" s="123"/>
      <c r="DM119" s="122"/>
      <c r="DN119" s="122"/>
      <c r="DO119" s="122"/>
      <c r="DP119" s="122"/>
      <c r="DQ119" s="7"/>
      <c r="DR119" s="7"/>
      <c r="DS119" s="7"/>
      <c r="DT119" s="7"/>
      <c r="DU119" s="7"/>
      <c r="DV119" s="7"/>
      <c r="DW119" s="7"/>
      <c r="DX119" s="6"/>
      <c r="DY119" s="8">
        <v>80</v>
      </c>
      <c r="DZ119" s="123"/>
      <c r="EA119" s="123"/>
      <c r="EB119" s="123"/>
      <c r="EC119" s="122"/>
      <c r="ED119" s="122"/>
      <c r="EE119" s="122"/>
      <c r="EF119" s="122"/>
      <c r="EG119" s="7"/>
      <c r="EH119" s="7"/>
      <c r="EI119" s="7"/>
      <c r="EJ119" s="7"/>
      <c r="EK119" s="7"/>
      <c r="EL119" s="7"/>
      <c r="EM119" s="7"/>
      <c r="EN119" s="6"/>
      <c r="EO119" s="8">
        <v>80</v>
      </c>
      <c r="EP119" s="123"/>
      <c r="EQ119" s="123"/>
      <c r="ER119" s="123"/>
      <c r="ES119" s="122"/>
      <c r="ET119" s="122"/>
      <c r="EU119" s="122"/>
      <c r="EV119" s="122"/>
      <c r="EW119" s="7"/>
      <c r="EX119" s="7"/>
      <c r="EY119" s="7"/>
      <c r="EZ119" s="7"/>
      <c r="FA119" s="7"/>
      <c r="FB119" s="7"/>
      <c r="FC119" s="7"/>
      <c r="FD119" s="6"/>
      <c r="FE119" s="8">
        <v>80</v>
      </c>
      <c r="FF119" s="123"/>
      <c r="FG119" s="123"/>
      <c r="FH119" s="123"/>
      <c r="FI119" s="122"/>
      <c r="FJ119" s="122"/>
      <c r="FK119" s="122"/>
      <c r="FL119" s="122"/>
      <c r="FM119" s="7"/>
      <c r="FN119" s="7"/>
      <c r="FO119" s="7"/>
      <c r="FP119" s="7"/>
      <c r="FQ119" s="7"/>
      <c r="FR119" s="7"/>
      <c r="FS119" s="7"/>
      <c r="FT119" s="6"/>
      <c r="FU119" s="8">
        <v>80</v>
      </c>
      <c r="FV119" s="123"/>
      <c r="FW119" s="123"/>
      <c r="FX119" s="123"/>
      <c r="FY119" s="122"/>
      <c r="FZ119" s="122"/>
      <c r="GA119" s="122"/>
      <c r="GB119" s="122"/>
      <c r="GC119" s="7"/>
      <c r="GD119" s="7"/>
      <c r="GE119" s="7"/>
      <c r="GF119" s="7"/>
      <c r="GG119" s="7"/>
      <c r="GH119" s="7"/>
      <c r="GI119" s="7"/>
      <c r="GJ119" s="6"/>
      <c r="GK119" s="8">
        <v>80</v>
      </c>
      <c r="GL119" s="123"/>
      <c r="GM119" s="123"/>
      <c r="GN119" s="123"/>
      <c r="GO119" s="122"/>
      <c r="GP119" s="122"/>
      <c r="GQ119" s="122"/>
      <c r="GR119" s="122"/>
      <c r="GS119" s="7"/>
      <c r="GT119" s="7"/>
      <c r="GU119" s="7"/>
      <c r="GV119" s="7"/>
      <c r="GW119" s="7"/>
      <c r="GX119" s="7"/>
      <c r="GY119" s="7"/>
      <c r="GZ119" s="6"/>
    </row>
    <row r="120" spans="17:208" x14ac:dyDescent="0.2">
      <c r="Q120" s="8">
        <v>81</v>
      </c>
      <c r="R120" s="123"/>
      <c r="S120" s="123"/>
      <c r="T120" s="123"/>
      <c r="U120" s="122"/>
      <c r="V120" s="122"/>
      <c r="W120" s="122"/>
      <c r="X120" s="122"/>
      <c r="Y120" s="7"/>
      <c r="Z120" s="7"/>
      <c r="AA120" s="7"/>
      <c r="AB120" s="7"/>
      <c r="AC120" s="7"/>
      <c r="AD120" s="7"/>
      <c r="AE120" s="7"/>
      <c r="AF120" s="6"/>
      <c r="AG120" s="8">
        <v>81</v>
      </c>
      <c r="AH120" s="123"/>
      <c r="AI120" s="123"/>
      <c r="AJ120" s="123"/>
      <c r="AK120" s="122"/>
      <c r="AL120" s="122"/>
      <c r="AM120" s="122"/>
      <c r="AN120" s="122"/>
      <c r="AO120" s="7"/>
      <c r="AP120" s="7"/>
      <c r="AQ120" s="7"/>
      <c r="AR120" s="7"/>
      <c r="AS120" s="7"/>
      <c r="AT120" s="7"/>
      <c r="AU120" s="7"/>
      <c r="AV120" s="6"/>
      <c r="AW120" s="8">
        <v>81</v>
      </c>
      <c r="AX120" s="123"/>
      <c r="AY120" s="123"/>
      <c r="AZ120" s="123"/>
      <c r="BA120" s="122"/>
      <c r="BB120" s="122"/>
      <c r="BC120" s="122"/>
      <c r="BD120" s="122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123"/>
      <c r="BO120" s="123"/>
      <c r="BP120" s="123"/>
      <c r="BQ120" s="122"/>
      <c r="BR120" s="122"/>
      <c r="BS120" s="122"/>
      <c r="BT120" s="122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123"/>
      <c r="CE120" s="123"/>
      <c r="CF120" s="123"/>
      <c r="CG120" s="122"/>
      <c r="CH120" s="122"/>
      <c r="CI120" s="122"/>
      <c r="CJ120" s="122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123"/>
      <c r="CU120" s="123"/>
      <c r="CV120" s="123"/>
      <c r="CW120" s="122"/>
      <c r="CX120" s="122"/>
      <c r="CY120" s="122"/>
      <c r="CZ120" s="122"/>
      <c r="DA120" s="7"/>
      <c r="DB120" s="7"/>
      <c r="DC120" s="7"/>
      <c r="DD120" s="7"/>
      <c r="DE120" s="7"/>
      <c r="DF120" s="7"/>
      <c r="DG120" s="7"/>
      <c r="DH120" s="6"/>
      <c r="DI120" s="8">
        <v>81</v>
      </c>
      <c r="DJ120" s="123"/>
      <c r="DK120" s="123"/>
      <c r="DL120" s="123"/>
      <c r="DM120" s="122"/>
      <c r="DN120" s="122"/>
      <c r="DO120" s="122"/>
      <c r="DP120" s="122"/>
      <c r="DQ120" s="7"/>
      <c r="DR120" s="7"/>
      <c r="DS120" s="7"/>
      <c r="DT120" s="7"/>
      <c r="DU120" s="7"/>
      <c r="DV120" s="7"/>
      <c r="DW120" s="7"/>
      <c r="DX120" s="6"/>
      <c r="DY120" s="8">
        <v>81</v>
      </c>
      <c r="DZ120" s="123"/>
      <c r="EA120" s="123"/>
      <c r="EB120" s="123"/>
      <c r="EC120" s="122"/>
      <c r="ED120" s="122"/>
      <c r="EE120" s="122"/>
      <c r="EF120" s="122"/>
      <c r="EG120" s="7"/>
      <c r="EH120" s="7"/>
      <c r="EI120" s="7"/>
      <c r="EJ120" s="7"/>
      <c r="EK120" s="7"/>
      <c r="EL120" s="7"/>
      <c r="EM120" s="7"/>
      <c r="EN120" s="6"/>
      <c r="EO120" s="8">
        <v>81</v>
      </c>
      <c r="EP120" s="123"/>
      <c r="EQ120" s="123"/>
      <c r="ER120" s="123"/>
      <c r="ES120" s="122"/>
      <c r="ET120" s="122"/>
      <c r="EU120" s="122"/>
      <c r="EV120" s="122"/>
      <c r="EW120" s="7"/>
      <c r="EX120" s="7"/>
      <c r="EY120" s="7"/>
      <c r="EZ120" s="7"/>
      <c r="FA120" s="7"/>
      <c r="FB120" s="7"/>
      <c r="FC120" s="7"/>
      <c r="FD120" s="6"/>
      <c r="FE120" s="8">
        <v>81</v>
      </c>
      <c r="FF120" s="123"/>
      <c r="FG120" s="123"/>
      <c r="FH120" s="123"/>
      <c r="FI120" s="122"/>
      <c r="FJ120" s="122"/>
      <c r="FK120" s="122"/>
      <c r="FL120" s="122"/>
      <c r="FM120" s="7"/>
      <c r="FN120" s="7"/>
      <c r="FO120" s="7"/>
      <c r="FP120" s="7"/>
      <c r="FQ120" s="7"/>
      <c r="FR120" s="7"/>
      <c r="FS120" s="7"/>
      <c r="FT120" s="6"/>
      <c r="FU120" s="8">
        <v>81</v>
      </c>
      <c r="FV120" s="123"/>
      <c r="FW120" s="123"/>
      <c r="FX120" s="123"/>
      <c r="FY120" s="122"/>
      <c r="FZ120" s="122"/>
      <c r="GA120" s="122"/>
      <c r="GB120" s="122"/>
      <c r="GC120" s="7"/>
      <c r="GD120" s="7"/>
      <c r="GE120" s="7"/>
      <c r="GF120" s="7"/>
      <c r="GG120" s="7"/>
      <c r="GH120" s="7"/>
      <c r="GI120" s="7"/>
      <c r="GJ120" s="6"/>
      <c r="GK120" s="8">
        <v>81</v>
      </c>
      <c r="GL120" s="123"/>
      <c r="GM120" s="123"/>
      <c r="GN120" s="123"/>
      <c r="GO120" s="122"/>
      <c r="GP120" s="122"/>
      <c r="GQ120" s="122"/>
      <c r="GR120" s="122"/>
      <c r="GS120" s="7"/>
      <c r="GT120" s="7"/>
      <c r="GU120" s="7"/>
      <c r="GV120" s="7"/>
      <c r="GW120" s="7"/>
      <c r="GX120" s="7"/>
      <c r="GY120" s="7"/>
      <c r="GZ120" s="6"/>
    </row>
    <row r="121" spans="17:208" x14ac:dyDescent="0.2">
      <c r="Q121" s="8">
        <v>82</v>
      </c>
      <c r="R121" s="123"/>
      <c r="S121" s="123"/>
      <c r="T121" s="123"/>
      <c r="U121" s="122"/>
      <c r="V121" s="122"/>
      <c r="W121" s="122"/>
      <c r="X121" s="122"/>
      <c r="Y121" s="7"/>
      <c r="Z121" s="7"/>
      <c r="AA121" s="7"/>
      <c r="AB121" s="7"/>
      <c r="AC121" s="7"/>
      <c r="AD121" s="7"/>
      <c r="AE121" s="7"/>
      <c r="AF121" s="6"/>
      <c r="AG121" s="8">
        <v>82</v>
      </c>
      <c r="AH121" s="123"/>
      <c r="AI121" s="123"/>
      <c r="AJ121" s="123"/>
      <c r="AK121" s="122"/>
      <c r="AL121" s="122"/>
      <c r="AM121" s="122"/>
      <c r="AN121" s="122"/>
      <c r="AO121" s="7"/>
      <c r="AP121" s="7"/>
      <c r="AQ121" s="7"/>
      <c r="AR121" s="7"/>
      <c r="AS121" s="7"/>
      <c r="AT121" s="7"/>
      <c r="AU121" s="7"/>
      <c r="AV121" s="6"/>
      <c r="AW121" s="8">
        <v>82</v>
      </c>
      <c r="AX121" s="123"/>
      <c r="AY121" s="123"/>
      <c r="AZ121" s="123"/>
      <c r="BA121" s="122"/>
      <c r="BB121" s="122"/>
      <c r="BC121" s="122"/>
      <c r="BD121" s="122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123"/>
      <c r="BO121" s="123"/>
      <c r="BP121" s="123"/>
      <c r="BQ121" s="122"/>
      <c r="BR121" s="122"/>
      <c r="BS121" s="122"/>
      <c r="BT121" s="122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123"/>
      <c r="CE121" s="123"/>
      <c r="CF121" s="123"/>
      <c r="CG121" s="122"/>
      <c r="CH121" s="122"/>
      <c r="CI121" s="122"/>
      <c r="CJ121" s="122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123"/>
      <c r="CU121" s="123"/>
      <c r="CV121" s="123"/>
      <c r="CW121" s="122"/>
      <c r="CX121" s="122"/>
      <c r="CY121" s="122"/>
      <c r="CZ121" s="122"/>
      <c r="DA121" s="7"/>
      <c r="DB121" s="7"/>
      <c r="DC121" s="7"/>
      <c r="DD121" s="7"/>
      <c r="DE121" s="7"/>
      <c r="DF121" s="7"/>
      <c r="DG121" s="7"/>
      <c r="DH121" s="6"/>
      <c r="DI121" s="8">
        <v>82</v>
      </c>
      <c r="DJ121" s="123"/>
      <c r="DK121" s="123"/>
      <c r="DL121" s="123"/>
      <c r="DM121" s="122"/>
      <c r="DN121" s="122"/>
      <c r="DO121" s="122"/>
      <c r="DP121" s="122"/>
      <c r="DQ121" s="7"/>
      <c r="DR121" s="7"/>
      <c r="DS121" s="7"/>
      <c r="DT121" s="7"/>
      <c r="DU121" s="7"/>
      <c r="DV121" s="7"/>
      <c r="DW121" s="7"/>
      <c r="DX121" s="6"/>
      <c r="DY121" s="8">
        <v>82</v>
      </c>
      <c r="DZ121" s="123"/>
      <c r="EA121" s="123"/>
      <c r="EB121" s="123"/>
      <c r="EC121" s="122"/>
      <c r="ED121" s="122"/>
      <c r="EE121" s="122"/>
      <c r="EF121" s="122"/>
      <c r="EG121" s="7"/>
      <c r="EH121" s="7"/>
      <c r="EI121" s="7"/>
      <c r="EJ121" s="7"/>
      <c r="EK121" s="7"/>
      <c r="EL121" s="7"/>
      <c r="EM121" s="7"/>
      <c r="EN121" s="6"/>
      <c r="EO121" s="8">
        <v>82</v>
      </c>
      <c r="EP121" s="123"/>
      <c r="EQ121" s="123"/>
      <c r="ER121" s="123"/>
      <c r="ES121" s="122"/>
      <c r="ET121" s="122"/>
      <c r="EU121" s="122"/>
      <c r="EV121" s="122"/>
      <c r="EW121" s="7"/>
      <c r="EX121" s="7"/>
      <c r="EY121" s="7"/>
      <c r="EZ121" s="7"/>
      <c r="FA121" s="7"/>
      <c r="FB121" s="7"/>
      <c r="FC121" s="7"/>
      <c r="FD121" s="6"/>
      <c r="FE121" s="8">
        <v>82</v>
      </c>
      <c r="FF121" s="123"/>
      <c r="FG121" s="123"/>
      <c r="FH121" s="123"/>
      <c r="FI121" s="122"/>
      <c r="FJ121" s="122"/>
      <c r="FK121" s="122"/>
      <c r="FL121" s="122"/>
      <c r="FM121" s="7"/>
      <c r="FN121" s="7"/>
      <c r="FO121" s="7"/>
      <c r="FP121" s="7"/>
      <c r="FQ121" s="7"/>
      <c r="FR121" s="7"/>
      <c r="FS121" s="7"/>
      <c r="FT121" s="6"/>
      <c r="FU121" s="8">
        <v>82</v>
      </c>
      <c r="FV121" s="123"/>
      <c r="FW121" s="123"/>
      <c r="FX121" s="123"/>
      <c r="FY121" s="122"/>
      <c r="FZ121" s="122"/>
      <c r="GA121" s="122"/>
      <c r="GB121" s="122"/>
      <c r="GC121" s="7"/>
      <c r="GD121" s="7"/>
      <c r="GE121" s="7"/>
      <c r="GF121" s="7"/>
      <c r="GG121" s="7"/>
      <c r="GH121" s="7"/>
      <c r="GI121" s="7"/>
      <c r="GJ121" s="6"/>
      <c r="GK121" s="8">
        <v>82</v>
      </c>
      <c r="GL121" s="123"/>
      <c r="GM121" s="123"/>
      <c r="GN121" s="123"/>
      <c r="GO121" s="122"/>
      <c r="GP121" s="122"/>
      <c r="GQ121" s="122"/>
      <c r="GR121" s="122"/>
      <c r="GS121" s="7"/>
      <c r="GT121" s="7"/>
      <c r="GU121" s="7"/>
      <c r="GV121" s="7"/>
      <c r="GW121" s="7"/>
      <c r="GX121" s="7"/>
      <c r="GY121" s="7"/>
      <c r="GZ121" s="6"/>
    </row>
    <row r="122" spans="17:208" x14ac:dyDescent="0.2">
      <c r="Q122" s="8">
        <v>83</v>
      </c>
      <c r="R122" s="123"/>
      <c r="S122" s="123"/>
      <c r="T122" s="123"/>
      <c r="U122" s="122"/>
      <c r="V122" s="122"/>
      <c r="W122" s="122"/>
      <c r="X122" s="122"/>
      <c r="Y122" s="7"/>
      <c r="Z122" s="7"/>
      <c r="AA122" s="7"/>
      <c r="AB122" s="7"/>
      <c r="AC122" s="7"/>
      <c r="AD122" s="7"/>
      <c r="AE122" s="7"/>
      <c r="AF122" s="6"/>
      <c r="AG122" s="8">
        <v>83</v>
      </c>
      <c r="AH122" s="123"/>
      <c r="AI122" s="123"/>
      <c r="AJ122" s="123"/>
      <c r="AK122" s="122"/>
      <c r="AL122" s="122"/>
      <c r="AM122" s="122"/>
      <c r="AN122" s="122"/>
      <c r="AO122" s="7"/>
      <c r="AP122" s="7"/>
      <c r="AQ122" s="7"/>
      <c r="AR122" s="7"/>
      <c r="AS122" s="7"/>
      <c r="AT122" s="7"/>
      <c r="AU122" s="7"/>
      <c r="AV122" s="6"/>
      <c r="AW122" s="8">
        <v>83</v>
      </c>
      <c r="AX122" s="123"/>
      <c r="AY122" s="123"/>
      <c r="AZ122" s="123"/>
      <c r="BA122" s="122"/>
      <c r="BB122" s="122"/>
      <c r="BC122" s="122"/>
      <c r="BD122" s="122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123"/>
      <c r="BO122" s="123"/>
      <c r="BP122" s="123"/>
      <c r="BQ122" s="122"/>
      <c r="BR122" s="122"/>
      <c r="BS122" s="122"/>
      <c r="BT122" s="122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123"/>
      <c r="CE122" s="123"/>
      <c r="CF122" s="123"/>
      <c r="CG122" s="122"/>
      <c r="CH122" s="122"/>
      <c r="CI122" s="122"/>
      <c r="CJ122" s="122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123"/>
      <c r="CU122" s="123"/>
      <c r="CV122" s="123"/>
      <c r="CW122" s="122"/>
      <c r="CX122" s="122"/>
      <c r="CY122" s="122"/>
      <c r="CZ122" s="122"/>
      <c r="DA122" s="7"/>
      <c r="DB122" s="7"/>
      <c r="DC122" s="7"/>
      <c r="DD122" s="7"/>
      <c r="DE122" s="7"/>
      <c r="DF122" s="7"/>
      <c r="DG122" s="7"/>
      <c r="DH122" s="6"/>
      <c r="DI122" s="8">
        <v>83</v>
      </c>
      <c r="DJ122" s="123"/>
      <c r="DK122" s="123"/>
      <c r="DL122" s="123"/>
      <c r="DM122" s="122"/>
      <c r="DN122" s="122"/>
      <c r="DO122" s="122"/>
      <c r="DP122" s="122"/>
      <c r="DQ122" s="7"/>
      <c r="DR122" s="7"/>
      <c r="DS122" s="7"/>
      <c r="DT122" s="7"/>
      <c r="DU122" s="7"/>
      <c r="DV122" s="7"/>
      <c r="DW122" s="7"/>
      <c r="DX122" s="6"/>
      <c r="DY122" s="8">
        <v>83</v>
      </c>
      <c r="DZ122" s="123"/>
      <c r="EA122" s="123"/>
      <c r="EB122" s="123"/>
      <c r="EC122" s="122"/>
      <c r="ED122" s="122"/>
      <c r="EE122" s="122"/>
      <c r="EF122" s="122"/>
      <c r="EG122" s="7"/>
      <c r="EH122" s="7"/>
      <c r="EI122" s="7"/>
      <c r="EJ122" s="7"/>
      <c r="EK122" s="7"/>
      <c r="EL122" s="7"/>
      <c r="EM122" s="7"/>
      <c r="EN122" s="6"/>
      <c r="EO122" s="8">
        <v>83</v>
      </c>
      <c r="EP122" s="123"/>
      <c r="EQ122" s="123"/>
      <c r="ER122" s="123"/>
      <c r="ES122" s="122"/>
      <c r="ET122" s="122"/>
      <c r="EU122" s="122"/>
      <c r="EV122" s="122"/>
      <c r="EW122" s="7"/>
      <c r="EX122" s="7"/>
      <c r="EY122" s="7"/>
      <c r="EZ122" s="7"/>
      <c r="FA122" s="7"/>
      <c r="FB122" s="7"/>
      <c r="FC122" s="7"/>
      <c r="FD122" s="6"/>
      <c r="FE122" s="8">
        <v>83</v>
      </c>
      <c r="FF122" s="123"/>
      <c r="FG122" s="123"/>
      <c r="FH122" s="123"/>
      <c r="FI122" s="122"/>
      <c r="FJ122" s="122"/>
      <c r="FK122" s="122"/>
      <c r="FL122" s="122"/>
      <c r="FM122" s="7"/>
      <c r="FN122" s="7"/>
      <c r="FO122" s="7"/>
      <c r="FP122" s="7"/>
      <c r="FQ122" s="7"/>
      <c r="FR122" s="7"/>
      <c r="FS122" s="7"/>
      <c r="FT122" s="6"/>
      <c r="FU122" s="8">
        <v>83</v>
      </c>
      <c r="FV122" s="123"/>
      <c r="FW122" s="123"/>
      <c r="FX122" s="123"/>
      <c r="FY122" s="122"/>
      <c r="FZ122" s="122"/>
      <c r="GA122" s="122"/>
      <c r="GB122" s="122"/>
      <c r="GC122" s="7"/>
      <c r="GD122" s="7"/>
      <c r="GE122" s="7"/>
      <c r="GF122" s="7"/>
      <c r="GG122" s="7"/>
      <c r="GH122" s="7"/>
      <c r="GI122" s="7"/>
      <c r="GJ122" s="6"/>
      <c r="GK122" s="8">
        <v>83</v>
      </c>
      <c r="GL122" s="123"/>
      <c r="GM122" s="123"/>
      <c r="GN122" s="123"/>
      <c r="GO122" s="122"/>
      <c r="GP122" s="122"/>
      <c r="GQ122" s="122"/>
      <c r="GR122" s="122"/>
      <c r="GS122" s="7"/>
      <c r="GT122" s="7"/>
      <c r="GU122" s="7"/>
      <c r="GV122" s="7"/>
      <c r="GW122" s="7"/>
      <c r="GX122" s="7"/>
      <c r="GY122" s="7"/>
      <c r="GZ122" s="6"/>
    </row>
    <row r="123" spans="17:208" x14ac:dyDescent="0.2">
      <c r="Q123" s="8">
        <v>84</v>
      </c>
      <c r="R123" s="123"/>
      <c r="S123" s="123"/>
      <c r="T123" s="123"/>
      <c r="U123" s="122"/>
      <c r="V123" s="122"/>
      <c r="W123" s="122"/>
      <c r="X123" s="122"/>
      <c r="Y123" s="7"/>
      <c r="Z123" s="7"/>
      <c r="AA123" s="7"/>
      <c r="AB123" s="7"/>
      <c r="AC123" s="7"/>
      <c r="AD123" s="7"/>
      <c r="AE123" s="7"/>
      <c r="AF123" s="6"/>
      <c r="AG123" s="8">
        <v>84</v>
      </c>
      <c r="AH123" s="123"/>
      <c r="AI123" s="123"/>
      <c r="AJ123" s="123"/>
      <c r="AK123" s="122"/>
      <c r="AL123" s="122"/>
      <c r="AM123" s="122"/>
      <c r="AN123" s="122"/>
      <c r="AO123" s="7"/>
      <c r="AP123" s="7"/>
      <c r="AQ123" s="7"/>
      <c r="AR123" s="7"/>
      <c r="AS123" s="7"/>
      <c r="AT123" s="7"/>
      <c r="AU123" s="7"/>
      <c r="AV123" s="6"/>
      <c r="AW123" s="8">
        <v>84</v>
      </c>
      <c r="AX123" s="123"/>
      <c r="AY123" s="123"/>
      <c r="AZ123" s="123"/>
      <c r="BA123" s="122"/>
      <c r="BB123" s="122"/>
      <c r="BC123" s="122"/>
      <c r="BD123" s="122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123"/>
      <c r="BO123" s="123"/>
      <c r="BP123" s="123"/>
      <c r="BQ123" s="122"/>
      <c r="BR123" s="122"/>
      <c r="BS123" s="122"/>
      <c r="BT123" s="122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123"/>
      <c r="CE123" s="123"/>
      <c r="CF123" s="123"/>
      <c r="CG123" s="122"/>
      <c r="CH123" s="122"/>
      <c r="CI123" s="122"/>
      <c r="CJ123" s="122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123"/>
      <c r="CU123" s="123"/>
      <c r="CV123" s="123"/>
      <c r="CW123" s="122"/>
      <c r="CX123" s="122"/>
      <c r="CY123" s="122"/>
      <c r="CZ123" s="122"/>
      <c r="DA123" s="7"/>
      <c r="DB123" s="7"/>
      <c r="DC123" s="7"/>
      <c r="DD123" s="7"/>
      <c r="DE123" s="7"/>
      <c r="DF123" s="7"/>
      <c r="DG123" s="7"/>
      <c r="DH123" s="6"/>
      <c r="DI123" s="8">
        <v>84</v>
      </c>
      <c r="DJ123" s="123"/>
      <c r="DK123" s="123"/>
      <c r="DL123" s="123"/>
      <c r="DM123" s="122"/>
      <c r="DN123" s="122"/>
      <c r="DO123" s="122"/>
      <c r="DP123" s="122"/>
      <c r="DQ123" s="7"/>
      <c r="DR123" s="7"/>
      <c r="DS123" s="7"/>
      <c r="DT123" s="7"/>
      <c r="DU123" s="7"/>
      <c r="DV123" s="7"/>
      <c r="DW123" s="7"/>
      <c r="DX123" s="6"/>
      <c r="DY123" s="8">
        <v>84</v>
      </c>
      <c r="DZ123" s="123"/>
      <c r="EA123" s="123"/>
      <c r="EB123" s="123"/>
      <c r="EC123" s="122"/>
      <c r="ED123" s="122"/>
      <c r="EE123" s="122"/>
      <c r="EF123" s="122"/>
      <c r="EG123" s="7"/>
      <c r="EH123" s="7"/>
      <c r="EI123" s="7"/>
      <c r="EJ123" s="7"/>
      <c r="EK123" s="7"/>
      <c r="EL123" s="7"/>
      <c r="EM123" s="7"/>
      <c r="EN123" s="6"/>
      <c r="EO123" s="8">
        <v>84</v>
      </c>
      <c r="EP123" s="123"/>
      <c r="EQ123" s="123"/>
      <c r="ER123" s="123"/>
      <c r="ES123" s="122"/>
      <c r="ET123" s="122"/>
      <c r="EU123" s="122"/>
      <c r="EV123" s="122"/>
      <c r="EW123" s="7"/>
      <c r="EX123" s="7"/>
      <c r="EY123" s="7"/>
      <c r="EZ123" s="7"/>
      <c r="FA123" s="7"/>
      <c r="FB123" s="7"/>
      <c r="FC123" s="7"/>
      <c r="FD123" s="6"/>
      <c r="FE123" s="8">
        <v>84</v>
      </c>
      <c r="FF123" s="123"/>
      <c r="FG123" s="123"/>
      <c r="FH123" s="123"/>
      <c r="FI123" s="122"/>
      <c r="FJ123" s="122"/>
      <c r="FK123" s="122"/>
      <c r="FL123" s="122"/>
      <c r="FM123" s="7"/>
      <c r="FN123" s="7"/>
      <c r="FO123" s="7"/>
      <c r="FP123" s="7"/>
      <c r="FQ123" s="7"/>
      <c r="FR123" s="7"/>
      <c r="FS123" s="7"/>
      <c r="FT123" s="6"/>
      <c r="FU123" s="8">
        <v>84</v>
      </c>
      <c r="FV123" s="123"/>
      <c r="FW123" s="123"/>
      <c r="FX123" s="123"/>
      <c r="FY123" s="122"/>
      <c r="FZ123" s="122"/>
      <c r="GA123" s="122"/>
      <c r="GB123" s="122"/>
      <c r="GC123" s="7"/>
      <c r="GD123" s="7"/>
      <c r="GE123" s="7"/>
      <c r="GF123" s="7"/>
      <c r="GG123" s="7"/>
      <c r="GH123" s="7"/>
      <c r="GI123" s="7"/>
      <c r="GJ123" s="6"/>
      <c r="GK123" s="8">
        <v>84</v>
      </c>
      <c r="GL123" s="123"/>
      <c r="GM123" s="123"/>
      <c r="GN123" s="123"/>
      <c r="GO123" s="122"/>
      <c r="GP123" s="122"/>
      <c r="GQ123" s="122"/>
      <c r="GR123" s="122"/>
      <c r="GS123" s="7"/>
      <c r="GT123" s="7"/>
      <c r="GU123" s="7"/>
      <c r="GV123" s="7"/>
      <c r="GW123" s="7"/>
      <c r="GX123" s="7"/>
      <c r="GY123" s="7"/>
      <c r="GZ123" s="6"/>
    </row>
    <row r="124" spans="17:208" x14ac:dyDescent="0.2">
      <c r="Q124" s="8">
        <v>85</v>
      </c>
      <c r="R124" s="123"/>
      <c r="S124" s="123"/>
      <c r="T124" s="123"/>
      <c r="U124" s="122"/>
      <c r="V124" s="122"/>
      <c r="W124" s="122"/>
      <c r="X124" s="122"/>
      <c r="Y124" s="7"/>
      <c r="Z124" s="7"/>
      <c r="AA124" s="7"/>
      <c r="AB124" s="7"/>
      <c r="AC124" s="7"/>
      <c r="AD124" s="7"/>
      <c r="AE124" s="7"/>
      <c r="AF124" s="6"/>
      <c r="AG124" s="8">
        <v>85</v>
      </c>
      <c r="AH124" s="123"/>
      <c r="AI124" s="123"/>
      <c r="AJ124" s="123"/>
      <c r="AK124" s="122"/>
      <c r="AL124" s="122"/>
      <c r="AM124" s="122"/>
      <c r="AN124" s="122"/>
      <c r="AO124" s="7"/>
      <c r="AP124" s="7"/>
      <c r="AQ124" s="7"/>
      <c r="AR124" s="7"/>
      <c r="AS124" s="7"/>
      <c r="AT124" s="7"/>
      <c r="AU124" s="7"/>
      <c r="AV124" s="6"/>
      <c r="AW124" s="8">
        <v>85</v>
      </c>
      <c r="AX124" s="123"/>
      <c r="AY124" s="123"/>
      <c r="AZ124" s="123"/>
      <c r="BA124" s="122"/>
      <c r="BB124" s="122"/>
      <c r="BC124" s="122"/>
      <c r="BD124" s="122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123"/>
      <c r="BO124" s="123"/>
      <c r="BP124" s="123"/>
      <c r="BQ124" s="122"/>
      <c r="BR124" s="122"/>
      <c r="BS124" s="122"/>
      <c r="BT124" s="122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123"/>
      <c r="CE124" s="123"/>
      <c r="CF124" s="123"/>
      <c r="CG124" s="122"/>
      <c r="CH124" s="122"/>
      <c r="CI124" s="122"/>
      <c r="CJ124" s="122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123"/>
      <c r="CU124" s="123"/>
      <c r="CV124" s="123"/>
      <c r="CW124" s="122"/>
      <c r="CX124" s="122"/>
      <c r="CY124" s="122"/>
      <c r="CZ124" s="122"/>
      <c r="DA124" s="7"/>
      <c r="DB124" s="7"/>
      <c r="DC124" s="7"/>
      <c r="DD124" s="7"/>
      <c r="DE124" s="7"/>
      <c r="DF124" s="7"/>
      <c r="DG124" s="7"/>
      <c r="DH124" s="6"/>
      <c r="DI124" s="8">
        <v>85</v>
      </c>
      <c r="DJ124" s="123"/>
      <c r="DK124" s="123"/>
      <c r="DL124" s="123"/>
      <c r="DM124" s="122"/>
      <c r="DN124" s="122"/>
      <c r="DO124" s="122"/>
      <c r="DP124" s="122"/>
      <c r="DQ124" s="7"/>
      <c r="DR124" s="7"/>
      <c r="DS124" s="7"/>
      <c r="DT124" s="7"/>
      <c r="DU124" s="7"/>
      <c r="DV124" s="7"/>
      <c r="DW124" s="7"/>
      <c r="DX124" s="6"/>
      <c r="DY124" s="8">
        <v>85</v>
      </c>
      <c r="DZ124" s="123"/>
      <c r="EA124" s="123"/>
      <c r="EB124" s="123"/>
      <c r="EC124" s="122"/>
      <c r="ED124" s="122"/>
      <c r="EE124" s="122"/>
      <c r="EF124" s="122"/>
      <c r="EG124" s="7"/>
      <c r="EH124" s="7"/>
      <c r="EI124" s="7"/>
      <c r="EJ124" s="7"/>
      <c r="EK124" s="7"/>
      <c r="EL124" s="7"/>
      <c r="EM124" s="7"/>
      <c r="EN124" s="6"/>
      <c r="EO124" s="8">
        <v>85</v>
      </c>
      <c r="EP124" s="123"/>
      <c r="EQ124" s="123"/>
      <c r="ER124" s="123"/>
      <c r="ES124" s="122"/>
      <c r="ET124" s="122"/>
      <c r="EU124" s="122"/>
      <c r="EV124" s="122"/>
      <c r="EW124" s="7"/>
      <c r="EX124" s="7"/>
      <c r="EY124" s="7"/>
      <c r="EZ124" s="7"/>
      <c r="FA124" s="7"/>
      <c r="FB124" s="7"/>
      <c r="FC124" s="7"/>
      <c r="FD124" s="6"/>
      <c r="FE124" s="8">
        <v>85</v>
      </c>
      <c r="FF124" s="123"/>
      <c r="FG124" s="123"/>
      <c r="FH124" s="123"/>
      <c r="FI124" s="122"/>
      <c r="FJ124" s="122"/>
      <c r="FK124" s="122"/>
      <c r="FL124" s="122"/>
      <c r="FM124" s="7"/>
      <c r="FN124" s="7"/>
      <c r="FO124" s="7"/>
      <c r="FP124" s="7"/>
      <c r="FQ124" s="7"/>
      <c r="FR124" s="7"/>
      <c r="FS124" s="7"/>
      <c r="FT124" s="6"/>
      <c r="FU124" s="8">
        <v>85</v>
      </c>
      <c r="FV124" s="123"/>
      <c r="FW124" s="123"/>
      <c r="FX124" s="123"/>
      <c r="FY124" s="122"/>
      <c r="FZ124" s="122"/>
      <c r="GA124" s="122"/>
      <c r="GB124" s="122"/>
      <c r="GC124" s="7"/>
      <c r="GD124" s="7"/>
      <c r="GE124" s="7"/>
      <c r="GF124" s="7"/>
      <c r="GG124" s="7"/>
      <c r="GH124" s="7"/>
      <c r="GI124" s="7"/>
      <c r="GJ124" s="6"/>
      <c r="GK124" s="8">
        <v>85</v>
      </c>
      <c r="GL124" s="123"/>
      <c r="GM124" s="123"/>
      <c r="GN124" s="123"/>
      <c r="GO124" s="122"/>
      <c r="GP124" s="122"/>
      <c r="GQ124" s="122"/>
      <c r="GR124" s="122"/>
      <c r="GS124" s="7"/>
      <c r="GT124" s="7"/>
      <c r="GU124" s="7"/>
      <c r="GV124" s="7"/>
      <c r="GW124" s="7"/>
      <c r="GX124" s="7"/>
      <c r="GY124" s="7"/>
      <c r="GZ124" s="6"/>
    </row>
    <row r="125" spans="17:208" x14ac:dyDescent="0.2">
      <c r="Q125" s="8">
        <v>86</v>
      </c>
      <c r="R125" s="123"/>
      <c r="S125" s="123"/>
      <c r="T125" s="123"/>
      <c r="U125" s="122"/>
      <c r="V125" s="122"/>
      <c r="W125" s="122"/>
      <c r="X125" s="122"/>
      <c r="Y125" s="7"/>
      <c r="Z125" s="7"/>
      <c r="AA125" s="7"/>
      <c r="AB125" s="7"/>
      <c r="AC125" s="7"/>
      <c r="AD125" s="7"/>
      <c r="AE125" s="7"/>
      <c r="AF125" s="6"/>
      <c r="AG125" s="8">
        <v>86</v>
      </c>
      <c r="AH125" s="123"/>
      <c r="AI125" s="123"/>
      <c r="AJ125" s="123"/>
      <c r="AK125" s="122"/>
      <c r="AL125" s="122"/>
      <c r="AM125" s="122"/>
      <c r="AN125" s="122"/>
      <c r="AO125" s="7"/>
      <c r="AP125" s="7"/>
      <c r="AQ125" s="7"/>
      <c r="AR125" s="7"/>
      <c r="AS125" s="7"/>
      <c r="AT125" s="7"/>
      <c r="AU125" s="7"/>
      <c r="AV125" s="6"/>
      <c r="AW125" s="8">
        <v>86</v>
      </c>
      <c r="AX125" s="123"/>
      <c r="AY125" s="123"/>
      <c r="AZ125" s="123"/>
      <c r="BA125" s="122"/>
      <c r="BB125" s="122"/>
      <c r="BC125" s="122"/>
      <c r="BD125" s="122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123"/>
      <c r="BO125" s="123"/>
      <c r="BP125" s="123"/>
      <c r="BQ125" s="122"/>
      <c r="BR125" s="122"/>
      <c r="BS125" s="122"/>
      <c r="BT125" s="122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123"/>
      <c r="CE125" s="123"/>
      <c r="CF125" s="123"/>
      <c r="CG125" s="122"/>
      <c r="CH125" s="122"/>
      <c r="CI125" s="122"/>
      <c r="CJ125" s="122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123"/>
      <c r="CU125" s="123"/>
      <c r="CV125" s="123"/>
      <c r="CW125" s="122"/>
      <c r="CX125" s="122"/>
      <c r="CY125" s="122"/>
      <c r="CZ125" s="122"/>
      <c r="DA125" s="7"/>
      <c r="DB125" s="7"/>
      <c r="DC125" s="7"/>
      <c r="DD125" s="7"/>
      <c r="DE125" s="7"/>
      <c r="DF125" s="7"/>
      <c r="DG125" s="7"/>
      <c r="DH125" s="6"/>
      <c r="DI125" s="8">
        <v>86</v>
      </c>
      <c r="DJ125" s="123"/>
      <c r="DK125" s="123"/>
      <c r="DL125" s="123"/>
      <c r="DM125" s="122"/>
      <c r="DN125" s="122"/>
      <c r="DO125" s="122"/>
      <c r="DP125" s="122"/>
      <c r="DQ125" s="7"/>
      <c r="DR125" s="7"/>
      <c r="DS125" s="7"/>
      <c r="DT125" s="7"/>
      <c r="DU125" s="7"/>
      <c r="DV125" s="7"/>
      <c r="DW125" s="7"/>
      <c r="DX125" s="6"/>
      <c r="DY125" s="8">
        <v>86</v>
      </c>
      <c r="DZ125" s="123"/>
      <c r="EA125" s="123"/>
      <c r="EB125" s="123"/>
      <c r="EC125" s="122"/>
      <c r="ED125" s="122"/>
      <c r="EE125" s="122"/>
      <c r="EF125" s="122"/>
      <c r="EG125" s="7"/>
      <c r="EH125" s="7"/>
      <c r="EI125" s="7"/>
      <c r="EJ125" s="7"/>
      <c r="EK125" s="7"/>
      <c r="EL125" s="7"/>
      <c r="EM125" s="7"/>
      <c r="EN125" s="6"/>
      <c r="EO125" s="8">
        <v>86</v>
      </c>
      <c r="EP125" s="123"/>
      <c r="EQ125" s="123"/>
      <c r="ER125" s="123"/>
      <c r="ES125" s="122"/>
      <c r="ET125" s="122"/>
      <c r="EU125" s="122"/>
      <c r="EV125" s="122"/>
      <c r="EW125" s="7"/>
      <c r="EX125" s="7"/>
      <c r="EY125" s="7"/>
      <c r="EZ125" s="7"/>
      <c r="FA125" s="7"/>
      <c r="FB125" s="7"/>
      <c r="FC125" s="7"/>
      <c r="FD125" s="6"/>
      <c r="FE125" s="8">
        <v>86</v>
      </c>
      <c r="FF125" s="123"/>
      <c r="FG125" s="123"/>
      <c r="FH125" s="123"/>
      <c r="FI125" s="122"/>
      <c r="FJ125" s="122"/>
      <c r="FK125" s="122"/>
      <c r="FL125" s="122"/>
      <c r="FM125" s="7"/>
      <c r="FN125" s="7"/>
      <c r="FO125" s="7"/>
      <c r="FP125" s="7"/>
      <c r="FQ125" s="7"/>
      <c r="FR125" s="7"/>
      <c r="FS125" s="7"/>
      <c r="FT125" s="6"/>
      <c r="FU125" s="8">
        <v>86</v>
      </c>
      <c r="FV125" s="123"/>
      <c r="FW125" s="123"/>
      <c r="FX125" s="123"/>
      <c r="FY125" s="122"/>
      <c r="FZ125" s="122"/>
      <c r="GA125" s="122"/>
      <c r="GB125" s="122"/>
      <c r="GC125" s="7"/>
      <c r="GD125" s="7"/>
      <c r="GE125" s="7"/>
      <c r="GF125" s="7"/>
      <c r="GG125" s="7"/>
      <c r="GH125" s="7"/>
      <c r="GI125" s="7"/>
      <c r="GJ125" s="6"/>
      <c r="GK125" s="8">
        <v>86</v>
      </c>
      <c r="GL125" s="123"/>
      <c r="GM125" s="123"/>
      <c r="GN125" s="123"/>
      <c r="GO125" s="122"/>
      <c r="GP125" s="122"/>
      <c r="GQ125" s="122"/>
      <c r="GR125" s="122"/>
      <c r="GS125" s="7"/>
      <c r="GT125" s="7"/>
      <c r="GU125" s="7"/>
      <c r="GV125" s="7"/>
      <c r="GW125" s="7"/>
      <c r="GX125" s="7"/>
      <c r="GY125" s="7"/>
      <c r="GZ125" s="6"/>
    </row>
    <row r="126" spans="17:208" x14ac:dyDescent="0.2">
      <c r="Q126" s="8">
        <v>87</v>
      </c>
      <c r="R126" s="123"/>
      <c r="S126" s="123"/>
      <c r="T126" s="123"/>
      <c r="U126" s="122"/>
      <c r="V126" s="122"/>
      <c r="W126" s="122"/>
      <c r="X126" s="122"/>
      <c r="Y126" s="7"/>
      <c r="Z126" s="7"/>
      <c r="AA126" s="7"/>
      <c r="AB126" s="7"/>
      <c r="AC126" s="7"/>
      <c r="AD126" s="7"/>
      <c r="AE126" s="7"/>
      <c r="AF126" s="6"/>
      <c r="AG126" s="8">
        <v>87</v>
      </c>
      <c r="AH126" s="123"/>
      <c r="AI126" s="123"/>
      <c r="AJ126" s="123"/>
      <c r="AK126" s="122"/>
      <c r="AL126" s="122"/>
      <c r="AM126" s="122"/>
      <c r="AN126" s="122"/>
      <c r="AO126" s="7"/>
      <c r="AP126" s="7"/>
      <c r="AQ126" s="7"/>
      <c r="AR126" s="7"/>
      <c r="AS126" s="7"/>
      <c r="AT126" s="7"/>
      <c r="AU126" s="7"/>
      <c r="AV126" s="6"/>
      <c r="AW126" s="8">
        <v>87</v>
      </c>
      <c r="AX126" s="123"/>
      <c r="AY126" s="123"/>
      <c r="AZ126" s="123"/>
      <c r="BA126" s="122"/>
      <c r="BB126" s="122"/>
      <c r="BC126" s="122"/>
      <c r="BD126" s="122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123"/>
      <c r="BO126" s="123"/>
      <c r="BP126" s="123"/>
      <c r="BQ126" s="122"/>
      <c r="BR126" s="122"/>
      <c r="BS126" s="122"/>
      <c r="BT126" s="122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123"/>
      <c r="CE126" s="123"/>
      <c r="CF126" s="123"/>
      <c r="CG126" s="122"/>
      <c r="CH126" s="122"/>
      <c r="CI126" s="122"/>
      <c r="CJ126" s="122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123"/>
      <c r="CU126" s="123"/>
      <c r="CV126" s="123"/>
      <c r="CW126" s="122"/>
      <c r="CX126" s="122"/>
      <c r="CY126" s="122"/>
      <c r="CZ126" s="122"/>
      <c r="DA126" s="7"/>
      <c r="DB126" s="7"/>
      <c r="DC126" s="7"/>
      <c r="DD126" s="7"/>
      <c r="DE126" s="7"/>
      <c r="DF126" s="7"/>
      <c r="DG126" s="7"/>
      <c r="DH126" s="6"/>
      <c r="DI126" s="8">
        <v>87</v>
      </c>
      <c r="DJ126" s="123"/>
      <c r="DK126" s="123"/>
      <c r="DL126" s="123"/>
      <c r="DM126" s="122"/>
      <c r="DN126" s="122"/>
      <c r="DO126" s="122"/>
      <c r="DP126" s="122"/>
      <c r="DQ126" s="7"/>
      <c r="DR126" s="7"/>
      <c r="DS126" s="7"/>
      <c r="DT126" s="7"/>
      <c r="DU126" s="7"/>
      <c r="DV126" s="7"/>
      <c r="DW126" s="7"/>
      <c r="DX126" s="6"/>
      <c r="DY126" s="8">
        <v>87</v>
      </c>
      <c r="DZ126" s="123"/>
      <c r="EA126" s="123"/>
      <c r="EB126" s="123"/>
      <c r="EC126" s="122"/>
      <c r="ED126" s="122"/>
      <c r="EE126" s="122"/>
      <c r="EF126" s="122"/>
      <c r="EG126" s="7"/>
      <c r="EH126" s="7"/>
      <c r="EI126" s="7"/>
      <c r="EJ126" s="7"/>
      <c r="EK126" s="7"/>
      <c r="EL126" s="7"/>
      <c r="EM126" s="7"/>
      <c r="EN126" s="6"/>
      <c r="EO126" s="8">
        <v>87</v>
      </c>
      <c r="EP126" s="123"/>
      <c r="EQ126" s="123"/>
      <c r="ER126" s="123"/>
      <c r="ES126" s="122"/>
      <c r="ET126" s="122"/>
      <c r="EU126" s="122"/>
      <c r="EV126" s="122"/>
      <c r="EW126" s="7"/>
      <c r="EX126" s="7"/>
      <c r="EY126" s="7"/>
      <c r="EZ126" s="7"/>
      <c r="FA126" s="7"/>
      <c r="FB126" s="7"/>
      <c r="FC126" s="7"/>
      <c r="FD126" s="6"/>
      <c r="FE126" s="8">
        <v>87</v>
      </c>
      <c r="FF126" s="123"/>
      <c r="FG126" s="123"/>
      <c r="FH126" s="123"/>
      <c r="FI126" s="122"/>
      <c r="FJ126" s="122"/>
      <c r="FK126" s="122"/>
      <c r="FL126" s="122"/>
      <c r="FM126" s="7"/>
      <c r="FN126" s="7"/>
      <c r="FO126" s="7"/>
      <c r="FP126" s="7"/>
      <c r="FQ126" s="7"/>
      <c r="FR126" s="7"/>
      <c r="FS126" s="7"/>
      <c r="FT126" s="6"/>
      <c r="FU126" s="8">
        <v>87</v>
      </c>
      <c r="FV126" s="123"/>
      <c r="FW126" s="123"/>
      <c r="FX126" s="123"/>
      <c r="FY126" s="122"/>
      <c r="FZ126" s="122"/>
      <c r="GA126" s="122"/>
      <c r="GB126" s="122"/>
      <c r="GC126" s="7"/>
      <c r="GD126" s="7"/>
      <c r="GE126" s="7"/>
      <c r="GF126" s="7"/>
      <c r="GG126" s="7"/>
      <c r="GH126" s="7"/>
      <c r="GI126" s="7"/>
      <c r="GJ126" s="6"/>
      <c r="GK126" s="8">
        <v>87</v>
      </c>
      <c r="GL126" s="123"/>
      <c r="GM126" s="123"/>
      <c r="GN126" s="123"/>
      <c r="GO126" s="122"/>
      <c r="GP126" s="122"/>
      <c r="GQ126" s="122"/>
      <c r="GR126" s="122"/>
      <c r="GS126" s="7"/>
      <c r="GT126" s="7"/>
      <c r="GU126" s="7"/>
      <c r="GV126" s="7"/>
      <c r="GW126" s="7"/>
      <c r="GX126" s="7"/>
      <c r="GY126" s="7"/>
      <c r="GZ126" s="6"/>
    </row>
    <row r="127" spans="17:208" x14ac:dyDescent="0.2">
      <c r="Q127" s="8">
        <v>88</v>
      </c>
      <c r="R127" s="123"/>
      <c r="S127" s="123"/>
      <c r="T127" s="123"/>
      <c r="U127" s="122"/>
      <c r="V127" s="122"/>
      <c r="W127" s="122"/>
      <c r="X127" s="122"/>
      <c r="Y127" s="7"/>
      <c r="Z127" s="7"/>
      <c r="AA127" s="7"/>
      <c r="AB127" s="7"/>
      <c r="AC127" s="7"/>
      <c r="AD127" s="7"/>
      <c r="AE127" s="7"/>
      <c r="AF127" s="6"/>
      <c r="AG127" s="8">
        <v>88</v>
      </c>
      <c r="AH127" s="123"/>
      <c r="AI127" s="123"/>
      <c r="AJ127" s="123"/>
      <c r="AK127" s="122"/>
      <c r="AL127" s="122"/>
      <c r="AM127" s="122"/>
      <c r="AN127" s="122"/>
      <c r="AO127" s="7"/>
      <c r="AP127" s="7"/>
      <c r="AQ127" s="7"/>
      <c r="AR127" s="7"/>
      <c r="AS127" s="7"/>
      <c r="AT127" s="7"/>
      <c r="AU127" s="7"/>
      <c r="AV127" s="6"/>
      <c r="AW127" s="8">
        <v>88</v>
      </c>
      <c r="AX127" s="123"/>
      <c r="AY127" s="123"/>
      <c r="AZ127" s="123"/>
      <c r="BA127" s="122"/>
      <c r="BB127" s="122"/>
      <c r="BC127" s="122"/>
      <c r="BD127" s="122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123"/>
      <c r="BO127" s="123"/>
      <c r="BP127" s="123"/>
      <c r="BQ127" s="122"/>
      <c r="BR127" s="122"/>
      <c r="BS127" s="122"/>
      <c r="BT127" s="122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123"/>
      <c r="CE127" s="123"/>
      <c r="CF127" s="123"/>
      <c r="CG127" s="122"/>
      <c r="CH127" s="122"/>
      <c r="CI127" s="122"/>
      <c r="CJ127" s="122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123"/>
      <c r="CU127" s="123"/>
      <c r="CV127" s="123"/>
      <c r="CW127" s="122"/>
      <c r="CX127" s="122"/>
      <c r="CY127" s="122"/>
      <c r="CZ127" s="122"/>
      <c r="DA127" s="7"/>
      <c r="DB127" s="7"/>
      <c r="DC127" s="7"/>
      <c r="DD127" s="7"/>
      <c r="DE127" s="7"/>
      <c r="DF127" s="7"/>
      <c r="DG127" s="7"/>
      <c r="DH127" s="6"/>
      <c r="DI127" s="8">
        <v>88</v>
      </c>
      <c r="DJ127" s="123"/>
      <c r="DK127" s="123"/>
      <c r="DL127" s="123"/>
      <c r="DM127" s="122"/>
      <c r="DN127" s="122"/>
      <c r="DO127" s="122"/>
      <c r="DP127" s="122"/>
      <c r="DQ127" s="7"/>
      <c r="DR127" s="7"/>
      <c r="DS127" s="7"/>
      <c r="DT127" s="7"/>
      <c r="DU127" s="7"/>
      <c r="DV127" s="7"/>
      <c r="DW127" s="7"/>
      <c r="DX127" s="6"/>
      <c r="DY127" s="8">
        <v>88</v>
      </c>
      <c r="DZ127" s="123"/>
      <c r="EA127" s="123"/>
      <c r="EB127" s="123"/>
      <c r="EC127" s="122"/>
      <c r="ED127" s="122"/>
      <c r="EE127" s="122"/>
      <c r="EF127" s="122"/>
      <c r="EG127" s="7"/>
      <c r="EH127" s="7"/>
      <c r="EI127" s="7"/>
      <c r="EJ127" s="7"/>
      <c r="EK127" s="7"/>
      <c r="EL127" s="7"/>
      <c r="EM127" s="7"/>
      <c r="EN127" s="6"/>
      <c r="EO127" s="8">
        <v>88</v>
      </c>
      <c r="EP127" s="123"/>
      <c r="EQ127" s="123"/>
      <c r="ER127" s="123"/>
      <c r="ES127" s="122"/>
      <c r="ET127" s="122"/>
      <c r="EU127" s="122"/>
      <c r="EV127" s="122"/>
      <c r="EW127" s="7"/>
      <c r="EX127" s="7"/>
      <c r="EY127" s="7"/>
      <c r="EZ127" s="7"/>
      <c r="FA127" s="7"/>
      <c r="FB127" s="7"/>
      <c r="FC127" s="7"/>
      <c r="FD127" s="6"/>
      <c r="FE127" s="8">
        <v>88</v>
      </c>
      <c r="FF127" s="123"/>
      <c r="FG127" s="123"/>
      <c r="FH127" s="123"/>
      <c r="FI127" s="122"/>
      <c r="FJ127" s="122"/>
      <c r="FK127" s="122"/>
      <c r="FL127" s="122"/>
      <c r="FM127" s="7"/>
      <c r="FN127" s="7"/>
      <c r="FO127" s="7"/>
      <c r="FP127" s="7"/>
      <c r="FQ127" s="7"/>
      <c r="FR127" s="7"/>
      <c r="FS127" s="7"/>
      <c r="FT127" s="6"/>
      <c r="FU127" s="8">
        <v>88</v>
      </c>
      <c r="FV127" s="123"/>
      <c r="FW127" s="123"/>
      <c r="FX127" s="123"/>
      <c r="FY127" s="122"/>
      <c r="FZ127" s="122"/>
      <c r="GA127" s="122"/>
      <c r="GB127" s="122"/>
      <c r="GC127" s="7"/>
      <c r="GD127" s="7"/>
      <c r="GE127" s="7"/>
      <c r="GF127" s="7"/>
      <c r="GG127" s="7"/>
      <c r="GH127" s="7"/>
      <c r="GI127" s="7"/>
      <c r="GJ127" s="6"/>
      <c r="GK127" s="8">
        <v>88</v>
      </c>
      <c r="GL127" s="123"/>
      <c r="GM127" s="123"/>
      <c r="GN127" s="123"/>
      <c r="GO127" s="122"/>
      <c r="GP127" s="122"/>
      <c r="GQ127" s="122"/>
      <c r="GR127" s="122"/>
      <c r="GS127" s="7"/>
      <c r="GT127" s="7"/>
      <c r="GU127" s="7"/>
      <c r="GV127" s="7"/>
      <c r="GW127" s="7"/>
      <c r="GX127" s="7"/>
      <c r="GY127" s="7"/>
      <c r="GZ127" s="6"/>
    </row>
    <row r="128" spans="17:208" x14ac:dyDescent="0.2">
      <c r="Q128" s="8">
        <v>89</v>
      </c>
      <c r="R128" s="123"/>
      <c r="S128" s="123"/>
      <c r="T128" s="123"/>
      <c r="U128" s="122"/>
      <c r="V128" s="122"/>
      <c r="W128" s="122"/>
      <c r="X128" s="122"/>
      <c r="Y128" s="7"/>
      <c r="Z128" s="7"/>
      <c r="AA128" s="7"/>
      <c r="AB128" s="7"/>
      <c r="AC128" s="7"/>
      <c r="AD128" s="7"/>
      <c r="AE128" s="7"/>
      <c r="AF128" s="6"/>
      <c r="AG128" s="8">
        <v>89</v>
      </c>
      <c r="AH128" s="123"/>
      <c r="AI128" s="123"/>
      <c r="AJ128" s="123"/>
      <c r="AK128" s="122"/>
      <c r="AL128" s="122"/>
      <c r="AM128" s="122"/>
      <c r="AN128" s="122"/>
      <c r="AO128" s="7"/>
      <c r="AP128" s="7"/>
      <c r="AQ128" s="7"/>
      <c r="AR128" s="7"/>
      <c r="AS128" s="7"/>
      <c r="AT128" s="7"/>
      <c r="AU128" s="7"/>
      <c r="AV128" s="6"/>
      <c r="AW128" s="8">
        <v>89</v>
      </c>
      <c r="AX128" s="123"/>
      <c r="AY128" s="123"/>
      <c r="AZ128" s="123"/>
      <c r="BA128" s="122"/>
      <c r="BB128" s="122"/>
      <c r="BC128" s="122"/>
      <c r="BD128" s="122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123"/>
      <c r="BO128" s="123"/>
      <c r="BP128" s="123"/>
      <c r="BQ128" s="122"/>
      <c r="BR128" s="122"/>
      <c r="BS128" s="122"/>
      <c r="BT128" s="122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123"/>
      <c r="CE128" s="123"/>
      <c r="CF128" s="123"/>
      <c r="CG128" s="122"/>
      <c r="CH128" s="122"/>
      <c r="CI128" s="122"/>
      <c r="CJ128" s="122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123"/>
      <c r="CU128" s="123"/>
      <c r="CV128" s="123"/>
      <c r="CW128" s="122"/>
      <c r="CX128" s="122"/>
      <c r="CY128" s="122"/>
      <c r="CZ128" s="122"/>
      <c r="DA128" s="7"/>
      <c r="DB128" s="7"/>
      <c r="DC128" s="7"/>
      <c r="DD128" s="7"/>
      <c r="DE128" s="7"/>
      <c r="DF128" s="7"/>
      <c r="DG128" s="7"/>
      <c r="DH128" s="6"/>
      <c r="DI128" s="8">
        <v>89</v>
      </c>
      <c r="DJ128" s="123"/>
      <c r="DK128" s="123"/>
      <c r="DL128" s="123"/>
      <c r="DM128" s="122"/>
      <c r="DN128" s="122"/>
      <c r="DO128" s="122"/>
      <c r="DP128" s="122"/>
      <c r="DQ128" s="7"/>
      <c r="DR128" s="7"/>
      <c r="DS128" s="7"/>
      <c r="DT128" s="7"/>
      <c r="DU128" s="7"/>
      <c r="DV128" s="7"/>
      <c r="DW128" s="7"/>
      <c r="DX128" s="6"/>
      <c r="DY128" s="8">
        <v>89</v>
      </c>
      <c r="DZ128" s="123"/>
      <c r="EA128" s="123"/>
      <c r="EB128" s="123"/>
      <c r="EC128" s="122"/>
      <c r="ED128" s="122"/>
      <c r="EE128" s="122"/>
      <c r="EF128" s="122"/>
      <c r="EG128" s="7"/>
      <c r="EH128" s="7"/>
      <c r="EI128" s="7"/>
      <c r="EJ128" s="7"/>
      <c r="EK128" s="7"/>
      <c r="EL128" s="7"/>
      <c r="EM128" s="7"/>
      <c r="EN128" s="6"/>
      <c r="EO128" s="8">
        <v>89</v>
      </c>
      <c r="EP128" s="123"/>
      <c r="EQ128" s="123"/>
      <c r="ER128" s="123"/>
      <c r="ES128" s="122"/>
      <c r="ET128" s="122"/>
      <c r="EU128" s="122"/>
      <c r="EV128" s="122"/>
      <c r="EW128" s="7"/>
      <c r="EX128" s="7"/>
      <c r="EY128" s="7"/>
      <c r="EZ128" s="7"/>
      <c r="FA128" s="7"/>
      <c r="FB128" s="7"/>
      <c r="FC128" s="7"/>
      <c r="FD128" s="6"/>
      <c r="FE128" s="8">
        <v>89</v>
      </c>
      <c r="FF128" s="123"/>
      <c r="FG128" s="123"/>
      <c r="FH128" s="123"/>
      <c r="FI128" s="122"/>
      <c r="FJ128" s="122"/>
      <c r="FK128" s="122"/>
      <c r="FL128" s="122"/>
      <c r="FM128" s="7"/>
      <c r="FN128" s="7"/>
      <c r="FO128" s="7"/>
      <c r="FP128" s="7"/>
      <c r="FQ128" s="7"/>
      <c r="FR128" s="7"/>
      <c r="FS128" s="7"/>
      <c r="FT128" s="6"/>
      <c r="FU128" s="8">
        <v>89</v>
      </c>
      <c r="FV128" s="123"/>
      <c r="FW128" s="123"/>
      <c r="FX128" s="123"/>
      <c r="FY128" s="122"/>
      <c r="FZ128" s="122"/>
      <c r="GA128" s="122"/>
      <c r="GB128" s="122"/>
      <c r="GC128" s="7"/>
      <c r="GD128" s="7"/>
      <c r="GE128" s="7"/>
      <c r="GF128" s="7"/>
      <c r="GG128" s="7"/>
      <c r="GH128" s="7"/>
      <c r="GI128" s="7"/>
      <c r="GJ128" s="6"/>
      <c r="GK128" s="8">
        <v>89</v>
      </c>
      <c r="GL128" s="123"/>
      <c r="GM128" s="123"/>
      <c r="GN128" s="123"/>
      <c r="GO128" s="122"/>
      <c r="GP128" s="122"/>
      <c r="GQ128" s="122"/>
      <c r="GR128" s="122"/>
      <c r="GS128" s="7"/>
      <c r="GT128" s="7"/>
      <c r="GU128" s="7"/>
      <c r="GV128" s="7"/>
      <c r="GW128" s="7"/>
      <c r="GX128" s="7"/>
      <c r="GY128" s="7"/>
      <c r="GZ128" s="6"/>
    </row>
    <row r="129" spans="17:208" x14ac:dyDescent="0.2">
      <c r="Q129" s="8">
        <v>90</v>
      </c>
      <c r="R129" s="123"/>
      <c r="S129" s="123"/>
      <c r="T129" s="123"/>
      <c r="U129" s="122"/>
      <c r="V129" s="122"/>
      <c r="W129" s="122"/>
      <c r="X129" s="122"/>
      <c r="Y129" s="7"/>
      <c r="Z129" s="7"/>
      <c r="AA129" s="7"/>
      <c r="AB129" s="7"/>
      <c r="AC129" s="7"/>
      <c r="AD129" s="7"/>
      <c r="AE129" s="7"/>
      <c r="AF129" s="6"/>
      <c r="AG129" s="8">
        <v>90</v>
      </c>
      <c r="AH129" s="123"/>
      <c r="AI129" s="123"/>
      <c r="AJ129" s="123"/>
      <c r="AK129" s="122"/>
      <c r="AL129" s="122"/>
      <c r="AM129" s="122"/>
      <c r="AN129" s="122"/>
      <c r="AO129" s="7"/>
      <c r="AP129" s="7"/>
      <c r="AQ129" s="7"/>
      <c r="AR129" s="7"/>
      <c r="AS129" s="7"/>
      <c r="AT129" s="7"/>
      <c r="AU129" s="7"/>
      <c r="AV129" s="6"/>
      <c r="AW129" s="8">
        <v>90</v>
      </c>
      <c r="AX129" s="123"/>
      <c r="AY129" s="123"/>
      <c r="AZ129" s="123"/>
      <c r="BA129" s="122"/>
      <c r="BB129" s="122"/>
      <c r="BC129" s="122"/>
      <c r="BD129" s="122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123"/>
      <c r="BO129" s="123"/>
      <c r="BP129" s="123"/>
      <c r="BQ129" s="122"/>
      <c r="BR129" s="122"/>
      <c r="BS129" s="122"/>
      <c r="BT129" s="122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123"/>
      <c r="CE129" s="123"/>
      <c r="CF129" s="123"/>
      <c r="CG129" s="122"/>
      <c r="CH129" s="122"/>
      <c r="CI129" s="122"/>
      <c r="CJ129" s="122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123"/>
      <c r="CU129" s="123"/>
      <c r="CV129" s="123"/>
      <c r="CW129" s="122"/>
      <c r="CX129" s="122"/>
      <c r="CY129" s="122"/>
      <c r="CZ129" s="122"/>
      <c r="DA129" s="7"/>
      <c r="DB129" s="7"/>
      <c r="DC129" s="7"/>
      <c r="DD129" s="7"/>
      <c r="DE129" s="7"/>
      <c r="DF129" s="7"/>
      <c r="DG129" s="7"/>
      <c r="DH129" s="6"/>
      <c r="DI129" s="8">
        <v>90</v>
      </c>
      <c r="DJ129" s="123"/>
      <c r="DK129" s="123"/>
      <c r="DL129" s="123"/>
      <c r="DM129" s="122"/>
      <c r="DN129" s="122"/>
      <c r="DO129" s="122"/>
      <c r="DP129" s="122"/>
      <c r="DQ129" s="7"/>
      <c r="DR129" s="7"/>
      <c r="DS129" s="7"/>
      <c r="DT129" s="7"/>
      <c r="DU129" s="7"/>
      <c r="DV129" s="7"/>
      <c r="DW129" s="7"/>
      <c r="DX129" s="6"/>
      <c r="DY129" s="8">
        <v>90</v>
      </c>
      <c r="DZ129" s="123"/>
      <c r="EA129" s="123"/>
      <c r="EB129" s="123"/>
      <c r="EC129" s="122"/>
      <c r="ED129" s="122"/>
      <c r="EE129" s="122"/>
      <c r="EF129" s="122"/>
      <c r="EG129" s="7"/>
      <c r="EH129" s="7"/>
      <c r="EI129" s="7"/>
      <c r="EJ129" s="7"/>
      <c r="EK129" s="7"/>
      <c r="EL129" s="7"/>
      <c r="EM129" s="7"/>
      <c r="EN129" s="6"/>
      <c r="EO129" s="8">
        <v>90</v>
      </c>
      <c r="EP129" s="123"/>
      <c r="EQ129" s="123"/>
      <c r="ER129" s="123"/>
      <c r="ES129" s="122"/>
      <c r="ET129" s="122"/>
      <c r="EU129" s="122"/>
      <c r="EV129" s="122"/>
      <c r="EW129" s="7"/>
      <c r="EX129" s="7"/>
      <c r="EY129" s="7"/>
      <c r="EZ129" s="7"/>
      <c r="FA129" s="7"/>
      <c r="FB129" s="7"/>
      <c r="FC129" s="7"/>
      <c r="FD129" s="6"/>
      <c r="FE129" s="8">
        <v>90</v>
      </c>
      <c r="FF129" s="123"/>
      <c r="FG129" s="123"/>
      <c r="FH129" s="123"/>
      <c r="FI129" s="122"/>
      <c r="FJ129" s="122"/>
      <c r="FK129" s="122"/>
      <c r="FL129" s="122"/>
      <c r="FM129" s="7"/>
      <c r="FN129" s="7"/>
      <c r="FO129" s="7"/>
      <c r="FP129" s="7"/>
      <c r="FQ129" s="7"/>
      <c r="FR129" s="7"/>
      <c r="FS129" s="7"/>
      <c r="FT129" s="6"/>
      <c r="FU129" s="8">
        <v>90</v>
      </c>
      <c r="FV129" s="123"/>
      <c r="FW129" s="123"/>
      <c r="FX129" s="123"/>
      <c r="FY129" s="122"/>
      <c r="FZ129" s="122"/>
      <c r="GA129" s="122"/>
      <c r="GB129" s="122"/>
      <c r="GC129" s="7"/>
      <c r="GD129" s="7"/>
      <c r="GE129" s="7"/>
      <c r="GF129" s="7"/>
      <c r="GG129" s="7"/>
      <c r="GH129" s="7"/>
      <c r="GI129" s="7"/>
      <c r="GJ129" s="6"/>
      <c r="GK129" s="8">
        <v>90</v>
      </c>
      <c r="GL129" s="123"/>
      <c r="GM129" s="123"/>
      <c r="GN129" s="123"/>
      <c r="GO129" s="122"/>
      <c r="GP129" s="122"/>
      <c r="GQ129" s="122"/>
      <c r="GR129" s="122"/>
      <c r="GS129" s="7"/>
      <c r="GT129" s="7"/>
      <c r="GU129" s="7"/>
      <c r="GV129" s="7"/>
      <c r="GW129" s="7"/>
      <c r="GX129" s="7"/>
      <c r="GY129" s="7"/>
      <c r="GZ129" s="6"/>
    </row>
    <row r="130" spans="17:208" x14ac:dyDescent="0.2">
      <c r="Q130" s="8">
        <v>91</v>
      </c>
      <c r="R130" s="123"/>
      <c r="S130" s="123"/>
      <c r="T130" s="123"/>
      <c r="U130" s="122"/>
      <c r="V130" s="122"/>
      <c r="W130" s="122"/>
      <c r="X130" s="122"/>
      <c r="Y130" s="7"/>
      <c r="Z130" s="7"/>
      <c r="AA130" s="7"/>
      <c r="AB130" s="7"/>
      <c r="AC130" s="7"/>
      <c r="AD130" s="7"/>
      <c r="AE130" s="7"/>
      <c r="AF130" s="6"/>
      <c r="AG130" s="8">
        <v>91</v>
      </c>
      <c r="AH130" s="123"/>
      <c r="AI130" s="123"/>
      <c r="AJ130" s="123"/>
      <c r="AK130" s="122"/>
      <c r="AL130" s="122"/>
      <c r="AM130" s="122"/>
      <c r="AN130" s="122"/>
      <c r="AO130" s="7"/>
      <c r="AP130" s="7"/>
      <c r="AQ130" s="7"/>
      <c r="AR130" s="7"/>
      <c r="AS130" s="7"/>
      <c r="AT130" s="7"/>
      <c r="AU130" s="7"/>
      <c r="AV130" s="6"/>
      <c r="AW130" s="8">
        <v>91</v>
      </c>
      <c r="AX130" s="123"/>
      <c r="AY130" s="123"/>
      <c r="AZ130" s="123"/>
      <c r="BA130" s="122"/>
      <c r="BB130" s="122"/>
      <c r="BC130" s="122"/>
      <c r="BD130" s="122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123"/>
      <c r="BO130" s="123"/>
      <c r="BP130" s="123"/>
      <c r="BQ130" s="122"/>
      <c r="BR130" s="122"/>
      <c r="BS130" s="122"/>
      <c r="BT130" s="122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123"/>
      <c r="CE130" s="123"/>
      <c r="CF130" s="123"/>
      <c r="CG130" s="122"/>
      <c r="CH130" s="122"/>
      <c r="CI130" s="122"/>
      <c r="CJ130" s="122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123"/>
      <c r="CU130" s="123"/>
      <c r="CV130" s="123"/>
      <c r="CW130" s="122"/>
      <c r="CX130" s="122"/>
      <c r="CY130" s="122"/>
      <c r="CZ130" s="122"/>
      <c r="DA130" s="7"/>
      <c r="DB130" s="7"/>
      <c r="DC130" s="7"/>
      <c r="DD130" s="7"/>
      <c r="DE130" s="7"/>
      <c r="DF130" s="7"/>
      <c r="DG130" s="7"/>
      <c r="DH130" s="6"/>
      <c r="DI130" s="8">
        <v>91</v>
      </c>
      <c r="DJ130" s="123"/>
      <c r="DK130" s="123"/>
      <c r="DL130" s="123"/>
      <c r="DM130" s="122"/>
      <c r="DN130" s="122"/>
      <c r="DO130" s="122"/>
      <c r="DP130" s="122"/>
      <c r="DQ130" s="7"/>
      <c r="DR130" s="7"/>
      <c r="DS130" s="7"/>
      <c r="DT130" s="7"/>
      <c r="DU130" s="7"/>
      <c r="DV130" s="7"/>
      <c r="DW130" s="7"/>
      <c r="DX130" s="6"/>
      <c r="DY130" s="8">
        <v>91</v>
      </c>
      <c r="DZ130" s="123"/>
      <c r="EA130" s="123"/>
      <c r="EB130" s="123"/>
      <c r="EC130" s="122"/>
      <c r="ED130" s="122"/>
      <c r="EE130" s="122"/>
      <c r="EF130" s="122"/>
      <c r="EG130" s="7"/>
      <c r="EH130" s="7"/>
      <c r="EI130" s="7"/>
      <c r="EJ130" s="7"/>
      <c r="EK130" s="7"/>
      <c r="EL130" s="7"/>
      <c r="EM130" s="7"/>
      <c r="EN130" s="6"/>
      <c r="EO130" s="8">
        <v>91</v>
      </c>
      <c r="EP130" s="123"/>
      <c r="EQ130" s="123"/>
      <c r="ER130" s="123"/>
      <c r="ES130" s="122"/>
      <c r="ET130" s="122"/>
      <c r="EU130" s="122"/>
      <c r="EV130" s="122"/>
      <c r="EW130" s="7"/>
      <c r="EX130" s="7"/>
      <c r="EY130" s="7"/>
      <c r="EZ130" s="7"/>
      <c r="FA130" s="7"/>
      <c r="FB130" s="7"/>
      <c r="FC130" s="7"/>
      <c r="FD130" s="6"/>
      <c r="FE130" s="8">
        <v>91</v>
      </c>
      <c r="FF130" s="123"/>
      <c r="FG130" s="123"/>
      <c r="FH130" s="123"/>
      <c r="FI130" s="122"/>
      <c r="FJ130" s="122"/>
      <c r="FK130" s="122"/>
      <c r="FL130" s="122"/>
      <c r="FM130" s="7"/>
      <c r="FN130" s="7"/>
      <c r="FO130" s="7"/>
      <c r="FP130" s="7"/>
      <c r="FQ130" s="7"/>
      <c r="FR130" s="7"/>
      <c r="FS130" s="7"/>
      <c r="FT130" s="6"/>
      <c r="FU130" s="8">
        <v>91</v>
      </c>
      <c r="FV130" s="123"/>
      <c r="FW130" s="123"/>
      <c r="FX130" s="123"/>
      <c r="FY130" s="122"/>
      <c r="FZ130" s="122"/>
      <c r="GA130" s="122"/>
      <c r="GB130" s="122"/>
      <c r="GC130" s="7"/>
      <c r="GD130" s="7"/>
      <c r="GE130" s="7"/>
      <c r="GF130" s="7"/>
      <c r="GG130" s="7"/>
      <c r="GH130" s="7"/>
      <c r="GI130" s="7"/>
      <c r="GJ130" s="6"/>
      <c r="GK130" s="8">
        <v>91</v>
      </c>
      <c r="GL130" s="123"/>
      <c r="GM130" s="123"/>
      <c r="GN130" s="123"/>
      <c r="GO130" s="122"/>
      <c r="GP130" s="122"/>
      <c r="GQ130" s="122"/>
      <c r="GR130" s="122"/>
      <c r="GS130" s="7"/>
      <c r="GT130" s="7"/>
      <c r="GU130" s="7"/>
      <c r="GV130" s="7"/>
      <c r="GW130" s="7"/>
      <c r="GX130" s="7"/>
      <c r="GY130" s="7"/>
      <c r="GZ130" s="6"/>
    </row>
    <row r="131" spans="17:208" x14ac:dyDescent="0.2">
      <c r="Q131" s="8">
        <v>92</v>
      </c>
      <c r="R131" s="123"/>
      <c r="S131" s="123"/>
      <c r="T131" s="123"/>
      <c r="U131" s="122"/>
      <c r="V131" s="122"/>
      <c r="W131" s="122"/>
      <c r="X131" s="122"/>
      <c r="Y131" s="7"/>
      <c r="Z131" s="7"/>
      <c r="AA131" s="7"/>
      <c r="AB131" s="7"/>
      <c r="AC131" s="7"/>
      <c r="AD131" s="7"/>
      <c r="AE131" s="7"/>
      <c r="AF131" s="6"/>
      <c r="AG131" s="8">
        <v>92</v>
      </c>
      <c r="AH131" s="123"/>
      <c r="AI131" s="123"/>
      <c r="AJ131" s="123"/>
      <c r="AK131" s="122"/>
      <c r="AL131" s="122"/>
      <c r="AM131" s="122"/>
      <c r="AN131" s="122"/>
      <c r="AO131" s="7"/>
      <c r="AP131" s="7"/>
      <c r="AQ131" s="7"/>
      <c r="AR131" s="7"/>
      <c r="AS131" s="7"/>
      <c r="AT131" s="7"/>
      <c r="AU131" s="7"/>
      <c r="AV131" s="6"/>
      <c r="AW131" s="8">
        <v>92</v>
      </c>
      <c r="AX131" s="123"/>
      <c r="AY131" s="123"/>
      <c r="AZ131" s="123"/>
      <c r="BA131" s="122"/>
      <c r="BB131" s="122"/>
      <c r="BC131" s="122"/>
      <c r="BD131" s="122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123"/>
      <c r="BO131" s="123"/>
      <c r="BP131" s="123"/>
      <c r="BQ131" s="122"/>
      <c r="BR131" s="122"/>
      <c r="BS131" s="122"/>
      <c r="BT131" s="122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123"/>
      <c r="CE131" s="123"/>
      <c r="CF131" s="123"/>
      <c r="CG131" s="122"/>
      <c r="CH131" s="122"/>
      <c r="CI131" s="122"/>
      <c r="CJ131" s="122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123"/>
      <c r="CU131" s="123"/>
      <c r="CV131" s="123"/>
      <c r="CW131" s="122"/>
      <c r="CX131" s="122"/>
      <c r="CY131" s="122"/>
      <c r="CZ131" s="122"/>
      <c r="DA131" s="7"/>
      <c r="DB131" s="7"/>
      <c r="DC131" s="7"/>
      <c r="DD131" s="7"/>
      <c r="DE131" s="7"/>
      <c r="DF131" s="7"/>
      <c r="DG131" s="7"/>
      <c r="DH131" s="6"/>
      <c r="DI131" s="8">
        <v>92</v>
      </c>
      <c r="DJ131" s="123"/>
      <c r="DK131" s="123"/>
      <c r="DL131" s="123"/>
      <c r="DM131" s="122"/>
      <c r="DN131" s="122"/>
      <c r="DO131" s="122"/>
      <c r="DP131" s="122"/>
      <c r="DQ131" s="7"/>
      <c r="DR131" s="7"/>
      <c r="DS131" s="7"/>
      <c r="DT131" s="7"/>
      <c r="DU131" s="7"/>
      <c r="DV131" s="7"/>
      <c r="DW131" s="7"/>
      <c r="DX131" s="6"/>
      <c r="DY131" s="8">
        <v>92</v>
      </c>
      <c r="DZ131" s="123"/>
      <c r="EA131" s="123"/>
      <c r="EB131" s="123"/>
      <c r="EC131" s="122"/>
      <c r="ED131" s="122"/>
      <c r="EE131" s="122"/>
      <c r="EF131" s="122"/>
      <c r="EG131" s="7"/>
      <c r="EH131" s="7"/>
      <c r="EI131" s="7"/>
      <c r="EJ131" s="7"/>
      <c r="EK131" s="7"/>
      <c r="EL131" s="7"/>
      <c r="EM131" s="7"/>
      <c r="EN131" s="6"/>
      <c r="EO131" s="8">
        <v>92</v>
      </c>
      <c r="EP131" s="123"/>
      <c r="EQ131" s="123"/>
      <c r="ER131" s="123"/>
      <c r="ES131" s="122"/>
      <c r="ET131" s="122"/>
      <c r="EU131" s="122"/>
      <c r="EV131" s="122"/>
      <c r="EW131" s="7"/>
      <c r="EX131" s="7"/>
      <c r="EY131" s="7"/>
      <c r="EZ131" s="7"/>
      <c r="FA131" s="7"/>
      <c r="FB131" s="7"/>
      <c r="FC131" s="7"/>
      <c r="FD131" s="6"/>
      <c r="FE131" s="8">
        <v>92</v>
      </c>
      <c r="FF131" s="123"/>
      <c r="FG131" s="123"/>
      <c r="FH131" s="123"/>
      <c r="FI131" s="122"/>
      <c r="FJ131" s="122"/>
      <c r="FK131" s="122"/>
      <c r="FL131" s="122"/>
      <c r="FM131" s="7"/>
      <c r="FN131" s="7"/>
      <c r="FO131" s="7"/>
      <c r="FP131" s="7"/>
      <c r="FQ131" s="7"/>
      <c r="FR131" s="7"/>
      <c r="FS131" s="7"/>
      <c r="FT131" s="6"/>
      <c r="FU131" s="8">
        <v>92</v>
      </c>
      <c r="FV131" s="123"/>
      <c r="FW131" s="123"/>
      <c r="FX131" s="123"/>
      <c r="FY131" s="122"/>
      <c r="FZ131" s="122"/>
      <c r="GA131" s="122"/>
      <c r="GB131" s="122"/>
      <c r="GC131" s="7"/>
      <c r="GD131" s="7"/>
      <c r="GE131" s="7"/>
      <c r="GF131" s="7"/>
      <c r="GG131" s="7"/>
      <c r="GH131" s="7"/>
      <c r="GI131" s="7"/>
      <c r="GJ131" s="6"/>
      <c r="GK131" s="8">
        <v>92</v>
      </c>
      <c r="GL131" s="123"/>
      <c r="GM131" s="123"/>
      <c r="GN131" s="123"/>
      <c r="GO131" s="122"/>
      <c r="GP131" s="122"/>
      <c r="GQ131" s="122"/>
      <c r="GR131" s="122"/>
      <c r="GS131" s="7"/>
      <c r="GT131" s="7"/>
      <c r="GU131" s="7"/>
      <c r="GV131" s="7"/>
      <c r="GW131" s="7"/>
      <c r="GX131" s="7"/>
      <c r="GY131" s="7"/>
      <c r="GZ131" s="6"/>
    </row>
    <row r="132" spans="17:208" x14ac:dyDescent="0.2">
      <c r="Q132" s="8">
        <v>93</v>
      </c>
      <c r="R132" s="123"/>
      <c r="S132" s="123"/>
      <c r="T132" s="123"/>
      <c r="U132" s="122"/>
      <c r="V132" s="122"/>
      <c r="W132" s="122"/>
      <c r="X132" s="122"/>
      <c r="Y132" s="7"/>
      <c r="Z132" s="7"/>
      <c r="AA132" s="7"/>
      <c r="AB132" s="7"/>
      <c r="AC132" s="7"/>
      <c r="AD132" s="7"/>
      <c r="AE132" s="7"/>
      <c r="AF132" s="6"/>
      <c r="AG132" s="8">
        <v>93</v>
      </c>
      <c r="AH132" s="123"/>
      <c r="AI132" s="123"/>
      <c r="AJ132" s="123"/>
      <c r="AK132" s="122"/>
      <c r="AL132" s="122"/>
      <c r="AM132" s="122"/>
      <c r="AN132" s="122"/>
      <c r="AO132" s="7"/>
      <c r="AP132" s="7"/>
      <c r="AQ132" s="7"/>
      <c r="AR132" s="7"/>
      <c r="AS132" s="7"/>
      <c r="AT132" s="7"/>
      <c r="AU132" s="7"/>
      <c r="AV132" s="6"/>
      <c r="AW132" s="8">
        <v>93</v>
      </c>
      <c r="AX132" s="123"/>
      <c r="AY132" s="123"/>
      <c r="AZ132" s="123"/>
      <c r="BA132" s="122"/>
      <c r="BB132" s="122"/>
      <c r="BC132" s="122"/>
      <c r="BD132" s="122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123"/>
      <c r="BO132" s="123"/>
      <c r="BP132" s="123"/>
      <c r="BQ132" s="122"/>
      <c r="BR132" s="122"/>
      <c r="BS132" s="122"/>
      <c r="BT132" s="122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123"/>
      <c r="CE132" s="123"/>
      <c r="CF132" s="123"/>
      <c r="CG132" s="122"/>
      <c r="CH132" s="122"/>
      <c r="CI132" s="122"/>
      <c r="CJ132" s="122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123"/>
      <c r="CU132" s="123"/>
      <c r="CV132" s="123"/>
      <c r="CW132" s="122"/>
      <c r="CX132" s="122"/>
      <c r="CY132" s="122"/>
      <c r="CZ132" s="122"/>
      <c r="DA132" s="7"/>
      <c r="DB132" s="7"/>
      <c r="DC132" s="7"/>
      <c r="DD132" s="7"/>
      <c r="DE132" s="7"/>
      <c r="DF132" s="7"/>
      <c r="DG132" s="7"/>
      <c r="DH132" s="6"/>
      <c r="DI132" s="8">
        <v>93</v>
      </c>
      <c r="DJ132" s="123"/>
      <c r="DK132" s="123"/>
      <c r="DL132" s="123"/>
      <c r="DM132" s="122"/>
      <c r="DN132" s="122"/>
      <c r="DO132" s="122"/>
      <c r="DP132" s="122"/>
      <c r="DQ132" s="7"/>
      <c r="DR132" s="7"/>
      <c r="DS132" s="7"/>
      <c r="DT132" s="7"/>
      <c r="DU132" s="7"/>
      <c r="DV132" s="7"/>
      <c r="DW132" s="7"/>
      <c r="DX132" s="6"/>
      <c r="DY132" s="8">
        <v>93</v>
      </c>
      <c r="DZ132" s="123"/>
      <c r="EA132" s="123"/>
      <c r="EB132" s="123"/>
      <c r="EC132" s="122"/>
      <c r="ED132" s="122"/>
      <c r="EE132" s="122"/>
      <c r="EF132" s="122"/>
      <c r="EG132" s="7"/>
      <c r="EH132" s="7"/>
      <c r="EI132" s="7"/>
      <c r="EJ132" s="7"/>
      <c r="EK132" s="7"/>
      <c r="EL132" s="7"/>
      <c r="EM132" s="7"/>
      <c r="EN132" s="6"/>
      <c r="EO132" s="8">
        <v>93</v>
      </c>
      <c r="EP132" s="123"/>
      <c r="EQ132" s="123"/>
      <c r="ER132" s="123"/>
      <c r="ES132" s="122"/>
      <c r="ET132" s="122"/>
      <c r="EU132" s="122"/>
      <c r="EV132" s="122"/>
      <c r="EW132" s="7"/>
      <c r="EX132" s="7"/>
      <c r="EY132" s="7"/>
      <c r="EZ132" s="7"/>
      <c r="FA132" s="7"/>
      <c r="FB132" s="7"/>
      <c r="FC132" s="7"/>
      <c r="FD132" s="6"/>
      <c r="FE132" s="8">
        <v>93</v>
      </c>
      <c r="FF132" s="123"/>
      <c r="FG132" s="123"/>
      <c r="FH132" s="123"/>
      <c r="FI132" s="122"/>
      <c r="FJ132" s="122"/>
      <c r="FK132" s="122"/>
      <c r="FL132" s="122"/>
      <c r="FM132" s="7"/>
      <c r="FN132" s="7"/>
      <c r="FO132" s="7"/>
      <c r="FP132" s="7"/>
      <c r="FQ132" s="7"/>
      <c r="FR132" s="7"/>
      <c r="FS132" s="7"/>
      <c r="FT132" s="6"/>
      <c r="FU132" s="8">
        <v>93</v>
      </c>
      <c r="FV132" s="123"/>
      <c r="FW132" s="123"/>
      <c r="FX132" s="123"/>
      <c r="FY132" s="122"/>
      <c r="FZ132" s="122"/>
      <c r="GA132" s="122"/>
      <c r="GB132" s="122"/>
      <c r="GC132" s="7"/>
      <c r="GD132" s="7"/>
      <c r="GE132" s="7"/>
      <c r="GF132" s="7"/>
      <c r="GG132" s="7"/>
      <c r="GH132" s="7"/>
      <c r="GI132" s="7"/>
      <c r="GJ132" s="6"/>
      <c r="GK132" s="8">
        <v>93</v>
      </c>
      <c r="GL132" s="123"/>
      <c r="GM132" s="123"/>
      <c r="GN132" s="123"/>
      <c r="GO132" s="122"/>
      <c r="GP132" s="122"/>
      <c r="GQ132" s="122"/>
      <c r="GR132" s="122"/>
      <c r="GS132" s="7"/>
      <c r="GT132" s="7"/>
      <c r="GU132" s="7"/>
      <c r="GV132" s="7"/>
      <c r="GW132" s="7"/>
      <c r="GX132" s="7"/>
      <c r="GY132" s="7"/>
      <c r="GZ132" s="6"/>
    </row>
    <row r="133" spans="17:208" x14ac:dyDescent="0.2">
      <c r="Q133" s="8">
        <v>94</v>
      </c>
      <c r="R133" s="123"/>
      <c r="S133" s="123"/>
      <c r="T133" s="123"/>
      <c r="U133" s="122"/>
      <c r="V133" s="122"/>
      <c r="W133" s="122"/>
      <c r="X133" s="122"/>
      <c r="AG133" s="8">
        <v>94</v>
      </c>
      <c r="AH133" s="123"/>
      <c r="AI133" s="123"/>
      <c r="AJ133" s="123"/>
      <c r="AK133" s="122"/>
      <c r="AL133" s="122"/>
      <c r="AM133" s="122"/>
      <c r="AN133" s="122"/>
      <c r="AW133" s="8">
        <v>94</v>
      </c>
      <c r="AX133" s="123"/>
      <c r="AY133" s="123"/>
      <c r="AZ133" s="123"/>
      <c r="BA133" s="122"/>
      <c r="BB133" s="122"/>
      <c r="BC133" s="122"/>
      <c r="BD133" s="122"/>
      <c r="BM133" s="8">
        <v>94</v>
      </c>
      <c r="BN133" s="123"/>
      <c r="BO133" s="123"/>
      <c r="BP133" s="123"/>
      <c r="BQ133" s="122"/>
      <c r="BR133" s="122"/>
      <c r="BS133" s="122"/>
      <c r="BT133" s="122"/>
      <c r="CC133" s="8">
        <v>94</v>
      </c>
      <c r="CD133" s="123"/>
      <c r="CE133" s="123"/>
      <c r="CF133" s="123"/>
      <c r="CG133" s="122"/>
      <c r="CH133" s="122"/>
      <c r="CI133" s="122"/>
      <c r="CJ133" s="122"/>
      <c r="CS133" s="8">
        <v>94</v>
      </c>
      <c r="CT133" s="123"/>
      <c r="CU133" s="123"/>
      <c r="CV133" s="123"/>
      <c r="CW133" s="122"/>
      <c r="CX133" s="122"/>
      <c r="CY133" s="122"/>
      <c r="CZ133" s="122"/>
      <c r="DI133" s="8">
        <v>94</v>
      </c>
      <c r="DJ133" s="123"/>
      <c r="DK133" s="123"/>
      <c r="DL133" s="123"/>
      <c r="DM133" s="122"/>
      <c r="DN133" s="122"/>
      <c r="DO133" s="122"/>
      <c r="DP133" s="122"/>
      <c r="DQ133" s="7"/>
      <c r="DR133" s="7"/>
      <c r="DS133" s="7"/>
      <c r="DT133" s="7"/>
      <c r="DU133" s="7"/>
      <c r="DV133" s="7"/>
      <c r="DW133" s="7"/>
      <c r="DX133" s="6"/>
      <c r="DY133" s="8">
        <v>94</v>
      </c>
      <c r="DZ133" s="123"/>
      <c r="EA133" s="123"/>
      <c r="EB133" s="123"/>
      <c r="EC133" s="122"/>
      <c r="ED133" s="122"/>
      <c r="EE133" s="122"/>
      <c r="EF133" s="122"/>
      <c r="EG133" s="7"/>
      <c r="EH133" s="7"/>
      <c r="EI133" s="7"/>
      <c r="EJ133" s="7"/>
      <c r="EK133" s="7"/>
      <c r="EL133" s="7"/>
      <c r="EM133" s="7"/>
      <c r="EN133" s="6"/>
      <c r="EO133" s="8">
        <v>94</v>
      </c>
      <c r="EP133" s="123"/>
      <c r="EQ133" s="123"/>
      <c r="ER133" s="123"/>
      <c r="ES133" s="122"/>
      <c r="ET133" s="122"/>
      <c r="EU133" s="122"/>
      <c r="EV133" s="122"/>
      <c r="EW133" s="7"/>
      <c r="EX133" s="7"/>
      <c r="EY133" s="7"/>
      <c r="EZ133" s="7"/>
      <c r="FA133" s="7"/>
      <c r="FB133" s="7"/>
      <c r="FC133" s="7"/>
      <c r="FD133" s="6"/>
      <c r="FE133" s="8">
        <v>94</v>
      </c>
      <c r="FF133" s="123"/>
      <c r="FG133" s="123"/>
      <c r="FH133" s="123"/>
      <c r="FI133" s="122"/>
      <c r="FJ133" s="122"/>
      <c r="FK133" s="122"/>
      <c r="FL133" s="122"/>
      <c r="FM133" s="7"/>
      <c r="FN133" s="7"/>
      <c r="FO133" s="7"/>
      <c r="FP133" s="7"/>
      <c r="FQ133" s="7"/>
      <c r="FR133" s="7"/>
      <c r="FS133" s="7"/>
      <c r="FT133" s="6"/>
      <c r="FU133" s="8">
        <v>94</v>
      </c>
      <c r="FV133" s="123"/>
      <c r="FW133" s="123"/>
      <c r="FX133" s="123"/>
      <c r="FY133" s="122"/>
      <c r="FZ133" s="122"/>
      <c r="GA133" s="122"/>
      <c r="GB133" s="122"/>
      <c r="GC133" s="7"/>
      <c r="GD133" s="7"/>
      <c r="GE133" s="7"/>
      <c r="GF133" s="7"/>
      <c r="GG133" s="7"/>
      <c r="GH133" s="7"/>
      <c r="GI133" s="7"/>
      <c r="GJ133" s="6"/>
      <c r="GK133" s="8">
        <v>94</v>
      </c>
      <c r="GL133" s="123"/>
      <c r="GM133" s="123"/>
      <c r="GN133" s="123"/>
      <c r="GO133" s="122"/>
      <c r="GP133" s="122"/>
      <c r="GQ133" s="122"/>
      <c r="GR133" s="122"/>
      <c r="GS133" s="7"/>
      <c r="GT133" s="7"/>
      <c r="GU133" s="7"/>
      <c r="GV133" s="7"/>
      <c r="GW133" s="7"/>
      <c r="GX133" s="7"/>
      <c r="GY133" s="7"/>
      <c r="GZ133" s="6"/>
    </row>
    <row r="134" spans="17:208" x14ac:dyDescent="0.2">
      <c r="Q134" s="8">
        <v>95</v>
      </c>
      <c r="R134" s="123"/>
      <c r="S134" s="123"/>
      <c r="T134" s="123"/>
      <c r="U134" s="122"/>
      <c r="V134" s="122"/>
      <c r="W134" s="122"/>
      <c r="X134" s="122"/>
      <c r="AG134" s="8">
        <v>95</v>
      </c>
      <c r="AH134" s="123"/>
      <c r="AI134" s="123"/>
      <c r="AJ134" s="123"/>
      <c r="AK134" s="122"/>
      <c r="AL134" s="122"/>
      <c r="AM134" s="122"/>
      <c r="AN134" s="122"/>
      <c r="AW134" s="8">
        <v>95</v>
      </c>
      <c r="AX134" s="123"/>
      <c r="AY134" s="123"/>
      <c r="AZ134" s="123"/>
      <c r="BA134" s="122"/>
      <c r="BB134" s="122"/>
      <c r="BC134" s="122"/>
      <c r="BD134" s="122"/>
      <c r="BM134" s="8">
        <v>95</v>
      </c>
      <c r="BN134" s="123"/>
      <c r="BO134" s="123"/>
      <c r="BP134" s="123"/>
      <c r="BQ134" s="122"/>
      <c r="BR134" s="122"/>
      <c r="BS134" s="122"/>
      <c r="BT134" s="122"/>
      <c r="CC134" s="8">
        <v>95</v>
      </c>
      <c r="CD134" s="123"/>
      <c r="CE134" s="123"/>
      <c r="CF134" s="123"/>
      <c r="CG134" s="122"/>
      <c r="CH134" s="122"/>
      <c r="CI134" s="122"/>
      <c r="CJ134" s="122"/>
      <c r="CS134" s="8">
        <v>95</v>
      </c>
      <c r="CT134" s="123"/>
      <c r="CU134" s="123"/>
      <c r="CV134" s="123"/>
      <c r="CW134" s="122"/>
      <c r="CX134" s="122"/>
      <c r="CY134" s="122"/>
      <c r="CZ134" s="122"/>
      <c r="DI134" s="8">
        <v>95</v>
      </c>
      <c r="DJ134" s="123"/>
      <c r="DK134" s="123"/>
      <c r="DL134" s="123"/>
      <c r="DM134" s="122"/>
      <c r="DN134" s="122"/>
      <c r="DO134" s="122"/>
      <c r="DP134" s="122"/>
      <c r="DQ134" s="7"/>
      <c r="DR134" s="7"/>
      <c r="DS134" s="7"/>
      <c r="DT134" s="7"/>
      <c r="DU134" s="7"/>
      <c r="DV134" s="7"/>
      <c r="DW134" s="7"/>
      <c r="DX134" s="6"/>
      <c r="DY134" s="8">
        <v>95</v>
      </c>
      <c r="DZ134" s="123"/>
      <c r="EA134" s="123"/>
      <c r="EB134" s="123"/>
      <c r="EC134" s="122"/>
      <c r="ED134" s="122"/>
      <c r="EE134" s="122"/>
      <c r="EF134" s="122"/>
      <c r="EG134" s="7"/>
      <c r="EH134" s="7"/>
      <c r="EI134" s="7"/>
      <c r="EJ134" s="7"/>
      <c r="EK134" s="7"/>
      <c r="EL134" s="7"/>
      <c r="EM134" s="7"/>
      <c r="EN134" s="6"/>
      <c r="EO134" s="8">
        <v>95</v>
      </c>
      <c r="EP134" s="123"/>
      <c r="EQ134" s="123"/>
      <c r="ER134" s="123"/>
      <c r="ES134" s="122"/>
      <c r="ET134" s="122"/>
      <c r="EU134" s="122"/>
      <c r="EV134" s="122"/>
      <c r="EW134" s="7"/>
      <c r="EX134" s="7"/>
      <c r="EY134" s="7"/>
      <c r="EZ134" s="7"/>
      <c r="FA134" s="7"/>
      <c r="FB134" s="7"/>
      <c r="FC134" s="7"/>
      <c r="FD134" s="6"/>
      <c r="FE134" s="8">
        <v>95</v>
      </c>
      <c r="FF134" s="123"/>
      <c r="FG134" s="123"/>
      <c r="FH134" s="123"/>
      <c r="FI134" s="122"/>
      <c r="FJ134" s="122"/>
      <c r="FK134" s="122"/>
      <c r="FL134" s="122"/>
      <c r="FM134" s="7"/>
      <c r="FN134" s="7"/>
      <c r="FO134" s="7"/>
      <c r="FP134" s="7"/>
      <c r="FQ134" s="7"/>
      <c r="FR134" s="7"/>
      <c r="FS134" s="7"/>
      <c r="FT134" s="6"/>
      <c r="FU134" s="8">
        <v>95</v>
      </c>
      <c r="FV134" s="123"/>
      <c r="FW134" s="123"/>
      <c r="FX134" s="123"/>
      <c r="FY134" s="122"/>
      <c r="FZ134" s="122"/>
      <c r="GA134" s="122"/>
      <c r="GB134" s="122"/>
      <c r="GC134" s="7"/>
      <c r="GD134" s="7"/>
      <c r="GE134" s="7"/>
      <c r="GF134" s="7"/>
      <c r="GG134" s="7"/>
      <c r="GH134" s="7"/>
      <c r="GI134" s="7"/>
      <c r="GJ134" s="6"/>
      <c r="GK134" s="8">
        <v>95</v>
      </c>
      <c r="GL134" s="123"/>
      <c r="GM134" s="123"/>
      <c r="GN134" s="123"/>
      <c r="GO134" s="122"/>
      <c r="GP134" s="122"/>
      <c r="GQ134" s="122"/>
      <c r="GR134" s="122"/>
      <c r="GS134" s="7"/>
      <c r="GT134" s="7"/>
      <c r="GU134" s="7"/>
      <c r="GV134" s="7"/>
      <c r="GW134" s="7"/>
      <c r="GX134" s="7"/>
      <c r="GY134" s="7"/>
      <c r="GZ134" s="6"/>
    </row>
    <row r="135" spans="17:208" x14ac:dyDescent="0.2">
      <c r="Q135" s="8">
        <v>96</v>
      </c>
      <c r="R135" s="123"/>
      <c r="S135" s="123"/>
      <c r="T135" s="123"/>
      <c r="U135" s="122"/>
      <c r="V135" s="122"/>
      <c r="W135" s="122"/>
      <c r="X135" s="122"/>
      <c r="AG135" s="8">
        <v>96</v>
      </c>
      <c r="AH135" s="123"/>
      <c r="AI135" s="123"/>
      <c r="AJ135" s="123"/>
      <c r="AK135" s="122"/>
      <c r="AL135" s="122"/>
      <c r="AM135" s="122"/>
      <c r="AN135" s="122"/>
      <c r="AW135" s="8">
        <v>96</v>
      </c>
      <c r="AX135" s="123"/>
      <c r="AY135" s="123"/>
      <c r="AZ135" s="123"/>
      <c r="BA135" s="122"/>
      <c r="BB135" s="122"/>
      <c r="BC135" s="122"/>
      <c r="BD135" s="122"/>
      <c r="BM135" s="8">
        <v>96</v>
      </c>
      <c r="BN135" s="123"/>
      <c r="BO135" s="123"/>
      <c r="BP135" s="123"/>
      <c r="BQ135" s="122"/>
      <c r="BR135" s="122"/>
      <c r="BS135" s="122"/>
      <c r="BT135" s="122"/>
      <c r="CC135" s="8">
        <v>96</v>
      </c>
      <c r="CD135" s="123"/>
      <c r="CE135" s="123"/>
      <c r="CF135" s="123"/>
      <c r="CG135" s="122"/>
      <c r="CH135" s="122"/>
      <c r="CI135" s="122"/>
      <c r="CJ135" s="122"/>
      <c r="CS135" s="8">
        <v>96</v>
      </c>
      <c r="CT135" s="123"/>
      <c r="CU135" s="123"/>
      <c r="CV135" s="123"/>
      <c r="CW135" s="122"/>
      <c r="CX135" s="122"/>
      <c r="CY135" s="122"/>
      <c r="CZ135" s="122"/>
      <c r="DI135" s="8">
        <v>96</v>
      </c>
      <c r="DJ135" s="123"/>
      <c r="DK135" s="123"/>
      <c r="DL135" s="123"/>
      <c r="DM135" s="122"/>
      <c r="DN135" s="122"/>
      <c r="DO135" s="122"/>
      <c r="DP135" s="122"/>
      <c r="DQ135" s="7"/>
      <c r="DR135" s="7"/>
      <c r="DS135" s="7"/>
      <c r="DT135" s="7"/>
      <c r="DU135" s="7"/>
      <c r="DV135" s="7"/>
      <c r="DW135" s="7"/>
      <c r="DX135" s="6"/>
      <c r="DY135" s="8">
        <v>96</v>
      </c>
      <c r="DZ135" s="123"/>
      <c r="EA135" s="123"/>
      <c r="EB135" s="123"/>
      <c r="EC135" s="122"/>
      <c r="ED135" s="122"/>
      <c r="EE135" s="122"/>
      <c r="EF135" s="122"/>
      <c r="EG135" s="7"/>
      <c r="EH135" s="7"/>
      <c r="EI135" s="7"/>
      <c r="EJ135" s="7"/>
      <c r="EK135" s="7"/>
      <c r="EL135" s="7"/>
      <c r="EM135" s="7"/>
      <c r="EN135" s="6"/>
      <c r="EO135" s="8">
        <v>96</v>
      </c>
      <c r="EP135" s="123"/>
      <c r="EQ135" s="123"/>
      <c r="ER135" s="123"/>
      <c r="ES135" s="122"/>
      <c r="ET135" s="122"/>
      <c r="EU135" s="122"/>
      <c r="EV135" s="122"/>
      <c r="EW135" s="7"/>
      <c r="EX135" s="7"/>
      <c r="EY135" s="7"/>
      <c r="EZ135" s="7"/>
      <c r="FA135" s="7"/>
      <c r="FB135" s="7"/>
      <c r="FC135" s="7"/>
      <c r="FD135" s="6"/>
      <c r="FE135" s="8">
        <v>96</v>
      </c>
      <c r="FF135" s="123"/>
      <c r="FG135" s="123"/>
      <c r="FH135" s="123"/>
      <c r="FI135" s="122"/>
      <c r="FJ135" s="122"/>
      <c r="FK135" s="122"/>
      <c r="FL135" s="122"/>
      <c r="FM135" s="7"/>
      <c r="FN135" s="7"/>
      <c r="FO135" s="7"/>
      <c r="FP135" s="7"/>
      <c r="FQ135" s="7"/>
      <c r="FR135" s="7"/>
      <c r="FS135" s="7"/>
      <c r="FT135" s="6"/>
      <c r="FU135" s="8">
        <v>96</v>
      </c>
      <c r="FV135" s="123"/>
      <c r="FW135" s="123"/>
      <c r="FX135" s="123"/>
      <c r="FY135" s="122"/>
      <c r="FZ135" s="122"/>
      <c r="GA135" s="122"/>
      <c r="GB135" s="122"/>
      <c r="GC135" s="7"/>
      <c r="GD135" s="7"/>
      <c r="GE135" s="7"/>
      <c r="GF135" s="7"/>
      <c r="GG135" s="7"/>
      <c r="GH135" s="7"/>
      <c r="GI135" s="7"/>
      <c r="GJ135" s="6"/>
      <c r="GK135" s="8">
        <v>96</v>
      </c>
      <c r="GL135" s="123"/>
      <c r="GM135" s="123"/>
      <c r="GN135" s="123"/>
      <c r="GO135" s="122"/>
      <c r="GP135" s="122"/>
      <c r="GQ135" s="122"/>
      <c r="GR135" s="122"/>
      <c r="GS135" s="7"/>
      <c r="GT135" s="7"/>
      <c r="GU135" s="7"/>
      <c r="GV135" s="7"/>
      <c r="GW135" s="7"/>
      <c r="GX135" s="7"/>
      <c r="GY135" s="7"/>
      <c r="GZ135" s="6"/>
    </row>
    <row r="136" spans="17:208" x14ac:dyDescent="0.2">
      <c r="Q136" s="8">
        <v>97</v>
      </c>
      <c r="R136" s="123"/>
      <c r="S136" s="123"/>
      <c r="T136" s="123"/>
      <c r="U136" s="122"/>
      <c r="V136" s="122"/>
      <c r="W136" s="122"/>
      <c r="X136" s="122"/>
      <c r="AG136" s="8">
        <v>97</v>
      </c>
      <c r="AH136" s="123"/>
      <c r="AI136" s="123"/>
      <c r="AJ136" s="123"/>
      <c r="AK136" s="122"/>
      <c r="AL136" s="122"/>
      <c r="AM136" s="122"/>
      <c r="AN136" s="122"/>
      <c r="AW136" s="8">
        <v>97</v>
      </c>
      <c r="AX136" s="123"/>
      <c r="AY136" s="123"/>
      <c r="AZ136" s="123"/>
      <c r="BA136" s="122"/>
      <c r="BB136" s="122"/>
      <c r="BC136" s="122"/>
      <c r="BD136" s="122"/>
      <c r="BM136" s="8">
        <v>97</v>
      </c>
      <c r="BN136" s="123"/>
      <c r="BO136" s="123"/>
      <c r="BP136" s="123"/>
      <c r="BQ136" s="122"/>
      <c r="BR136" s="122"/>
      <c r="BS136" s="122"/>
      <c r="BT136" s="122"/>
      <c r="CC136" s="8">
        <v>97</v>
      </c>
      <c r="CD136" s="123"/>
      <c r="CE136" s="123"/>
      <c r="CF136" s="123"/>
      <c r="CG136" s="122"/>
      <c r="CH136" s="122"/>
      <c r="CI136" s="122"/>
      <c r="CJ136" s="122"/>
      <c r="CS136" s="8">
        <v>97</v>
      </c>
      <c r="CT136" s="123"/>
      <c r="CU136" s="123"/>
      <c r="CV136" s="123"/>
      <c r="CW136" s="122"/>
      <c r="CX136" s="122"/>
      <c r="CY136" s="122"/>
      <c r="CZ136" s="122"/>
      <c r="DI136" s="8">
        <v>97</v>
      </c>
      <c r="DJ136" s="123"/>
      <c r="DK136" s="123"/>
      <c r="DL136" s="123"/>
      <c r="DM136" s="122"/>
      <c r="DN136" s="122"/>
      <c r="DO136" s="122"/>
      <c r="DP136" s="122"/>
      <c r="DQ136" s="7"/>
      <c r="DR136" s="7"/>
      <c r="DS136" s="7"/>
      <c r="DT136" s="7"/>
      <c r="DU136" s="7"/>
      <c r="DV136" s="7"/>
      <c r="DW136" s="7"/>
      <c r="DX136" s="6"/>
      <c r="DY136" s="8">
        <v>97</v>
      </c>
      <c r="DZ136" s="123"/>
      <c r="EA136" s="123"/>
      <c r="EB136" s="123"/>
      <c r="EC136" s="122"/>
      <c r="ED136" s="122"/>
      <c r="EE136" s="122"/>
      <c r="EF136" s="122"/>
      <c r="EG136" s="7"/>
      <c r="EH136" s="7"/>
      <c r="EI136" s="7"/>
      <c r="EJ136" s="7"/>
      <c r="EK136" s="7"/>
      <c r="EL136" s="7"/>
      <c r="EM136" s="7"/>
      <c r="EN136" s="6"/>
      <c r="EO136" s="8">
        <v>97</v>
      </c>
      <c r="EP136" s="123"/>
      <c r="EQ136" s="123"/>
      <c r="ER136" s="123"/>
      <c r="ES136" s="122"/>
      <c r="ET136" s="122"/>
      <c r="EU136" s="122"/>
      <c r="EV136" s="122"/>
      <c r="EW136" s="7"/>
      <c r="EX136" s="7"/>
      <c r="EY136" s="7"/>
      <c r="EZ136" s="7"/>
      <c r="FA136" s="7"/>
      <c r="FB136" s="7"/>
      <c r="FC136" s="7"/>
      <c r="FD136" s="6"/>
      <c r="FE136" s="8">
        <v>97</v>
      </c>
      <c r="FF136" s="123"/>
      <c r="FG136" s="123"/>
      <c r="FH136" s="123"/>
      <c r="FI136" s="122"/>
      <c r="FJ136" s="122"/>
      <c r="FK136" s="122"/>
      <c r="FL136" s="122"/>
      <c r="FM136" s="7"/>
      <c r="FN136" s="7"/>
      <c r="FO136" s="7"/>
      <c r="FP136" s="7"/>
      <c r="FQ136" s="7"/>
      <c r="FR136" s="7"/>
      <c r="FS136" s="7"/>
      <c r="FT136" s="6"/>
      <c r="FU136" s="8">
        <v>97</v>
      </c>
      <c r="FV136" s="123"/>
      <c r="FW136" s="123"/>
      <c r="FX136" s="123"/>
      <c r="FY136" s="122"/>
      <c r="FZ136" s="122"/>
      <c r="GA136" s="122"/>
      <c r="GB136" s="122"/>
      <c r="GC136" s="7"/>
      <c r="GD136" s="7"/>
      <c r="GE136" s="7"/>
      <c r="GF136" s="7"/>
      <c r="GG136" s="7"/>
      <c r="GH136" s="7"/>
      <c r="GI136" s="7"/>
      <c r="GJ136" s="6"/>
      <c r="GK136" s="8">
        <v>97</v>
      </c>
      <c r="GL136" s="123"/>
      <c r="GM136" s="123"/>
      <c r="GN136" s="123"/>
      <c r="GO136" s="122"/>
      <c r="GP136" s="122"/>
      <c r="GQ136" s="122"/>
      <c r="GR136" s="122"/>
      <c r="GS136" s="7"/>
      <c r="GT136" s="7"/>
      <c r="GU136" s="7"/>
      <c r="GV136" s="7"/>
      <c r="GW136" s="7"/>
      <c r="GX136" s="7"/>
      <c r="GY136" s="7"/>
      <c r="GZ136" s="6"/>
    </row>
    <row r="137" spans="17:208" x14ac:dyDescent="0.2">
      <c r="Q137" s="8">
        <v>98</v>
      </c>
      <c r="R137" s="123"/>
      <c r="S137" s="123"/>
      <c r="T137" s="123"/>
      <c r="U137" s="122"/>
      <c r="V137" s="122"/>
      <c r="W137" s="122"/>
      <c r="X137" s="122"/>
      <c r="AG137" s="8">
        <v>98</v>
      </c>
      <c r="AH137" s="123"/>
      <c r="AI137" s="123"/>
      <c r="AJ137" s="123"/>
      <c r="AK137" s="122"/>
      <c r="AL137" s="122"/>
      <c r="AM137" s="122"/>
      <c r="AN137" s="122"/>
      <c r="AW137" s="8">
        <v>98</v>
      </c>
      <c r="AX137" s="123"/>
      <c r="AY137" s="123"/>
      <c r="AZ137" s="123"/>
      <c r="BA137" s="122"/>
      <c r="BB137" s="122"/>
      <c r="BC137" s="122"/>
      <c r="BD137" s="122"/>
      <c r="BM137" s="8">
        <v>98</v>
      </c>
      <c r="BN137" s="123"/>
      <c r="BO137" s="123"/>
      <c r="BP137" s="123"/>
      <c r="BQ137" s="122"/>
      <c r="BR137" s="122"/>
      <c r="BS137" s="122"/>
      <c r="BT137" s="122"/>
      <c r="CC137" s="8">
        <v>98</v>
      </c>
      <c r="CD137" s="123"/>
      <c r="CE137" s="123"/>
      <c r="CF137" s="123"/>
      <c r="CG137" s="122"/>
      <c r="CH137" s="122"/>
      <c r="CI137" s="122"/>
      <c r="CJ137" s="122"/>
      <c r="CS137" s="8">
        <v>98</v>
      </c>
      <c r="CT137" s="123"/>
      <c r="CU137" s="123"/>
      <c r="CV137" s="123"/>
      <c r="CW137" s="122"/>
      <c r="CX137" s="122"/>
      <c r="CY137" s="122"/>
      <c r="CZ137" s="122"/>
      <c r="DI137" s="8">
        <v>98</v>
      </c>
      <c r="DJ137" s="123"/>
      <c r="DK137" s="123"/>
      <c r="DL137" s="123"/>
      <c r="DM137" s="122"/>
      <c r="DN137" s="122"/>
      <c r="DO137" s="122"/>
      <c r="DP137" s="122"/>
      <c r="DQ137" s="7"/>
      <c r="DR137" s="7"/>
      <c r="DS137" s="7"/>
      <c r="DT137" s="7"/>
      <c r="DU137" s="7"/>
      <c r="DV137" s="7"/>
      <c r="DW137" s="7"/>
      <c r="DX137" s="6"/>
      <c r="DY137" s="8">
        <v>98</v>
      </c>
      <c r="DZ137" s="123"/>
      <c r="EA137" s="123"/>
      <c r="EB137" s="123"/>
      <c r="EC137" s="122"/>
      <c r="ED137" s="122"/>
      <c r="EE137" s="122"/>
      <c r="EF137" s="122"/>
      <c r="EG137" s="7"/>
      <c r="EH137" s="7"/>
      <c r="EI137" s="7"/>
      <c r="EJ137" s="7"/>
      <c r="EK137" s="7"/>
      <c r="EL137" s="7"/>
      <c r="EM137" s="7"/>
      <c r="EN137" s="6"/>
      <c r="EO137" s="8">
        <v>98</v>
      </c>
      <c r="EP137" s="123"/>
      <c r="EQ137" s="123"/>
      <c r="ER137" s="123"/>
      <c r="ES137" s="122"/>
      <c r="ET137" s="122"/>
      <c r="EU137" s="122"/>
      <c r="EV137" s="122"/>
      <c r="EW137" s="7"/>
      <c r="EX137" s="7"/>
      <c r="EY137" s="7"/>
      <c r="EZ137" s="7"/>
      <c r="FA137" s="7"/>
      <c r="FB137" s="7"/>
      <c r="FC137" s="7"/>
      <c r="FD137" s="6"/>
      <c r="FE137" s="8">
        <v>98</v>
      </c>
      <c r="FF137" s="123"/>
      <c r="FG137" s="123"/>
      <c r="FH137" s="123"/>
      <c r="FI137" s="122"/>
      <c r="FJ137" s="122"/>
      <c r="FK137" s="122"/>
      <c r="FL137" s="122"/>
      <c r="FM137" s="7"/>
      <c r="FN137" s="7"/>
      <c r="FO137" s="7"/>
      <c r="FP137" s="7"/>
      <c r="FQ137" s="7"/>
      <c r="FR137" s="7"/>
      <c r="FS137" s="7"/>
      <c r="FT137" s="6"/>
      <c r="FU137" s="8">
        <v>98</v>
      </c>
      <c r="FV137" s="123"/>
      <c r="FW137" s="123"/>
      <c r="FX137" s="123"/>
      <c r="FY137" s="122"/>
      <c r="FZ137" s="122"/>
      <c r="GA137" s="122"/>
      <c r="GB137" s="122"/>
      <c r="GC137" s="7"/>
      <c r="GD137" s="7"/>
      <c r="GE137" s="7"/>
      <c r="GF137" s="7"/>
      <c r="GG137" s="7"/>
      <c r="GH137" s="7"/>
      <c r="GI137" s="7"/>
      <c r="GJ137" s="6"/>
      <c r="GK137" s="8">
        <v>98</v>
      </c>
      <c r="GL137" s="123"/>
      <c r="GM137" s="123"/>
      <c r="GN137" s="123"/>
      <c r="GO137" s="122"/>
      <c r="GP137" s="122"/>
      <c r="GQ137" s="122"/>
      <c r="GR137" s="122"/>
      <c r="GS137" s="7"/>
      <c r="GT137" s="7"/>
      <c r="GU137" s="7"/>
      <c r="GV137" s="7"/>
      <c r="GW137" s="7"/>
      <c r="GX137" s="7"/>
      <c r="GY137" s="7"/>
      <c r="GZ137" s="6"/>
    </row>
    <row r="138" spans="17:208" x14ac:dyDescent="0.2">
      <c r="Q138" s="8">
        <v>99</v>
      </c>
      <c r="R138" s="123"/>
      <c r="S138" s="123"/>
      <c r="T138" s="123"/>
      <c r="U138" s="122"/>
      <c r="V138" s="122"/>
      <c r="W138" s="122"/>
      <c r="X138" s="122"/>
      <c r="AG138" s="8">
        <v>99</v>
      </c>
      <c r="AH138" s="123"/>
      <c r="AI138" s="123"/>
      <c r="AJ138" s="123"/>
      <c r="AK138" s="122"/>
      <c r="AL138" s="122"/>
      <c r="AM138" s="122"/>
      <c r="AN138" s="122"/>
      <c r="AW138" s="8">
        <v>99</v>
      </c>
      <c r="AX138" s="123"/>
      <c r="AY138" s="123"/>
      <c r="AZ138" s="123"/>
      <c r="BA138" s="122"/>
      <c r="BB138" s="122"/>
      <c r="BC138" s="122"/>
      <c r="BD138" s="122"/>
      <c r="BM138" s="8">
        <v>99</v>
      </c>
      <c r="BN138" s="123"/>
      <c r="BO138" s="123"/>
      <c r="BP138" s="123"/>
      <c r="BQ138" s="122"/>
      <c r="BR138" s="122"/>
      <c r="BS138" s="122"/>
      <c r="BT138" s="122"/>
      <c r="CC138" s="8">
        <v>99</v>
      </c>
      <c r="CD138" s="123"/>
      <c r="CE138" s="123"/>
      <c r="CF138" s="123"/>
      <c r="CG138" s="122"/>
      <c r="CH138" s="122"/>
      <c r="CI138" s="122"/>
      <c r="CJ138" s="122"/>
      <c r="CS138" s="8">
        <v>99</v>
      </c>
      <c r="CT138" s="123"/>
      <c r="CU138" s="123"/>
      <c r="CV138" s="123"/>
      <c r="CW138" s="122"/>
      <c r="CX138" s="122"/>
      <c r="CY138" s="122"/>
      <c r="CZ138" s="122"/>
      <c r="DI138" s="8">
        <v>99</v>
      </c>
      <c r="DJ138" s="123"/>
      <c r="DK138" s="123"/>
      <c r="DL138" s="123"/>
      <c r="DM138" s="122"/>
      <c r="DN138" s="122"/>
      <c r="DO138" s="122"/>
      <c r="DP138" s="122"/>
      <c r="DQ138" s="7"/>
      <c r="DR138" s="7"/>
      <c r="DS138" s="7"/>
      <c r="DT138" s="7"/>
      <c r="DU138" s="7"/>
      <c r="DV138" s="7"/>
      <c r="DW138" s="7"/>
      <c r="DX138" s="6"/>
      <c r="DY138" s="8">
        <v>99</v>
      </c>
      <c r="DZ138" s="123"/>
      <c r="EA138" s="123"/>
      <c r="EB138" s="123"/>
      <c r="EC138" s="122"/>
      <c r="ED138" s="122"/>
      <c r="EE138" s="122"/>
      <c r="EF138" s="122"/>
      <c r="EG138" s="7"/>
      <c r="EH138" s="7"/>
      <c r="EI138" s="7"/>
      <c r="EJ138" s="7"/>
      <c r="EK138" s="7"/>
      <c r="EL138" s="7"/>
      <c r="EM138" s="7"/>
      <c r="EN138" s="6"/>
      <c r="EO138" s="8">
        <v>99</v>
      </c>
      <c r="EP138" s="123"/>
      <c r="EQ138" s="123"/>
      <c r="ER138" s="123"/>
      <c r="ES138" s="122"/>
      <c r="ET138" s="122"/>
      <c r="EU138" s="122"/>
      <c r="EV138" s="122"/>
      <c r="EW138" s="7"/>
      <c r="EX138" s="7"/>
      <c r="EY138" s="7"/>
      <c r="EZ138" s="7"/>
      <c r="FA138" s="7"/>
      <c r="FB138" s="7"/>
      <c r="FC138" s="7"/>
      <c r="FD138" s="6"/>
      <c r="FE138" s="8">
        <v>99</v>
      </c>
      <c r="FF138" s="123"/>
      <c r="FG138" s="123"/>
      <c r="FH138" s="123"/>
      <c r="FI138" s="122"/>
      <c r="FJ138" s="122"/>
      <c r="FK138" s="122"/>
      <c r="FL138" s="122"/>
      <c r="FM138" s="7"/>
      <c r="FN138" s="7"/>
      <c r="FO138" s="7"/>
      <c r="FP138" s="7"/>
      <c r="FQ138" s="7"/>
      <c r="FR138" s="7"/>
      <c r="FS138" s="7"/>
      <c r="FT138" s="6"/>
      <c r="FU138" s="8">
        <v>99</v>
      </c>
      <c r="FV138" s="123"/>
      <c r="FW138" s="123"/>
      <c r="FX138" s="123"/>
      <c r="FY138" s="122"/>
      <c r="FZ138" s="122"/>
      <c r="GA138" s="122"/>
      <c r="GB138" s="122"/>
      <c r="GC138" s="7"/>
      <c r="GD138" s="7"/>
      <c r="GE138" s="7"/>
      <c r="GF138" s="7"/>
      <c r="GG138" s="7"/>
      <c r="GH138" s="7"/>
      <c r="GI138" s="7"/>
      <c r="GJ138" s="6"/>
      <c r="GK138" s="8">
        <v>99</v>
      </c>
      <c r="GL138" s="123"/>
      <c r="GM138" s="123"/>
      <c r="GN138" s="123"/>
      <c r="GO138" s="122"/>
      <c r="GP138" s="122"/>
      <c r="GQ138" s="122"/>
      <c r="GR138" s="122"/>
      <c r="GS138" s="7"/>
      <c r="GT138" s="7"/>
      <c r="GU138" s="7"/>
      <c r="GV138" s="7"/>
      <c r="GW138" s="7"/>
      <c r="GX138" s="7"/>
      <c r="GY138" s="7"/>
      <c r="GZ138" s="6"/>
    </row>
    <row r="139" spans="17:208" ht="15.75" thickBot="1" x14ac:dyDescent="0.25">
      <c r="Q139" s="5">
        <v>100</v>
      </c>
      <c r="R139" s="120"/>
      <c r="S139" s="120"/>
      <c r="T139" s="120"/>
      <c r="U139" s="121"/>
      <c r="V139" s="121"/>
      <c r="W139" s="121"/>
      <c r="X139" s="121"/>
      <c r="Y139" s="4"/>
      <c r="Z139" s="4"/>
      <c r="AA139" s="4"/>
      <c r="AB139" s="4"/>
      <c r="AC139" s="4"/>
      <c r="AD139" s="4"/>
      <c r="AE139" s="4"/>
      <c r="AF139" s="3"/>
      <c r="AG139" s="5">
        <v>100</v>
      </c>
      <c r="AH139" s="120"/>
      <c r="AI139" s="120"/>
      <c r="AJ139" s="120"/>
      <c r="AK139" s="121"/>
      <c r="AL139" s="121"/>
      <c r="AM139" s="121"/>
      <c r="AN139" s="121"/>
      <c r="AO139" s="4"/>
      <c r="AP139" s="4"/>
      <c r="AQ139" s="4"/>
      <c r="AR139" s="4"/>
      <c r="AS139" s="4"/>
      <c r="AT139" s="4"/>
      <c r="AU139" s="4"/>
      <c r="AV139" s="3"/>
      <c r="AW139" s="5">
        <v>100</v>
      </c>
      <c r="AX139" s="120"/>
      <c r="AY139" s="120"/>
      <c r="AZ139" s="120"/>
      <c r="BA139" s="121"/>
      <c r="BB139" s="121"/>
      <c r="BC139" s="121"/>
      <c r="BD139" s="121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120"/>
      <c r="BO139" s="120"/>
      <c r="BP139" s="120"/>
      <c r="BQ139" s="121"/>
      <c r="BR139" s="121"/>
      <c r="BS139" s="121"/>
      <c r="BT139" s="121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120"/>
      <c r="CE139" s="120"/>
      <c r="CF139" s="120"/>
      <c r="CG139" s="121"/>
      <c r="CH139" s="121"/>
      <c r="CI139" s="121"/>
      <c r="CJ139" s="121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120"/>
      <c r="CU139" s="120"/>
      <c r="CV139" s="120"/>
      <c r="CW139" s="121"/>
      <c r="CX139" s="121"/>
      <c r="CY139" s="121"/>
      <c r="CZ139" s="121"/>
      <c r="DA139" s="4"/>
      <c r="DB139" s="4"/>
      <c r="DC139" s="4"/>
      <c r="DD139" s="4"/>
      <c r="DE139" s="4"/>
      <c r="DF139" s="4"/>
      <c r="DG139" s="4"/>
      <c r="DH139" s="3"/>
      <c r="DI139" s="5">
        <v>100</v>
      </c>
      <c r="DJ139" s="120"/>
      <c r="DK139" s="120"/>
      <c r="DL139" s="120"/>
      <c r="DM139" s="121"/>
      <c r="DN139" s="121"/>
      <c r="DO139" s="121"/>
      <c r="DP139" s="121"/>
      <c r="DQ139" s="4"/>
      <c r="DR139" s="4"/>
      <c r="DS139" s="4"/>
      <c r="DT139" s="4"/>
      <c r="DU139" s="4"/>
      <c r="DV139" s="4"/>
      <c r="DW139" s="4"/>
      <c r="DX139" s="3"/>
      <c r="DY139" s="5">
        <v>100</v>
      </c>
      <c r="DZ139" s="120"/>
      <c r="EA139" s="120"/>
      <c r="EB139" s="120"/>
      <c r="EC139" s="121"/>
      <c r="ED139" s="121"/>
      <c r="EE139" s="121"/>
      <c r="EF139" s="121"/>
      <c r="EG139" s="4"/>
      <c r="EH139" s="4"/>
      <c r="EI139" s="4"/>
      <c r="EJ139" s="4"/>
      <c r="EK139" s="4"/>
      <c r="EL139" s="4"/>
      <c r="EM139" s="4"/>
      <c r="EN139" s="3"/>
      <c r="EO139" s="5">
        <v>100</v>
      </c>
      <c r="EP139" s="120"/>
      <c r="EQ139" s="120"/>
      <c r="ER139" s="120"/>
      <c r="ES139" s="121"/>
      <c r="ET139" s="121"/>
      <c r="EU139" s="121"/>
      <c r="EV139" s="121"/>
      <c r="EW139" s="4"/>
      <c r="EX139" s="4"/>
      <c r="EY139" s="4"/>
      <c r="EZ139" s="4"/>
      <c r="FA139" s="4"/>
      <c r="FB139" s="4"/>
      <c r="FC139" s="4"/>
      <c r="FD139" s="3"/>
      <c r="FE139" s="5">
        <v>100</v>
      </c>
      <c r="FF139" s="120"/>
      <c r="FG139" s="120"/>
      <c r="FH139" s="120"/>
      <c r="FI139" s="121"/>
      <c r="FJ139" s="121"/>
      <c r="FK139" s="121"/>
      <c r="FL139" s="121"/>
      <c r="FM139" s="4"/>
      <c r="FN139" s="4"/>
      <c r="FO139" s="4"/>
      <c r="FP139" s="4"/>
      <c r="FQ139" s="4"/>
      <c r="FR139" s="4"/>
      <c r="FS139" s="4"/>
      <c r="FT139" s="3"/>
      <c r="FU139" s="5">
        <v>100</v>
      </c>
      <c r="FV139" s="120"/>
      <c r="FW139" s="120"/>
      <c r="FX139" s="120"/>
      <c r="FY139" s="121"/>
      <c r="FZ139" s="121"/>
      <c r="GA139" s="121"/>
      <c r="GB139" s="121"/>
      <c r="GC139" s="4"/>
      <c r="GD139" s="4"/>
      <c r="GE139" s="4"/>
      <c r="GF139" s="4"/>
      <c r="GG139" s="4"/>
      <c r="GH139" s="4"/>
      <c r="GI139" s="4"/>
      <c r="GJ139" s="3"/>
      <c r="GK139" s="5">
        <v>100</v>
      </c>
      <c r="GL139" s="120"/>
      <c r="GM139" s="120"/>
      <c r="GN139" s="120"/>
      <c r="GO139" s="121"/>
      <c r="GP139" s="121"/>
      <c r="GQ139" s="121"/>
      <c r="GR139" s="121"/>
      <c r="GS139" s="4"/>
      <c r="GT139" s="4"/>
      <c r="GU139" s="4"/>
      <c r="GV139" s="4"/>
      <c r="GW139" s="4"/>
      <c r="GX139" s="4"/>
      <c r="GY139" s="4"/>
      <c r="GZ139" s="3"/>
    </row>
    <row r="147" spans="17:20" x14ac:dyDescent="0.2">
      <c r="Q147" s="2"/>
      <c r="R147" s="2"/>
      <c r="S147" s="2"/>
      <c r="T147" s="2"/>
    </row>
    <row r="148" spans="17:20" x14ac:dyDescent="0.2">
      <c r="Q148" s="2"/>
      <c r="R148" s="2"/>
      <c r="S148" s="2"/>
      <c r="T148" s="2"/>
    </row>
  </sheetData>
  <mergeCells count="1065">
    <mergeCell ref="R53:T53"/>
    <mergeCell ref="R54:T54"/>
    <mergeCell ref="R55:T55"/>
    <mergeCell ref="R40:T40"/>
    <mergeCell ref="R41:T41"/>
    <mergeCell ref="R42:T42"/>
    <mergeCell ref="AH41:AJ41"/>
    <mergeCell ref="AX66:AZ66"/>
    <mergeCell ref="AX67:AZ67"/>
    <mergeCell ref="AH40:AJ40"/>
    <mergeCell ref="AH47:AJ47"/>
    <mergeCell ref="AH50:AJ50"/>
    <mergeCell ref="AH51:AJ51"/>
    <mergeCell ref="AH49:AJ49"/>
    <mergeCell ref="AH61:AJ61"/>
    <mergeCell ref="AH62:AJ62"/>
    <mergeCell ref="AH64:AJ64"/>
    <mergeCell ref="AH66:AJ66"/>
    <mergeCell ref="AH67:AJ67"/>
    <mergeCell ref="AH56:AJ56"/>
    <mergeCell ref="AX41:AZ41"/>
    <mergeCell ref="AH72:AJ72"/>
    <mergeCell ref="AH68:AJ68"/>
    <mergeCell ref="AH70:AJ70"/>
    <mergeCell ref="AH71:AJ71"/>
    <mergeCell ref="AH42:AJ42"/>
    <mergeCell ref="AH43:AJ43"/>
    <mergeCell ref="AH48:AJ48"/>
    <mergeCell ref="AH54:AJ54"/>
    <mergeCell ref="AH58:AJ58"/>
    <mergeCell ref="AH59:AJ59"/>
    <mergeCell ref="AH60:AJ60"/>
    <mergeCell ref="AH65:AJ65"/>
    <mergeCell ref="AH55:AJ55"/>
    <mergeCell ref="R46:T46"/>
    <mergeCell ref="R43:T43"/>
    <mergeCell ref="R44:T44"/>
    <mergeCell ref="R45:T45"/>
    <mergeCell ref="R47:T47"/>
    <mergeCell ref="R62:T62"/>
    <mergeCell ref="R63:T63"/>
    <mergeCell ref="R64:T64"/>
    <mergeCell ref="R65:T65"/>
    <mergeCell ref="R66:T66"/>
    <mergeCell ref="R67:T67"/>
    <mergeCell ref="R56:T56"/>
    <mergeCell ref="R48:T48"/>
    <mergeCell ref="R49:T49"/>
    <mergeCell ref="R50:T50"/>
    <mergeCell ref="R51:T51"/>
    <mergeCell ref="R52:T52"/>
    <mergeCell ref="N4:N5"/>
    <mergeCell ref="O4:O5"/>
    <mergeCell ref="Q4:Q5"/>
    <mergeCell ref="R4:V5"/>
    <mergeCell ref="W4:W5"/>
    <mergeCell ref="X4:X5"/>
    <mergeCell ref="GK1:GN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CS1:CV1"/>
    <mergeCell ref="DI1:DL1"/>
    <mergeCell ref="DY1:EB1"/>
    <mergeCell ref="EO1:ER1"/>
    <mergeCell ref="FE1:FH1"/>
    <mergeCell ref="FU1:FX1"/>
    <mergeCell ref="A1:D1"/>
    <mergeCell ref="Q1:T1"/>
    <mergeCell ref="AG1:AJ1"/>
    <mergeCell ref="AW1:AZ1"/>
    <mergeCell ref="BM1:BP1"/>
    <mergeCell ref="CC1:CF1"/>
    <mergeCell ref="AP4:AP5"/>
    <mergeCell ref="AQ4:AQ5"/>
    <mergeCell ref="AR4:AR5"/>
    <mergeCell ref="AS4:AS5"/>
    <mergeCell ref="AT4:AT5"/>
    <mergeCell ref="AU4:AU5"/>
    <mergeCell ref="AE4:AE5"/>
    <mergeCell ref="AG4:AG5"/>
    <mergeCell ref="AH4:AL5"/>
    <mergeCell ref="AM4:AM5"/>
    <mergeCell ref="AN4:AN5"/>
    <mergeCell ref="AO4:AO5"/>
    <mergeCell ref="Y4:Y5"/>
    <mergeCell ref="Z4:Z5"/>
    <mergeCell ref="AA4:AA5"/>
    <mergeCell ref="AB4:AB5"/>
    <mergeCell ref="AC4:AC5"/>
    <mergeCell ref="AD4:AD5"/>
    <mergeCell ref="BN4:BR5"/>
    <mergeCell ref="BS4:BS5"/>
    <mergeCell ref="BT4:BT5"/>
    <mergeCell ref="BU4:BU5"/>
    <mergeCell ref="BV4:BV5"/>
    <mergeCell ref="BW4:BW5"/>
    <mergeCell ref="BG4:BG5"/>
    <mergeCell ref="BH4:BH5"/>
    <mergeCell ref="BI4:BI5"/>
    <mergeCell ref="BJ4:BJ5"/>
    <mergeCell ref="BK4:BK5"/>
    <mergeCell ref="BM4:BM5"/>
    <mergeCell ref="AW4:AW5"/>
    <mergeCell ref="AX4:BB5"/>
    <mergeCell ref="BC4:BC5"/>
    <mergeCell ref="BD4:BD5"/>
    <mergeCell ref="BE4:BE5"/>
    <mergeCell ref="BF4:BF5"/>
    <mergeCell ref="CO4:CO5"/>
    <mergeCell ref="CP4:CP5"/>
    <mergeCell ref="CZ4:CZ5"/>
    <mergeCell ref="DA4:DA5"/>
    <mergeCell ref="DB4:DB5"/>
    <mergeCell ref="DC4:DC5"/>
    <mergeCell ref="DD4:DD5"/>
    <mergeCell ref="DE4:DE5"/>
    <mergeCell ref="CQ4:CQ5"/>
    <mergeCell ref="CS4:CS5"/>
    <mergeCell ref="CT4:CX5"/>
    <mergeCell ref="CY4:CY5"/>
    <mergeCell ref="CI4:CI5"/>
    <mergeCell ref="CJ4:CJ5"/>
    <mergeCell ref="CK4:CK5"/>
    <mergeCell ref="CL4:CL5"/>
    <mergeCell ref="CM4:CM5"/>
    <mergeCell ref="CN4:CN5"/>
    <mergeCell ref="BX4:BX5"/>
    <mergeCell ref="BY4:BY5"/>
    <mergeCell ref="BZ4:BZ5"/>
    <mergeCell ref="CA4:CA5"/>
    <mergeCell ref="CC4:CC5"/>
    <mergeCell ref="CD4:CH5"/>
    <mergeCell ref="DW4:DW5"/>
    <mergeCell ref="DY4:DY5"/>
    <mergeCell ref="DZ4:ED5"/>
    <mergeCell ref="EE4:EE5"/>
    <mergeCell ref="EF4:EF5"/>
    <mergeCell ref="EG4:EG5"/>
    <mergeCell ref="DR4:DR5"/>
    <mergeCell ref="DS4:DS5"/>
    <mergeCell ref="DT4:DT5"/>
    <mergeCell ref="DU4:DU5"/>
    <mergeCell ref="DV4:DV5"/>
    <mergeCell ref="DF4:DF5"/>
    <mergeCell ref="DG4:DG5"/>
    <mergeCell ref="DI4:DI5"/>
    <mergeCell ref="DJ4:DN5"/>
    <mergeCell ref="DO4:DO5"/>
    <mergeCell ref="DP4:DP5"/>
    <mergeCell ref="DQ4:DQ5"/>
    <mergeCell ref="EY4:EY5"/>
    <mergeCell ref="EZ4:EZ5"/>
    <mergeCell ref="FA4:FA5"/>
    <mergeCell ref="FB4:FB5"/>
    <mergeCell ref="FC4:FC5"/>
    <mergeCell ref="FE4:FE5"/>
    <mergeCell ref="EO4:EO5"/>
    <mergeCell ref="EP4:ET5"/>
    <mergeCell ref="EU4:EU5"/>
    <mergeCell ref="EV4:EV5"/>
    <mergeCell ref="EW4:EW5"/>
    <mergeCell ref="EX4:EX5"/>
    <mergeCell ref="EH4:EH5"/>
    <mergeCell ref="EI4:EI5"/>
    <mergeCell ref="EJ4:EJ5"/>
    <mergeCell ref="EK4:EK5"/>
    <mergeCell ref="EL4:EL5"/>
    <mergeCell ref="EM4:EM5"/>
    <mergeCell ref="GL4:GP5"/>
    <mergeCell ref="GQ4:GQ5"/>
    <mergeCell ref="GA4:GA5"/>
    <mergeCell ref="GB4:GB5"/>
    <mergeCell ref="GC4:GC5"/>
    <mergeCell ref="GD4:GD5"/>
    <mergeCell ref="GE4:GE5"/>
    <mergeCell ref="GF4:GF5"/>
    <mergeCell ref="FP4:FP5"/>
    <mergeCell ref="FQ4:FQ5"/>
    <mergeCell ref="FR4:FR5"/>
    <mergeCell ref="FS4:FS5"/>
    <mergeCell ref="FU4:FU5"/>
    <mergeCell ref="FV4:FZ5"/>
    <mergeCell ref="FF4:FJ5"/>
    <mergeCell ref="FK4:FK5"/>
    <mergeCell ref="FL4:FL5"/>
    <mergeCell ref="FM4:FM5"/>
    <mergeCell ref="FN4:FN5"/>
    <mergeCell ref="FO4:FO5"/>
    <mergeCell ref="AN16:AN17"/>
    <mergeCell ref="AO16:AO17"/>
    <mergeCell ref="AP16:AP17"/>
    <mergeCell ref="AQ16:AQ17"/>
    <mergeCell ref="AR16:AR17"/>
    <mergeCell ref="AS16:AS17"/>
    <mergeCell ref="AC16:AC17"/>
    <mergeCell ref="AD16:AD17"/>
    <mergeCell ref="AE16:AE17"/>
    <mergeCell ref="AG16:AG17"/>
    <mergeCell ref="AH16:AL17"/>
    <mergeCell ref="AM16:AM17"/>
    <mergeCell ref="GX4:GX5"/>
    <mergeCell ref="GY4:GY5"/>
    <mergeCell ref="Q16:Q17"/>
    <mergeCell ref="R16:V17"/>
    <mergeCell ref="W16:W17"/>
    <mergeCell ref="X16:X17"/>
    <mergeCell ref="Y16:Y17"/>
    <mergeCell ref="Z16:Z17"/>
    <mergeCell ref="AA16:AA17"/>
    <mergeCell ref="AB16:AB17"/>
    <mergeCell ref="GR4:GR5"/>
    <mergeCell ref="GS4:GS5"/>
    <mergeCell ref="GT4:GT5"/>
    <mergeCell ref="GU4:GU5"/>
    <mergeCell ref="GV4:GV5"/>
    <mergeCell ref="GW4:GW5"/>
    <mergeCell ref="GG4:GG5"/>
    <mergeCell ref="GH4:GH5"/>
    <mergeCell ref="GI4:GI5"/>
    <mergeCell ref="GK4:GK5"/>
    <mergeCell ref="BK16:BK17"/>
    <mergeCell ref="BM16:BM17"/>
    <mergeCell ref="BN16:BR17"/>
    <mergeCell ref="BS16:BS17"/>
    <mergeCell ref="BT16:BT17"/>
    <mergeCell ref="BU16:BU17"/>
    <mergeCell ref="BE16:BE17"/>
    <mergeCell ref="BF16:BF17"/>
    <mergeCell ref="BG16:BG17"/>
    <mergeCell ref="BH16:BH17"/>
    <mergeCell ref="BI16:BI17"/>
    <mergeCell ref="BJ16:BJ17"/>
    <mergeCell ref="AT16:AT17"/>
    <mergeCell ref="AU16:AU17"/>
    <mergeCell ref="AW16:AW17"/>
    <mergeCell ref="AX16:BB17"/>
    <mergeCell ref="BC16:BC17"/>
    <mergeCell ref="BD16:BD17"/>
    <mergeCell ref="CM16:CM17"/>
    <mergeCell ref="CN16:CN17"/>
    <mergeCell ref="CO16:CO17"/>
    <mergeCell ref="CP16:CP17"/>
    <mergeCell ref="CQ16:CQ17"/>
    <mergeCell ref="CS16:CS17"/>
    <mergeCell ref="CC16:CC17"/>
    <mergeCell ref="CD16:CH17"/>
    <mergeCell ref="CI16:CI17"/>
    <mergeCell ref="CJ16:CJ17"/>
    <mergeCell ref="CK16:CK17"/>
    <mergeCell ref="CL16:CL17"/>
    <mergeCell ref="BV16:BV17"/>
    <mergeCell ref="BW16:BW17"/>
    <mergeCell ref="BX16:BX17"/>
    <mergeCell ref="BY16:BY17"/>
    <mergeCell ref="BZ16:BZ17"/>
    <mergeCell ref="CA16:CA17"/>
    <mergeCell ref="DO16:DO17"/>
    <mergeCell ref="DP16:DP17"/>
    <mergeCell ref="DQ16:DQ17"/>
    <mergeCell ref="DR16:DR17"/>
    <mergeCell ref="DS16:DS17"/>
    <mergeCell ref="DT16:DT17"/>
    <mergeCell ref="DD16:DD17"/>
    <mergeCell ref="DE16:DE17"/>
    <mergeCell ref="DF16:DF17"/>
    <mergeCell ref="DG16:DG17"/>
    <mergeCell ref="DI16:DI17"/>
    <mergeCell ref="DJ16:DN17"/>
    <mergeCell ref="CT16:CX17"/>
    <mergeCell ref="CY16:CY17"/>
    <mergeCell ref="CZ16:CZ17"/>
    <mergeCell ref="DA16:DA17"/>
    <mergeCell ref="DB16:DB17"/>
    <mergeCell ref="DC16:DC17"/>
    <mergeCell ref="EZ16:EZ17"/>
    <mergeCell ref="FA16:FA17"/>
    <mergeCell ref="FB16:FB17"/>
    <mergeCell ref="EL16:EL17"/>
    <mergeCell ref="EM16:EM17"/>
    <mergeCell ref="EO16:EO17"/>
    <mergeCell ref="EP16:ET17"/>
    <mergeCell ref="EU16:EU17"/>
    <mergeCell ref="EV16:EV17"/>
    <mergeCell ref="EF16:EF17"/>
    <mergeCell ref="EG16:EG17"/>
    <mergeCell ref="EH16:EH17"/>
    <mergeCell ref="EI16:EI17"/>
    <mergeCell ref="EJ16:EJ17"/>
    <mergeCell ref="EK16:EK17"/>
    <mergeCell ref="DU16:DU17"/>
    <mergeCell ref="DV16:DV17"/>
    <mergeCell ref="DW16:DW17"/>
    <mergeCell ref="DY16:DY17"/>
    <mergeCell ref="DZ16:ED17"/>
    <mergeCell ref="EE16:EE17"/>
    <mergeCell ref="GY16:GY17"/>
    <mergeCell ref="GL16:GP17"/>
    <mergeCell ref="GQ16:GQ17"/>
    <mergeCell ref="GR16:GR17"/>
    <mergeCell ref="GS16:GS17"/>
    <mergeCell ref="GT16:GT17"/>
    <mergeCell ref="GU16:GU17"/>
    <mergeCell ref="GE16:GE17"/>
    <mergeCell ref="GF16:GF17"/>
    <mergeCell ref="GG16:GG17"/>
    <mergeCell ref="GH16:GH17"/>
    <mergeCell ref="GI16:GI17"/>
    <mergeCell ref="GK16:GK17"/>
    <mergeCell ref="FU16:FU17"/>
    <mergeCell ref="FV16:FZ17"/>
    <mergeCell ref="GA16:GA17"/>
    <mergeCell ref="GB16:GB17"/>
    <mergeCell ref="GC16:GC17"/>
    <mergeCell ref="GD16:GD17"/>
    <mergeCell ref="AQ26:AR26"/>
    <mergeCell ref="AW26:AW28"/>
    <mergeCell ref="AX26:AX28"/>
    <mergeCell ref="AY26:AY28"/>
    <mergeCell ref="AZ26:AZ28"/>
    <mergeCell ref="BA26:BD28"/>
    <mergeCell ref="AA26:AB26"/>
    <mergeCell ref="AG26:AG28"/>
    <mergeCell ref="AH26:AH28"/>
    <mergeCell ref="AI26:AI28"/>
    <mergeCell ref="AJ26:AJ28"/>
    <mergeCell ref="AK26:AN28"/>
    <mergeCell ref="AA28:AB28"/>
    <mergeCell ref="AQ28:AR28"/>
    <mergeCell ref="GV16:GV17"/>
    <mergeCell ref="GW16:GW17"/>
    <mergeCell ref="GX16:GX17"/>
    <mergeCell ref="FN16:FN17"/>
    <mergeCell ref="FO16:FO17"/>
    <mergeCell ref="FP16:FP17"/>
    <mergeCell ref="FQ16:FQ17"/>
    <mergeCell ref="FR16:FR17"/>
    <mergeCell ref="FS16:FS17"/>
    <mergeCell ref="FC16:FC17"/>
    <mergeCell ref="FE16:FE17"/>
    <mergeCell ref="FF16:FJ17"/>
    <mergeCell ref="FK16:FK17"/>
    <mergeCell ref="FL16:FL17"/>
    <mergeCell ref="FM16:FM17"/>
    <mergeCell ref="EW16:EW17"/>
    <mergeCell ref="EX16:EX17"/>
    <mergeCell ref="EY16:EY17"/>
    <mergeCell ref="CE26:CE28"/>
    <mergeCell ref="CF26:CF28"/>
    <mergeCell ref="CG26:CJ28"/>
    <mergeCell ref="GU26:GV26"/>
    <mergeCell ref="GU28:GV28"/>
    <mergeCell ref="Q26:Q28"/>
    <mergeCell ref="R26:R28"/>
    <mergeCell ref="S26:S28"/>
    <mergeCell ref="T26:T28"/>
    <mergeCell ref="U26:X28"/>
    <mergeCell ref="AQ25:AR25"/>
    <mergeCell ref="BG25:BH25"/>
    <mergeCell ref="BW25:BX25"/>
    <mergeCell ref="CM25:CN25"/>
    <mergeCell ref="DC25:DD25"/>
    <mergeCell ref="DS25:DT25"/>
    <mergeCell ref="BG26:BH26"/>
    <mergeCell ref="BM26:BM28"/>
    <mergeCell ref="BN26:BN28"/>
    <mergeCell ref="EB26:EB28"/>
    <mergeCell ref="EC26:EF28"/>
    <mergeCell ref="DI26:DI28"/>
    <mergeCell ref="DJ26:DJ28"/>
    <mergeCell ref="DK26:DK28"/>
    <mergeCell ref="DL26:DL28"/>
    <mergeCell ref="DM26:DP28"/>
    <mergeCell ref="EI25:EJ25"/>
    <mergeCell ref="EY25:EZ25"/>
    <mergeCell ref="FO25:FP25"/>
    <mergeCell ref="GE25:GF25"/>
    <mergeCell ref="GU25:GV25"/>
    <mergeCell ref="AA25:AB25"/>
    <mergeCell ref="CT26:CT28"/>
    <mergeCell ref="CU26:CU28"/>
    <mergeCell ref="CV26:CV28"/>
    <mergeCell ref="CW26:CZ28"/>
    <mergeCell ref="GE26:GF26"/>
    <mergeCell ref="GK26:GK28"/>
    <mergeCell ref="GL26:GL28"/>
    <mergeCell ref="GM26:GM28"/>
    <mergeCell ref="GN26:GN28"/>
    <mergeCell ref="GO26:GR28"/>
    <mergeCell ref="GE27:GF27"/>
    <mergeCell ref="GE28:GF28"/>
    <mergeCell ref="FO26:FP26"/>
    <mergeCell ref="FU26:FU28"/>
    <mergeCell ref="FV26:FV28"/>
    <mergeCell ref="FW26:FW28"/>
    <mergeCell ref="FX26:FX28"/>
    <mergeCell ref="FY26:GB28"/>
    <mergeCell ref="FO27:FP27"/>
    <mergeCell ref="FO28:FP28"/>
    <mergeCell ref="EY26:EZ26"/>
    <mergeCell ref="FE26:FE28"/>
    <mergeCell ref="FF26:FF28"/>
    <mergeCell ref="FG26:FG28"/>
    <mergeCell ref="FH26:FH28"/>
    <mergeCell ref="FI26:FL28"/>
    <mergeCell ref="BW28:BX28"/>
    <mergeCell ref="CM28:CN28"/>
    <mergeCell ref="DC27:DD27"/>
    <mergeCell ref="DS28:DT28"/>
    <mergeCell ref="EI28:EJ28"/>
    <mergeCell ref="EY28:EZ28"/>
    <mergeCell ref="AA27:AB27"/>
    <mergeCell ref="AQ27:AR27"/>
    <mergeCell ref="BG27:BH27"/>
    <mergeCell ref="BW27:BX27"/>
    <mergeCell ref="CM27:CN27"/>
    <mergeCell ref="DC26:DD26"/>
    <mergeCell ref="DS27:DT27"/>
    <mergeCell ref="EI27:EJ27"/>
    <mergeCell ref="EY27:EZ27"/>
    <mergeCell ref="BO26:BO28"/>
    <mergeCell ref="BP26:BP28"/>
    <mergeCell ref="BQ26:BT28"/>
    <mergeCell ref="EI26:EJ26"/>
    <mergeCell ref="EO26:EO28"/>
    <mergeCell ref="EP26:EP28"/>
    <mergeCell ref="EQ26:EQ28"/>
    <mergeCell ref="ER26:ER28"/>
    <mergeCell ref="ES26:EV28"/>
    <mergeCell ref="DS26:DT26"/>
    <mergeCell ref="DY26:DY28"/>
    <mergeCell ref="DZ26:DZ28"/>
    <mergeCell ref="EA26:EA28"/>
    <mergeCell ref="BW26:BX26"/>
    <mergeCell ref="CC26:CC28"/>
    <mergeCell ref="CM26:CN26"/>
    <mergeCell ref="CS26:CS28"/>
    <mergeCell ref="CD26:CD28"/>
    <mergeCell ref="EI30:EJ30"/>
    <mergeCell ref="EY30:EZ30"/>
    <mergeCell ref="FO30:FP30"/>
    <mergeCell ref="GE30:GF30"/>
    <mergeCell ref="GU30:GV30"/>
    <mergeCell ref="U36:V37"/>
    <mergeCell ref="W36:X37"/>
    <mergeCell ref="AK36:AL37"/>
    <mergeCell ref="AM36:AN37"/>
    <mergeCell ref="BA36:BB37"/>
    <mergeCell ref="FO29:FP29"/>
    <mergeCell ref="GE29:GF29"/>
    <mergeCell ref="GU29:GV29"/>
    <mergeCell ref="AA30:AB30"/>
    <mergeCell ref="AQ30:AR30"/>
    <mergeCell ref="BG30:BH30"/>
    <mergeCell ref="BW30:BX30"/>
    <mergeCell ref="CM30:CN30"/>
    <mergeCell ref="DS30:DT30"/>
    <mergeCell ref="GQ36:GR37"/>
    <mergeCell ref="AA29:AB29"/>
    <mergeCell ref="AQ29:AR29"/>
    <mergeCell ref="BG29:BH29"/>
    <mergeCell ref="BW29:BX29"/>
    <mergeCell ref="CM29:CN29"/>
    <mergeCell ref="DC28:DD28"/>
    <mergeCell ref="DS29:DT29"/>
    <mergeCell ref="EI29:EJ29"/>
    <mergeCell ref="EY29:EZ29"/>
    <mergeCell ref="GU27:GV27"/>
    <mergeCell ref="BG28:BH28"/>
    <mergeCell ref="Q37:R37"/>
    <mergeCell ref="AG37:AH37"/>
    <mergeCell ref="AW37:AX37"/>
    <mergeCell ref="BM37:BN37"/>
    <mergeCell ref="CC37:CD37"/>
    <mergeCell ref="CS37:CT37"/>
    <mergeCell ref="DI37:DJ37"/>
    <mergeCell ref="DY37:DZ37"/>
    <mergeCell ref="EO37:EP37"/>
    <mergeCell ref="EU36:EV37"/>
    <mergeCell ref="FI36:FJ37"/>
    <mergeCell ref="FK36:FL37"/>
    <mergeCell ref="FY36:FZ37"/>
    <mergeCell ref="GA36:GB37"/>
    <mergeCell ref="GO36:GP37"/>
    <mergeCell ref="FE37:FF37"/>
    <mergeCell ref="FU37:FV37"/>
    <mergeCell ref="GK37:GL37"/>
    <mergeCell ref="CY36:CZ37"/>
    <mergeCell ref="DM36:DN37"/>
    <mergeCell ref="DO36:DP37"/>
    <mergeCell ref="EC36:ED37"/>
    <mergeCell ref="EE36:EF37"/>
    <mergeCell ref="ES36:ET37"/>
    <mergeCell ref="BC36:BD37"/>
    <mergeCell ref="BQ36:BR37"/>
    <mergeCell ref="BS36:BT37"/>
    <mergeCell ref="CG36:CH37"/>
    <mergeCell ref="CI36:CJ37"/>
    <mergeCell ref="CW36:CX37"/>
    <mergeCell ref="GT38:GU38"/>
    <mergeCell ref="ES38:ET38"/>
    <mergeCell ref="EU38:EV38"/>
    <mergeCell ref="EX38:EY38"/>
    <mergeCell ref="FI38:FJ38"/>
    <mergeCell ref="FK38:FL38"/>
    <mergeCell ref="FN38:FO38"/>
    <mergeCell ref="DM38:DN38"/>
    <mergeCell ref="DO38:DP38"/>
    <mergeCell ref="DR38:DS38"/>
    <mergeCell ref="EC38:ED38"/>
    <mergeCell ref="EE38:EF38"/>
    <mergeCell ref="EH38:EI38"/>
    <mergeCell ref="CG38:CH38"/>
    <mergeCell ref="CI38:CJ38"/>
    <mergeCell ref="CL38:CM38"/>
    <mergeCell ref="CW38:CX38"/>
    <mergeCell ref="CY38:CZ38"/>
    <mergeCell ref="DB38:DC38"/>
    <mergeCell ref="FY38:FZ38"/>
    <mergeCell ref="GA38:GB38"/>
    <mergeCell ref="GD38:GE38"/>
    <mergeCell ref="GO38:GP38"/>
    <mergeCell ref="GQ38:GR38"/>
    <mergeCell ref="AM39:AN39"/>
    <mergeCell ref="AP39:AQ39"/>
    <mergeCell ref="AX39:AZ39"/>
    <mergeCell ref="BA39:BB39"/>
    <mergeCell ref="BC39:BD39"/>
    <mergeCell ref="BF39:BG39"/>
    <mergeCell ref="R39:T39"/>
    <mergeCell ref="U39:V39"/>
    <mergeCell ref="W39:X39"/>
    <mergeCell ref="Z39:AA39"/>
    <mergeCell ref="AH39:AJ39"/>
    <mergeCell ref="AK39:AL39"/>
    <mergeCell ref="DJ39:DL39"/>
    <mergeCell ref="DM39:DN39"/>
    <mergeCell ref="DO39:DP39"/>
    <mergeCell ref="BA38:BB38"/>
    <mergeCell ref="BC38:BD38"/>
    <mergeCell ref="BF38:BG38"/>
    <mergeCell ref="BQ38:BR38"/>
    <mergeCell ref="BS38:BT38"/>
    <mergeCell ref="BV38:BW38"/>
    <mergeCell ref="U38:V38"/>
    <mergeCell ref="W38:X38"/>
    <mergeCell ref="Z38:AA38"/>
    <mergeCell ref="AK38:AL38"/>
    <mergeCell ref="AM38:AN38"/>
    <mergeCell ref="AP38:AQ38"/>
    <mergeCell ref="DB39:DC39"/>
    <mergeCell ref="BN39:BP39"/>
    <mergeCell ref="BQ39:BR39"/>
    <mergeCell ref="BS39:BT39"/>
    <mergeCell ref="BV39:BW39"/>
    <mergeCell ref="BF40:BG40"/>
    <mergeCell ref="BN40:BP40"/>
    <mergeCell ref="BQ40:BR40"/>
    <mergeCell ref="BS40:BT40"/>
    <mergeCell ref="BV40:BW40"/>
    <mergeCell ref="CY40:CZ40"/>
    <mergeCell ref="DR39:DS39"/>
    <mergeCell ref="DZ39:EB39"/>
    <mergeCell ref="EC39:ED39"/>
    <mergeCell ref="CI39:CJ39"/>
    <mergeCell ref="CL39:CM39"/>
    <mergeCell ref="CT39:CV39"/>
    <mergeCell ref="CW39:CX39"/>
    <mergeCell ref="CY39:CZ39"/>
    <mergeCell ref="GA39:GB39"/>
    <mergeCell ref="CD39:CF39"/>
    <mergeCell ref="CG39:CH39"/>
    <mergeCell ref="DM40:DN40"/>
    <mergeCell ref="DO40:DP40"/>
    <mergeCell ref="DR40:DS40"/>
    <mergeCell ref="DZ40:EB40"/>
    <mergeCell ref="CL40:CM40"/>
    <mergeCell ref="CT40:CV40"/>
    <mergeCell ref="EC40:ED40"/>
    <mergeCell ref="EE40:EF40"/>
    <mergeCell ref="EH40:EI40"/>
    <mergeCell ref="EP40:ER40"/>
    <mergeCell ref="ES40:ET40"/>
    <mergeCell ref="EU40:EV40"/>
    <mergeCell ref="FN40:FO40"/>
    <mergeCell ref="FV40:FX40"/>
    <mergeCell ref="DB40:DC40"/>
    <mergeCell ref="DJ40:DL40"/>
    <mergeCell ref="GL39:GN39"/>
    <mergeCell ref="GO39:GP39"/>
    <mergeCell ref="GQ39:GR39"/>
    <mergeCell ref="GT39:GU39"/>
    <mergeCell ref="FF39:FH39"/>
    <mergeCell ref="FI39:FJ39"/>
    <mergeCell ref="FK39:FL39"/>
    <mergeCell ref="FN39:FO39"/>
    <mergeCell ref="FV39:FX39"/>
    <mergeCell ref="FY39:FZ39"/>
    <mergeCell ref="EE39:EF39"/>
    <mergeCell ref="EH39:EI39"/>
    <mergeCell ref="EP39:ER39"/>
    <mergeCell ref="ES39:ET39"/>
    <mergeCell ref="EU39:EV39"/>
    <mergeCell ref="EX39:EY39"/>
    <mergeCell ref="GD39:GE39"/>
    <mergeCell ref="CY41:CZ41"/>
    <mergeCell ref="DB41:DC41"/>
    <mergeCell ref="DJ41:DL41"/>
    <mergeCell ref="DM41:DN41"/>
    <mergeCell ref="BS41:BT41"/>
    <mergeCell ref="BV41:BW41"/>
    <mergeCell ref="CL41:CM41"/>
    <mergeCell ref="DB42:DC42"/>
    <mergeCell ref="CL42:CM42"/>
    <mergeCell ref="BF41:BG41"/>
    <mergeCell ref="BN41:BP41"/>
    <mergeCell ref="BQ41:BR41"/>
    <mergeCell ref="BV42:BW42"/>
    <mergeCell ref="BF42:BG42"/>
    <mergeCell ref="GT40:GU40"/>
    <mergeCell ref="Z41:AA41"/>
    <mergeCell ref="AP41:AQ41"/>
    <mergeCell ref="FY40:FZ40"/>
    <mergeCell ref="GA40:GB40"/>
    <mergeCell ref="GD40:GE40"/>
    <mergeCell ref="GL40:GN40"/>
    <mergeCell ref="GO40:GP40"/>
    <mergeCell ref="GQ40:GR40"/>
    <mergeCell ref="EX40:EY40"/>
    <mergeCell ref="FF40:FH40"/>
    <mergeCell ref="AP40:AQ40"/>
    <mergeCell ref="AX40:AZ40"/>
    <mergeCell ref="Z40:AA40"/>
    <mergeCell ref="FI40:FJ40"/>
    <mergeCell ref="FK40:FL40"/>
    <mergeCell ref="A41:B41"/>
    <mergeCell ref="AP43:AQ43"/>
    <mergeCell ref="Z43:AA43"/>
    <mergeCell ref="CL43:CM43"/>
    <mergeCell ref="BF43:BG43"/>
    <mergeCell ref="DB43:DC43"/>
    <mergeCell ref="BV43:BW43"/>
    <mergeCell ref="AP42:AQ42"/>
    <mergeCell ref="GL41:GN41"/>
    <mergeCell ref="GO41:GP41"/>
    <mergeCell ref="GQ41:GR41"/>
    <mergeCell ref="GT41:GU41"/>
    <mergeCell ref="Z42:AA42"/>
    <mergeCell ref="FK41:FL41"/>
    <mergeCell ref="FN41:FO41"/>
    <mergeCell ref="FV41:FX41"/>
    <mergeCell ref="FY41:FZ41"/>
    <mergeCell ref="GA41:GB41"/>
    <mergeCell ref="GD41:GE41"/>
    <mergeCell ref="EP41:ER41"/>
    <mergeCell ref="ES41:ET41"/>
    <mergeCell ref="EU41:EV41"/>
    <mergeCell ref="EX41:EY41"/>
    <mergeCell ref="FF41:FH41"/>
    <mergeCell ref="FI41:FJ41"/>
    <mergeCell ref="DO41:DP41"/>
    <mergeCell ref="DR41:DS41"/>
    <mergeCell ref="DZ41:EB41"/>
    <mergeCell ref="EC41:ED41"/>
    <mergeCell ref="EE41:EF41"/>
    <mergeCell ref="EH41:EI41"/>
    <mergeCell ref="CT41:CV41"/>
    <mergeCell ref="AP58:AQ58"/>
    <mergeCell ref="AX52:AZ52"/>
    <mergeCell ref="DB58:DC58"/>
    <mergeCell ref="Z58:AA58"/>
    <mergeCell ref="AH52:AJ52"/>
    <mergeCell ref="CT51:CV51"/>
    <mergeCell ref="CT50:CV50"/>
    <mergeCell ref="CD51:CF51"/>
    <mergeCell ref="CD50:CF50"/>
    <mergeCell ref="EL51:EM51"/>
    <mergeCell ref="EL50:EM50"/>
    <mergeCell ref="FN51:FP51"/>
    <mergeCell ref="FN50:FP50"/>
    <mergeCell ref="GH51:GI51"/>
    <mergeCell ref="GH50:GI50"/>
    <mergeCell ref="EL49:EM49"/>
    <mergeCell ref="DR46:DT46"/>
    <mergeCell ref="FN61:FO61"/>
    <mergeCell ref="CT61:CV61"/>
    <mergeCell ref="CT59:CV59"/>
    <mergeCell ref="FN60:FO60"/>
    <mergeCell ref="FN59:FO59"/>
    <mergeCell ref="CT58:CV58"/>
    <mergeCell ref="CT60:CV60"/>
    <mergeCell ref="FN58:FO58"/>
    <mergeCell ref="CT55:CV55"/>
    <mergeCell ref="CT56:CV56"/>
    <mergeCell ref="CT57:CV57"/>
    <mergeCell ref="AX56:AZ56"/>
    <mergeCell ref="AX55:AZ55"/>
    <mergeCell ref="DB59:DC59"/>
    <mergeCell ref="CT53:CV53"/>
    <mergeCell ref="CT54:CV54"/>
    <mergeCell ref="DB60:DC60"/>
    <mergeCell ref="CL60:CM60"/>
    <mergeCell ref="BV60:BW60"/>
    <mergeCell ref="AX54:AZ54"/>
    <mergeCell ref="BF60:BG60"/>
    <mergeCell ref="AX53:AZ53"/>
    <mergeCell ref="CL58:CM58"/>
    <mergeCell ref="BV59:BW59"/>
    <mergeCell ref="CL59:CM59"/>
    <mergeCell ref="BF59:BG59"/>
    <mergeCell ref="BF58:BG58"/>
    <mergeCell ref="BV58:BW58"/>
    <mergeCell ref="CD81:CF81"/>
    <mergeCell ref="CD82:CF82"/>
    <mergeCell ref="AX81:AZ81"/>
    <mergeCell ref="AX80:AZ80"/>
    <mergeCell ref="CD79:CF79"/>
    <mergeCell ref="AX77:AZ77"/>
    <mergeCell ref="AX73:AZ73"/>
    <mergeCell ref="CD74:CF74"/>
    <mergeCell ref="CD60:CF60"/>
    <mergeCell ref="CD62:CF62"/>
    <mergeCell ref="CD63:CF63"/>
    <mergeCell ref="CD65:CF65"/>
    <mergeCell ref="CD69:CF69"/>
    <mergeCell ref="CD57:CF57"/>
    <mergeCell ref="AX70:AZ70"/>
    <mergeCell ref="AX71:AZ71"/>
    <mergeCell ref="AX72:AZ72"/>
    <mergeCell ref="AX74:AZ74"/>
    <mergeCell ref="AX63:AZ63"/>
    <mergeCell ref="AX110:AZ110"/>
    <mergeCell ref="AX105:AZ105"/>
    <mergeCell ref="AX103:AZ103"/>
    <mergeCell ref="AX100:AZ100"/>
    <mergeCell ref="AX101:AZ101"/>
    <mergeCell ref="AX99:AZ99"/>
    <mergeCell ref="AX94:AZ94"/>
    <mergeCell ref="AX92:AZ92"/>
    <mergeCell ref="AX91:AZ91"/>
    <mergeCell ref="AX89:AZ89"/>
    <mergeCell ref="AX90:AZ90"/>
    <mergeCell ref="AX88:AZ88"/>
    <mergeCell ref="AX85:AZ85"/>
    <mergeCell ref="AX87:AZ87"/>
    <mergeCell ref="CD86:CF86"/>
    <mergeCell ref="AX82:AZ82"/>
    <mergeCell ref="AX83:AZ83"/>
    <mergeCell ref="A40:B40"/>
    <mergeCell ref="A42:B42"/>
    <mergeCell ref="A43:B43"/>
    <mergeCell ref="A44:B44"/>
    <mergeCell ref="A45:B45"/>
    <mergeCell ref="A46:B46"/>
    <mergeCell ref="A47:B47"/>
    <mergeCell ref="CD52:CF52"/>
    <mergeCell ref="A48:B48"/>
    <mergeCell ref="A49:B49"/>
    <mergeCell ref="A50:B50"/>
    <mergeCell ref="A51:B51"/>
    <mergeCell ref="A52:B52"/>
    <mergeCell ref="B16:F16"/>
    <mergeCell ref="R57:T57"/>
    <mergeCell ref="R58:T58"/>
    <mergeCell ref="R59:T59"/>
    <mergeCell ref="AH44:AJ44"/>
    <mergeCell ref="AH45:AJ45"/>
    <mergeCell ref="AH46:AJ46"/>
    <mergeCell ref="AH57:AJ57"/>
    <mergeCell ref="BZ48:CA48"/>
    <mergeCell ref="CD40:CF40"/>
    <mergeCell ref="CD41:CF41"/>
    <mergeCell ref="CD42:CF42"/>
    <mergeCell ref="CD43:CF43"/>
    <mergeCell ref="CD44:CF44"/>
    <mergeCell ref="CD45:CF45"/>
    <mergeCell ref="CD46:CF46"/>
    <mergeCell ref="CD47:CF47"/>
    <mergeCell ref="CD48:CF48"/>
    <mergeCell ref="CA52:CB52"/>
    <mergeCell ref="AX60:AZ60"/>
    <mergeCell ref="AX61:AZ61"/>
    <mergeCell ref="AX62:AZ62"/>
    <mergeCell ref="AX64:AZ64"/>
    <mergeCell ref="AX65:AZ65"/>
    <mergeCell ref="AX68:AZ68"/>
    <mergeCell ref="AX69:AZ69"/>
    <mergeCell ref="R70:T70"/>
    <mergeCell ref="R71:T71"/>
    <mergeCell ref="R72:T72"/>
    <mergeCell ref="R73:T73"/>
    <mergeCell ref="Z61:AA61"/>
    <mergeCell ref="Z44:AA44"/>
    <mergeCell ref="Z45:AA45"/>
    <mergeCell ref="Z46:AB46"/>
    <mergeCell ref="Z47:AB47"/>
    <mergeCell ref="Z48:AB48"/>
    <mergeCell ref="Z49:AB49"/>
    <mergeCell ref="Z50:AB50"/>
    <mergeCell ref="Z51:AB51"/>
    <mergeCell ref="AD48:AE48"/>
    <mergeCell ref="R60:T60"/>
    <mergeCell ref="R61:T61"/>
    <mergeCell ref="R68:T68"/>
    <mergeCell ref="R69:T69"/>
    <mergeCell ref="AH69:AJ69"/>
    <mergeCell ref="AH63:AJ63"/>
    <mergeCell ref="Z60:AA60"/>
    <mergeCell ref="AP60:AQ60"/>
    <mergeCell ref="Z59:AA59"/>
    <mergeCell ref="AH53:AJ53"/>
    <mergeCell ref="AP59:AQ59"/>
    <mergeCell ref="AX98:AZ98"/>
    <mergeCell ref="AX102:AZ102"/>
    <mergeCell ref="AX104:AZ104"/>
    <mergeCell ref="AX106:AZ106"/>
    <mergeCell ref="AX107:AZ107"/>
    <mergeCell ref="AX108:AZ108"/>
    <mergeCell ref="AX109:AZ109"/>
    <mergeCell ref="AH73:AJ73"/>
    <mergeCell ref="AH74:AJ74"/>
    <mergeCell ref="AH75:AJ75"/>
    <mergeCell ref="AH76:AJ76"/>
    <mergeCell ref="AP61:AQ61"/>
    <mergeCell ref="AP44:AQ44"/>
    <mergeCell ref="AP45:AQ45"/>
    <mergeCell ref="AP46:AR46"/>
    <mergeCell ref="AP47:AR47"/>
    <mergeCell ref="AP48:AR48"/>
    <mergeCell ref="AP49:AR49"/>
    <mergeCell ref="AP50:AR50"/>
    <mergeCell ref="AP51:AR51"/>
    <mergeCell ref="AT48:AU48"/>
    <mergeCell ref="AX44:AZ44"/>
    <mergeCell ref="AX45:AZ45"/>
    <mergeCell ref="AX46:AZ46"/>
    <mergeCell ref="AX47:AZ47"/>
    <mergeCell ref="AX48:AZ48"/>
    <mergeCell ref="AX49:AZ49"/>
    <mergeCell ref="AX50:AZ50"/>
    <mergeCell ref="AX51:AZ51"/>
    <mergeCell ref="AX57:AZ57"/>
    <mergeCell ref="AX58:AZ58"/>
    <mergeCell ref="AX59:AZ59"/>
    <mergeCell ref="AX111:AZ111"/>
    <mergeCell ref="AX112:AZ112"/>
    <mergeCell ref="AX113:AZ113"/>
    <mergeCell ref="BF61:BG61"/>
    <mergeCell ref="BF44:BG44"/>
    <mergeCell ref="BF45:BG45"/>
    <mergeCell ref="BF46:BH46"/>
    <mergeCell ref="BF47:BH47"/>
    <mergeCell ref="BF48:BH48"/>
    <mergeCell ref="BF49:BH49"/>
    <mergeCell ref="BF50:BH50"/>
    <mergeCell ref="BF51:BH51"/>
    <mergeCell ref="BJ48:BK48"/>
    <mergeCell ref="BV61:BW61"/>
    <mergeCell ref="BV44:BW44"/>
    <mergeCell ref="BV45:BW45"/>
    <mergeCell ref="BV46:BX46"/>
    <mergeCell ref="BV47:BX47"/>
    <mergeCell ref="BV48:BX48"/>
    <mergeCell ref="BV49:BX49"/>
    <mergeCell ref="BV50:BX50"/>
    <mergeCell ref="BV51:BX51"/>
    <mergeCell ref="AX75:AZ75"/>
    <mergeCell ref="AX76:AZ76"/>
    <mergeCell ref="AX78:AZ78"/>
    <mergeCell ref="AX79:AZ79"/>
    <mergeCell ref="AX84:AZ84"/>
    <mergeCell ref="AX86:AZ86"/>
    <mergeCell ref="AX93:AZ93"/>
    <mergeCell ref="AX95:AZ95"/>
    <mergeCell ref="AX96:AZ96"/>
    <mergeCell ref="AX97:AZ97"/>
    <mergeCell ref="CD77:CF77"/>
    <mergeCell ref="CD78:CF78"/>
    <mergeCell ref="CD80:CF80"/>
    <mergeCell ref="CD83:CF83"/>
    <mergeCell ref="CD84:CF84"/>
    <mergeCell ref="CD85:CF85"/>
    <mergeCell ref="CD87:CF87"/>
    <mergeCell ref="CD88:CF88"/>
    <mergeCell ref="CD89:CF89"/>
    <mergeCell ref="CD90:CF90"/>
    <mergeCell ref="CL61:CM61"/>
    <mergeCell ref="CL44:CM44"/>
    <mergeCell ref="CL45:CM45"/>
    <mergeCell ref="CL46:CN46"/>
    <mergeCell ref="CL47:CN47"/>
    <mergeCell ref="CL48:CN48"/>
    <mergeCell ref="CL49:CN49"/>
    <mergeCell ref="CL50:CN50"/>
    <mergeCell ref="CL51:CN51"/>
    <mergeCell ref="CD49:CF49"/>
    <mergeCell ref="CD53:CF53"/>
    <mergeCell ref="CD54:CF54"/>
    <mergeCell ref="CD55:CF55"/>
    <mergeCell ref="CD56:CF56"/>
    <mergeCell ref="CD58:CF58"/>
    <mergeCell ref="CD59:CF59"/>
    <mergeCell ref="CD61:CF61"/>
    <mergeCell ref="CD64:CF64"/>
    <mergeCell ref="CD66:CF66"/>
    <mergeCell ref="CD67:CF67"/>
    <mergeCell ref="CD68:CF68"/>
    <mergeCell ref="CD70:CF70"/>
    <mergeCell ref="CT62:CV62"/>
    <mergeCell ref="CT63:CV63"/>
    <mergeCell ref="CT64:CV64"/>
    <mergeCell ref="CT65:CV65"/>
    <mergeCell ref="CT67:CV67"/>
    <mergeCell ref="CT68:CV68"/>
    <mergeCell ref="CT69:CV69"/>
    <mergeCell ref="DB61:DC61"/>
    <mergeCell ref="DB44:DC44"/>
    <mergeCell ref="DB45:DC45"/>
    <mergeCell ref="DB46:DD46"/>
    <mergeCell ref="DB47:DD47"/>
    <mergeCell ref="DB48:DD48"/>
    <mergeCell ref="DB49:DD49"/>
    <mergeCell ref="DB50:DD50"/>
    <mergeCell ref="DB51:DD51"/>
    <mergeCell ref="CD76:CF76"/>
    <mergeCell ref="CD71:CF71"/>
    <mergeCell ref="CD72:CF72"/>
    <mergeCell ref="CD73:CF73"/>
    <mergeCell ref="CD75:CF75"/>
    <mergeCell ref="CT66:CV66"/>
    <mergeCell ref="CT52:CV52"/>
    <mergeCell ref="DF48:DG48"/>
    <mergeCell ref="DC29:DD29"/>
    <mergeCell ref="DC30:DD30"/>
    <mergeCell ref="AD49:AE49"/>
    <mergeCell ref="AD50:AE50"/>
    <mergeCell ref="AD51:AE51"/>
    <mergeCell ref="AT49:AU49"/>
    <mergeCell ref="AT50:AU50"/>
    <mergeCell ref="AT51:AU51"/>
    <mergeCell ref="BJ49:BK49"/>
    <mergeCell ref="BJ50:BK50"/>
    <mergeCell ref="BJ51:BK51"/>
    <mergeCell ref="BZ49:CA49"/>
    <mergeCell ref="BZ50:CA50"/>
    <mergeCell ref="BZ51:CA51"/>
    <mergeCell ref="CP49:CQ49"/>
    <mergeCell ref="CP50:CQ50"/>
    <mergeCell ref="CP51:CQ51"/>
    <mergeCell ref="DF49:DG49"/>
    <mergeCell ref="DF50:DG50"/>
    <mergeCell ref="DF51:DG51"/>
    <mergeCell ref="CP48:CQ48"/>
    <mergeCell ref="CT42:CV42"/>
    <mergeCell ref="CT43:CV43"/>
    <mergeCell ref="CT44:CV44"/>
    <mergeCell ref="CT45:CV45"/>
    <mergeCell ref="CT46:CV46"/>
    <mergeCell ref="CT47:CV47"/>
    <mergeCell ref="CT48:CV48"/>
    <mergeCell ref="CT49:CV49"/>
    <mergeCell ref="AX43:AZ43"/>
    <mergeCell ref="AX42:AZ42"/>
    <mergeCell ref="DR47:DT47"/>
    <mergeCell ref="DR48:DT48"/>
    <mergeCell ref="DR49:DT49"/>
    <mergeCell ref="DR50:DT50"/>
    <mergeCell ref="DR51:DT51"/>
    <mergeCell ref="DV51:DW51"/>
    <mergeCell ref="DV50:DW50"/>
    <mergeCell ref="DV49:DW49"/>
    <mergeCell ref="DV48:DW48"/>
    <mergeCell ref="EH61:EI61"/>
    <mergeCell ref="EH60:EI60"/>
    <mergeCell ref="EH59:EI59"/>
    <mergeCell ref="EH58:EI58"/>
    <mergeCell ref="EH42:EI42"/>
    <mergeCell ref="EH43:EI43"/>
    <mergeCell ref="EH44:EI44"/>
    <mergeCell ref="EH45:EI45"/>
    <mergeCell ref="EH46:EJ46"/>
    <mergeCell ref="EH47:EJ47"/>
    <mergeCell ref="EH48:EJ48"/>
    <mergeCell ref="EH49:EJ49"/>
    <mergeCell ref="EH50:EJ50"/>
    <mergeCell ref="EH51:EJ51"/>
    <mergeCell ref="DR61:DS61"/>
    <mergeCell ref="DR60:DS60"/>
    <mergeCell ref="DR59:DS59"/>
    <mergeCell ref="DR58:DS58"/>
    <mergeCell ref="DR45:DS45"/>
    <mergeCell ref="DR44:DS44"/>
    <mergeCell ref="DR43:DS43"/>
    <mergeCell ref="DR42:DS42"/>
    <mergeCell ref="EL48:EM48"/>
    <mergeCell ref="EX61:EY61"/>
    <mergeCell ref="EX60:EY60"/>
    <mergeCell ref="EX59:EY59"/>
    <mergeCell ref="EX58:EY58"/>
    <mergeCell ref="EX51:EZ51"/>
    <mergeCell ref="EX50:EZ50"/>
    <mergeCell ref="EX49:EZ49"/>
    <mergeCell ref="EX48:EZ48"/>
    <mergeCell ref="EX47:EZ47"/>
    <mergeCell ref="EX46:EZ46"/>
    <mergeCell ref="EX45:EY45"/>
    <mergeCell ref="EX44:EY44"/>
    <mergeCell ref="EX43:EY43"/>
    <mergeCell ref="EX42:EY42"/>
    <mergeCell ref="FB51:FC51"/>
    <mergeCell ref="FB50:FC50"/>
    <mergeCell ref="FB49:FC49"/>
    <mergeCell ref="FB48:FC48"/>
    <mergeCell ref="FN49:FP49"/>
    <mergeCell ref="FN48:FP48"/>
    <mergeCell ref="FN47:FP47"/>
    <mergeCell ref="FN46:FP46"/>
    <mergeCell ref="FN45:FO45"/>
    <mergeCell ref="FN44:FO44"/>
    <mergeCell ref="FN43:FO43"/>
    <mergeCell ref="FN42:FO42"/>
    <mergeCell ref="FR48:FS48"/>
    <mergeCell ref="FR49:FS49"/>
    <mergeCell ref="FR50:FS50"/>
    <mergeCell ref="FR51:FS51"/>
    <mergeCell ref="GD42:GE42"/>
    <mergeCell ref="GD43:GE43"/>
    <mergeCell ref="GD44:GE44"/>
    <mergeCell ref="GD45:GE45"/>
    <mergeCell ref="GD46:GF46"/>
    <mergeCell ref="GD47:GF47"/>
    <mergeCell ref="GD48:GF48"/>
    <mergeCell ref="GD49:GF49"/>
    <mergeCell ref="GD50:GF50"/>
    <mergeCell ref="GD51:GF51"/>
    <mergeCell ref="GT44:GU44"/>
    <mergeCell ref="GT43:GU43"/>
    <mergeCell ref="GT42:GU42"/>
    <mergeCell ref="GX48:GY48"/>
    <mergeCell ref="GX49:GY49"/>
    <mergeCell ref="GX50:GY50"/>
    <mergeCell ref="GX51:GY51"/>
    <mergeCell ref="GH49:GI49"/>
    <mergeCell ref="GH48:GI48"/>
    <mergeCell ref="GD58:GE58"/>
    <mergeCell ref="GD59:GE59"/>
    <mergeCell ref="GD60:GE60"/>
    <mergeCell ref="GD61:GE61"/>
    <mergeCell ref="GT61:GU61"/>
    <mergeCell ref="GT60:GU60"/>
    <mergeCell ref="GT59:GU59"/>
    <mergeCell ref="GT58:GU58"/>
    <mergeCell ref="GT51:GV51"/>
    <mergeCell ref="GT50:GV50"/>
    <mergeCell ref="GT49:GV49"/>
    <mergeCell ref="GT48:GV48"/>
    <mergeCell ref="GT47:GV47"/>
    <mergeCell ref="GT46:GV46"/>
    <mergeCell ref="GT45:GU4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148"/>
  <sheetViews>
    <sheetView topLeftCell="DX22" zoomScale="75" zoomScaleNormal="75" workbookViewId="0">
      <selection activeCell="EP40" sqref="EP40:ER40"/>
    </sheetView>
  </sheetViews>
  <sheetFormatPr defaultRowHeight="15" x14ac:dyDescent="0.2"/>
  <cols>
    <col min="1" max="2" width="12.7109375" style="1" customWidth="1"/>
    <col min="3" max="7" width="12.7109375" style="1" bestFit="1" customWidth="1"/>
    <col min="8" max="15" width="16.7109375" style="1" customWidth="1"/>
    <col min="16" max="17" width="9.140625" style="1"/>
    <col min="18" max="18" width="11" style="1" customWidth="1"/>
    <col min="19" max="20" width="9.5703125" style="1" bestFit="1" customWidth="1"/>
    <col min="21" max="23" width="9.140625" style="1"/>
    <col min="24" max="31" width="16.7109375" style="1" customWidth="1"/>
    <col min="32" max="33" width="9.140625" style="1"/>
    <col min="34" max="36" width="9.85546875" style="1" bestFit="1" customWidth="1"/>
    <col min="37" max="39" width="9.140625" style="1"/>
    <col min="40" max="47" width="16.7109375" style="1" customWidth="1"/>
    <col min="48" max="49" width="9.140625" style="1"/>
    <col min="50" max="50" width="9.5703125" style="1" bestFit="1" customWidth="1"/>
    <col min="51" max="51" width="9.85546875" style="1" bestFit="1" customWidth="1"/>
    <col min="52" max="52" width="9.5703125" style="1" bestFit="1" customWidth="1"/>
    <col min="53" max="55" width="9.140625" style="1"/>
    <col min="56" max="63" width="16.7109375" style="1" customWidth="1"/>
    <col min="64" max="65" width="9.140625" style="1"/>
    <col min="66" max="67" width="9.85546875" style="1" bestFit="1" customWidth="1"/>
    <col min="68" max="68" width="9.5703125" style="1" bestFit="1" customWidth="1"/>
    <col min="69" max="71" width="9.140625" style="1"/>
    <col min="72" max="79" width="16.7109375" style="1" customWidth="1"/>
    <col min="80" max="81" width="9.140625" style="1"/>
    <col min="82" max="82" width="9.85546875" style="1" bestFit="1" customWidth="1"/>
    <col min="83" max="84" width="9.5703125" style="1" bestFit="1" customWidth="1"/>
    <col min="85" max="87" width="9.140625" style="1"/>
    <col min="88" max="95" width="16.7109375" style="1" customWidth="1"/>
    <col min="96" max="98" width="9.140625" style="1"/>
    <col min="99" max="100" width="9.85546875" style="1" bestFit="1" customWidth="1"/>
    <col min="101" max="103" width="9.140625" style="1"/>
    <col min="104" max="111" width="16.7109375" style="1" customWidth="1"/>
    <col min="112" max="114" width="9.140625" style="1"/>
    <col min="115" max="116" width="9.85546875" style="1" bestFit="1" customWidth="1"/>
    <col min="117" max="119" width="9.140625" style="1"/>
    <col min="120" max="127" width="16.7109375" style="1" customWidth="1"/>
    <col min="128" max="135" width="9.140625" style="1"/>
    <col min="136" max="143" width="16.7109375" style="1" customWidth="1"/>
    <col min="144" max="151" width="9.140625" style="1"/>
    <col min="152" max="159" width="16.7109375" style="1" customWidth="1"/>
    <col min="160" max="167" width="9.140625" style="1"/>
    <col min="168" max="175" width="16.7109375" style="1" customWidth="1"/>
    <col min="176" max="183" width="9.140625" style="1"/>
    <col min="184" max="191" width="16.7109375" style="1" customWidth="1"/>
    <col min="192" max="199" width="9.140625" style="1"/>
    <col min="200" max="207" width="16.7109375" style="1" customWidth="1"/>
    <col min="208" max="208" width="9.14062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5703125" style="1" bestFit="1" customWidth="1"/>
    <col min="219" max="222" width="12.7109375" style="1" bestFit="1" customWidth="1"/>
    <col min="223" max="16384" width="9.140625" style="1"/>
  </cols>
  <sheetData>
    <row r="1" spans="1:208" s="38" customFormat="1" ht="20.25" x14ac:dyDescent="0.3">
      <c r="A1" s="310" t="s">
        <v>44</v>
      </c>
      <c r="B1" s="311"/>
      <c r="C1" s="311"/>
      <c r="D1" s="312"/>
      <c r="E1" s="44"/>
      <c r="F1" s="47"/>
      <c r="G1" s="40"/>
      <c r="H1" s="45" t="s">
        <v>42</v>
      </c>
      <c r="I1" s="63">
        <v>43080</v>
      </c>
      <c r="J1" s="41"/>
      <c r="K1" s="41"/>
      <c r="L1" s="41"/>
      <c r="M1" s="41"/>
      <c r="N1" s="40"/>
      <c r="O1" s="40"/>
      <c r="P1" s="40"/>
      <c r="Q1" s="299" t="s">
        <v>43</v>
      </c>
      <c r="R1" s="300"/>
      <c r="S1" s="300"/>
      <c r="T1" s="300"/>
      <c r="U1" s="43">
        <f>E1+1</f>
        <v>1</v>
      </c>
      <c r="V1" s="41"/>
      <c r="W1" s="40"/>
      <c r="X1" s="55" t="s">
        <v>42</v>
      </c>
      <c r="Y1" s="64">
        <v>43479</v>
      </c>
      <c r="Z1" s="41"/>
      <c r="AA1" s="41"/>
      <c r="AB1" s="41"/>
      <c r="AC1" s="41"/>
      <c r="AD1" s="40"/>
      <c r="AE1" s="40"/>
      <c r="AF1" s="39"/>
      <c r="AG1" s="299" t="s">
        <v>43</v>
      </c>
      <c r="AH1" s="300"/>
      <c r="AI1" s="300"/>
      <c r="AJ1" s="300"/>
      <c r="AK1" s="43">
        <f>U1+1</f>
        <v>2</v>
      </c>
      <c r="AL1" s="41"/>
      <c r="AM1" s="40"/>
      <c r="AN1" s="55" t="s">
        <v>42</v>
      </c>
      <c r="AO1" s="64">
        <v>43514</v>
      </c>
      <c r="AP1" s="41"/>
      <c r="AQ1" s="41"/>
      <c r="AR1" s="41"/>
      <c r="AS1" s="41"/>
      <c r="AT1" s="40"/>
      <c r="AU1" s="40"/>
      <c r="AV1" s="39"/>
      <c r="AW1" s="299" t="s">
        <v>43</v>
      </c>
      <c r="AX1" s="300"/>
      <c r="AY1" s="300"/>
      <c r="AZ1" s="300"/>
      <c r="BA1" s="43">
        <f>AK1+1</f>
        <v>3</v>
      </c>
      <c r="BB1" s="41"/>
      <c r="BC1" s="40"/>
      <c r="BD1" s="55" t="s">
        <v>42</v>
      </c>
      <c r="BE1" s="64">
        <v>43565</v>
      </c>
      <c r="BF1" s="41"/>
      <c r="BG1" s="41"/>
      <c r="BH1" s="41"/>
      <c r="BI1" s="41"/>
      <c r="BJ1" s="40"/>
      <c r="BK1" s="40"/>
      <c r="BL1" s="39"/>
      <c r="BM1" s="299" t="s">
        <v>43</v>
      </c>
      <c r="BN1" s="300"/>
      <c r="BO1" s="300"/>
      <c r="BP1" s="300"/>
      <c r="BQ1" s="43">
        <f>BA1+1</f>
        <v>4</v>
      </c>
      <c r="BR1" s="41"/>
      <c r="BS1" s="40"/>
      <c r="BT1" s="55" t="s">
        <v>42</v>
      </c>
      <c r="BU1" s="64">
        <v>43629</v>
      </c>
      <c r="BV1" s="41"/>
      <c r="BW1" s="41"/>
      <c r="BX1" s="41"/>
      <c r="BY1" s="41"/>
      <c r="BZ1" s="40"/>
      <c r="CA1" s="40"/>
      <c r="CB1" s="39"/>
      <c r="CC1" s="299" t="s">
        <v>43</v>
      </c>
      <c r="CD1" s="300"/>
      <c r="CE1" s="300"/>
      <c r="CF1" s="300"/>
      <c r="CG1" s="43">
        <f>BQ1+1</f>
        <v>5</v>
      </c>
      <c r="CH1" s="41"/>
      <c r="CI1" s="40"/>
      <c r="CJ1" s="55" t="s">
        <v>42</v>
      </c>
      <c r="CK1" s="64">
        <v>43654</v>
      </c>
      <c r="CL1" s="41"/>
      <c r="CM1" s="41"/>
      <c r="CN1" s="41"/>
      <c r="CO1" s="41"/>
      <c r="CP1" s="40"/>
      <c r="CQ1" s="40"/>
      <c r="CR1" s="39"/>
      <c r="CS1" s="299" t="s">
        <v>43</v>
      </c>
      <c r="CT1" s="300"/>
      <c r="CU1" s="300"/>
      <c r="CV1" s="300"/>
      <c r="CW1" s="43">
        <f>CG1+1</f>
        <v>6</v>
      </c>
      <c r="CX1" s="41"/>
      <c r="CY1" s="40"/>
      <c r="CZ1" s="55" t="s">
        <v>42</v>
      </c>
      <c r="DA1" s="64">
        <v>43690</v>
      </c>
      <c r="DB1" s="41"/>
      <c r="DC1" s="41"/>
      <c r="DD1" s="41"/>
      <c r="DE1" s="41"/>
      <c r="DF1" s="40"/>
      <c r="DG1" s="40"/>
      <c r="DH1" s="39"/>
      <c r="DI1" s="299" t="s">
        <v>43</v>
      </c>
      <c r="DJ1" s="300"/>
      <c r="DK1" s="300"/>
      <c r="DL1" s="300"/>
      <c r="DM1" s="43">
        <f>CW1+1</f>
        <v>7</v>
      </c>
      <c r="DN1" s="41"/>
      <c r="DO1" s="40"/>
      <c r="DP1" s="55" t="s">
        <v>42</v>
      </c>
      <c r="DQ1" s="42"/>
      <c r="DR1" s="41"/>
      <c r="DS1" s="41"/>
      <c r="DT1" s="41"/>
      <c r="DU1" s="41"/>
      <c r="DV1" s="40"/>
      <c r="DW1" s="40"/>
      <c r="DX1" s="39"/>
      <c r="DY1" s="299" t="s">
        <v>43</v>
      </c>
      <c r="DZ1" s="300"/>
      <c r="EA1" s="300"/>
      <c r="EB1" s="300"/>
      <c r="EC1" s="43">
        <f>DM1+1</f>
        <v>8</v>
      </c>
      <c r="ED1" s="41"/>
      <c r="EE1" s="40"/>
      <c r="EF1" s="55" t="s">
        <v>42</v>
      </c>
      <c r="EG1" s="64"/>
      <c r="EH1" s="41"/>
      <c r="EI1" s="41"/>
      <c r="EJ1" s="41"/>
      <c r="EK1" s="41"/>
      <c r="EL1" s="40"/>
      <c r="EM1" s="40"/>
      <c r="EN1" s="39"/>
      <c r="EO1" s="299" t="s">
        <v>43</v>
      </c>
      <c r="EP1" s="300"/>
      <c r="EQ1" s="300"/>
      <c r="ER1" s="300"/>
      <c r="ES1" s="43">
        <f>EC1+1</f>
        <v>9</v>
      </c>
      <c r="ET1" s="41"/>
      <c r="EU1" s="40"/>
      <c r="EV1" s="55" t="s">
        <v>42</v>
      </c>
      <c r="EW1" s="42"/>
      <c r="EX1" s="41"/>
      <c r="EY1" s="41"/>
      <c r="EZ1" s="41"/>
      <c r="FA1" s="41"/>
      <c r="FB1" s="40"/>
      <c r="FC1" s="40"/>
      <c r="FD1" s="39"/>
      <c r="FE1" s="299" t="s">
        <v>43</v>
      </c>
      <c r="FF1" s="300"/>
      <c r="FG1" s="300"/>
      <c r="FH1" s="300"/>
      <c r="FI1" s="43">
        <f>ES1+1</f>
        <v>10</v>
      </c>
      <c r="FJ1" s="41"/>
      <c r="FK1" s="40"/>
      <c r="FL1" s="55" t="s">
        <v>42</v>
      </c>
      <c r="FM1" s="42"/>
      <c r="FN1" s="41"/>
      <c r="FO1" s="41"/>
      <c r="FP1" s="41"/>
      <c r="FQ1" s="41"/>
      <c r="FR1" s="40"/>
      <c r="FS1" s="40"/>
      <c r="FT1" s="39"/>
      <c r="FU1" s="299" t="s">
        <v>43</v>
      </c>
      <c r="FV1" s="300"/>
      <c r="FW1" s="300"/>
      <c r="FX1" s="300"/>
      <c r="FY1" s="43">
        <f>FI1+1</f>
        <v>11</v>
      </c>
      <c r="FZ1" s="41"/>
      <c r="GA1" s="40"/>
      <c r="GB1" s="55" t="s">
        <v>42</v>
      </c>
      <c r="GC1" s="42"/>
      <c r="GD1" s="41"/>
      <c r="GE1" s="41"/>
      <c r="GF1" s="41"/>
      <c r="GG1" s="41"/>
      <c r="GH1" s="40"/>
      <c r="GI1" s="40"/>
      <c r="GJ1" s="39"/>
      <c r="GK1" s="299" t="s">
        <v>43</v>
      </c>
      <c r="GL1" s="300"/>
      <c r="GM1" s="300"/>
      <c r="GN1" s="300"/>
      <c r="GO1" s="43">
        <f>FY1+1</f>
        <v>12</v>
      </c>
      <c r="GP1" s="41"/>
      <c r="GQ1" s="40"/>
      <c r="GR1" s="55" t="s">
        <v>42</v>
      </c>
      <c r="GS1" s="42"/>
      <c r="GT1" s="41"/>
      <c r="GU1" s="41"/>
      <c r="GV1" s="41"/>
      <c r="GW1" s="41"/>
      <c r="GX1" s="40"/>
      <c r="GY1" s="40"/>
      <c r="GZ1" s="39"/>
    </row>
    <row r="2" spans="1:208" x14ac:dyDescent="0.2">
      <c r="A2" s="22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2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2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2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2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2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2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6"/>
      <c r="DI2" s="22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6"/>
      <c r="DY2" s="22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6"/>
      <c r="EO2" s="22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6"/>
      <c r="FE2" s="22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6"/>
      <c r="FU2" s="22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6"/>
      <c r="GK2" s="22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6"/>
    </row>
    <row r="3" spans="1:208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4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4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4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4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4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4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6"/>
      <c r="DI3" s="34" t="s">
        <v>41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"/>
      <c r="DY3" s="34" t="s">
        <v>41</v>
      </c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"/>
      <c r="EO3" s="34" t="s">
        <v>41</v>
      </c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6"/>
      <c r="FE3" s="34" t="s">
        <v>41</v>
      </c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6"/>
      <c r="FU3" s="34" t="s">
        <v>41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6"/>
      <c r="GK3" s="34" t="s">
        <v>41</v>
      </c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6"/>
    </row>
    <row r="4" spans="1:208" s="36" customFormat="1" ht="15.75" customHeight="1" x14ac:dyDescent="0.25">
      <c r="A4" s="301"/>
      <c r="B4" s="302" t="s">
        <v>24</v>
      </c>
      <c r="C4" s="303"/>
      <c r="D4" s="303"/>
      <c r="E4" s="303"/>
      <c r="F4" s="304"/>
      <c r="G4" s="308">
        <v>8.8000000000000007</v>
      </c>
      <c r="H4" s="301"/>
      <c r="I4" s="298"/>
      <c r="J4" s="298"/>
      <c r="K4" s="298"/>
      <c r="L4" s="298"/>
      <c r="M4" s="298"/>
      <c r="N4" s="298"/>
      <c r="O4" s="298"/>
      <c r="P4" s="35"/>
      <c r="Q4" s="295" t="s">
        <v>31</v>
      </c>
      <c r="R4" s="294" t="s">
        <v>39</v>
      </c>
      <c r="S4" s="294"/>
      <c r="T4" s="294"/>
      <c r="U4" s="294"/>
      <c r="V4" s="294"/>
      <c r="W4" s="294" t="s">
        <v>21</v>
      </c>
      <c r="X4" s="294" t="s">
        <v>38</v>
      </c>
      <c r="Y4" s="293" t="s">
        <v>37</v>
      </c>
      <c r="Z4" s="293" t="s">
        <v>36</v>
      </c>
      <c r="AA4" s="293" t="s">
        <v>35</v>
      </c>
      <c r="AB4" s="293" t="s">
        <v>34</v>
      </c>
      <c r="AC4" s="293" t="s">
        <v>30</v>
      </c>
      <c r="AD4" s="293" t="s">
        <v>33</v>
      </c>
      <c r="AE4" s="293" t="s">
        <v>28</v>
      </c>
      <c r="AF4" s="37"/>
      <c r="AG4" s="295" t="s">
        <v>31</v>
      </c>
      <c r="AH4" s="294" t="s">
        <v>39</v>
      </c>
      <c r="AI4" s="294"/>
      <c r="AJ4" s="294"/>
      <c r="AK4" s="294"/>
      <c r="AL4" s="294"/>
      <c r="AM4" s="294" t="s">
        <v>21</v>
      </c>
      <c r="AN4" s="294" t="s">
        <v>38</v>
      </c>
      <c r="AO4" s="293" t="s">
        <v>37</v>
      </c>
      <c r="AP4" s="293" t="s">
        <v>36</v>
      </c>
      <c r="AQ4" s="293" t="s">
        <v>35</v>
      </c>
      <c r="AR4" s="293" t="s">
        <v>34</v>
      </c>
      <c r="AS4" s="293" t="s">
        <v>30</v>
      </c>
      <c r="AT4" s="293" t="s">
        <v>33</v>
      </c>
      <c r="AU4" s="293" t="s">
        <v>28</v>
      </c>
      <c r="AV4" s="37"/>
      <c r="AW4" s="295" t="s">
        <v>31</v>
      </c>
      <c r="AX4" s="294" t="s">
        <v>39</v>
      </c>
      <c r="AY4" s="294"/>
      <c r="AZ4" s="294"/>
      <c r="BA4" s="294"/>
      <c r="BB4" s="294"/>
      <c r="BC4" s="294" t="s">
        <v>21</v>
      </c>
      <c r="BD4" s="294" t="s">
        <v>38</v>
      </c>
      <c r="BE4" s="293" t="s">
        <v>37</v>
      </c>
      <c r="BF4" s="293" t="s">
        <v>36</v>
      </c>
      <c r="BG4" s="293" t="s">
        <v>35</v>
      </c>
      <c r="BH4" s="293" t="s">
        <v>34</v>
      </c>
      <c r="BI4" s="293" t="s">
        <v>30</v>
      </c>
      <c r="BJ4" s="293" t="s">
        <v>33</v>
      </c>
      <c r="BK4" s="293" t="s">
        <v>28</v>
      </c>
      <c r="BL4" s="37"/>
      <c r="BM4" s="295" t="s">
        <v>31</v>
      </c>
      <c r="BN4" s="294" t="s">
        <v>39</v>
      </c>
      <c r="BO4" s="294"/>
      <c r="BP4" s="294"/>
      <c r="BQ4" s="294"/>
      <c r="BR4" s="294"/>
      <c r="BS4" s="294" t="s">
        <v>21</v>
      </c>
      <c r="BT4" s="294" t="s">
        <v>38</v>
      </c>
      <c r="BU4" s="293" t="s">
        <v>37</v>
      </c>
      <c r="BV4" s="293" t="s">
        <v>36</v>
      </c>
      <c r="BW4" s="293" t="s">
        <v>35</v>
      </c>
      <c r="BX4" s="293" t="s">
        <v>34</v>
      </c>
      <c r="BY4" s="293" t="s">
        <v>30</v>
      </c>
      <c r="BZ4" s="293" t="s">
        <v>33</v>
      </c>
      <c r="CA4" s="293" t="s">
        <v>28</v>
      </c>
      <c r="CB4" s="37"/>
      <c r="CC4" s="295" t="s">
        <v>31</v>
      </c>
      <c r="CD4" s="294" t="s">
        <v>39</v>
      </c>
      <c r="CE4" s="294"/>
      <c r="CF4" s="294"/>
      <c r="CG4" s="294"/>
      <c r="CH4" s="294"/>
      <c r="CI4" s="294" t="s">
        <v>21</v>
      </c>
      <c r="CJ4" s="294" t="s">
        <v>38</v>
      </c>
      <c r="CK4" s="293" t="s">
        <v>37</v>
      </c>
      <c r="CL4" s="293" t="s">
        <v>36</v>
      </c>
      <c r="CM4" s="293" t="s">
        <v>35</v>
      </c>
      <c r="CN4" s="293" t="s">
        <v>34</v>
      </c>
      <c r="CO4" s="293" t="s">
        <v>30</v>
      </c>
      <c r="CP4" s="293" t="s">
        <v>33</v>
      </c>
      <c r="CQ4" s="293" t="s">
        <v>28</v>
      </c>
      <c r="CR4" s="37"/>
      <c r="CS4" s="295" t="s">
        <v>31</v>
      </c>
      <c r="CT4" s="294" t="s">
        <v>39</v>
      </c>
      <c r="CU4" s="294"/>
      <c r="CV4" s="294"/>
      <c r="CW4" s="294"/>
      <c r="CX4" s="294"/>
      <c r="CY4" s="294" t="s">
        <v>21</v>
      </c>
      <c r="CZ4" s="294" t="s">
        <v>38</v>
      </c>
      <c r="DA4" s="293" t="s">
        <v>37</v>
      </c>
      <c r="DB4" s="293" t="s">
        <v>36</v>
      </c>
      <c r="DC4" s="293" t="s">
        <v>35</v>
      </c>
      <c r="DD4" s="293" t="s">
        <v>34</v>
      </c>
      <c r="DE4" s="293" t="s">
        <v>30</v>
      </c>
      <c r="DF4" s="293" t="s">
        <v>33</v>
      </c>
      <c r="DG4" s="293" t="s">
        <v>28</v>
      </c>
      <c r="DH4" s="37"/>
      <c r="DI4" s="295" t="s">
        <v>31</v>
      </c>
      <c r="DJ4" s="294" t="s">
        <v>39</v>
      </c>
      <c r="DK4" s="294"/>
      <c r="DL4" s="294"/>
      <c r="DM4" s="294"/>
      <c r="DN4" s="294"/>
      <c r="DO4" s="294" t="s">
        <v>21</v>
      </c>
      <c r="DP4" s="294" t="s">
        <v>38</v>
      </c>
      <c r="DQ4" s="293" t="s">
        <v>37</v>
      </c>
      <c r="DR4" s="293" t="s">
        <v>36</v>
      </c>
      <c r="DS4" s="293" t="s">
        <v>35</v>
      </c>
      <c r="DT4" s="293" t="s">
        <v>34</v>
      </c>
      <c r="DU4" s="293" t="s">
        <v>30</v>
      </c>
      <c r="DV4" s="293" t="s">
        <v>33</v>
      </c>
      <c r="DW4" s="293" t="s">
        <v>28</v>
      </c>
      <c r="DX4" s="37"/>
      <c r="DY4" s="295" t="s">
        <v>31</v>
      </c>
      <c r="DZ4" s="294" t="s">
        <v>39</v>
      </c>
      <c r="EA4" s="294"/>
      <c r="EB4" s="294"/>
      <c r="EC4" s="294"/>
      <c r="ED4" s="294"/>
      <c r="EE4" s="294" t="s">
        <v>21</v>
      </c>
      <c r="EF4" s="294" t="s">
        <v>38</v>
      </c>
      <c r="EG4" s="293" t="s">
        <v>37</v>
      </c>
      <c r="EH4" s="293" t="s">
        <v>36</v>
      </c>
      <c r="EI4" s="293" t="s">
        <v>35</v>
      </c>
      <c r="EJ4" s="293" t="s">
        <v>34</v>
      </c>
      <c r="EK4" s="293" t="s">
        <v>30</v>
      </c>
      <c r="EL4" s="293" t="s">
        <v>33</v>
      </c>
      <c r="EM4" s="293" t="s">
        <v>28</v>
      </c>
      <c r="EN4" s="37"/>
      <c r="EO4" s="295" t="s">
        <v>31</v>
      </c>
      <c r="EP4" s="294" t="s">
        <v>39</v>
      </c>
      <c r="EQ4" s="294"/>
      <c r="ER4" s="294"/>
      <c r="ES4" s="294"/>
      <c r="ET4" s="294"/>
      <c r="EU4" s="294" t="s">
        <v>21</v>
      </c>
      <c r="EV4" s="294" t="s">
        <v>38</v>
      </c>
      <c r="EW4" s="293" t="s">
        <v>37</v>
      </c>
      <c r="EX4" s="293" t="s">
        <v>36</v>
      </c>
      <c r="EY4" s="293" t="s">
        <v>35</v>
      </c>
      <c r="EZ4" s="293" t="s">
        <v>34</v>
      </c>
      <c r="FA4" s="293" t="s">
        <v>30</v>
      </c>
      <c r="FB4" s="293" t="s">
        <v>33</v>
      </c>
      <c r="FC4" s="293" t="s">
        <v>28</v>
      </c>
      <c r="FD4" s="37"/>
      <c r="FE4" s="295" t="s">
        <v>31</v>
      </c>
      <c r="FF4" s="294" t="s">
        <v>39</v>
      </c>
      <c r="FG4" s="294"/>
      <c r="FH4" s="294"/>
      <c r="FI4" s="294"/>
      <c r="FJ4" s="294"/>
      <c r="FK4" s="294" t="s">
        <v>21</v>
      </c>
      <c r="FL4" s="294" t="s">
        <v>38</v>
      </c>
      <c r="FM4" s="293" t="s">
        <v>37</v>
      </c>
      <c r="FN4" s="293" t="s">
        <v>36</v>
      </c>
      <c r="FO4" s="293" t="s">
        <v>35</v>
      </c>
      <c r="FP4" s="293" t="s">
        <v>34</v>
      </c>
      <c r="FQ4" s="293" t="s">
        <v>30</v>
      </c>
      <c r="FR4" s="293" t="s">
        <v>33</v>
      </c>
      <c r="FS4" s="293" t="s">
        <v>28</v>
      </c>
      <c r="FT4" s="37"/>
      <c r="FU4" s="295" t="s">
        <v>31</v>
      </c>
      <c r="FV4" s="294" t="s">
        <v>39</v>
      </c>
      <c r="FW4" s="294"/>
      <c r="FX4" s="294"/>
      <c r="FY4" s="294"/>
      <c r="FZ4" s="294"/>
      <c r="GA4" s="294" t="s">
        <v>21</v>
      </c>
      <c r="GB4" s="294" t="s">
        <v>38</v>
      </c>
      <c r="GC4" s="293" t="s">
        <v>37</v>
      </c>
      <c r="GD4" s="293" t="s">
        <v>36</v>
      </c>
      <c r="GE4" s="293" t="s">
        <v>35</v>
      </c>
      <c r="GF4" s="293" t="s">
        <v>34</v>
      </c>
      <c r="GG4" s="293" t="s">
        <v>30</v>
      </c>
      <c r="GH4" s="293" t="s">
        <v>33</v>
      </c>
      <c r="GI4" s="293" t="s">
        <v>28</v>
      </c>
      <c r="GJ4" s="37"/>
      <c r="GK4" s="295" t="s">
        <v>31</v>
      </c>
      <c r="GL4" s="294" t="s">
        <v>39</v>
      </c>
      <c r="GM4" s="294"/>
      <c r="GN4" s="294"/>
      <c r="GO4" s="294"/>
      <c r="GP4" s="294"/>
      <c r="GQ4" s="294" t="s">
        <v>21</v>
      </c>
      <c r="GR4" s="294" t="s">
        <v>38</v>
      </c>
      <c r="GS4" s="293" t="s">
        <v>37</v>
      </c>
      <c r="GT4" s="293" t="s">
        <v>36</v>
      </c>
      <c r="GU4" s="293" t="s">
        <v>35</v>
      </c>
      <c r="GV4" s="293" t="s">
        <v>34</v>
      </c>
      <c r="GW4" s="293" t="s">
        <v>30</v>
      </c>
      <c r="GX4" s="293" t="s">
        <v>33</v>
      </c>
      <c r="GY4" s="293" t="s">
        <v>28</v>
      </c>
      <c r="GZ4" s="37"/>
    </row>
    <row r="5" spans="1:208" s="36" customFormat="1" ht="15.75" thickBot="1" x14ac:dyDescent="0.3">
      <c r="A5" s="301"/>
      <c r="B5" s="305"/>
      <c r="C5" s="306"/>
      <c r="D5" s="306"/>
      <c r="E5" s="306"/>
      <c r="F5" s="307"/>
      <c r="G5" s="309"/>
      <c r="H5" s="301"/>
      <c r="I5" s="298"/>
      <c r="J5" s="298"/>
      <c r="K5" s="298"/>
      <c r="L5" s="298"/>
      <c r="M5" s="298"/>
      <c r="N5" s="298"/>
      <c r="O5" s="298"/>
      <c r="P5" s="35"/>
      <c r="Q5" s="295"/>
      <c r="R5" s="294"/>
      <c r="S5" s="294"/>
      <c r="T5" s="294"/>
      <c r="U5" s="294"/>
      <c r="V5" s="294"/>
      <c r="W5" s="294"/>
      <c r="X5" s="294"/>
      <c r="Y5" s="293"/>
      <c r="Z5" s="293"/>
      <c r="AA5" s="293"/>
      <c r="AB5" s="293"/>
      <c r="AC5" s="293"/>
      <c r="AD5" s="293"/>
      <c r="AE5" s="293"/>
      <c r="AF5" s="37"/>
      <c r="AG5" s="295"/>
      <c r="AH5" s="294"/>
      <c r="AI5" s="294"/>
      <c r="AJ5" s="294"/>
      <c r="AK5" s="294"/>
      <c r="AL5" s="294"/>
      <c r="AM5" s="294"/>
      <c r="AN5" s="294"/>
      <c r="AO5" s="293"/>
      <c r="AP5" s="293"/>
      <c r="AQ5" s="293"/>
      <c r="AR5" s="293"/>
      <c r="AS5" s="293"/>
      <c r="AT5" s="293"/>
      <c r="AU5" s="293"/>
      <c r="AV5" s="37"/>
      <c r="AW5" s="295"/>
      <c r="AX5" s="294"/>
      <c r="AY5" s="294"/>
      <c r="AZ5" s="294"/>
      <c r="BA5" s="294"/>
      <c r="BB5" s="294"/>
      <c r="BC5" s="294"/>
      <c r="BD5" s="294"/>
      <c r="BE5" s="293"/>
      <c r="BF5" s="293"/>
      <c r="BG5" s="293"/>
      <c r="BH5" s="293"/>
      <c r="BI5" s="293"/>
      <c r="BJ5" s="293"/>
      <c r="BK5" s="293"/>
      <c r="BL5" s="37"/>
      <c r="BM5" s="295"/>
      <c r="BN5" s="294"/>
      <c r="BO5" s="294"/>
      <c r="BP5" s="294"/>
      <c r="BQ5" s="294"/>
      <c r="BR5" s="294"/>
      <c r="BS5" s="294"/>
      <c r="BT5" s="294"/>
      <c r="BU5" s="293"/>
      <c r="BV5" s="293"/>
      <c r="BW5" s="293"/>
      <c r="BX5" s="293"/>
      <c r="BY5" s="293"/>
      <c r="BZ5" s="293"/>
      <c r="CA5" s="293"/>
      <c r="CB5" s="37"/>
      <c r="CC5" s="295"/>
      <c r="CD5" s="294"/>
      <c r="CE5" s="294"/>
      <c r="CF5" s="294"/>
      <c r="CG5" s="294"/>
      <c r="CH5" s="294"/>
      <c r="CI5" s="294"/>
      <c r="CJ5" s="294"/>
      <c r="CK5" s="293"/>
      <c r="CL5" s="293"/>
      <c r="CM5" s="293"/>
      <c r="CN5" s="293"/>
      <c r="CO5" s="293"/>
      <c r="CP5" s="293"/>
      <c r="CQ5" s="293"/>
      <c r="CR5" s="37"/>
      <c r="CS5" s="295"/>
      <c r="CT5" s="294"/>
      <c r="CU5" s="294"/>
      <c r="CV5" s="294"/>
      <c r="CW5" s="294"/>
      <c r="CX5" s="294"/>
      <c r="CY5" s="294"/>
      <c r="CZ5" s="294"/>
      <c r="DA5" s="293"/>
      <c r="DB5" s="293"/>
      <c r="DC5" s="293"/>
      <c r="DD5" s="293"/>
      <c r="DE5" s="293"/>
      <c r="DF5" s="293"/>
      <c r="DG5" s="293"/>
      <c r="DH5" s="37"/>
      <c r="DI5" s="295"/>
      <c r="DJ5" s="294"/>
      <c r="DK5" s="294"/>
      <c r="DL5" s="294"/>
      <c r="DM5" s="294"/>
      <c r="DN5" s="294"/>
      <c r="DO5" s="294"/>
      <c r="DP5" s="294"/>
      <c r="DQ5" s="293"/>
      <c r="DR5" s="293"/>
      <c r="DS5" s="293"/>
      <c r="DT5" s="293"/>
      <c r="DU5" s="293"/>
      <c r="DV5" s="293"/>
      <c r="DW5" s="293"/>
      <c r="DX5" s="37"/>
      <c r="DY5" s="295"/>
      <c r="DZ5" s="294"/>
      <c r="EA5" s="294"/>
      <c r="EB5" s="294"/>
      <c r="EC5" s="294"/>
      <c r="ED5" s="294"/>
      <c r="EE5" s="294"/>
      <c r="EF5" s="294"/>
      <c r="EG5" s="293"/>
      <c r="EH5" s="293"/>
      <c r="EI5" s="293"/>
      <c r="EJ5" s="293"/>
      <c r="EK5" s="293"/>
      <c r="EL5" s="293"/>
      <c r="EM5" s="293"/>
      <c r="EN5" s="37"/>
      <c r="EO5" s="295"/>
      <c r="EP5" s="294"/>
      <c r="EQ5" s="294"/>
      <c r="ER5" s="294"/>
      <c r="ES5" s="294"/>
      <c r="ET5" s="294"/>
      <c r="EU5" s="294"/>
      <c r="EV5" s="294"/>
      <c r="EW5" s="293"/>
      <c r="EX5" s="293"/>
      <c r="EY5" s="293"/>
      <c r="EZ5" s="293"/>
      <c r="FA5" s="293"/>
      <c r="FB5" s="293"/>
      <c r="FC5" s="293"/>
      <c r="FD5" s="37"/>
      <c r="FE5" s="295"/>
      <c r="FF5" s="294"/>
      <c r="FG5" s="294"/>
      <c r="FH5" s="294"/>
      <c r="FI5" s="294"/>
      <c r="FJ5" s="294"/>
      <c r="FK5" s="294"/>
      <c r="FL5" s="294"/>
      <c r="FM5" s="293"/>
      <c r="FN5" s="293"/>
      <c r="FO5" s="293"/>
      <c r="FP5" s="293"/>
      <c r="FQ5" s="293"/>
      <c r="FR5" s="293"/>
      <c r="FS5" s="293"/>
      <c r="FT5" s="37"/>
      <c r="FU5" s="295"/>
      <c r="FV5" s="294"/>
      <c r="FW5" s="294"/>
      <c r="FX5" s="294"/>
      <c r="FY5" s="294"/>
      <c r="FZ5" s="294"/>
      <c r="GA5" s="294"/>
      <c r="GB5" s="294"/>
      <c r="GC5" s="293"/>
      <c r="GD5" s="293"/>
      <c r="GE5" s="293"/>
      <c r="GF5" s="293"/>
      <c r="GG5" s="293"/>
      <c r="GH5" s="293"/>
      <c r="GI5" s="293"/>
      <c r="GJ5" s="37"/>
      <c r="GK5" s="295"/>
      <c r="GL5" s="294"/>
      <c r="GM5" s="294"/>
      <c r="GN5" s="294"/>
      <c r="GO5" s="294"/>
      <c r="GP5" s="294"/>
      <c r="GQ5" s="294"/>
      <c r="GR5" s="294"/>
      <c r="GS5" s="293"/>
      <c r="GT5" s="293"/>
      <c r="GU5" s="293"/>
      <c r="GV5" s="293"/>
      <c r="GW5" s="293"/>
      <c r="GX5" s="293"/>
      <c r="GY5" s="293"/>
      <c r="GZ5" s="37"/>
    </row>
    <row r="6" spans="1:208" x14ac:dyDescent="0.2">
      <c r="A6" s="29"/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33">
        <v>1</v>
      </c>
      <c r="R6" s="32">
        <v>25</v>
      </c>
      <c r="S6" s="32">
        <v>16</v>
      </c>
      <c r="T6" s="32">
        <v>23</v>
      </c>
      <c r="U6" s="32">
        <v>23</v>
      </c>
      <c r="V6" s="32">
        <v>23</v>
      </c>
      <c r="W6" s="27">
        <f t="shared" ref="W6:W7" si="0">AVERAGE(R6:V6)</f>
        <v>22</v>
      </c>
      <c r="X6" s="74">
        <v>333.34</v>
      </c>
      <c r="Y6" s="74">
        <v>236.22</v>
      </c>
      <c r="Z6" s="74">
        <v>45.63</v>
      </c>
      <c r="AA6" s="74">
        <v>24.01</v>
      </c>
      <c r="AB6" s="74">
        <v>22.93</v>
      </c>
      <c r="AC6" s="74">
        <f t="shared" ref="AC6:AC7" si="1">X6*Z6*40/Y6</f>
        <v>2575.616662433325</v>
      </c>
      <c r="AD6" s="74">
        <f t="shared" ref="AD6:AD7" si="2">X6*AA6*40/Y6</f>
        <v>1355.260926255186</v>
      </c>
      <c r="AE6" s="74">
        <f t="shared" ref="AE6:AE7" si="3">AC6+AD6</f>
        <v>3930.877588688511</v>
      </c>
      <c r="AF6" s="6"/>
      <c r="AG6" s="33">
        <v>1</v>
      </c>
      <c r="AH6" s="32">
        <v>33</v>
      </c>
      <c r="AI6" s="32">
        <v>38</v>
      </c>
      <c r="AJ6" s="32">
        <v>35</v>
      </c>
      <c r="AK6" s="32">
        <v>39</v>
      </c>
      <c r="AL6" s="32">
        <v>32</v>
      </c>
      <c r="AM6" s="27">
        <f t="shared" ref="AM6:AM7" si="4">AVERAGE(AH6:AL6)</f>
        <v>35.4</v>
      </c>
      <c r="AN6" s="74">
        <v>759.8</v>
      </c>
      <c r="AO6" s="74">
        <v>220.92</v>
      </c>
      <c r="AP6" s="74">
        <v>26.73</v>
      </c>
      <c r="AQ6" s="74">
        <v>31.18</v>
      </c>
      <c r="AR6" s="74">
        <v>7.94</v>
      </c>
      <c r="AS6" s="74">
        <f t="shared" ref="AS6:AS7" si="5">AN6*AP6*40/AO6</f>
        <v>3677.2504073872892</v>
      </c>
      <c r="AT6" s="74">
        <f t="shared" ref="AT6:AT7" si="6">AN6*AQ6*40/AO6</f>
        <v>4289.4376244794494</v>
      </c>
      <c r="AU6" s="74">
        <f t="shared" ref="AU6:AU7" si="7">AS6+AT6</f>
        <v>7966.688031866739</v>
      </c>
      <c r="AV6" s="6"/>
      <c r="AW6" s="33">
        <v>1</v>
      </c>
      <c r="AX6" s="32">
        <v>14</v>
      </c>
      <c r="AY6" s="32">
        <v>29</v>
      </c>
      <c r="AZ6" s="32">
        <v>34</v>
      </c>
      <c r="BA6" s="32">
        <v>25</v>
      </c>
      <c r="BB6" s="32">
        <v>27</v>
      </c>
      <c r="BC6" s="27">
        <f t="shared" ref="BC6:BC7" si="8">AVERAGE(AX6:BB6)</f>
        <v>25.8</v>
      </c>
      <c r="BD6" s="74">
        <v>374.05</v>
      </c>
      <c r="BE6" s="74">
        <v>227.4</v>
      </c>
      <c r="BF6" s="74">
        <v>34.72</v>
      </c>
      <c r="BG6" s="74">
        <v>35.450000000000003</v>
      </c>
      <c r="BH6" s="74">
        <v>17.46</v>
      </c>
      <c r="BI6" s="74">
        <f t="shared" ref="BI6:BI7" si="9">BD6*BF6*40/BE6</f>
        <v>2284.435532102023</v>
      </c>
      <c r="BJ6" s="74">
        <f t="shared" ref="BJ6:BJ7" si="10">BD6*BG6*40/BE6</f>
        <v>2332.4665787159197</v>
      </c>
      <c r="BK6" s="74">
        <f t="shared" ref="BK6:BK7" si="11">BI6+BJ6</f>
        <v>4616.9021108179422</v>
      </c>
      <c r="BL6" s="6"/>
      <c r="BM6" s="33">
        <v>1</v>
      </c>
      <c r="BN6" s="32">
        <v>17</v>
      </c>
      <c r="BO6" s="32">
        <v>9</v>
      </c>
      <c r="BP6" s="32">
        <v>15</v>
      </c>
      <c r="BQ6" s="32">
        <v>9</v>
      </c>
      <c r="BR6" s="32">
        <v>16</v>
      </c>
      <c r="BS6" s="27">
        <f t="shared" ref="BS6:BS7" si="12">AVERAGE(BN6:BR6)</f>
        <v>13.2</v>
      </c>
      <c r="BT6" s="74">
        <v>271.60000000000002</v>
      </c>
      <c r="BU6" s="74">
        <v>200.84</v>
      </c>
      <c r="BV6" s="74">
        <v>19.010000000000002</v>
      </c>
      <c r="BW6" s="74">
        <v>21.71</v>
      </c>
      <c r="BX6" s="74">
        <v>22.15</v>
      </c>
      <c r="BY6" s="74">
        <f t="shared" ref="BY6:BY7" si="13">BT6*BV6*40/BU6</f>
        <v>1028.3043218482376</v>
      </c>
      <c r="BZ6" s="74">
        <f t="shared" ref="BZ6:BZ7" si="14">BT6*BW6*40/BU6</f>
        <v>1174.3549093806016</v>
      </c>
      <c r="CA6" s="74">
        <f t="shared" ref="CA6:CA7" si="15">BY6+BZ6</f>
        <v>2202.6592312288394</v>
      </c>
      <c r="CB6" s="6"/>
      <c r="CC6" s="33">
        <v>1</v>
      </c>
      <c r="CD6" s="32">
        <v>8</v>
      </c>
      <c r="CE6" s="32">
        <v>13</v>
      </c>
      <c r="CF6" s="32">
        <v>8</v>
      </c>
      <c r="CG6" s="32">
        <v>14</v>
      </c>
      <c r="CH6" s="32">
        <v>5</v>
      </c>
      <c r="CI6" s="27">
        <f t="shared" ref="CI6:CI7" si="16">AVERAGE(CD6:CH6)</f>
        <v>9.6</v>
      </c>
      <c r="CJ6" s="74">
        <v>195.8</v>
      </c>
      <c r="CK6" s="74">
        <v>195.8</v>
      </c>
      <c r="CL6" s="74">
        <v>4.87</v>
      </c>
      <c r="CM6" s="74">
        <v>38.69</v>
      </c>
      <c r="CN6" s="74">
        <v>38.950000000000003</v>
      </c>
      <c r="CO6" s="74">
        <f t="shared" ref="CO6:CO7" si="17">CJ6*CL6*40/CK6</f>
        <v>194.8</v>
      </c>
      <c r="CP6" s="74">
        <f t="shared" ref="CP6:CP7" si="18">CJ6*CM6*40/CK6</f>
        <v>1547.6</v>
      </c>
      <c r="CQ6" s="74">
        <f t="shared" ref="CQ6:CQ7" si="19">CO6+CP6</f>
        <v>1742.3999999999999</v>
      </c>
      <c r="CR6" s="6"/>
      <c r="CS6" s="33">
        <v>1</v>
      </c>
      <c r="CT6" s="32">
        <v>10</v>
      </c>
      <c r="CU6" s="32">
        <v>10</v>
      </c>
      <c r="CV6" s="32">
        <v>19</v>
      </c>
      <c r="CW6" s="32">
        <v>18</v>
      </c>
      <c r="CX6" s="32">
        <v>20</v>
      </c>
      <c r="CY6" s="27">
        <f t="shared" ref="CY6:CY7" si="20">AVERAGE(CT6:CX6)</f>
        <v>15.4</v>
      </c>
      <c r="CZ6" s="23">
        <v>378.03</v>
      </c>
      <c r="DA6" s="74">
        <v>200.63</v>
      </c>
      <c r="DB6" s="74">
        <v>3.97</v>
      </c>
      <c r="DC6" s="74">
        <v>25.72</v>
      </c>
      <c r="DD6" s="74">
        <v>38.82</v>
      </c>
      <c r="DE6" s="74">
        <f t="shared" ref="DE6:DE7" si="21">CZ6*DB6*40/DA6</f>
        <v>299.21329811095052</v>
      </c>
      <c r="DF6" s="74">
        <f t="shared" ref="DF6:DF7" si="22">CZ6*DC6*40/DA6</f>
        <v>1938.4801076608678</v>
      </c>
      <c r="DG6" s="74">
        <f t="shared" ref="DG6:DG7" si="23">DE6+DF6</f>
        <v>2237.6934057718181</v>
      </c>
      <c r="DH6" s="6"/>
      <c r="DI6" s="33">
        <v>1</v>
      </c>
      <c r="DJ6" s="32"/>
      <c r="DK6" s="32"/>
      <c r="DL6" s="32"/>
      <c r="DM6" s="32"/>
      <c r="DN6" s="32"/>
      <c r="DO6" s="27" t="e">
        <f t="shared" ref="DO6:DO7" si="24">AVERAGE(DJ6:DN6)</f>
        <v>#DIV/0!</v>
      </c>
      <c r="DP6" s="23"/>
      <c r="DQ6" s="23"/>
      <c r="DR6" s="23"/>
      <c r="DS6" s="23"/>
      <c r="DT6" s="23"/>
      <c r="DU6" s="23" t="e">
        <f t="shared" ref="DU6:DU7" si="25">DP6*DR6*40/DQ6</f>
        <v>#DIV/0!</v>
      </c>
      <c r="DV6" s="23" t="e">
        <f t="shared" ref="DV6:DV7" si="26">DP6*DS6*40/DQ6</f>
        <v>#DIV/0!</v>
      </c>
      <c r="DW6" s="23" t="e">
        <f t="shared" ref="DW6:DW7" si="27">DU6+DV6</f>
        <v>#DIV/0!</v>
      </c>
      <c r="DX6" s="6"/>
      <c r="DY6" s="33">
        <v>1</v>
      </c>
      <c r="DZ6" s="32"/>
      <c r="EA6" s="32"/>
      <c r="EB6" s="32"/>
      <c r="EC6" s="32"/>
      <c r="ED6" s="32"/>
      <c r="EE6" s="27" t="e">
        <f t="shared" ref="EE6:EE7" si="28">AVERAGE(DZ6:ED6)</f>
        <v>#DIV/0!</v>
      </c>
      <c r="EF6" s="74"/>
      <c r="EG6" s="74"/>
      <c r="EH6" s="74"/>
      <c r="EI6" s="74"/>
      <c r="EJ6" s="74"/>
      <c r="EK6" s="74" t="e">
        <f t="shared" ref="EK6:EK7" si="29">EF6*EH6*40/EG6</f>
        <v>#DIV/0!</v>
      </c>
      <c r="EL6" s="74" t="e">
        <f t="shared" ref="EL6:EL7" si="30">EF6*EI6*40/EG6</f>
        <v>#DIV/0!</v>
      </c>
      <c r="EM6" s="74" t="e">
        <f t="shared" ref="EM6:EM7" si="31">EK6+EL6</f>
        <v>#DIV/0!</v>
      </c>
      <c r="EN6" s="6"/>
      <c r="EO6" s="33">
        <v>1</v>
      </c>
      <c r="EP6" s="32"/>
      <c r="EQ6" s="32"/>
      <c r="ER6" s="32"/>
      <c r="ES6" s="32"/>
      <c r="ET6" s="32"/>
      <c r="EU6" s="27" t="e">
        <f t="shared" ref="EU6:EU7" si="32">AVERAGE(EP6:ET6)</f>
        <v>#DIV/0!</v>
      </c>
      <c r="EV6" s="23"/>
      <c r="EW6" s="23"/>
      <c r="EX6" s="23"/>
      <c r="EY6" s="23"/>
      <c r="EZ6" s="23"/>
      <c r="FA6" s="23" t="e">
        <f t="shared" ref="FA6:FA7" si="33">EV6*EX6*40/EW6</f>
        <v>#DIV/0!</v>
      </c>
      <c r="FB6" s="23" t="e">
        <f t="shared" ref="FB6:FB7" si="34">EV6*EY6*40/EW6</f>
        <v>#DIV/0!</v>
      </c>
      <c r="FC6" s="23" t="e">
        <f t="shared" ref="FC6:FC7" si="35">FA6+FB6</f>
        <v>#DIV/0!</v>
      </c>
      <c r="FD6" s="6"/>
      <c r="FE6" s="33">
        <v>1</v>
      </c>
      <c r="FF6" s="32"/>
      <c r="FG6" s="32"/>
      <c r="FH6" s="32"/>
      <c r="FI6" s="32"/>
      <c r="FJ6" s="32"/>
      <c r="FK6" s="27" t="e">
        <f t="shared" ref="FK6:FK7" si="36">AVERAGE(FF6:FJ6)</f>
        <v>#DIV/0!</v>
      </c>
      <c r="FL6" s="23"/>
      <c r="FM6" s="23"/>
      <c r="FN6" s="23"/>
      <c r="FO6" s="23"/>
      <c r="FP6" s="23"/>
      <c r="FQ6" s="23" t="e">
        <f t="shared" ref="FQ6:FQ7" si="37">FL6*FN6*40/FM6</f>
        <v>#DIV/0!</v>
      </c>
      <c r="FR6" s="23" t="e">
        <f t="shared" ref="FR6:FR7" si="38">FL6*FO6*40/FM6</f>
        <v>#DIV/0!</v>
      </c>
      <c r="FS6" s="23" t="e">
        <f t="shared" ref="FS6:FS7" si="39">FQ6+FR6</f>
        <v>#DIV/0!</v>
      </c>
      <c r="FT6" s="6"/>
      <c r="FU6" s="33">
        <v>1</v>
      </c>
      <c r="FV6" s="32"/>
      <c r="FW6" s="32"/>
      <c r="FX6" s="32"/>
      <c r="FY6" s="32"/>
      <c r="FZ6" s="32"/>
      <c r="GA6" s="27" t="e">
        <f t="shared" ref="GA6:GA7" si="40">AVERAGE(FV6:FZ6)</f>
        <v>#DIV/0!</v>
      </c>
      <c r="GB6" s="23"/>
      <c r="GC6" s="23"/>
      <c r="GD6" s="23"/>
      <c r="GE6" s="23"/>
      <c r="GF6" s="23"/>
      <c r="GG6" s="23" t="e">
        <f t="shared" ref="GG6:GG7" si="41">GB6*GD6*40/GC6</f>
        <v>#DIV/0!</v>
      </c>
      <c r="GH6" s="23" t="e">
        <f t="shared" ref="GH6:GH7" si="42">GB6*GE6*40/GC6</f>
        <v>#DIV/0!</v>
      </c>
      <c r="GI6" s="23" t="e">
        <f t="shared" ref="GI6:GI7" si="43">GG6+GH6</f>
        <v>#DIV/0!</v>
      </c>
      <c r="GJ6" s="6"/>
      <c r="GK6" s="33">
        <v>1</v>
      </c>
      <c r="GL6" s="32"/>
      <c r="GM6" s="32"/>
      <c r="GN6" s="32"/>
      <c r="GO6" s="32"/>
      <c r="GP6" s="32"/>
      <c r="GQ6" s="27" t="e">
        <f t="shared" ref="GQ6:GQ7" si="44">AVERAGE(GL6:GP6)</f>
        <v>#DIV/0!</v>
      </c>
      <c r="GR6" s="23"/>
      <c r="GS6" s="23"/>
      <c r="GT6" s="23"/>
      <c r="GU6" s="23"/>
      <c r="GV6" s="23"/>
      <c r="GW6" s="23" t="e">
        <f t="shared" ref="GW6:GW7" si="45">GR6*GT6*40/GS6</f>
        <v>#DIV/0!</v>
      </c>
      <c r="GX6" s="23" t="e">
        <f t="shared" ref="GX6:GX7" si="46">GR6*GU6*40/GS6</f>
        <v>#DIV/0!</v>
      </c>
      <c r="GY6" s="23" t="e">
        <f t="shared" ref="GY6:GY7" si="47">GW6+GX6</f>
        <v>#DIV/0!</v>
      </c>
      <c r="GZ6" s="6"/>
    </row>
    <row r="7" spans="1:208" x14ac:dyDescent="0.2">
      <c r="A7" s="29"/>
      <c r="B7" s="29"/>
      <c r="C7" s="29"/>
      <c r="D7" s="29"/>
      <c r="E7" s="29"/>
      <c r="F7" s="29"/>
      <c r="G7" s="7"/>
      <c r="H7" s="7"/>
      <c r="I7" s="7"/>
      <c r="J7" s="7"/>
      <c r="K7" s="7"/>
      <c r="L7" s="7"/>
      <c r="M7" s="7"/>
      <c r="N7" s="7"/>
      <c r="O7" s="7"/>
      <c r="P7" s="7"/>
      <c r="Q7" s="31">
        <v>3</v>
      </c>
      <c r="R7" s="30">
        <v>27</v>
      </c>
      <c r="S7" s="30">
        <v>20</v>
      </c>
      <c r="T7" s="30">
        <v>24</v>
      </c>
      <c r="U7" s="30">
        <v>24</v>
      </c>
      <c r="V7" s="30">
        <v>18</v>
      </c>
      <c r="W7" s="27">
        <f t="shared" si="0"/>
        <v>22.6</v>
      </c>
      <c r="X7" s="74">
        <v>290.01</v>
      </c>
      <c r="Y7" s="74">
        <v>232.68</v>
      </c>
      <c r="Z7" s="74">
        <v>58.74</v>
      </c>
      <c r="AA7" s="74">
        <v>17.100000000000001</v>
      </c>
      <c r="AB7" s="74">
        <v>26.38</v>
      </c>
      <c r="AC7" s="74">
        <f t="shared" si="1"/>
        <v>2928.5176895306854</v>
      </c>
      <c r="AD7" s="74">
        <f t="shared" si="2"/>
        <v>852.53068592057775</v>
      </c>
      <c r="AE7" s="74">
        <f t="shared" si="3"/>
        <v>3781.0483754512634</v>
      </c>
      <c r="AF7" s="6"/>
      <c r="AG7" s="31">
        <v>2</v>
      </c>
      <c r="AH7" s="30">
        <v>30</v>
      </c>
      <c r="AI7" s="30">
        <v>25</v>
      </c>
      <c r="AJ7" s="30">
        <v>37</v>
      </c>
      <c r="AK7" s="30">
        <v>29</v>
      </c>
      <c r="AL7" s="30">
        <v>32</v>
      </c>
      <c r="AM7" s="27">
        <f t="shared" si="4"/>
        <v>30.6</v>
      </c>
      <c r="AN7" s="74">
        <v>403.7</v>
      </c>
      <c r="AO7" s="74">
        <v>208.65</v>
      </c>
      <c r="AP7" s="74">
        <v>44.74</v>
      </c>
      <c r="AQ7" s="74">
        <v>11.36</v>
      </c>
      <c r="AR7" s="74">
        <v>16.89</v>
      </c>
      <c r="AS7" s="74">
        <f t="shared" si="5"/>
        <v>3462.5522166307214</v>
      </c>
      <c r="AT7" s="74">
        <f t="shared" si="6"/>
        <v>879.18178768272207</v>
      </c>
      <c r="AU7" s="74">
        <f t="shared" si="7"/>
        <v>4341.7340043134436</v>
      </c>
      <c r="AV7" s="6"/>
      <c r="AW7" s="31">
        <v>2</v>
      </c>
      <c r="AX7" s="30">
        <v>21</v>
      </c>
      <c r="AY7" s="30">
        <v>26</v>
      </c>
      <c r="AZ7" s="30">
        <v>28</v>
      </c>
      <c r="BA7" s="30">
        <v>24</v>
      </c>
      <c r="BB7" s="30">
        <v>32</v>
      </c>
      <c r="BC7" s="27">
        <f t="shared" si="8"/>
        <v>26.2</v>
      </c>
      <c r="BD7" s="74">
        <v>382.06</v>
      </c>
      <c r="BE7" s="74">
        <v>220.15</v>
      </c>
      <c r="BF7" s="74">
        <v>20</v>
      </c>
      <c r="BG7" s="74">
        <v>37.11</v>
      </c>
      <c r="BH7" s="74">
        <v>40.53</v>
      </c>
      <c r="BI7" s="74">
        <f t="shared" si="9"/>
        <v>1388.362480127186</v>
      </c>
      <c r="BJ7" s="74">
        <f t="shared" si="10"/>
        <v>2576.1065818759939</v>
      </c>
      <c r="BK7" s="74">
        <f t="shared" si="11"/>
        <v>3964.4690620031797</v>
      </c>
      <c r="BL7" s="6"/>
      <c r="BM7" s="31">
        <v>2</v>
      </c>
      <c r="BN7" s="30">
        <v>17</v>
      </c>
      <c r="BO7" s="30">
        <v>19</v>
      </c>
      <c r="BP7" s="30">
        <v>18</v>
      </c>
      <c r="BQ7" s="30">
        <v>19</v>
      </c>
      <c r="BR7" s="30">
        <v>14</v>
      </c>
      <c r="BS7" s="27">
        <f t="shared" si="12"/>
        <v>17.399999999999999</v>
      </c>
      <c r="BT7" s="74">
        <v>490.67</v>
      </c>
      <c r="BU7" s="74">
        <v>210.66</v>
      </c>
      <c r="BV7" s="74">
        <v>5.74</v>
      </c>
      <c r="BW7" s="74">
        <v>15.31</v>
      </c>
      <c r="BX7" s="74">
        <v>58.21</v>
      </c>
      <c r="BY7" s="74">
        <f t="shared" si="13"/>
        <v>534.78511345295749</v>
      </c>
      <c r="BZ7" s="74">
        <f t="shared" si="14"/>
        <v>1426.4041963353272</v>
      </c>
      <c r="CA7" s="74">
        <f t="shared" si="15"/>
        <v>1961.1893097882848</v>
      </c>
      <c r="CB7" s="6"/>
      <c r="CC7" s="31">
        <v>2</v>
      </c>
      <c r="CD7" s="30">
        <v>7</v>
      </c>
      <c r="CE7" s="30">
        <v>12</v>
      </c>
      <c r="CF7" s="30">
        <v>12</v>
      </c>
      <c r="CG7" s="30">
        <v>9</v>
      </c>
      <c r="CH7" s="30">
        <v>15</v>
      </c>
      <c r="CI7" s="27">
        <f t="shared" si="16"/>
        <v>11</v>
      </c>
      <c r="CJ7" s="74">
        <v>232.58</v>
      </c>
      <c r="CK7" s="74">
        <v>232.58</v>
      </c>
      <c r="CL7" s="74">
        <v>0</v>
      </c>
      <c r="CM7" s="74">
        <v>42.22</v>
      </c>
      <c r="CN7" s="74">
        <v>44.01</v>
      </c>
      <c r="CO7" s="74">
        <f t="shared" si="17"/>
        <v>0</v>
      </c>
      <c r="CP7" s="74">
        <f t="shared" si="18"/>
        <v>1688.8</v>
      </c>
      <c r="CQ7" s="74">
        <f t="shared" si="19"/>
        <v>1688.8</v>
      </c>
      <c r="CR7" s="6"/>
      <c r="CS7" s="31">
        <v>2</v>
      </c>
      <c r="CT7" s="30">
        <v>8</v>
      </c>
      <c r="CU7" s="30">
        <v>11</v>
      </c>
      <c r="CV7" s="30">
        <v>17</v>
      </c>
      <c r="CW7" s="30">
        <v>8</v>
      </c>
      <c r="CX7" s="30">
        <v>14</v>
      </c>
      <c r="CY7" s="27">
        <f t="shared" si="20"/>
        <v>11.6</v>
      </c>
      <c r="CZ7" s="23">
        <v>415.92</v>
      </c>
      <c r="DA7" s="74">
        <v>200.66</v>
      </c>
      <c r="DB7" s="74">
        <v>0.85</v>
      </c>
      <c r="DC7" s="74">
        <v>23.46</v>
      </c>
      <c r="DD7" s="74">
        <v>31.84</v>
      </c>
      <c r="DE7" s="74">
        <f t="shared" si="21"/>
        <v>70.473836340077739</v>
      </c>
      <c r="DF7" s="74">
        <f t="shared" si="22"/>
        <v>1945.0778829861461</v>
      </c>
      <c r="DG7" s="74">
        <f t="shared" si="23"/>
        <v>2015.5517193262237</v>
      </c>
      <c r="DH7" s="6"/>
      <c r="DI7" s="31">
        <v>2</v>
      </c>
      <c r="DJ7" s="30"/>
      <c r="DK7" s="30"/>
      <c r="DL7" s="30"/>
      <c r="DM7" s="30"/>
      <c r="DN7" s="30"/>
      <c r="DO7" s="27" t="e">
        <f t="shared" si="24"/>
        <v>#DIV/0!</v>
      </c>
      <c r="DP7" s="23"/>
      <c r="DQ7" s="23"/>
      <c r="DR7" s="23"/>
      <c r="DS7" s="23"/>
      <c r="DT7" s="23"/>
      <c r="DU7" s="23" t="e">
        <f t="shared" si="25"/>
        <v>#DIV/0!</v>
      </c>
      <c r="DV7" s="23" t="e">
        <f t="shared" si="26"/>
        <v>#DIV/0!</v>
      </c>
      <c r="DW7" s="23" t="e">
        <f t="shared" si="27"/>
        <v>#DIV/0!</v>
      </c>
      <c r="DX7" s="6"/>
      <c r="DY7" s="31">
        <v>2</v>
      </c>
      <c r="DZ7" s="30"/>
      <c r="EA7" s="30"/>
      <c r="EB7" s="30"/>
      <c r="EC7" s="30"/>
      <c r="ED7" s="30"/>
      <c r="EE7" s="27" t="e">
        <f t="shared" si="28"/>
        <v>#DIV/0!</v>
      </c>
      <c r="EF7" s="74"/>
      <c r="EG7" s="74"/>
      <c r="EH7" s="74"/>
      <c r="EI7" s="74"/>
      <c r="EJ7" s="74"/>
      <c r="EK7" s="74" t="e">
        <f t="shared" si="29"/>
        <v>#DIV/0!</v>
      </c>
      <c r="EL7" s="74" t="e">
        <f t="shared" si="30"/>
        <v>#DIV/0!</v>
      </c>
      <c r="EM7" s="74" t="e">
        <f t="shared" si="31"/>
        <v>#DIV/0!</v>
      </c>
      <c r="EN7" s="6"/>
      <c r="EO7" s="31">
        <v>2</v>
      </c>
      <c r="EP7" s="30"/>
      <c r="EQ7" s="30"/>
      <c r="ER7" s="30"/>
      <c r="ES7" s="30"/>
      <c r="ET7" s="30"/>
      <c r="EU7" s="27" t="e">
        <f t="shared" si="32"/>
        <v>#DIV/0!</v>
      </c>
      <c r="EV7" s="23"/>
      <c r="EW7" s="23"/>
      <c r="EX7" s="23"/>
      <c r="EY7" s="23"/>
      <c r="EZ7" s="23"/>
      <c r="FA7" s="23" t="e">
        <f t="shared" si="33"/>
        <v>#DIV/0!</v>
      </c>
      <c r="FB7" s="23" t="e">
        <f t="shared" si="34"/>
        <v>#DIV/0!</v>
      </c>
      <c r="FC7" s="23" t="e">
        <f t="shared" si="35"/>
        <v>#DIV/0!</v>
      </c>
      <c r="FD7" s="6"/>
      <c r="FE7" s="31">
        <v>3</v>
      </c>
      <c r="FF7" s="30"/>
      <c r="FG7" s="30"/>
      <c r="FH7" s="30"/>
      <c r="FI7" s="30"/>
      <c r="FJ7" s="30"/>
      <c r="FK7" s="27" t="e">
        <f t="shared" si="36"/>
        <v>#DIV/0!</v>
      </c>
      <c r="FL7" s="23"/>
      <c r="FM7" s="23"/>
      <c r="FN7" s="23"/>
      <c r="FO7" s="23"/>
      <c r="FP7" s="23"/>
      <c r="FQ7" s="23" t="e">
        <f t="shared" si="37"/>
        <v>#DIV/0!</v>
      </c>
      <c r="FR7" s="23" t="e">
        <f t="shared" si="38"/>
        <v>#DIV/0!</v>
      </c>
      <c r="FS7" s="23" t="e">
        <f t="shared" si="39"/>
        <v>#DIV/0!</v>
      </c>
      <c r="FT7" s="6"/>
      <c r="FU7" s="31">
        <v>3</v>
      </c>
      <c r="FV7" s="30"/>
      <c r="FW7" s="30"/>
      <c r="FX7" s="30"/>
      <c r="FY7" s="30"/>
      <c r="FZ7" s="30"/>
      <c r="GA7" s="27" t="e">
        <f t="shared" si="40"/>
        <v>#DIV/0!</v>
      </c>
      <c r="GB7" s="23"/>
      <c r="GC7" s="23"/>
      <c r="GD7" s="23"/>
      <c r="GE7" s="23"/>
      <c r="GF7" s="23"/>
      <c r="GG7" s="23" t="e">
        <f t="shared" si="41"/>
        <v>#DIV/0!</v>
      </c>
      <c r="GH7" s="23" t="e">
        <f t="shared" si="42"/>
        <v>#DIV/0!</v>
      </c>
      <c r="GI7" s="23" t="e">
        <f t="shared" si="43"/>
        <v>#DIV/0!</v>
      </c>
      <c r="GJ7" s="6"/>
      <c r="GK7" s="31">
        <v>3</v>
      </c>
      <c r="GL7" s="30"/>
      <c r="GM7" s="30"/>
      <c r="GN7" s="30"/>
      <c r="GO7" s="30"/>
      <c r="GP7" s="30"/>
      <c r="GQ7" s="27" t="e">
        <f t="shared" si="44"/>
        <v>#DIV/0!</v>
      </c>
      <c r="GR7" s="23"/>
      <c r="GS7" s="23"/>
      <c r="GT7" s="23"/>
      <c r="GU7" s="23"/>
      <c r="GV7" s="23"/>
      <c r="GW7" s="23" t="e">
        <f t="shared" si="45"/>
        <v>#DIV/0!</v>
      </c>
      <c r="GX7" s="23" t="e">
        <f t="shared" si="46"/>
        <v>#DIV/0!</v>
      </c>
      <c r="GY7" s="23" t="e">
        <f t="shared" si="47"/>
        <v>#DIV/0!</v>
      </c>
      <c r="GZ7" s="6"/>
    </row>
    <row r="8" spans="1:208" x14ac:dyDescent="0.2">
      <c r="A8" s="29"/>
      <c r="B8" s="29"/>
      <c r="C8" s="29"/>
      <c r="D8" s="29"/>
      <c r="E8" s="29"/>
      <c r="F8" s="29"/>
      <c r="G8" s="7"/>
      <c r="H8" s="7"/>
      <c r="I8" s="7"/>
      <c r="J8" s="7"/>
      <c r="K8" s="7"/>
      <c r="L8" s="7"/>
      <c r="M8" s="7"/>
      <c r="N8" s="7"/>
      <c r="O8" s="7"/>
      <c r="P8" s="6"/>
      <c r="AF8" s="6"/>
      <c r="AV8" s="6"/>
      <c r="BL8" s="6"/>
      <c r="CB8" s="6"/>
      <c r="CR8" s="6"/>
      <c r="DH8" s="6"/>
      <c r="DX8" s="6"/>
      <c r="EN8" s="6"/>
      <c r="FD8" s="6"/>
      <c r="FT8" s="6"/>
      <c r="GJ8" s="6"/>
      <c r="GZ8" s="6"/>
    </row>
    <row r="9" spans="1:208" ht="20.25" x14ac:dyDescent="0.3">
      <c r="A9" s="29"/>
      <c r="B9" s="46"/>
      <c r="C9" s="29"/>
      <c r="D9" s="29"/>
      <c r="E9" s="29"/>
      <c r="F9" s="29"/>
      <c r="G9" s="7"/>
      <c r="H9" s="7"/>
      <c r="I9" s="7"/>
      <c r="J9" s="7"/>
      <c r="K9" s="7"/>
      <c r="L9" s="7"/>
      <c r="M9" s="7"/>
      <c r="N9" s="7"/>
      <c r="O9" s="7"/>
      <c r="P9" s="7"/>
      <c r="Q9" s="31">
        <v>5</v>
      </c>
      <c r="R9" s="30">
        <v>26</v>
      </c>
      <c r="S9" s="30">
        <v>23</v>
      </c>
      <c r="T9" s="30">
        <v>32</v>
      </c>
      <c r="U9" s="30">
        <v>22</v>
      </c>
      <c r="V9" s="30">
        <v>22</v>
      </c>
      <c r="W9" s="23">
        <f>AVERAGE(R9:V9)</f>
        <v>25</v>
      </c>
      <c r="X9" s="74">
        <v>404.22</v>
      </c>
      <c r="Y9" s="74">
        <v>221.81</v>
      </c>
      <c r="Z9" s="74">
        <v>59.94</v>
      </c>
      <c r="AA9" s="74">
        <v>16.59</v>
      </c>
      <c r="AB9" s="74">
        <v>23.34</v>
      </c>
      <c r="AC9" s="74">
        <f>X9*Z9*40/Y9</f>
        <v>4369.315504260403</v>
      </c>
      <c r="AD9" s="74">
        <f>X9*AA9*40/Y9</f>
        <v>1209.3250619899916</v>
      </c>
      <c r="AE9" s="74">
        <f>AC9+AD9</f>
        <v>5578.6405662503948</v>
      </c>
      <c r="AF9" s="6"/>
      <c r="AG9" s="31">
        <v>4</v>
      </c>
      <c r="AH9" s="30">
        <v>30</v>
      </c>
      <c r="AI9" s="30">
        <v>28</v>
      </c>
      <c r="AJ9" s="30">
        <v>34</v>
      </c>
      <c r="AK9" s="30">
        <v>35</v>
      </c>
      <c r="AL9" s="30">
        <v>27</v>
      </c>
      <c r="AM9" s="23">
        <f>AVERAGE(AH9:AL9)</f>
        <v>30.8</v>
      </c>
      <c r="AN9" s="74">
        <v>547.29999999999995</v>
      </c>
      <c r="AO9" s="74">
        <v>200.03</v>
      </c>
      <c r="AP9" s="74">
        <v>46.31</v>
      </c>
      <c r="AQ9" s="74">
        <v>9.9499999999999993</v>
      </c>
      <c r="AR9" s="74">
        <v>18.25</v>
      </c>
      <c r="AS9" s="74">
        <f>AN9*AP9*40/AO9</f>
        <v>5068.3323501474779</v>
      </c>
      <c r="AT9" s="74">
        <f>AN9*AQ9*40/AO9</f>
        <v>1088.9636554516821</v>
      </c>
      <c r="AU9" s="74">
        <f>AS9+AT9</f>
        <v>6157.2960055991598</v>
      </c>
      <c r="AV9" s="6"/>
      <c r="AW9" s="31">
        <v>4</v>
      </c>
      <c r="AX9" s="30">
        <v>31</v>
      </c>
      <c r="AY9" s="30">
        <v>27</v>
      </c>
      <c r="AZ9" s="30">
        <v>24</v>
      </c>
      <c r="BA9" s="30">
        <v>28</v>
      </c>
      <c r="BB9" s="30">
        <v>31</v>
      </c>
      <c r="BC9" s="27">
        <f>AVERAGE(AX9:BB9)</f>
        <v>28.2</v>
      </c>
      <c r="BD9" s="74">
        <v>554.76</v>
      </c>
      <c r="BE9" s="74">
        <v>253.96</v>
      </c>
      <c r="BF9" s="74">
        <v>25.65</v>
      </c>
      <c r="BG9" s="74">
        <v>53.5</v>
      </c>
      <c r="BH9" s="74">
        <v>31.01</v>
      </c>
      <c r="BI9" s="74">
        <f>BD9*BF9*40/BE9</f>
        <v>2241.2338951015909</v>
      </c>
      <c r="BJ9" s="74">
        <f>BD9*BG9*40/BE9</f>
        <v>4674.6983776972747</v>
      </c>
      <c r="BK9" s="74">
        <f>BI9+BJ9</f>
        <v>6915.9322727988656</v>
      </c>
      <c r="BL9" s="6"/>
      <c r="BM9" s="31">
        <v>4</v>
      </c>
      <c r="BN9" s="30">
        <v>15</v>
      </c>
      <c r="BO9" s="30">
        <v>13</v>
      </c>
      <c r="BP9" s="30">
        <v>15</v>
      </c>
      <c r="BQ9" s="30">
        <v>11</v>
      </c>
      <c r="BR9" s="30">
        <v>13</v>
      </c>
      <c r="BS9" s="23">
        <f>AVERAGE(BN9:BR9)</f>
        <v>13.4</v>
      </c>
      <c r="BT9" s="74">
        <v>280.32</v>
      </c>
      <c r="BU9" s="74">
        <v>209.5</v>
      </c>
      <c r="BV9" s="74">
        <v>20.45</v>
      </c>
      <c r="BW9" s="74">
        <v>7.3</v>
      </c>
      <c r="BX9" s="74">
        <v>30.06</v>
      </c>
      <c r="BY9" s="74">
        <f>BT9*BV9*40/BU9</f>
        <v>1094.5191408114558</v>
      </c>
      <c r="BZ9" s="74">
        <f>BT9*BW9*40/BU9</f>
        <v>390.70854415274465</v>
      </c>
      <c r="CA9" s="74">
        <f>BY9+BZ9</f>
        <v>1485.2276849642005</v>
      </c>
      <c r="CB9" s="6"/>
      <c r="CC9" s="31">
        <v>4</v>
      </c>
      <c r="CD9" s="30">
        <v>14</v>
      </c>
      <c r="CE9" s="30">
        <v>11</v>
      </c>
      <c r="CF9" s="30">
        <v>15</v>
      </c>
      <c r="CG9" s="30">
        <v>17</v>
      </c>
      <c r="CH9" s="30">
        <v>11</v>
      </c>
      <c r="CI9" s="23">
        <f>AVERAGE(CD9:CH9)</f>
        <v>13.6</v>
      </c>
      <c r="CJ9" s="74">
        <v>213.4</v>
      </c>
      <c r="CK9" s="74">
        <v>213.4</v>
      </c>
      <c r="CL9" s="74">
        <v>0.24</v>
      </c>
      <c r="CM9" s="74">
        <v>38.119999999999997</v>
      </c>
      <c r="CN9" s="74">
        <v>33.86</v>
      </c>
      <c r="CO9" s="74">
        <f>CJ9*CL9*40/CK9</f>
        <v>9.6</v>
      </c>
      <c r="CP9" s="74">
        <f>CJ9*CM9*40/CK9</f>
        <v>1524.8</v>
      </c>
      <c r="CQ9" s="74">
        <f>CO9+CP9</f>
        <v>1534.3999999999999</v>
      </c>
      <c r="CR9" s="6"/>
      <c r="CS9" s="31">
        <v>4</v>
      </c>
      <c r="CT9" s="30">
        <v>7</v>
      </c>
      <c r="CU9" s="30">
        <v>2</v>
      </c>
      <c r="CV9" s="30">
        <v>14</v>
      </c>
      <c r="CW9" s="30">
        <v>6</v>
      </c>
      <c r="CX9" s="30">
        <v>8</v>
      </c>
      <c r="CY9" s="27">
        <f>AVERAGE(CT9:CX9)</f>
        <v>7.4</v>
      </c>
      <c r="CZ9" s="23">
        <v>327.42</v>
      </c>
      <c r="DA9" s="74">
        <v>200.87</v>
      </c>
      <c r="DB9" s="74">
        <v>6.45</v>
      </c>
      <c r="DC9" s="74">
        <v>31.84</v>
      </c>
      <c r="DD9" s="74">
        <v>26.98</v>
      </c>
      <c r="DE9" s="74">
        <f>CZ9*DB9*40/DA9</f>
        <v>420.54244038432824</v>
      </c>
      <c r="DF9" s="74">
        <f>CZ9*DC9*40/DA9</f>
        <v>2075.980046796436</v>
      </c>
      <c r="DG9" s="74">
        <f>DE9+DF9</f>
        <v>2496.5224871807641</v>
      </c>
      <c r="DH9" s="6"/>
      <c r="DI9" s="31">
        <v>4</v>
      </c>
      <c r="DJ9" s="30"/>
      <c r="DK9" s="30"/>
      <c r="DL9" s="30"/>
      <c r="DM9" s="30"/>
      <c r="DN9" s="30"/>
      <c r="DO9" s="27" t="e">
        <f>AVERAGE(DJ9:DN9)</f>
        <v>#DIV/0!</v>
      </c>
      <c r="DP9" s="23"/>
      <c r="DQ9" s="23"/>
      <c r="DR9" s="23"/>
      <c r="DS9" s="23"/>
      <c r="DT9" s="23"/>
      <c r="DU9" s="23" t="e">
        <f>DP9*DR9*40/DQ9</f>
        <v>#DIV/0!</v>
      </c>
      <c r="DV9" s="23" t="e">
        <f>DP9*DS9*40/DQ9</f>
        <v>#DIV/0!</v>
      </c>
      <c r="DW9" s="23" t="e">
        <f>DU9+DV9</f>
        <v>#DIV/0!</v>
      </c>
      <c r="DX9" s="6"/>
      <c r="DY9" s="31">
        <v>4</v>
      </c>
      <c r="DZ9" s="30"/>
      <c r="EA9" s="30"/>
      <c r="EB9" s="30"/>
      <c r="EC9" s="30"/>
      <c r="ED9" s="30"/>
      <c r="EE9" s="27" t="e">
        <f>AVERAGE(DZ9:ED9)</f>
        <v>#DIV/0!</v>
      </c>
      <c r="EF9" s="74"/>
      <c r="EG9" s="74"/>
      <c r="EH9" s="74"/>
      <c r="EI9" s="74"/>
      <c r="EJ9" s="74"/>
      <c r="EK9" s="74" t="e">
        <f>EF9*EH9*40/EG9</f>
        <v>#DIV/0!</v>
      </c>
      <c r="EL9" s="74" t="e">
        <f>EF9*EI9*40/EG9</f>
        <v>#DIV/0!</v>
      </c>
      <c r="EM9" s="74" t="e">
        <f>EK9+EL9</f>
        <v>#DIV/0!</v>
      </c>
      <c r="EN9" s="6"/>
      <c r="EO9" s="31">
        <v>4</v>
      </c>
      <c r="EP9" s="30"/>
      <c r="EQ9" s="30"/>
      <c r="ER9" s="30"/>
      <c r="ES9" s="30"/>
      <c r="ET9" s="30"/>
      <c r="EU9" s="27" t="e">
        <f>AVERAGE(EP9:ET9)</f>
        <v>#DIV/0!</v>
      </c>
      <c r="EV9" s="23"/>
      <c r="EW9" s="23"/>
      <c r="EX9" s="23"/>
      <c r="EY9" s="23"/>
      <c r="EZ9" s="23"/>
      <c r="FA9" s="23" t="e">
        <f>EV9*EX9*40/EW9</f>
        <v>#DIV/0!</v>
      </c>
      <c r="FB9" s="23" t="e">
        <f>EV9*EY9*40/EW9</f>
        <v>#DIV/0!</v>
      </c>
      <c r="FC9" s="23" t="e">
        <f>FA9+FB9</f>
        <v>#DIV/0!</v>
      </c>
      <c r="FD9" s="6"/>
      <c r="FE9" s="31">
        <v>5</v>
      </c>
      <c r="FF9" s="30"/>
      <c r="FG9" s="30"/>
      <c r="FH9" s="30"/>
      <c r="FI9" s="30"/>
      <c r="FJ9" s="30"/>
      <c r="FK9" s="27" t="e">
        <f>AVERAGE(FF9:FJ9)</f>
        <v>#DIV/0!</v>
      </c>
      <c r="FL9" s="23"/>
      <c r="FM9" s="23"/>
      <c r="FN9" s="23"/>
      <c r="FO9" s="23"/>
      <c r="FP9" s="23"/>
      <c r="FQ9" s="23" t="e">
        <f>FL9*FN9*40/FM9</f>
        <v>#DIV/0!</v>
      </c>
      <c r="FR9" s="23" t="e">
        <f>FL9*FO9*40/FM9</f>
        <v>#DIV/0!</v>
      </c>
      <c r="FS9" s="23" t="e">
        <f>FQ9+FR9</f>
        <v>#DIV/0!</v>
      </c>
      <c r="FT9" s="6"/>
      <c r="FU9" s="31">
        <v>5</v>
      </c>
      <c r="FV9" s="30"/>
      <c r="FW9" s="30"/>
      <c r="FX9" s="30"/>
      <c r="FY9" s="30"/>
      <c r="FZ9" s="30"/>
      <c r="GA9" s="27" t="e">
        <f>AVERAGE(FV9:FZ9)</f>
        <v>#DIV/0!</v>
      </c>
      <c r="GB9" s="23"/>
      <c r="GC9" s="23"/>
      <c r="GD9" s="23"/>
      <c r="GE9" s="23"/>
      <c r="GF9" s="23"/>
      <c r="GG9" s="23" t="e">
        <f>GB9*GD9*40/GC9</f>
        <v>#DIV/0!</v>
      </c>
      <c r="GH9" s="23" t="e">
        <f>GB9*GE9*40/GC9</f>
        <v>#DIV/0!</v>
      </c>
      <c r="GI9" s="23" t="e">
        <f>GG9+GH9</f>
        <v>#DIV/0!</v>
      </c>
      <c r="GJ9" s="6"/>
      <c r="GK9" s="31">
        <v>5</v>
      </c>
      <c r="GL9" s="30"/>
      <c r="GM9" s="30"/>
      <c r="GN9" s="30"/>
      <c r="GO9" s="30"/>
      <c r="GP9" s="30"/>
      <c r="GQ9" s="27" t="e">
        <f>AVERAGE(GL9:GP9)</f>
        <v>#DIV/0!</v>
      </c>
      <c r="GR9" s="23"/>
      <c r="GS9" s="23"/>
      <c r="GT9" s="23"/>
      <c r="GU9" s="23"/>
      <c r="GV9" s="23"/>
      <c r="GW9" s="23" t="e">
        <f>GR9*GT9*40/GS9</f>
        <v>#DIV/0!</v>
      </c>
      <c r="GX9" s="23" t="e">
        <f>GR9*GU9*40/GS9</f>
        <v>#DIV/0!</v>
      </c>
      <c r="GY9" s="23" t="e">
        <f>GW9+GX9</f>
        <v>#DIV/0!</v>
      </c>
      <c r="GZ9" s="6"/>
    </row>
    <row r="10" spans="1:208" x14ac:dyDescent="0.2">
      <c r="A10" s="29"/>
      <c r="B10" s="29"/>
      <c r="C10" s="29"/>
      <c r="D10" s="29"/>
      <c r="E10" s="29"/>
      <c r="F10" s="29"/>
      <c r="G10" s="7"/>
      <c r="H10" s="7"/>
      <c r="I10" s="7"/>
      <c r="J10" s="7"/>
      <c r="K10" s="7"/>
      <c r="L10" s="7"/>
      <c r="M10" s="7"/>
      <c r="N10" s="7"/>
      <c r="O10" s="7"/>
      <c r="P10" s="7"/>
      <c r="Q10" s="22"/>
      <c r="R10" s="7"/>
      <c r="S10" s="7"/>
      <c r="T10" s="7"/>
      <c r="U10" s="7"/>
      <c r="V10" s="7"/>
      <c r="W10" s="35"/>
      <c r="X10" s="7"/>
      <c r="Y10" s="7"/>
      <c r="Z10" s="7"/>
      <c r="AA10" s="7"/>
      <c r="AB10" s="7"/>
      <c r="AC10" s="7"/>
      <c r="AD10" s="7"/>
      <c r="AE10" s="7"/>
      <c r="AF10" s="6"/>
      <c r="AG10" s="22"/>
      <c r="AH10" s="7"/>
      <c r="AI10" s="7"/>
      <c r="AJ10" s="7"/>
      <c r="AK10" s="7"/>
      <c r="AL10" s="7"/>
      <c r="AM10" s="35"/>
      <c r="AN10" s="7"/>
      <c r="AO10" s="7"/>
      <c r="AP10" s="7"/>
      <c r="AQ10" s="7"/>
      <c r="AR10" s="7"/>
      <c r="AS10" s="7"/>
      <c r="AT10" s="7"/>
      <c r="AU10" s="7"/>
      <c r="AV10" s="6"/>
      <c r="AW10" s="22"/>
      <c r="AX10" s="7"/>
      <c r="AY10" s="7"/>
      <c r="AZ10" s="7"/>
      <c r="BA10" s="7"/>
      <c r="BB10" s="7"/>
      <c r="BC10" s="35"/>
      <c r="BD10" s="7"/>
      <c r="BE10" s="7"/>
      <c r="BF10" s="7"/>
      <c r="BG10" s="7"/>
      <c r="BH10" s="7"/>
      <c r="BI10" s="7"/>
      <c r="BJ10" s="7"/>
      <c r="BK10" s="7"/>
      <c r="BL10" s="6"/>
      <c r="BM10" s="22"/>
      <c r="BN10" s="7"/>
      <c r="BO10" s="7"/>
      <c r="BP10" s="7"/>
      <c r="BQ10" s="7"/>
      <c r="BR10" s="7"/>
      <c r="BS10" s="35"/>
      <c r="BT10" s="7"/>
      <c r="BU10" s="7"/>
      <c r="BV10" s="7"/>
      <c r="BW10" s="7"/>
      <c r="BX10" s="7"/>
      <c r="BY10" s="7"/>
      <c r="BZ10" s="7"/>
      <c r="CA10" s="7"/>
      <c r="CB10" s="6"/>
      <c r="CC10" s="22"/>
      <c r="CD10" s="7"/>
      <c r="CE10" s="7"/>
      <c r="CF10" s="7"/>
      <c r="CG10" s="7"/>
      <c r="CH10" s="7"/>
      <c r="CI10" s="35"/>
      <c r="CJ10" s="7"/>
      <c r="CK10" s="7"/>
      <c r="CL10" s="7"/>
      <c r="CM10" s="7"/>
      <c r="CN10" s="7"/>
      <c r="CO10" s="7"/>
      <c r="CP10" s="7"/>
      <c r="CQ10" s="7"/>
      <c r="CR10" s="6"/>
      <c r="CS10" s="22"/>
      <c r="CT10" s="7"/>
      <c r="CU10" s="7"/>
      <c r="CV10" s="7"/>
      <c r="CW10" s="7"/>
      <c r="CX10" s="7"/>
      <c r="CY10" s="35"/>
      <c r="CZ10" s="7"/>
      <c r="DA10" s="7"/>
      <c r="DB10" s="7"/>
      <c r="DC10" s="7"/>
      <c r="DD10" s="7"/>
      <c r="DE10" s="7"/>
      <c r="DF10" s="7"/>
      <c r="DG10" s="7"/>
      <c r="DH10" s="6"/>
      <c r="DI10" s="22"/>
      <c r="DJ10" s="7"/>
      <c r="DK10" s="7"/>
      <c r="DL10" s="7"/>
      <c r="DM10" s="7"/>
      <c r="DN10" s="7"/>
      <c r="DO10" s="35"/>
      <c r="DP10" s="7"/>
      <c r="DQ10" s="7"/>
      <c r="DR10" s="7"/>
      <c r="DS10" s="7"/>
      <c r="DT10" s="7"/>
      <c r="DU10" s="7"/>
      <c r="DV10" s="7"/>
      <c r="DW10" s="7"/>
      <c r="DX10" s="6"/>
      <c r="DY10" s="22"/>
      <c r="DZ10" s="7"/>
      <c r="EA10" s="7"/>
      <c r="EB10" s="7"/>
      <c r="EC10" s="7"/>
      <c r="ED10" s="7"/>
      <c r="EE10" s="35"/>
      <c r="EF10" s="7"/>
      <c r="EG10" s="7"/>
      <c r="EH10" s="7"/>
      <c r="EI10" s="7"/>
      <c r="EJ10" s="7"/>
      <c r="EK10" s="7"/>
      <c r="EL10" s="7"/>
      <c r="EM10" s="7"/>
      <c r="EN10" s="6"/>
      <c r="EO10" s="22"/>
      <c r="EP10" s="7"/>
      <c r="EQ10" s="7"/>
      <c r="ER10" s="7"/>
      <c r="ES10" s="7"/>
      <c r="ET10" s="7"/>
      <c r="EU10" s="35"/>
      <c r="EV10" s="7"/>
      <c r="EW10" s="7"/>
      <c r="EX10" s="7"/>
      <c r="EY10" s="7"/>
      <c r="EZ10" s="7"/>
      <c r="FA10" s="7"/>
      <c r="FB10" s="7"/>
      <c r="FC10" s="7"/>
      <c r="FD10" s="6"/>
      <c r="FE10" s="22"/>
      <c r="FF10" s="7"/>
      <c r="FG10" s="7"/>
      <c r="FH10" s="7"/>
      <c r="FI10" s="7"/>
      <c r="FJ10" s="7"/>
      <c r="FK10" s="35"/>
      <c r="FL10" s="7"/>
      <c r="FM10" s="7"/>
      <c r="FN10" s="7"/>
      <c r="FO10" s="7"/>
      <c r="FP10" s="7"/>
      <c r="FQ10" s="7"/>
      <c r="FR10" s="7"/>
      <c r="FS10" s="7"/>
      <c r="FT10" s="6"/>
      <c r="FU10" s="22"/>
      <c r="FV10" s="7"/>
      <c r="FW10" s="7"/>
      <c r="FX10" s="7"/>
      <c r="FY10" s="7"/>
      <c r="FZ10" s="7"/>
      <c r="GA10" s="35"/>
      <c r="GB10" s="7"/>
      <c r="GC10" s="7"/>
      <c r="GD10" s="7"/>
      <c r="GE10" s="7"/>
      <c r="GF10" s="7"/>
      <c r="GG10" s="7"/>
      <c r="GH10" s="7"/>
      <c r="GI10" s="7"/>
      <c r="GJ10" s="6"/>
      <c r="GK10" s="22"/>
      <c r="GL10" s="7"/>
      <c r="GM10" s="7"/>
      <c r="GN10" s="7"/>
      <c r="GO10" s="7"/>
      <c r="GP10" s="7"/>
      <c r="GQ10" s="35"/>
      <c r="GR10" s="7"/>
      <c r="GS10" s="7"/>
      <c r="GT10" s="7"/>
      <c r="GU10" s="7"/>
      <c r="GV10" s="7"/>
      <c r="GW10" s="7"/>
      <c r="GX10" s="7"/>
      <c r="GY10" s="7"/>
      <c r="GZ10" s="6"/>
    </row>
    <row r="11" spans="1:208" x14ac:dyDescent="0.2">
      <c r="A11" s="29"/>
      <c r="B11" s="29"/>
      <c r="C11" s="29"/>
      <c r="D11" s="29"/>
      <c r="E11" s="29"/>
      <c r="F11" s="29"/>
      <c r="G11" s="7"/>
      <c r="H11" s="7"/>
      <c r="I11" s="7"/>
      <c r="J11" s="7"/>
      <c r="K11" s="7"/>
      <c r="L11" s="7"/>
      <c r="M11" s="7"/>
      <c r="N11" s="7"/>
      <c r="O11" s="7"/>
      <c r="P11" s="7"/>
      <c r="Q11" s="22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6"/>
      <c r="AG11" s="22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6"/>
      <c r="AW11" s="22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6"/>
      <c r="BM11" s="22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6"/>
      <c r="CC11" s="22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6"/>
      <c r="CS11" s="22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6"/>
      <c r="DI11" s="22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6"/>
      <c r="DY11" s="22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6"/>
      <c r="EO11" s="22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6"/>
      <c r="FE11" s="22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6"/>
      <c r="FU11" s="22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6"/>
      <c r="GK11" s="22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6"/>
    </row>
    <row r="12" spans="1:208" x14ac:dyDescent="0.2">
      <c r="A12" s="7"/>
      <c r="B12" s="7"/>
      <c r="C12" s="7"/>
      <c r="D12" s="7"/>
      <c r="E12" s="7"/>
      <c r="F12" s="35"/>
      <c r="G12" s="7"/>
      <c r="H12" s="7"/>
      <c r="I12" s="7"/>
      <c r="J12" s="7"/>
      <c r="K12" s="7"/>
      <c r="L12" s="7"/>
      <c r="M12" s="7"/>
      <c r="N12" s="7"/>
      <c r="O12" s="7"/>
      <c r="P12" s="6"/>
      <c r="V12" s="28" t="s">
        <v>21</v>
      </c>
      <c r="W12" s="23">
        <f t="shared" ref="W12:AE12" si="48">AVERAGE(W6:W9)</f>
        <v>23.2</v>
      </c>
      <c r="X12" s="74">
        <f t="shared" si="48"/>
        <v>342.52333333333331</v>
      </c>
      <c r="Y12" s="74">
        <f t="shared" si="48"/>
        <v>230.23666666666668</v>
      </c>
      <c r="Z12" s="74">
        <f t="shared" si="48"/>
        <v>54.77</v>
      </c>
      <c r="AA12" s="74">
        <f t="shared" si="48"/>
        <v>19.233333333333334</v>
      </c>
      <c r="AB12" s="74">
        <f t="shared" si="48"/>
        <v>24.216666666666669</v>
      </c>
      <c r="AC12" s="74">
        <f t="shared" si="48"/>
        <v>3291.1499520748043</v>
      </c>
      <c r="AD12" s="74">
        <f t="shared" si="48"/>
        <v>1139.0388913885852</v>
      </c>
      <c r="AE12" s="74">
        <f t="shared" si="48"/>
        <v>4430.1888434633902</v>
      </c>
      <c r="AF12" s="6"/>
      <c r="AL12" s="28" t="s">
        <v>21</v>
      </c>
      <c r="AM12" s="23">
        <f t="shared" ref="AM12:AU12" si="49">AVERAGE(AM6:AM9)</f>
        <v>32.266666666666666</v>
      </c>
      <c r="AN12" s="74">
        <f t="shared" si="49"/>
        <v>570.26666666666665</v>
      </c>
      <c r="AO12" s="74">
        <f t="shared" si="49"/>
        <v>209.86666666666667</v>
      </c>
      <c r="AP12" s="74">
        <f t="shared" si="49"/>
        <v>39.26</v>
      </c>
      <c r="AQ12" s="74">
        <f t="shared" si="49"/>
        <v>17.496666666666666</v>
      </c>
      <c r="AR12" s="74">
        <f t="shared" si="49"/>
        <v>14.36</v>
      </c>
      <c r="AS12" s="74">
        <f t="shared" si="49"/>
        <v>4069.3783247218294</v>
      </c>
      <c r="AT12" s="74">
        <f t="shared" si="49"/>
        <v>2085.8610225379512</v>
      </c>
      <c r="AU12" s="74">
        <f t="shared" si="49"/>
        <v>6155.2393472597805</v>
      </c>
      <c r="AV12" s="6"/>
      <c r="BB12" s="28" t="s">
        <v>21</v>
      </c>
      <c r="BC12" s="27">
        <f t="shared" ref="BC12:BK12" si="50">AVERAGE(BC6:BC9)</f>
        <v>26.733333333333334</v>
      </c>
      <c r="BD12" s="75">
        <f t="shared" si="50"/>
        <v>436.95666666666665</v>
      </c>
      <c r="BE12" s="75">
        <f t="shared" si="50"/>
        <v>233.83666666666667</v>
      </c>
      <c r="BF12" s="75">
        <f t="shared" si="50"/>
        <v>26.790000000000003</v>
      </c>
      <c r="BG12" s="75">
        <f t="shared" si="50"/>
        <v>42.02</v>
      </c>
      <c r="BH12" s="75">
        <f t="shared" si="50"/>
        <v>29.666666666666668</v>
      </c>
      <c r="BI12" s="75">
        <f t="shared" si="50"/>
        <v>1971.3439691102667</v>
      </c>
      <c r="BJ12" s="75">
        <f t="shared" si="50"/>
        <v>3194.4238460963957</v>
      </c>
      <c r="BK12" s="75">
        <f t="shared" si="50"/>
        <v>5165.7678152066628</v>
      </c>
      <c r="BL12" s="6"/>
      <c r="BR12" s="28" t="s">
        <v>21</v>
      </c>
      <c r="BS12" s="23">
        <f t="shared" ref="BS12:CA12" si="51">AVERAGE(BS6:BS9)</f>
        <v>14.666666666666666</v>
      </c>
      <c r="BT12" s="74">
        <f t="shared" si="51"/>
        <v>347.53</v>
      </c>
      <c r="BU12" s="74">
        <f t="shared" si="51"/>
        <v>207</v>
      </c>
      <c r="BV12" s="74">
        <f t="shared" si="51"/>
        <v>15.066666666666668</v>
      </c>
      <c r="BW12" s="74">
        <f t="shared" si="51"/>
        <v>14.773333333333333</v>
      </c>
      <c r="BX12" s="74">
        <f t="shared" si="51"/>
        <v>36.806666666666665</v>
      </c>
      <c r="BY12" s="74">
        <f t="shared" si="51"/>
        <v>885.86952537088348</v>
      </c>
      <c r="BZ12" s="74">
        <f t="shared" si="51"/>
        <v>997.15588328955789</v>
      </c>
      <c r="CA12" s="74">
        <f t="shared" si="51"/>
        <v>1883.0254086604416</v>
      </c>
      <c r="CB12" s="6"/>
      <c r="CH12" s="28" t="s">
        <v>21</v>
      </c>
      <c r="CI12" s="23">
        <f t="shared" ref="CI12:CQ12" si="52">AVERAGE(CI6:CI9)</f>
        <v>11.4</v>
      </c>
      <c r="CJ12" s="74">
        <f t="shared" si="52"/>
        <v>213.92666666666665</v>
      </c>
      <c r="CK12" s="74">
        <f t="shared" si="52"/>
        <v>213.92666666666665</v>
      </c>
      <c r="CL12" s="74">
        <f t="shared" si="52"/>
        <v>1.7033333333333334</v>
      </c>
      <c r="CM12" s="74">
        <f t="shared" si="52"/>
        <v>39.676666666666669</v>
      </c>
      <c r="CN12" s="74">
        <f t="shared" si="52"/>
        <v>38.940000000000005</v>
      </c>
      <c r="CO12" s="74">
        <f t="shared" si="52"/>
        <v>68.13333333333334</v>
      </c>
      <c r="CP12" s="74">
        <f t="shared" si="52"/>
        <v>1587.0666666666666</v>
      </c>
      <c r="CQ12" s="74">
        <f t="shared" si="52"/>
        <v>1655.1999999999998</v>
      </c>
      <c r="CR12" s="6"/>
      <c r="CX12" s="28" t="s">
        <v>21</v>
      </c>
      <c r="CY12" s="27">
        <f t="shared" ref="CY12:DG12" si="53">AVERAGE(CY6:CY9)</f>
        <v>11.466666666666667</v>
      </c>
      <c r="CZ12" s="27">
        <f t="shared" si="53"/>
        <v>373.79</v>
      </c>
      <c r="DA12" s="75">
        <f t="shared" si="53"/>
        <v>200.72</v>
      </c>
      <c r="DB12" s="75">
        <f t="shared" si="53"/>
        <v>3.7566666666666664</v>
      </c>
      <c r="DC12" s="75">
        <f t="shared" si="53"/>
        <v>27.006666666666664</v>
      </c>
      <c r="DD12" s="75">
        <f t="shared" si="53"/>
        <v>32.546666666666667</v>
      </c>
      <c r="DE12" s="75">
        <f t="shared" si="53"/>
        <v>263.40985827845219</v>
      </c>
      <c r="DF12" s="75">
        <f t="shared" si="53"/>
        <v>1986.5126791478167</v>
      </c>
      <c r="DG12" s="75">
        <f t="shared" si="53"/>
        <v>2249.9225374262687</v>
      </c>
      <c r="DH12" s="6"/>
      <c r="DN12" s="28" t="s">
        <v>21</v>
      </c>
      <c r="DO12" s="27" t="e">
        <f t="shared" ref="DO12:DW12" si="54">AVERAGE(DO6:DO9)</f>
        <v>#DIV/0!</v>
      </c>
      <c r="DP12" s="27" t="e">
        <f t="shared" si="54"/>
        <v>#DIV/0!</v>
      </c>
      <c r="DQ12" s="27" t="e">
        <f t="shared" si="54"/>
        <v>#DIV/0!</v>
      </c>
      <c r="DR12" s="27" t="e">
        <f t="shared" si="54"/>
        <v>#DIV/0!</v>
      </c>
      <c r="DS12" s="27" t="e">
        <f t="shared" si="54"/>
        <v>#DIV/0!</v>
      </c>
      <c r="DT12" s="27" t="e">
        <f t="shared" si="54"/>
        <v>#DIV/0!</v>
      </c>
      <c r="DU12" s="27" t="e">
        <f t="shared" si="54"/>
        <v>#DIV/0!</v>
      </c>
      <c r="DV12" s="27" t="e">
        <f t="shared" si="54"/>
        <v>#DIV/0!</v>
      </c>
      <c r="DW12" s="27" t="e">
        <f t="shared" si="54"/>
        <v>#DIV/0!</v>
      </c>
      <c r="DX12" s="6"/>
      <c r="ED12" s="28" t="s">
        <v>21</v>
      </c>
      <c r="EE12" s="27" t="e">
        <f t="shared" ref="EE12:EM12" si="55">AVERAGE(EE6:EE9)</f>
        <v>#DIV/0!</v>
      </c>
      <c r="EF12" s="75" t="e">
        <f t="shared" si="55"/>
        <v>#DIV/0!</v>
      </c>
      <c r="EG12" s="75" t="e">
        <f t="shared" si="55"/>
        <v>#DIV/0!</v>
      </c>
      <c r="EH12" s="75" t="e">
        <f t="shared" si="55"/>
        <v>#DIV/0!</v>
      </c>
      <c r="EI12" s="75" t="e">
        <f t="shared" si="55"/>
        <v>#DIV/0!</v>
      </c>
      <c r="EJ12" s="75" t="e">
        <f t="shared" si="55"/>
        <v>#DIV/0!</v>
      </c>
      <c r="EK12" s="75" t="e">
        <f t="shared" si="55"/>
        <v>#DIV/0!</v>
      </c>
      <c r="EL12" s="75" t="e">
        <f t="shared" si="55"/>
        <v>#DIV/0!</v>
      </c>
      <c r="EM12" s="75" t="e">
        <f t="shared" si="55"/>
        <v>#DIV/0!</v>
      </c>
      <c r="EN12" s="6"/>
      <c r="ET12" s="28" t="s">
        <v>21</v>
      </c>
      <c r="EU12" s="27" t="e">
        <f t="shared" ref="EU12:FC12" si="56">AVERAGE(EU6:EU9)</f>
        <v>#DIV/0!</v>
      </c>
      <c r="EV12" s="27" t="e">
        <f t="shared" si="56"/>
        <v>#DIV/0!</v>
      </c>
      <c r="EW12" s="27" t="e">
        <f t="shared" si="56"/>
        <v>#DIV/0!</v>
      </c>
      <c r="EX12" s="27" t="e">
        <f t="shared" si="56"/>
        <v>#DIV/0!</v>
      </c>
      <c r="EY12" s="27" t="e">
        <f t="shared" si="56"/>
        <v>#DIV/0!</v>
      </c>
      <c r="EZ12" s="27" t="e">
        <f t="shared" si="56"/>
        <v>#DIV/0!</v>
      </c>
      <c r="FA12" s="27" t="e">
        <f t="shared" si="56"/>
        <v>#DIV/0!</v>
      </c>
      <c r="FB12" s="27" t="e">
        <f t="shared" si="56"/>
        <v>#DIV/0!</v>
      </c>
      <c r="FC12" s="27" t="e">
        <f t="shared" si="56"/>
        <v>#DIV/0!</v>
      </c>
      <c r="FD12" s="6"/>
      <c r="FJ12" s="28" t="s">
        <v>21</v>
      </c>
      <c r="FK12" s="27" t="e">
        <f t="shared" ref="FK12:FS12" si="57">AVERAGE(FK6:FK9)</f>
        <v>#DIV/0!</v>
      </c>
      <c r="FL12" s="27" t="e">
        <f t="shared" si="57"/>
        <v>#DIV/0!</v>
      </c>
      <c r="FM12" s="27" t="e">
        <f t="shared" si="57"/>
        <v>#DIV/0!</v>
      </c>
      <c r="FN12" s="27" t="e">
        <f t="shared" si="57"/>
        <v>#DIV/0!</v>
      </c>
      <c r="FO12" s="27" t="e">
        <f t="shared" si="57"/>
        <v>#DIV/0!</v>
      </c>
      <c r="FP12" s="27" t="e">
        <f t="shared" si="57"/>
        <v>#DIV/0!</v>
      </c>
      <c r="FQ12" s="27" t="e">
        <f t="shared" si="57"/>
        <v>#DIV/0!</v>
      </c>
      <c r="FR12" s="27" t="e">
        <f t="shared" si="57"/>
        <v>#DIV/0!</v>
      </c>
      <c r="FS12" s="27" t="e">
        <f t="shared" si="57"/>
        <v>#DIV/0!</v>
      </c>
      <c r="FT12" s="6"/>
      <c r="FZ12" s="28" t="s">
        <v>21</v>
      </c>
      <c r="GA12" s="27" t="e">
        <f t="shared" ref="GA12:GI12" si="58">AVERAGE(GA6:GA9)</f>
        <v>#DIV/0!</v>
      </c>
      <c r="GB12" s="27" t="e">
        <f t="shared" si="58"/>
        <v>#DIV/0!</v>
      </c>
      <c r="GC12" s="27" t="e">
        <f t="shared" si="58"/>
        <v>#DIV/0!</v>
      </c>
      <c r="GD12" s="27" t="e">
        <f t="shared" si="58"/>
        <v>#DIV/0!</v>
      </c>
      <c r="GE12" s="27" t="e">
        <f t="shared" si="58"/>
        <v>#DIV/0!</v>
      </c>
      <c r="GF12" s="27" t="e">
        <f t="shared" si="58"/>
        <v>#DIV/0!</v>
      </c>
      <c r="GG12" s="27" t="e">
        <f t="shared" si="58"/>
        <v>#DIV/0!</v>
      </c>
      <c r="GH12" s="27" t="e">
        <f t="shared" si="58"/>
        <v>#DIV/0!</v>
      </c>
      <c r="GI12" s="27" t="e">
        <f t="shared" si="58"/>
        <v>#DIV/0!</v>
      </c>
      <c r="GJ12" s="6"/>
      <c r="GP12" s="28" t="s">
        <v>21</v>
      </c>
      <c r="GQ12" s="27" t="e">
        <f t="shared" ref="GQ12:GY12" si="59">AVERAGE(GQ6:GQ9)</f>
        <v>#DIV/0!</v>
      </c>
      <c r="GR12" s="27" t="e">
        <f t="shared" si="59"/>
        <v>#DIV/0!</v>
      </c>
      <c r="GS12" s="27" t="e">
        <f t="shared" si="59"/>
        <v>#DIV/0!</v>
      </c>
      <c r="GT12" s="27" t="e">
        <f t="shared" si="59"/>
        <v>#DIV/0!</v>
      </c>
      <c r="GU12" s="27" t="e">
        <f t="shared" si="59"/>
        <v>#DIV/0!</v>
      </c>
      <c r="GV12" s="27" t="e">
        <f t="shared" si="59"/>
        <v>#DIV/0!</v>
      </c>
      <c r="GW12" s="27" t="e">
        <f t="shared" si="59"/>
        <v>#DIV/0!</v>
      </c>
      <c r="GX12" s="27" t="e">
        <f t="shared" si="59"/>
        <v>#DIV/0!</v>
      </c>
      <c r="GY12" s="27" t="e">
        <f t="shared" si="59"/>
        <v>#DIV/0!</v>
      </c>
      <c r="GZ12" s="6"/>
    </row>
    <row r="13" spans="1:208" x14ac:dyDescent="0.2">
      <c r="A13" s="7"/>
      <c r="B13" s="7"/>
      <c r="C13" s="7"/>
      <c r="D13" s="7"/>
      <c r="E13" s="7"/>
      <c r="F13" s="7"/>
      <c r="G13" s="35"/>
      <c r="H13" s="7"/>
      <c r="I13" s="7"/>
      <c r="J13" s="7"/>
      <c r="K13" s="7"/>
      <c r="L13" s="7"/>
      <c r="M13" s="7"/>
      <c r="N13" s="7"/>
      <c r="O13" s="7"/>
      <c r="P13" s="6"/>
      <c r="AF13" s="6"/>
      <c r="AV13" s="6"/>
      <c r="BL13" s="6"/>
      <c r="CB13" s="6"/>
      <c r="CR13" s="6"/>
      <c r="DH13" s="6"/>
      <c r="DX13" s="6"/>
      <c r="EN13" s="6"/>
      <c r="FD13" s="6"/>
      <c r="FT13" s="6"/>
      <c r="GJ13" s="6"/>
      <c r="GZ13" s="6"/>
    </row>
    <row r="14" spans="1:208" x14ac:dyDescent="0.2">
      <c r="A14" s="2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6"/>
      <c r="AF14" s="6"/>
      <c r="AV14" s="6"/>
      <c r="BL14" s="6"/>
      <c r="CB14" s="6"/>
      <c r="CR14" s="6"/>
      <c r="DH14" s="6"/>
      <c r="DX14" s="6"/>
      <c r="EN14" s="6"/>
      <c r="FD14" s="6"/>
      <c r="FT14" s="6"/>
      <c r="GJ14" s="6"/>
      <c r="GZ14" s="6"/>
    </row>
    <row r="15" spans="1:208" ht="15.75" x14ac:dyDescent="0.25">
      <c r="A15" s="22" t="s">
        <v>40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34" t="s">
        <v>40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34" t="s">
        <v>40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6"/>
      <c r="AW15" s="34" t="s">
        <v>40</v>
      </c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6"/>
      <c r="BM15" s="34" t="s">
        <v>40</v>
      </c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6"/>
      <c r="CC15" s="34" t="s">
        <v>40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6"/>
      <c r="CS15" s="34" t="s">
        <v>40</v>
      </c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6"/>
      <c r="DI15" s="34" t="s">
        <v>40</v>
      </c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6"/>
      <c r="DY15" s="34" t="s">
        <v>40</v>
      </c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6"/>
      <c r="EO15" s="34" t="s">
        <v>40</v>
      </c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6"/>
      <c r="FE15" s="34" t="s">
        <v>40</v>
      </c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6"/>
      <c r="FU15" s="34" t="s">
        <v>40</v>
      </c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6"/>
      <c r="GK15" s="34" t="s">
        <v>40</v>
      </c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6"/>
    </row>
    <row r="16" spans="1:208" ht="30" customHeight="1" x14ac:dyDescent="0.2">
      <c r="A16" s="162" t="s">
        <v>31</v>
      </c>
      <c r="B16" s="207" t="s">
        <v>39</v>
      </c>
      <c r="C16" s="208"/>
      <c r="D16" s="208"/>
      <c r="E16" s="208"/>
      <c r="F16" s="209"/>
      <c r="G16" s="171" t="s">
        <v>21</v>
      </c>
      <c r="H16" s="171" t="s">
        <v>38</v>
      </c>
      <c r="I16" s="170" t="s">
        <v>37</v>
      </c>
      <c r="J16" s="170" t="s">
        <v>36</v>
      </c>
      <c r="K16" s="170" t="s">
        <v>35</v>
      </c>
      <c r="L16" s="170" t="s">
        <v>34</v>
      </c>
      <c r="M16" s="170" t="s">
        <v>30</v>
      </c>
      <c r="N16" s="170" t="s">
        <v>33</v>
      </c>
      <c r="O16" s="170" t="s">
        <v>28</v>
      </c>
      <c r="P16" s="7"/>
      <c r="Q16" s="295" t="s">
        <v>31</v>
      </c>
      <c r="R16" s="294" t="s">
        <v>39</v>
      </c>
      <c r="S16" s="294"/>
      <c r="T16" s="294"/>
      <c r="U16" s="294"/>
      <c r="V16" s="294"/>
      <c r="W16" s="294" t="s">
        <v>21</v>
      </c>
      <c r="X16" s="294" t="s">
        <v>38</v>
      </c>
      <c r="Y16" s="293" t="s">
        <v>37</v>
      </c>
      <c r="Z16" s="293" t="s">
        <v>36</v>
      </c>
      <c r="AA16" s="293" t="s">
        <v>35</v>
      </c>
      <c r="AB16" s="293" t="s">
        <v>34</v>
      </c>
      <c r="AC16" s="293" t="s">
        <v>30</v>
      </c>
      <c r="AD16" s="293" t="s">
        <v>33</v>
      </c>
      <c r="AE16" s="293" t="s">
        <v>28</v>
      </c>
      <c r="AF16" s="6"/>
      <c r="AG16" s="295" t="s">
        <v>31</v>
      </c>
      <c r="AH16" s="294" t="s">
        <v>39</v>
      </c>
      <c r="AI16" s="294"/>
      <c r="AJ16" s="294"/>
      <c r="AK16" s="294"/>
      <c r="AL16" s="294"/>
      <c r="AM16" s="294" t="s">
        <v>21</v>
      </c>
      <c r="AN16" s="294" t="s">
        <v>38</v>
      </c>
      <c r="AO16" s="293" t="s">
        <v>37</v>
      </c>
      <c r="AP16" s="293" t="s">
        <v>36</v>
      </c>
      <c r="AQ16" s="293" t="s">
        <v>35</v>
      </c>
      <c r="AR16" s="293" t="s">
        <v>34</v>
      </c>
      <c r="AS16" s="293" t="s">
        <v>30</v>
      </c>
      <c r="AT16" s="293" t="s">
        <v>33</v>
      </c>
      <c r="AU16" s="293" t="s">
        <v>28</v>
      </c>
      <c r="AV16" s="6"/>
      <c r="AW16" s="295" t="s">
        <v>31</v>
      </c>
      <c r="AX16" s="294" t="s">
        <v>39</v>
      </c>
      <c r="AY16" s="294"/>
      <c r="AZ16" s="294"/>
      <c r="BA16" s="294"/>
      <c r="BB16" s="294"/>
      <c r="BC16" s="294" t="s">
        <v>21</v>
      </c>
      <c r="BD16" s="294" t="s">
        <v>38</v>
      </c>
      <c r="BE16" s="293" t="s">
        <v>37</v>
      </c>
      <c r="BF16" s="293" t="s">
        <v>36</v>
      </c>
      <c r="BG16" s="293" t="s">
        <v>35</v>
      </c>
      <c r="BH16" s="293" t="s">
        <v>34</v>
      </c>
      <c r="BI16" s="293" t="s">
        <v>30</v>
      </c>
      <c r="BJ16" s="293" t="s">
        <v>33</v>
      </c>
      <c r="BK16" s="293" t="s">
        <v>28</v>
      </c>
      <c r="BL16" s="6"/>
      <c r="BM16" s="295" t="s">
        <v>31</v>
      </c>
      <c r="BN16" s="294" t="s">
        <v>39</v>
      </c>
      <c r="BO16" s="294"/>
      <c r="BP16" s="294"/>
      <c r="BQ16" s="294"/>
      <c r="BR16" s="294"/>
      <c r="BS16" s="294" t="s">
        <v>21</v>
      </c>
      <c r="BT16" s="294" t="s">
        <v>38</v>
      </c>
      <c r="BU16" s="293" t="s">
        <v>37</v>
      </c>
      <c r="BV16" s="293" t="s">
        <v>36</v>
      </c>
      <c r="BW16" s="293" t="s">
        <v>35</v>
      </c>
      <c r="BX16" s="293" t="s">
        <v>34</v>
      </c>
      <c r="BY16" s="293" t="s">
        <v>30</v>
      </c>
      <c r="BZ16" s="293" t="s">
        <v>33</v>
      </c>
      <c r="CA16" s="293" t="s">
        <v>28</v>
      </c>
      <c r="CB16" s="6"/>
      <c r="CC16" s="295" t="s">
        <v>31</v>
      </c>
      <c r="CD16" s="294" t="s">
        <v>39</v>
      </c>
      <c r="CE16" s="294"/>
      <c r="CF16" s="294"/>
      <c r="CG16" s="294"/>
      <c r="CH16" s="294"/>
      <c r="CI16" s="294" t="s">
        <v>21</v>
      </c>
      <c r="CJ16" s="294" t="s">
        <v>38</v>
      </c>
      <c r="CK16" s="293" t="s">
        <v>37</v>
      </c>
      <c r="CL16" s="293" t="s">
        <v>36</v>
      </c>
      <c r="CM16" s="293" t="s">
        <v>35</v>
      </c>
      <c r="CN16" s="293" t="s">
        <v>34</v>
      </c>
      <c r="CO16" s="293" t="s">
        <v>30</v>
      </c>
      <c r="CP16" s="293" t="s">
        <v>33</v>
      </c>
      <c r="CQ16" s="293" t="s">
        <v>28</v>
      </c>
      <c r="CR16" s="6"/>
      <c r="CS16" s="295" t="s">
        <v>31</v>
      </c>
      <c r="CT16" s="294" t="s">
        <v>39</v>
      </c>
      <c r="CU16" s="294"/>
      <c r="CV16" s="294"/>
      <c r="CW16" s="294"/>
      <c r="CX16" s="294"/>
      <c r="CY16" s="294" t="s">
        <v>21</v>
      </c>
      <c r="CZ16" s="294" t="s">
        <v>38</v>
      </c>
      <c r="DA16" s="293" t="s">
        <v>37</v>
      </c>
      <c r="DB16" s="293" t="s">
        <v>36</v>
      </c>
      <c r="DC16" s="293" t="s">
        <v>35</v>
      </c>
      <c r="DD16" s="293" t="s">
        <v>34</v>
      </c>
      <c r="DE16" s="293" t="s">
        <v>30</v>
      </c>
      <c r="DF16" s="293" t="s">
        <v>33</v>
      </c>
      <c r="DG16" s="293" t="s">
        <v>28</v>
      </c>
      <c r="DH16" s="6"/>
      <c r="DI16" s="295" t="s">
        <v>31</v>
      </c>
      <c r="DJ16" s="294" t="s">
        <v>39</v>
      </c>
      <c r="DK16" s="294"/>
      <c r="DL16" s="294"/>
      <c r="DM16" s="294"/>
      <c r="DN16" s="294"/>
      <c r="DO16" s="294" t="s">
        <v>21</v>
      </c>
      <c r="DP16" s="294" t="s">
        <v>38</v>
      </c>
      <c r="DQ16" s="293" t="s">
        <v>37</v>
      </c>
      <c r="DR16" s="293" t="s">
        <v>36</v>
      </c>
      <c r="DS16" s="293" t="s">
        <v>35</v>
      </c>
      <c r="DT16" s="293" t="s">
        <v>34</v>
      </c>
      <c r="DU16" s="293" t="s">
        <v>30</v>
      </c>
      <c r="DV16" s="293" t="s">
        <v>33</v>
      </c>
      <c r="DW16" s="293" t="s">
        <v>28</v>
      </c>
      <c r="DX16" s="6"/>
      <c r="DY16" s="295" t="s">
        <v>31</v>
      </c>
      <c r="DZ16" s="294" t="s">
        <v>39</v>
      </c>
      <c r="EA16" s="294"/>
      <c r="EB16" s="294"/>
      <c r="EC16" s="294"/>
      <c r="ED16" s="294"/>
      <c r="EE16" s="294" t="s">
        <v>21</v>
      </c>
      <c r="EF16" s="294" t="s">
        <v>38</v>
      </c>
      <c r="EG16" s="293" t="s">
        <v>37</v>
      </c>
      <c r="EH16" s="293" t="s">
        <v>36</v>
      </c>
      <c r="EI16" s="293" t="s">
        <v>35</v>
      </c>
      <c r="EJ16" s="293" t="s">
        <v>34</v>
      </c>
      <c r="EK16" s="293" t="s">
        <v>30</v>
      </c>
      <c r="EL16" s="293" t="s">
        <v>33</v>
      </c>
      <c r="EM16" s="293" t="s">
        <v>28</v>
      </c>
      <c r="EN16" s="6"/>
      <c r="EO16" s="295" t="s">
        <v>31</v>
      </c>
      <c r="EP16" s="294" t="s">
        <v>39</v>
      </c>
      <c r="EQ16" s="294"/>
      <c r="ER16" s="294"/>
      <c r="ES16" s="294"/>
      <c r="ET16" s="294"/>
      <c r="EU16" s="294" t="s">
        <v>21</v>
      </c>
      <c r="EV16" s="294" t="s">
        <v>38</v>
      </c>
      <c r="EW16" s="293" t="s">
        <v>37</v>
      </c>
      <c r="EX16" s="293" t="s">
        <v>36</v>
      </c>
      <c r="EY16" s="293" t="s">
        <v>35</v>
      </c>
      <c r="EZ16" s="293" t="s">
        <v>34</v>
      </c>
      <c r="FA16" s="293" t="s">
        <v>30</v>
      </c>
      <c r="FB16" s="293" t="s">
        <v>33</v>
      </c>
      <c r="FC16" s="293" t="s">
        <v>28</v>
      </c>
      <c r="FD16" s="6"/>
      <c r="FE16" s="295" t="s">
        <v>31</v>
      </c>
      <c r="FF16" s="294" t="s">
        <v>39</v>
      </c>
      <c r="FG16" s="294"/>
      <c r="FH16" s="294"/>
      <c r="FI16" s="294"/>
      <c r="FJ16" s="294"/>
      <c r="FK16" s="294" t="s">
        <v>21</v>
      </c>
      <c r="FL16" s="294" t="s">
        <v>38</v>
      </c>
      <c r="FM16" s="293" t="s">
        <v>37</v>
      </c>
      <c r="FN16" s="293" t="s">
        <v>36</v>
      </c>
      <c r="FO16" s="293" t="s">
        <v>35</v>
      </c>
      <c r="FP16" s="293" t="s">
        <v>34</v>
      </c>
      <c r="FQ16" s="293" t="s">
        <v>30</v>
      </c>
      <c r="FR16" s="293" t="s">
        <v>33</v>
      </c>
      <c r="FS16" s="293" t="s">
        <v>28</v>
      </c>
      <c r="FT16" s="6"/>
      <c r="FU16" s="295" t="s">
        <v>31</v>
      </c>
      <c r="FV16" s="294" t="s">
        <v>39</v>
      </c>
      <c r="FW16" s="294"/>
      <c r="FX16" s="294"/>
      <c r="FY16" s="294"/>
      <c r="FZ16" s="294"/>
      <c r="GA16" s="294" t="s">
        <v>21</v>
      </c>
      <c r="GB16" s="294" t="s">
        <v>38</v>
      </c>
      <c r="GC16" s="293" t="s">
        <v>37</v>
      </c>
      <c r="GD16" s="293" t="s">
        <v>36</v>
      </c>
      <c r="GE16" s="293" t="s">
        <v>35</v>
      </c>
      <c r="GF16" s="293" t="s">
        <v>34</v>
      </c>
      <c r="GG16" s="293" t="s">
        <v>30</v>
      </c>
      <c r="GH16" s="293" t="s">
        <v>33</v>
      </c>
      <c r="GI16" s="293" t="s">
        <v>28</v>
      </c>
      <c r="GJ16" s="6"/>
      <c r="GK16" s="295" t="s">
        <v>31</v>
      </c>
      <c r="GL16" s="294" t="s">
        <v>39</v>
      </c>
      <c r="GM16" s="294"/>
      <c r="GN16" s="294"/>
      <c r="GO16" s="294"/>
      <c r="GP16" s="294"/>
      <c r="GQ16" s="294" t="s">
        <v>21</v>
      </c>
      <c r="GR16" s="294" t="s">
        <v>38</v>
      </c>
      <c r="GS16" s="293" t="s">
        <v>37</v>
      </c>
      <c r="GT16" s="293" t="s">
        <v>36</v>
      </c>
      <c r="GU16" s="293" t="s">
        <v>35</v>
      </c>
      <c r="GV16" s="293" t="s">
        <v>34</v>
      </c>
      <c r="GW16" s="293" t="s">
        <v>30</v>
      </c>
      <c r="GX16" s="293" t="s">
        <v>33</v>
      </c>
      <c r="GY16" s="293" t="s">
        <v>28</v>
      </c>
      <c r="GZ16" s="6"/>
    </row>
    <row r="17" spans="1:208" x14ac:dyDescent="0.2">
      <c r="A17" s="163"/>
      <c r="B17" s="164"/>
      <c r="C17" s="165"/>
      <c r="D17" s="165"/>
      <c r="E17" s="165"/>
      <c r="F17" s="166"/>
      <c r="G17" s="168"/>
      <c r="H17" s="168"/>
      <c r="I17" s="169"/>
      <c r="J17" s="169"/>
      <c r="K17" s="169"/>
      <c r="L17" s="169"/>
      <c r="M17" s="169"/>
      <c r="N17" s="169"/>
      <c r="O17" s="169"/>
      <c r="P17" s="7"/>
      <c r="Q17" s="295"/>
      <c r="R17" s="294"/>
      <c r="S17" s="294"/>
      <c r="T17" s="294"/>
      <c r="U17" s="294"/>
      <c r="V17" s="294"/>
      <c r="W17" s="294"/>
      <c r="X17" s="294"/>
      <c r="Y17" s="293"/>
      <c r="Z17" s="293"/>
      <c r="AA17" s="293"/>
      <c r="AB17" s="293"/>
      <c r="AC17" s="293"/>
      <c r="AD17" s="293"/>
      <c r="AE17" s="293"/>
      <c r="AF17" s="6"/>
      <c r="AG17" s="295"/>
      <c r="AH17" s="294"/>
      <c r="AI17" s="294"/>
      <c r="AJ17" s="294"/>
      <c r="AK17" s="294"/>
      <c r="AL17" s="294"/>
      <c r="AM17" s="294"/>
      <c r="AN17" s="294"/>
      <c r="AO17" s="293"/>
      <c r="AP17" s="293"/>
      <c r="AQ17" s="293"/>
      <c r="AR17" s="293"/>
      <c r="AS17" s="293"/>
      <c r="AT17" s="293"/>
      <c r="AU17" s="293"/>
      <c r="AV17" s="6"/>
      <c r="AW17" s="295"/>
      <c r="AX17" s="294"/>
      <c r="AY17" s="294"/>
      <c r="AZ17" s="294"/>
      <c r="BA17" s="294"/>
      <c r="BB17" s="294"/>
      <c r="BC17" s="294"/>
      <c r="BD17" s="294"/>
      <c r="BE17" s="293"/>
      <c r="BF17" s="293"/>
      <c r="BG17" s="293"/>
      <c r="BH17" s="293"/>
      <c r="BI17" s="293"/>
      <c r="BJ17" s="293"/>
      <c r="BK17" s="293"/>
      <c r="BL17" s="6"/>
      <c r="BM17" s="295"/>
      <c r="BN17" s="294"/>
      <c r="BO17" s="294"/>
      <c r="BP17" s="294"/>
      <c r="BQ17" s="294"/>
      <c r="BR17" s="294"/>
      <c r="BS17" s="294"/>
      <c r="BT17" s="294"/>
      <c r="BU17" s="293"/>
      <c r="BV17" s="293"/>
      <c r="BW17" s="293"/>
      <c r="BX17" s="293"/>
      <c r="BY17" s="293"/>
      <c r="BZ17" s="293"/>
      <c r="CA17" s="293"/>
      <c r="CB17" s="6"/>
      <c r="CC17" s="295"/>
      <c r="CD17" s="294"/>
      <c r="CE17" s="294"/>
      <c r="CF17" s="294"/>
      <c r="CG17" s="294"/>
      <c r="CH17" s="294"/>
      <c r="CI17" s="294"/>
      <c r="CJ17" s="294"/>
      <c r="CK17" s="293"/>
      <c r="CL17" s="293"/>
      <c r="CM17" s="293"/>
      <c r="CN17" s="293"/>
      <c r="CO17" s="293"/>
      <c r="CP17" s="293"/>
      <c r="CQ17" s="293"/>
      <c r="CR17" s="6"/>
      <c r="CS17" s="295"/>
      <c r="CT17" s="294"/>
      <c r="CU17" s="294"/>
      <c r="CV17" s="294"/>
      <c r="CW17" s="294"/>
      <c r="CX17" s="294"/>
      <c r="CY17" s="294"/>
      <c r="CZ17" s="294"/>
      <c r="DA17" s="293"/>
      <c r="DB17" s="293"/>
      <c r="DC17" s="293"/>
      <c r="DD17" s="293"/>
      <c r="DE17" s="293"/>
      <c r="DF17" s="293"/>
      <c r="DG17" s="293"/>
      <c r="DH17" s="6"/>
      <c r="DI17" s="295"/>
      <c r="DJ17" s="294"/>
      <c r="DK17" s="294"/>
      <c r="DL17" s="294"/>
      <c r="DM17" s="294"/>
      <c r="DN17" s="294"/>
      <c r="DO17" s="294"/>
      <c r="DP17" s="294"/>
      <c r="DQ17" s="293"/>
      <c r="DR17" s="293"/>
      <c r="DS17" s="293"/>
      <c r="DT17" s="293"/>
      <c r="DU17" s="293"/>
      <c r="DV17" s="293"/>
      <c r="DW17" s="293"/>
      <c r="DX17" s="6"/>
      <c r="DY17" s="295"/>
      <c r="DZ17" s="294"/>
      <c r="EA17" s="294"/>
      <c r="EB17" s="294"/>
      <c r="EC17" s="294"/>
      <c r="ED17" s="294"/>
      <c r="EE17" s="294"/>
      <c r="EF17" s="294"/>
      <c r="EG17" s="293"/>
      <c r="EH17" s="293"/>
      <c r="EI17" s="293"/>
      <c r="EJ17" s="293"/>
      <c r="EK17" s="293"/>
      <c r="EL17" s="293"/>
      <c r="EM17" s="293"/>
      <c r="EN17" s="6"/>
      <c r="EO17" s="295"/>
      <c r="EP17" s="294"/>
      <c r="EQ17" s="294"/>
      <c r="ER17" s="294"/>
      <c r="ES17" s="294"/>
      <c r="ET17" s="294"/>
      <c r="EU17" s="294"/>
      <c r="EV17" s="294"/>
      <c r="EW17" s="293"/>
      <c r="EX17" s="293"/>
      <c r="EY17" s="293"/>
      <c r="EZ17" s="293"/>
      <c r="FA17" s="293"/>
      <c r="FB17" s="293"/>
      <c r="FC17" s="293"/>
      <c r="FD17" s="6"/>
      <c r="FE17" s="295"/>
      <c r="FF17" s="294"/>
      <c r="FG17" s="294"/>
      <c r="FH17" s="294"/>
      <c r="FI17" s="294"/>
      <c r="FJ17" s="294"/>
      <c r="FK17" s="294"/>
      <c r="FL17" s="294"/>
      <c r="FM17" s="293"/>
      <c r="FN17" s="293"/>
      <c r="FO17" s="293"/>
      <c r="FP17" s="293"/>
      <c r="FQ17" s="293"/>
      <c r="FR17" s="293"/>
      <c r="FS17" s="293"/>
      <c r="FT17" s="6"/>
      <c r="FU17" s="295"/>
      <c r="FV17" s="294"/>
      <c r="FW17" s="294"/>
      <c r="FX17" s="294"/>
      <c r="FY17" s="294"/>
      <c r="FZ17" s="294"/>
      <c r="GA17" s="294"/>
      <c r="GB17" s="294"/>
      <c r="GC17" s="293"/>
      <c r="GD17" s="293"/>
      <c r="GE17" s="293"/>
      <c r="GF17" s="293"/>
      <c r="GG17" s="293"/>
      <c r="GH17" s="293"/>
      <c r="GI17" s="293"/>
      <c r="GJ17" s="6"/>
      <c r="GK17" s="295"/>
      <c r="GL17" s="294"/>
      <c r="GM17" s="294"/>
      <c r="GN17" s="294"/>
      <c r="GO17" s="294"/>
      <c r="GP17" s="294"/>
      <c r="GQ17" s="294"/>
      <c r="GR17" s="294"/>
      <c r="GS17" s="293"/>
      <c r="GT17" s="293"/>
      <c r="GU17" s="293"/>
      <c r="GV17" s="293"/>
      <c r="GW17" s="293"/>
      <c r="GX17" s="293"/>
      <c r="GY17" s="293"/>
      <c r="GZ17" s="6"/>
    </row>
    <row r="18" spans="1:208" x14ac:dyDescent="0.2">
      <c r="A18" s="33">
        <v>1</v>
      </c>
      <c r="B18" s="32"/>
      <c r="C18" s="32"/>
      <c r="D18" s="32"/>
      <c r="E18" s="32"/>
      <c r="F18" s="32"/>
      <c r="G18" s="27" t="e">
        <f t="shared" ref="G18:G19" si="60">AVERAGE(B18:F18)</f>
        <v>#DIV/0!</v>
      </c>
      <c r="H18" s="23"/>
      <c r="I18" s="23"/>
      <c r="J18" s="23"/>
      <c r="K18" s="23"/>
      <c r="L18" s="23"/>
      <c r="M18" s="23" t="e">
        <f t="shared" ref="M18:M19" si="61">H18*J18*40/I18</f>
        <v>#DIV/0!</v>
      </c>
      <c r="N18" s="23" t="e">
        <f t="shared" ref="N18:N19" si="62">H18*K18*40/I18</f>
        <v>#DIV/0!</v>
      </c>
      <c r="O18" s="23" t="e">
        <f t="shared" ref="O18:O19" si="63">M18+N18</f>
        <v>#DIV/0!</v>
      </c>
      <c r="P18" s="7"/>
      <c r="Q18" s="33">
        <v>1</v>
      </c>
      <c r="R18" s="32">
        <v>14</v>
      </c>
      <c r="S18" s="32">
        <v>9</v>
      </c>
      <c r="T18" s="32">
        <v>10</v>
      </c>
      <c r="U18" s="32">
        <v>7</v>
      </c>
      <c r="V18" s="32">
        <v>11</v>
      </c>
      <c r="W18" s="27">
        <f>AVERAGE(R18:V18)</f>
        <v>10.199999999999999</v>
      </c>
      <c r="X18" s="74">
        <v>160.72</v>
      </c>
      <c r="Y18" s="74">
        <v>0</v>
      </c>
      <c r="Z18" s="74">
        <v>4.22</v>
      </c>
      <c r="AA18" s="74">
        <v>28.89</v>
      </c>
      <c r="AB18" s="74">
        <v>15.75</v>
      </c>
      <c r="AC18" s="74">
        <v>0</v>
      </c>
      <c r="AD18" s="74">
        <v>0</v>
      </c>
      <c r="AE18" s="74">
        <f>AC18+AD18</f>
        <v>0</v>
      </c>
      <c r="AF18" s="6"/>
      <c r="AG18" s="33">
        <v>1</v>
      </c>
      <c r="AH18" s="32">
        <v>4</v>
      </c>
      <c r="AI18" s="32">
        <v>11</v>
      </c>
      <c r="AJ18" s="32">
        <v>6</v>
      </c>
      <c r="AK18" s="32">
        <v>11</v>
      </c>
      <c r="AL18" s="32">
        <v>20</v>
      </c>
      <c r="AM18" s="27">
        <f>AVERAGE(AH18:AL18)</f>
        <v>10.4</v>
      </c>
      <c r="AN18" s="74">
        <v>197.43</v>
      </c>
      <c r="AO18" s="74">
        <v>197.43</v>
      </c>
      <c r="AP18" s="74">
        <v>26.19</v>
      </c>
      <c r="AQ18" s="74">
        <v>27.94</v>
      </c>
      <c r="AR18" s="74">
        <v>20.63</v>
      </c>
      <c r="AS18" s="74">
        <f>AN18*AP18*40/AO18</f>
        <v>1047.5999999999999</v>
      </c>
      <c r="AT18" s="74">
        <f>AN18*AQ18*40/AO18</f>
        <v>1117.6000000000001</v>
      </c>
      <c r="AU18" s="74">
        <f>AS18+AT18</f>
        <v>2165.1999999999998</v>
      </c>
      <c r="AV18" s="6"/>
      <c r="AW18" s="33">
        <v>1</v>
      </c>
      <c r="AX18" s="32">
        <v>14</v>
      </c>
      <c r="AY18" s="32">
        <v>16</v>
      </c>
      <c r="AZ18" s="32">
        <v>4</v>
      </c>
      <c r="BA18" s="32">
        <v>4</v>
      </c>
      <c r="BB18" s="32">
        <v>8</v>
      </c>
      <c r="BC18" s="27">
        <f>AVERAGE(AX18:BB18)</f>
        <v>9.1999999999999993</v>
      </c>
      <c r="BD18" s="74">
        <v>187.1</v>
      </c>
      <c r="BE18" s="74">
        <v>187.1</v>
      </c>
      <c r="BF18" s="74">
        <v>11.34</v>
      </c>
      <c r="BG18" s="74">
        <v>29.8</v>
      </c>
      <c r="BH18" s="74">
        <v>40.96</v>
      </c>
      <c r="BI18" s="74">
        <f>BD18*BF18*40/BE18</f>
        <v>453.6</v>
      </c>
      <c r="BJ18" s="74">
        <f>BD18*BG18*40/BE18</f>
        <v>1192</v>
      </c>
      <c r="BK18" s="74">
        <f>BI18+BJ18</f>
        <v>1645.6</v>
      </c>
      <c r="BL18" s="6"/>
      <c r="BM18" s="33">
        <v>1</v>
      </c>
      <c r="BN18" s="32">
        <v>11</v>
      </c>
      <c r="BO18" s="32">
        <v>7</v>
      </c>
      <c r="BP18" s="32">
        <v>7</v>
      </c>
      <c r="BQ18" s="32">
        <v>8</v>
      </c>
      <c r="BR18" s="32">
        <v>7</v>
      </c>
      <c r="BS18" s="27">
        <f>AVERAGE(BN18:BR18)</f>
        <v>8</v>
      </c>
      <c r="BT18" s="74">
        <v>196.03</v>
      </c>
      <c r="BU18" s="74">
        <v>196.03</v>
      </c>
      <c r="BV18" s="74">
        <v>0</v>
      </c>
      <c r="BW18" s="74">
        <v>32.53</v>
      </c>
      <c r="BX18" s="74">
        <v>12.27</v>
      </c>
      <c r="BY18" s="74">
        <f>BT18*BV18*40/BU18</f>
        <v>0</v>
      </c>
      <c r="BZ18" s="74">
        <f>BT18*BW18*40/BU18</f>
        <v>1301.2000000000003</v>
      </c>
      <c r="CA18" s="74">
        <f>BY18+BZ18</f>
        <v>1301.2000000000003</v>
      </c>
      <c r="CB18" s="6"/>
      <c r="CC18" s="33">
        <v>1</v>
      </c>
      <c r="CD18" s="32">
        <v>10</v>
      </c>
      <c r="CE18" s="32">
        <v>6</v>
      </c>
      <c r="CF18" s="32">
        <v>12</v>
      </c>
      <c r="CG18" s="32">
        <v>9</v>
      </c>
      <c r="CH18" s="32">
        <v>10</v>
      </c>
      <c r="CI18" s="27">
        <f>AVERAGE(CD18:CH18)</f>
        <v>9.4</v>
      </c>
      <c r="CJ18" s="74">
        <v>250.41</v>
      </c>
      <c r="CK18" s="74">
        <v>203.6</v>
      </c>
      <c r="CL18" s="74">
        <v>8.65</v>
      </c>
      <c r="CM18" s="74">
        <v>48.39</v>
      </c>
      <c r="CN18" s="74">
        <v>69.45</v>
      </c>
      <c r="CO18" s="74">
        <f>CJ18*CL18*40/CK18</f>
        <v>425.54941060903735</v>
      </c>
      <c r="CP18" s="74">
        <f>CJ18*CM18*40/CK18</f>
        <v>2380.616876227898</v>
      </c>
      <c r="CQ18" s="74">
        <f>CO18+CP18</f>
        <v>2806.1662868369353</v>
      </c>
      <c r="CR18" s="6"/>
      <c r="CS18" s="33">
        <v>1</v>
      </c>
      <c r="CT18" s="32">
        <v>2</v>
      </c>
      <c r="CU18" s="32">
        <v>3</v>
      </c>
      <c r="CV18" s="32">
        <v>7</v>
      </c>
      <c r="CW18" s="32">
        <v>1</v>
      </c>
      <c r="CX18" s="32">
        <v>3</v>
      </c>
      <c r="CY18" s="27">
        <f>AVERAGE(CT18:CX18)</f>
        <v>3.2</v>
      </c>
      <c r="CZ18" s="74">
        <v>174.7</v>
      </c>
      <c r="DA18" s="74">
        <v>174.7</v>
      </c>
      <c r="DB18" s="74">
        <v>3.73</v>
      </c>
      <c r="DC18" s="74">
        <v>24.25</v>
      </c>
      <c r="DD18" s="74">
        <v>32.06</v>
      </c>
      <c r="DE18" s="74">
        <f>CZ18*DB18*40/DA18</f>
        <v>149.19999999999999</v>
      </c>
      <c r="DF18" s="74">
        <f>CZ18*DC18*40/DA18</f>
        <v>969.99999999999989</v>
      </c>
      <c r="DG18" s="74">
        <f>DE18+DF18</f>
        <v>1119.1999999999998</v>
      </c>
      <c r="DH18" s="6"/>
      <c r="DI18" s="33">
        <v>1</v>
      </c>
      <c r="DJ18" s="32"/>
      <c r="DK18" s="32"/>
      <c r="DL18" s="32"/>
      <c r="DM18" s="32"/>
      <c r="DN18" s="32"/>
      <c r="DO18" s="27" t="e">
        <f>AVERAGE(DJ18:DN18)</f>
        <v>#DIV/0!</v>
      </c>
      <c r="DP18" s="23"/>
      <c r="DQ18" s="23"/>
      <c r="DR18" s="23"/>
      <c r="DS18" s="23"/>
      <c r="DT18" s="23"/>
      <c r="DU18" s="23" t="e">
        <f>DP18*DR18*40/DQ18</f>
        <v>#DIV/0!</v>
      </c>
      <c r="DV18" s="23" t="e">
        <f>DP18*DS18*40/DQ18</f>
        <v>#DIV/0!</v>
      </c>
      <c r="DW18" s="23" t="e">
        <f>DU18+DV18</f>
        <v>#DIV/0!</v>
      </c>
      <c r="DX18" s="6"/>
      <c r="DY18" s="33">
        <v>1</v>
      </c>
      <c r="DZ18" s="32"/>
      <c r="EA18" s="32"/>
      <c r="EB18" s="32"/>
      <c r="EC18" s="77"/>
      <c r="ED18" s="77"/>
      <c r="EE18" s="75" t="e">
        <f>AVERAGE(DZ18:ED18)</f>
        <v>#DIV/0!</v>
      </c>
      <c r="EF18" s="74"/>
      <c r="EG18" s="74"/>
      <c r="EH18" s="74"/>
      <c r="EI18" s="74"/>
      <c r="EJ18" s="74"/>
      <c r="EK18" s="74" t="e">
        <f>EF18*EH18*40/EG18</f>
        <v>#DIV/0!</v>
      </c>
      <c r="EL18" s="74" t="e">
        <f>EF18*EI18*40/EG18</f>
        <v>#DIV/0!</v>
      </c>
      <c r="EM18" s="74" t="e">
        <f>EK18+EL18</f>
        <v>#DIV/0!</v>
      </c>
      <c r="EN18" s="6"/>
      <c r="EO18" s="33">
        <v>1</v>
      </c>
      <c r="EP18" s="32"/>
      <c r="EQ18" s="32"/>
      <c r="ER18" s="32"/>
      <c r="ES18" s="32"/>
      <c r="ET18" s="32"/>
      <c r="EU18" s="27" t="e">
        <f>AVERAGE(EP18:ET18)</f>
        <v>#DIV/0!</v>
      </c>
      <c r="EV18" s="23"/>
      <c r="EW18" s="23"/>
      <c r="EX18" s="23"/>
      <c r="EY18" s="23"/>
      <c r="EZ18" s="23"/>
      <c r="FA18" s="23" t="e">
        <f>EV18*EX18*40/EW18</f>
        <v>#DIV/0!</v>
      </c>
      <c r="FB18" s="23" t="e">
        <f>EV18*EY18*40/EW18</f>
        <v>#DIV/0!</v>
      </c>
      <c r="FC18" s="23" t="e">
        <f>FA18+FB18</f>
        <v>#DIV/0!</v>
      </c>
      <c r="FD18" s="6"/>
      <c r="FE18" s="33">
        <v>1</v>
      </c>
      <c r="FF18" s="32"/>
      <c r="FG18" s="32"/>
      <c r="FH18" s="32"/>
      <c r="FI18" s="32"/>
      <c r="FJ18" s="32"/>
      <c r="FK18" s="27" t="e">
        <f>AVERAGE(FF18:FJ18)</f>
        <v>#DIV/0!</v>
      </c>
      <c r="FL18" s="23"/>
      <c r="FM18" s="23"/>
      <c r="FN18" s="23"/>
      <c r="FO18" s="23"/>
      <c r="FP18" s="23"/>
      <c r="FQ18" s="23" t="e">
        <f>FL18*FN18*40/FM18</f>
        <v>#DIV/0!</v>
      </c>
      <c r="FR18" s="23" t="e">
        <f>FL18*FO18*40/FM18</f>
        <v>#DIV/0!</v>
      </c>
      <c r="FS18" s="23" t="e">
        <f>FQ18+FR18</f>
        <v>#DIV/0!</v>
      </c>
      <c r="FT18" s="6"/>
      <c r="FU18" s="33">
        <v>1</v>
      </c>
      <c r="FV18" s="32"/>
      <c r="FW18" s="32"/>
      <c r="FX18" s="32"/>
      <c r="FY18" s="32"/>
      <c r="FZ18" s="32"/>
      <c r="GA18" s="27" t="e">
        <f>AVERAGE(FV18:FZ18)</f>
        <v>#DIV/0!</v>
      </c>
      <c r="GB18" s="23"/>
      <c r="GC18" s="23"/>
      <c r="GD18" s="23"/>
      <c r="GE18" s="23"/>
      <c r="GF18" s="23"/>
      <c r="GG18" s="23" t="e">
        <f>GB18*GD18*40/GC18</f>
        <v>#DIV/0!</v>
      </c>
      <c r="GH18" s="23" t="e">
        <f>GB18*GE18*40/GC18</f>
        <v>#DIV/0!</v>
      </c>
      <c r="GI18" s="23" t="e">
        <f>GG18+GH18</f>
        <v>#DIV/0!</v>
      </c>
      <c r="GJ18" s="6"/>
      <c r="GK18" s="33">
        <v>1</v>
      </c>
      <c r="GL18" s="32"/>
      <c r="GM18" s="32"/>
      <c r="GN18" s="32"/>
      <c r="GO18" s="32"/>
      <c r="GP18" s="32"/>
      <c r="GQ18" s="27" t="e">
        <f>AVERAGE(GL18:GP18)</f>
        <v>#DIV/0!</v>
      </c>
      <c r="GR18" s="23"/>
      <c r="GS18" s="23"/>
      <c r="GT18" s="23"/>
      <c r="GU18" s="23"/>
      <c r="GV18" s="23"/>
      <c r="GW18" s="23" t="e">
        <f>GR18*GT18*40/GS18</f>
        <v>#DIV/0!</v>
      </c>
      <c r="GX18" s="23" t="e">
        <f>GR18*GU18*40/GS18</f>
        <v>#DIV/0!</v>
      </c>
      <c r="GY18" s="23" t="e">
        <f>GW18+GX18</f>
        <v>#DIV/0!</v>
      </c>
      <c r="GZ18" s="6"/>
    </row>
    <row r="19" spans="1:208" x14ac:dyDescent="0.2">
      <c r="A19" s="31">
        <v>2</v>
      </c>
      <c r="B19" s="30"/>
      <c r="C19" s="30"/>
      <c r="D19" s="30"/>
      <c r="E19" s="30"/>
      <c r="F19" s="30"/>
      <c r="G19" s="27" t="e">
        <f t="shared" si="60"/>
        <v>#DIV/0!</v>
      </c>
      <c r="H19" s="23"/>
      <c r="I19" s="23"/>
      <c r="J19" s="23"/>
      <c r="K19" s="23"/>
      <c r="L19" s="23"/>
      <c r="M19" s="23" t="e">
        <f t="shared" si="61"/>
        <v>#DIV/0!</v>
      </c>
      <c r="N19" s="23" t="e">
        <f t="shared" si="62"/>
        <v>#DIV/0!</v>
      </c>
      <c r="O19" s="23" t="e">
        <f t="shared" si="63"/>
        <v>#DIV/0!</v>
      </c>
      <c r="P19" s="7"/>
      <c r="Q19" s="31">
        <v>3</v>
      </c>
      <c r="R19" s="30">
        <v>5</v>
      </c>
      <c r="S19" s="30">
        <v>6</v>
      </c>
      <c r="T19" s="30">
        <v>9</v>
      </c>
      <c r="U19" s="30">
        <v>7</v>
      </c>
      <c r="V19" s="30">
        <v>5</v>
      </c>
      <c r="W19" s="27">
        <f>AVERAGE(R19:V19)</f>
        <v>6.4</v>
      </c>
      <c r="X19" s="74">
        <v>275</v>
      </c>
      <c r="Y19" s="74">
        <v>200.45</v>
      </c>
      <c r="Z19" s="74">
        <v>0</v>
      </c>
      <c r="AA19" s="74">
        <v>20.76</v>
      </c>
      <c r="AB19" s="74">
        <v>20.76</v>
      </c>
      <c r="AC19" s="74">
        <f>X19*Z19*40/Y19</f>
        <v>0</v>
      </c>
      <c r="AD19" s="74">
        <f>X19*AA19*40/Y19</f>
        <v>1139.2367173858818</v>
      </c>
      <c r="AE19" s="74">
        <f>AC19+AD19</f>
        <v>1139.2367173858818</v>
      </c>
      <c r="AF19" s="6"/>
      <c r="AG19" s="31">
        <v>2</v>
      </c>
      <c r="AH19" s="30">
        <v>8</v>
      </c>
      <c r="AI19" s="30">
        <v>16</v>
      </c>
      <c r="AJ19" s="30">
        <v>4</v>
      </c>
      <c r="AK19" s="30">
        <v>12</v>
      </c>
      <c r="AL19" s="30">
        <v>18</v>
      </c>
      <c r="AM19" s="27">
        <f>AVERAGE(AH19:AL19)</f>
        <v>11.6</v>
      </c>
      <c r="AN19" s="74">
        <v>235.59</v>
      </c>
      <c r="AO19" s="74">
        <v>200.09</v>
      </c>
      <c r="AP19" s="74">
        <v>20.73</v>
      </c>
      <c r="AQ19" s="74">
        <v>29.03</v>
      </c>
      <c r="AR19" s="74">
        <v>44.19</v>
      </c>
      <c r="AS19" s="74">
        <f>AN19*AP19*40/AO19</f>
        <v>976.31679744115149</v>
      </c>
      <c r="AT19" s="74">
        <f>AN19*AQ19*40/AO19</f>
        <v>1367.220290869109</v>
      </c>
      <c r="AU19" s="74">
        <f>AS19+AT19</f>
        <v>2343.5370883102605</v>
      </c>
      <c r="AV19" s="6"/>
      <c r="AW19" s="31">
        <v>2</v>
      </c>
      <c r="AX19" s="30">
        <v>18</v>
      </c>
      <c r="AY19" s="30">
        <v>13</v>
      </c>
      <c r="AZ19" s="30">
        <v>16</v>
      </c>
      <c r="BA19" s="30">
        <v>16</v>
      </c>
      <c r="BB19" s="30">
        <v>10</v>
      </c>
      <c r="BC19" s="27">
        <f>AVERAGE(AX19:BB19)</f>
        <v>14.6</v>
      </c>
      <c r="BD19" s="74">
        <v>204.05</v>
      </c>
      <c r="BE19" s="74">
        <v>204.05</v>
      </c>
      <c r="BF19" s="74">
        <v>14.16</v>
      </c>
      <c r="BG19" s="74">
        <v>26.35</v>
      </c>
      <c r="BH19" s="74">
        <v>52.97</v>
      </c>
      <c r="BI19" s="74">
        <f>BD19*BF19*40/BE19</f>
        <v>566.4</v>
      </c>
      <c r="BJ19" s="74">
        <f>BD19*BG19*40/BE19</f>
        <v>1054</v>
      </c>
      <c r="BK19" s="74">
        <f>BI19+BJ19</f>
        <v>1620.4</v>
      </c>
      <c r="BL19" s="6"/>
      <c r="BM19" s="31">
        <v>2</v>
      </c>
      <c r="BN19" s="30">
        <v>12</v>
      </c>
      <c r="BO19" s="30">
        <v>13</v>
      </c>
      <c r="BP19" s="30">
        <v>8</v>
      </c>
      <c r="BQ19" s="30">
        <v>14</v>
      </c>
      <c r="BR19" s="30">
        <v>12</v>
      </c>
      <c r="BS19" s="27">
        <f>AVERAGE(BN19:BR19)</f>
        <v>11.8</v>
      </c>
      <c r="BT19" s="74">
        <v>392.58</v>
      </c>
      <c r="BU19" s="74">
        <v>203.71</v>
      </c>
      <c r="BV19" s="74">
        <v>0.87</v>
      </c>
      <c r="BW19" s="74">
        <v>23.99</v>
      </c>
      <c r="BX19" s="74">
        <v>38.94</v>
      </c>
      <c r="BY19" s="74">
        <f>BT19*BV19*40/BU19</f>
        <v>67.064866722301304</v>
      </c>
      <c r="BZ19" s="74">
        <f>BT19*BW19*40/BU19</f>
        <v>1849.2944283540326</v>
      </c>
      <c r="CA19" s="74">
        <f>BY19+BZ19</f>
        <v>1916.3592950763339</v>
      </c>
      <c r="CB19" s="6"/>
      <c r="CC19" s="31">
        <v>2</v>
      </c>
      <c r="CD19" s="30">
        <v>6</v>
      </c>
      <c r="CE19" s="30">
        <v>15</v>
      </c>
      <c r="CF19" s="30">
        <v>15</v>
      </c>
      <c r="CG19" s="30">
        <v>10</v>
      </c>
      <c r="CH19" s="30">
        <v>10</v>
      </c>
      <c r="CI19" s="27">
        <f>AVERAGE(CD19:CH19)</f>
        <v>11.2</v>
      </c>
      <c r="CJ19" s="74">
        <v>294.27999999999997</v>
      </c>
      <c r="CK19" s="74">
        <v>205.5</v>
      </c>
      <c r="CL19" s="74">
        <v>13.39</v>
      </c>
      <c r="CM19" s="74">
        <v>48.57</v>
      </c>
      <c r="CN19" s="74">
        <v>42.61</v>
      </c>
      <c r="CO19" s="74">
        <f>CJ19*CL19*40/CK19</f>
        <v>766.98962530413621</v>
      </c>
      <c r="CP19" s="74">
        <f>CJ19*CM19*40/CK19</f>
        <v>2782.1274160583944</v>
      </c>
      <c r="CQ19" s="74">
        <f>CO19+CP19</f>
        <v>3549.1170413625305</v>
      </c>
      <c r="CR19" s="6"/>
      <c r="CS19" s="31">
        <v>2</v>
      </c>
      <c r="CT19" s="30">
        <v>2</v>
      </c>
      <c r="CU19" s="30">
        <v>2</v>
      </c>
      <c r="CV19" s="30">
        <v>3</v>
      </c>
      <c r="CW19" s="30">
        <v>3</v>
      </c>
      <c r="CX19" s="30">
        <v>10</v>
      </c>
      <c r="CY19" s="27">
        <f>AVERAGE(CT19:CX19)</f>
        <v>4</v>
      </c>
      <c r="CZ19" s="74">
        <v>185.59</v>
      </c>
      <c r="DA19" s="74">
        <v>185.59</v>
      </c>
      <c r="DB19" s="74">
        <v>2.02</v>
      </c>
      <c r="DC19" s="74">
        <v>27.86</v>
      </c>
      <c r="DD19" s="74">
        <v>33.56</v>
      </c>
      <c r="DE19" s="74">
        <f>CZ19*DB19*40/DA19</f>
        <v>80.8</v>
      </c>
      <c r="DF19" s="74">
        <f>CZ19*DC19*40/DA19</f>
        <v>1114.4000000000001</v>
      </c>
      <c r="DG19" s="74">
        <f>DE19+DF19</f>
        <v>1195.2</v>
      </c>
      <c r="DH19" s="6"/>
      <c r="DI19" s="31">
        <v>2</v>
      </c>
      <c r="DJ19" s="30"/>
      <c r="DK19" s="30"/>
      <c r="DL19" s="30"/>
      <c r="DM19" s="30"/>
      <c r="DN19" s="30"/>
      <c r="DO19" s="27" t="e">
        <f>AVERAGE(DJ19:DN19)</f>
        <v>#DIV/0!</v>
      </c>
      <c r="DP19" s="23"/>
      <c r="DQ19" s="23"/>
      <c r="DR19" s="23"/>
      <c r="DS19" s="23"/>
      <c r="DT19" s="23"/>
      <c r="DU19" s="23" t="e">
        <f>DP19*DR19*40/DQ19</f>
        <v>#DIV/0!</v>
      </c>
      <c r="DV19" s="23" t="e">
        <f>DP19*DS19*40/DQ19</f>
        <v>#DIV/0!</v>
      </c>
      <c r="DW19" s="23" t="e">
        <f>DU19+DV19</f>
        <v>#DIV/0!</v>
      </c>
      <c r="DX19" s="6"/>
      <c r="DY19" s="31">
        <v>2</v>
      </c>
      <c r="DZ19" s="30"/>
      <c r="EA19" s="30"/>
      <c r="EB19" s="30"/>
      <c r="EC19" s="76"/>
      <c r="ED19" s="76"/>
      <c r="EE19" s="75" t="e">
        <f>AVERAGE(DZ19:ED19)</f>
        <v>#DIV/0!</v>
      </c>
      <c r="EF19" s="74"/>
      <c r="EG19" s="74"/>
      <c r="EH19" s="74"/>
      <c r="EI19" s="74"/>
      <c r="EJ19" s="74"/>
      <c r="EK19" s="74" t="e">
        <f>EF19*EH19*40/EG19</f>
        <v>#DIV/0!</v>
      </c>
      <c r="EL19" s="74" t="e">
        <f>EF19*EI19*40/EG19</f>
        <v>#DIV/0!</v>
      </c>
      <c r="EM19" s="74" t="e">
        <f>EK19+EL19</f>
        <v>#DIV/0!</v>
      </c>
      <c r="EN19" s="6"/>
      <c r="EO19" s="31">
        <v>2</v>
      </c>
      <c r="EP19" s="30"/>
      <c r="EQ19" s="30"/>
      <c r="ER19" s="30"/>
      <c r="ES19" s="30"/>
      <c r="ET19" s="30"/>
      <c r="EU19" s="27" t="e">
        <f>AVERAGE(EP19:ET19)</f>
        <v>#DIV/0!</v>
      </c>
      <c r="EV19" s="23"/>
      <c r="EW19" s="23"/>
      <c r="EX19" s="23"/>
      <c r="EY19" s="23"/>
      <c r="EZ19" s="23"/>
      <c r="FA19" s="23" t="e">
        <f>EV19*EX19*40/EW19</f>
        <v>#DIV/0!</v>
      </c>
      <c r="FB19" s="23" t="e">
        <f>EV19*EY19*40/EW19</f>
        <v>#DIV/0!</v>
      </c>
      <c r="FC19" s="23" t="e">
        <f>FA19+FB19</f>
        <v>#DIV/0!</v>
      </c>
      <c r="FD19" s="6"/>
      <c r="FE19" s="31">
        <v>3</v>
      </c>
      <c r="FF19" s="30"/>
      <c r="FG19" s="30"/>
      <c r="FH19" s="30"/>
      <c r="FI19" s="30"/>
      <c r="FJ19" s="30"/>
      <c r="FK19" s="27" t="e">
        <f>AVERAGE(FF19:FJ19)</f>
        <v>#DIV/0!</v>
      </c>
      <c r="FL19" s="23"/>
      <c r="FM19" s="23"/>
      <c r="FN19" s="23"/>
      <c r="FO19" s="23"/>
      <c r="FP19" s="23"/>
      <c r="FQ19" s="23" t="e">
        <f>FL19*FN19*40/FM19</f>
        <v>#DIV/0!</v>
      </c>
      <c r="FR19" s="23" t="e">
        <f>FL19*FO19*40/FM19</f>
        <v>#DIV/0!</v>
      </c>
      <c r="FS19" s="23" t="e">
        <f>FQ19+FR19</f>
        <v>#DIV/0!</v>
      </c>
      <c r="FT19" s="6"/>
      <c r="FU19" s="31">
        <v>3</v>
      </c>
      <c r="FV19" s="30"/>
      <c r="FW19" s="30"/>
      <c r="FX19" s="30"/>
      <c r="FY19" s="30"/>
      <c r="FZ19" s="30"/>
      <c r="GA19" s="27" t="e">
        <f>AVERAGE(FV19:FZ19)</f>
        <v>#DIV/0!</v>
      </c>
      <c r="GB19" s="23"/>
      <c r="GC19" s="23"/>
      <c r="GD19" s="23"/>
      <c r="GE19" s="23"/>
      <c r="GF19" s="23"/>
      <c r="GG19" s="23" t="e">
        <f>GB19*GD19*40/GC19</f>
        <v>#DIV/0!</v>
      </c>
      <c r="GH19" s="23" t="e">
        <f>GB19*GE19*40/GC19</f>
        <v>#DIV/0!</v>
      </c>
      <c r="GI19" s="23" t="e">
        <f>GG19+GH19</f>
        <v>#DIV/0!</v>
      </c>
      <c r="GJ19" s="6"/>
      <c r="GK19" s="31">
        <v>3</v>
      </c>
      <c r="GL19" s="30"/>
      <c r="GM19" s="30"/>
      <c r="GN19" s="30"/>
      <c r="GO19" s="30"/>
      <c r="GP19" s="30"/>
      <c r="GQ19" s="27" t="e">
        <f>AVERAGE(GL19:GP19)</f>
        <v>#DIV/0!</v>
      </c>
      <c r="GR19" s="23"/>
      <c r="GS19" s="23"/>
      <c r="GT19" s="23"/>
      <c r="GU19" s="23"/>
      <c r="GV19" s="23"/>
      <c r="GW19" s="23" t="e">
        <f>GR19*GT19*40/GS19</f>
        <v>#DIV/0!</v>
      </c>
      <c r="GX19" s="23" t="e">
        <f>GR19*GU19*40/GS19</f>
        <v>#DIV/0!</v>
      </c>
      <c r="GY19" s="23" t="e">
        <f>GW19+GX19</f>
        <v>#DIV/0!</v>
      </c>
      <c r="GZ19" s="6"/>
    </row>
    <row r="20" spans="1:208" x14ac:dyDescent="0.2">
      <c r="P20" s="6"/>
      <c r="Y20" s="7"/>
      <c r="Z20" s="7"/>
      <c r="AF20" s="6"/>
      <c r="AO20" s="7"/>
      <c r="AP20" s="7"/>
      <c r="AV20" s="6"/>
      <c r="BE20" s="7"/>
      <c r="BF20" s="7"/>
      <c r="BL20" s="6"/>
      <c r="BU20" s="7"/>
      <c r="BV20" s="7"/>
      <c r="CB20" s="6"/>
      <c r="CK20" s="7"/>
      <c r="CL20" s="7"/>
      <c r="CR20" s="6"/>
      <c r="DA20" s="7"/>
      <c r="DB20" s="7"/>
      <c r="DH20" s="6"/>
      <c r="DQ20" s="7"/>
      <c r="DR20" s="7"/>
      <c r="DX20" s="6"/>
      <c r="EG20" s="80"/>
      <c r="EH20" s="80"/>
      <c r="EN20" s="6"/>
      <c r="EW20" s="7"/>
      <c r="EX20" s="7"/>
      <c r="FD20" s="6"/>
      <c r="FM20" s="7"/>
      <c r="FN20" s="7"/>
      <c r="FT20" s="6"/>
      <c r="GC20" s="7"/>
      <c r="GD20" s="7"/>
      <c r="GJ20" s="6"/>
      <c r="GS20" s="7"/>
      <c r="GT20" s="7"/>
      <c r="GZ20" s="6"/>
    </row>
    <row r="21" spans="1:208" x14ac:dyDescent="0.2">
      <c r="A21" s="31">
        <v>4</v>
      </c>
      <c r="B21" s="30"/>
      <c r="C21" s="30"/>
      <c r="D21" s="30"/>
      <c r="E21" s="30"/>
      <c r="F21" s="30"/>
      <c r="G21" s="27" t="e">
        <f>AVERAGE(B21:F21)</f>
        <v>#DIV/0!</v>
      </c>
      <c r="H21" s="23"/>
      <c r="I21" s="23"/>
      <c r="J21" s="23"/>
      <c r="K21" s="23"/>
      <c r="L21" s="23"/>
      <c r="M21" s="23" t="e">
        <f>H21*J21*40/I21</f>
        <v>#DIV/0!</v>
      </c>
      <c r="N21" s="23" t="e">
        <f>H21*K21*40/I21</f>
        <v>#DIV/0!</v>
      </c>
      <c r="O21" s="23" t="e">
        <f>M21+N21</f>
        <v>#DIV/0!</v>
      </c>
      <c r="P21" s="7"/>
      <c r="Q21" s="31">
        <v>5</v>
      </c>
      <c r="R21" s="30">
        <v>10</v>
      </c>
      <c r="S21" s="30">
        <v>10</v>
      </c>
      <c r="T21" s="30">
        <v>10</v>
      </c>
      <c r="U21" s="30">
        <v>6</v>
      </c>
      <c r="V21" s="30">
        <v>16</v>
      </c>
      <c r="W21" s="23">
        <f>AVERAGE(R21:V21)</f>
        <v>10.4</v>
      </c>
      <c r="X21" s="74">
        <v>274.06</v>
      </c>
      <c r="Y21" s="74">
        <v>200.15</v>
      </c>
      <c r="Z21" s="74">
        <v>1.76</v>
      </c>
      <c r="AA21" s="74">
        <v>20.350000000000001</v>
      </c>
      <c r="AB21" s="74">
        <v>20.350000000000001</v>
      </c>
      <c r="AC21" s="74">
        <f>X21*Z21*40/Y21</f>
        <v>96.396822383212594</v>
      </c>
      <c r="AD21" s="74">
        <f>X21*AA21*40/Y21</f>
        <v>1114.5882588058955</v>
      </c>
      <c r="AE21" s="74">
        <f>AC21+AD21</f>
        <v>1210.9850811891081</v>
      </c>
      <c r="AF21" s="6"/>
      <c r="AG21" s="31">
        <v>4</v>
      </c>
      <c r="AH21" s="30">
        <v>25</v>
      </c>
      <c r="AI21" s="30">
        <v>17</v>
      </c>
      <c r="AJ21" s="30">
        <v>21</v>
      </c>
      <c r="AK21" s="30">
        <v>20</v>
      </c>
      <c r="AL21" s="30">
        <v>28</v>
      </c>
      <c r="AM21" s="23">
        <f>AVERAGE(AH21:AL21)</f>
        <v>22.2</v>
      </c>
      <c r="AN21" s="74">
        <v>180.04</v>
      </c>
      <c r="AO21" s="74">
        <v>180.04</v>
      </c>
      <c r="AP21" s="74">
        <v>28.75</v>
      </c>
      <c r="AQ21" s="74">
        <v>12.28</v>
      </c>
      <c r="AR21" s="74">
        <v>32.65</v>
      </c>
      <c r="AS21" s="74">
        <f>AN21*AP21*40/AO21</f>
        <v>1150</v>
      </c>
      <c r="AT21" s="74">
        <f>AN21*AQ21*40/AO21</f>
        <v>491.19999999999993</v>
      </c>
      <c r="AU21" s="74">
        <f>AS21+AT21</f>
        <v>1641.1999999999998</v>
      </c>
      <c r="AV21" s="6"/>
      <c r="AW21" s="31">
        <v>4</v>
      </c>
      <c r="AX21" s="30">
        <v>19</v>
      </c>
      <c r="AY21" s="30">
        <v>19</v>
      </c>
      <c r="AZ21" s="30">
        <v>6</v>
      </c>
      <c r="BA21" s="30">
        <v>8</v>
      </c>
      <c r="BB21" s="30">
        <v>18</v>
      </c>
      <c r="BC21" s="27">
        <f>AVERAGE(AX21:BB21)</f>
        <v>14</v>
      </c>
      <c r="BD21" s="74">
        <v>176.67</v>
      </c>
      <c r="BE21" s="74">
        <v>176.67</v>
      </c>
      <c r="BF21" s="74">
        <v>22.93</v>
      </c>
      <c r="BG21" s="74">
        <v>12.11</v>
      </c>
      <c r="BH21" s="74">
        <v>54.94</v>
      </c>
      <c r="BI21" s="74">
        <f>BD21*BF21*40/BE21</f>
        <v>917.2</v>
      </c>
      <c r="BJ21" s="74">
        <f>BD21*BG21*40/BE21</f>
        <v>484.39999999999986</v>
      </c>
      <c r="BK21" s="74">
        <f>BI21+BJ21</f>
        <v>1401.6</v>
      </c>
      <c r="BL21" s="6"/>
      <c r="BM21" s="31">
        <v>4</v>
      </c>
      <c r="BN21" s="30">
        <v>11</v>
      </c>
      <c r="BO21" s="30">
        <v>11</v>
      </c>
      <c r="BP21" s="30">
        <v>9</v>
      </c>
      <c r="BQ21" s="30">
        <v>8</v>
      </c>
      <c r="BR21" s="30">
        <v>13</v>
      </c>
      <c r="BS21" s="23">
        <f>AVERAGE(BN21:BR21)</f>
        <v>10.4</v>
      </c>
      <c r="BT21" s="74">
        <v>298.57</v>
      </c>
      <c r="BU21" s="74">
        <v>207.6</v>
      </c>
      <c r="BV21" s="74">
        <v>0</v>
      </c>
      <c r="BW21" s="74">
        <v>17.940000000000001</v>
      </c>
      <c r="BX21" s="74">
        <v>29.12</v>
      </c>
      <c r="BY21" s="74">
        <f>BT21*BV21*40/BU21</f>
        <v>0</v>
      </c>
      <c r="BZ21" s="74">
        <f>BT21*BW21*40/BU21</f>
        <v>1032.0512138728325</v>
      </c>
      <c r="CA21" s="74">
        <f>BY21+BZ21</f>
        <v>1032.0512138728325</v>
      </c>
      <c r="CB21" s="6"/>
      <c r="CC21" s="31">
        <v>4</v>
      </c>
      <c r="CD21" s="30">
        <v>8</v>
      </c>
      <c r="CE21" s="30">
        <v>7</v>
      </c>
      <c r="CF21" s="30">
        <v>13</v>
      </c>
      <c r="CG21" s="30">
        <v>6</v>
      </c>
      <c r="CH21" s="30">
        <v>10</v>
      </c>
      <c r="CI21" s="23">
        <f>AVERAGE(CD21:CH21)</f>
        <v>8.8000000000000007</v>
      </c>
      <c r="CJ21" s="74">
        <v>156.97999999999999</v>
      </c>
      <c r="CK21" s="74">
        <v>156.97999999999999</v>
      </c>
      <c r="CL21" s="74">
        <v>8.8800000000000008</v>
      </c>
      <c r="CM21" s="74">
        <v>41.2</v>
      </c>
      <c r="CN21" s="74">
        <v>34.090000000000003</v>
      </c>
      <c r="CO21" s="74">
        <f>CJ21*CL21*40/CK21</f>
        <v>355.20000000000005</v>
      </c>
      <c r="CP21" s="74">
        <f>CJ21*CM21*40/CK21</f>
        <v>1648.0000000000002</v>
      </c>
      <c r="CQ21" s="74">
        <f>CO21+CP21</f>
        <v>2003.2000000000003</v>
      </c>
      <c r="CR21" s="6"/>
      <c r="CS21" s="31">
        <v>4</v>
      </c>
      <c r="CT21" s="30">
        <v>1</v>
      </c>
      <c r="CU21" s="30">
        <v>5</v>
      </c>
      <c r="CV21" s="30">
        <v>3</v>
      </c>
      <c r="CW21" s="30">
        <v>2</v>
      </c>
      <c r="CX21" s="30">
        <v>1</v>
      </c>
      <c r="CY21" s="27">
        <f>AVERAGE(CT21:CX21)</f>
        <v>2.4</v>
      </c>
      <c r="CZ21" s="74">
        <v>137.27000000000001</v>
      </c>
      <c r="DA21" s="74">
        <v>137.27000000000001</v>
      </c>
      <c r="DB21" s="74">
        <v>4.75</v>
      </c>
      <c r="DC21" s="74">
        <v>13.46</v>
      </c>
      <c r="DD21" s="74">
        <v>28.38</v>
      </c>
      <c r="DE21" s="74">
        <f>CZ21*DB21*40/DA21</f>
        <v>190</v>
      </c>
      <c r="DF21" s="74">
        <f>CZ21*DC21*40/DA21</f>
        <v>538.4</v>
      </c>
      <c r="DG21" s="74">
        <f>DE21+DF21</f>
        <v>728.4</v>
      </c>
      <c r="DH21" s="6"/>
      <c r="DI21" s="31">
        <v>4</v>
      </c>
      <c r="DJ21" s="30"/>
      <c r="DK21" s="30"/>
      <c r="DL21" s="30"/>
      <c r="DM21" s="30"/>
      <c r="DN21" s="30"/>
      <c r="DO21" s="27" t="e">
        <f>AVERAGE(DJ21:DN21)</f>
        <v>#DIV/0!</v>
      </c>
      <c r="DP21" s="23"/>
      <c r="DQ21" s="23"/>
      <c r="DR21" s="23"/>
      <c r="DS21" s="23"/>
      <c r="DT21" s="23"/>
      <c r="DU21" s="23" t="e">
        <f>DP21*DR21*40/DQ21</f>
        <v>#DIV/0!</v>
      </c>
      <c r="DV21" s="23" t="e">
        <f>DP21*DS21*40/DQ21</f>
        <v>#DIV/0!</v>
      </c>
      <c r="DW21" s="23" t="e">
        <f>DU21+DV21</f>
        <v>#DIV/0!</v>
      </c>
      <c r="DX21" s="6"/>
      <c r="DY21" s="31">
        <v>4</v>
      </c>
      <c r="DZ21" s="30"/>
      <c r="EA21" s="30"/>
      <c r="EB21" s="30"/>
      <c r="EC21" s="76"/>
      <c r="ED21" s="76"/>
      <c r="EE21" s="75" t="e">
        <f>AVERAGE(DZ21:ED21)</f>
        <v>#DIV/0!</v>
      </c>
      <c r="EF21" s="74"/>
      <c r="EG21" s="74"/>
      <c r="EH21" s="74"/>
      <c r="EI21" s="74"/>
      <c r="EJ21" s="74"/>
      <c r="EK21" s="74" t="e">
        <f>EF21*EH21*40/EG21</f>
        <v>#DIV/0!</v>
      </c>
      <c r="EL21" s="74" t="e">
        <f>EF21*EI21*40/EG21</f>
        <v>#DIV/0!</v>
      </c>
      <c r="EM21" s="74" t="e">
        <f>EK21+EL21</f>
        <v>#DIV/0!</v>
      </c>
      <c r="EN21" s="6"/>
      <c r="EO21" s="31">
        <v>4</v>
      </c>
      <c r="EP21" s="30"/>
      <c r="EQ21" s="30"/>
      <c r="ER21" s="30"/>
      <c r="ES21" s="30"/>
      <c r="ET21" s="30"/>
      <c r="EU21" s="27" t="e">
        <f>AVERAGE(EP21:ET21)</f>
        <v>#DIV/0!</v>
      </c>
      <c r="EV21" s="23"/>
      <c r="EW21" s="23"/>
      <c r="EX21" s="23"/>
      <c r="EY21" s="23"/>
      <c r="EZ21" s="23"/>
      <c r="FA21" s="23" t="e">
        <f>EV21*EX21*40/EW21</f>
        <v>#DIV/0!</v>
      </c>
      <c r="FB21" s="23" t="e">
        <f>EV21*EY21*40/EW21</f>
        <v>#DIV/0!</v>
      </c>
      <c r="FC21" s="23" t="e">
        <f>FA21+FB21</f>
        <v>#DIV/0!</v>
      </c>
      <c r="FD21" s="6"/>
      <c r="FE21" s="31">
        <v>5</v>
      </c>
      <c r="FF21" s="30"/>
      <c r="FG21" s="30"/>
      <c r="FH21" s="30"/>
      <c r="FI21" s="30"/>
      <c r="FJ21" s="30"/>
      <c r="FK21" s="27" t="e">
        <f>AVERAGE(FF21:FJ21)</f>
        <v>#DIV/0!</v>
      </c>
      <c r="FL21" s="23"/>
      <c r="FM21" s="23"/>
      <c r="FN21" s="23"/>
      <c r="FO21" s="23"/>
      <c r="FP21" s="23"/>
      <c r="FQ21" s="23" t="e">
        <f>FL21*FN21*40/FM21</f>
        <v>#DIV/0!</v>
      </c>
      <c r="FR21" s="23" t="e">
        <f>FL21*FO21*40/FM21</f>
        <v>#DIV/0!</v>
      </c>
      <c r="FS21" s="23" t="e">
        <f>FQ21+FR21</f>
        <v>#DIV/0!</v>
      </c>
      <c r="FT21" s="6"/>
      <c r="FU21" s="31">
        <v>5</v>
      </c>
      <c r="FV21" s="30"/>
      <c r="FW21" s="30"/>
      <c r="FX21" s="30"/>
      <c r="FY21" s="30"/>
      <c r="FZ21" s="30"/>
      <c r="GA21" s="27" t="e">
        <f>AVERAGE(FV21:FZ21)</f>
        <v>#DIV/0!</v>
      </c>
      <c r="GB21" s="23"/>
      <c r="GC21" s="23"/>
      <c r="GD21" s="23"/>
      <c r="GE21" s="23"/>
      <c r="GF21" s="23"/>
      <c r="GG21" s="23" t="e">
        <f>GB21*GD21*40/GC21</f>
        <v>#DIV/0!</v>
      </c>
      <c r="GH21" s="23" t="e">
        <f>GB21*GE21*40/GC21</f>
        <v>#DIV/0!</v>
      </c>
      <c r="GI21" s="23" t="e">
        <f>GG21+GH21</f>
        <v>#DIV/0!</v>
      </c>
      <c r="GJ21" s="6"/>
      <c r="GK21" s="31">
        <v>5</v>
      </c>
      <c r="GL21" s="30"/>
      <c r="GM21" s="30"/>
      <c r="GN21" s="30"/>
      <c r="GO21" s="30"/>
      <c r="GP21" s="30"/>
      <c r="GQ21" s="27" t="e">
        <f>AVERAGE(GL21:GP21)</f>
        <v>#DIV/0!</v>
      </c>
      <c r="GR21" s="23"/>
      <c r="GS21" s="23"/>
      <c r="GT21" s="23"/>
      <c r="GU21" s="23"/>
      <c r="GV21" s="23"/>
      <c r="GW21" s="23" t="e">
        <f>GR21*GT21*40/GS21</f>
        <v>#DIV/0!</v>
      </c>
      <c r="GX21" s="23" t="e">
        <f>GR21*GU21*40/GS21</f>
        <v>#DIV/0!</v>
      </c>
      <c r="GY21" s="23" t="e">
        <f>GW21+GX21</f>
        <v>#DIV/0!</v>
      </c>
      <c r="GZ21" s="6"/>
    </row>
    <row r="22" spans="1:208" x14ac:dyDescent="0.2">
      <c r="A22" s="2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6"/>
      <c r="Y22" s="7"/>
      <c r="Z22" s="7"/>
      <c r="AF22" s="6"/>
      <c r="AO22" s="7"/>
      <c r="AP22" s="7"/>
      <c r="AV22" s="6"/>
      <c r="BE22" s="7"/>
      <c r="BF22" s="7"/>
      <c r="BL22" s="6"/>
      <c r="BU22" s="7"/>
      <c r="BV22" s="7"/>
      <c r="CB22" s="6"/>
      <c r="CK22" s="7"/>
      <c r="CL22" s="7"/>
      <c r="CR22" s="6"/>
      <c r="DA22" s="7"/>
      <c r="DB22" s="7"/>
      <c r="DH22" s="6"/>
      <c r="DQ22" s="7"/>
      <c r="DR22" s="7"/>
      <c r="DX22" s="6"/>
      <c r="EG22" s="80"/>
      <c r="EH22" s="80"/>
      <c r="EN22" s="6"/>
      <c r="EW22" s="7"/>
      <c r="EX22" s="7"/>
      <c r="FD22" s="6"/>
      <c r="FM22" s="7"/>
      <c r="FN22" s="7"/>
      <c r="FT22" s="6"/>
      <c r="GC22" s="7"/>
      <c r="GD22" s="7"/>
      <c r="GJ22" s="6"/>
      <c r="GS22" s="7"/>
      <c r="GT22" s="7"/>
      <c r="GZ22" s="6"/>
    </row>
    <row r="23" spans="1:208" x14ac:dyDescent="0.2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6"/>
      <c r="Y23" s="7"/>
      <c r="Z23" s="7"/>
      <c r="AF23" s="6"/>
      <c r="AO23" s="7"/>
      <c r="AP23" s="7"/>
      <c r="AV23" s="6"/>
      <c r="BE23" s="7"/>
      <c r="BF23" s="7"/>
      <c r="BL23" s="6"/>
      <c r="BU23" s="7"/>
      <c r="BV23" s="7"/>
      <c r="CB23" s="6"/>
      <c r="CK23" s="7"/>
      <c r="CL23" s="7"/>
      <c r="CR23" s="6"/>
      <c r="DA23" s="7"/>
      <c r="DB23" s="7"/>
      <c r="DH23" s="6"/>
      <c r="DQ23" s="7"/>
      <c r="DR23" s="7"/>
      <c r="DX23" s="6"/>
      <c r="EG23" s="80"/>
      <c r="EH23" s="80"/>
      <c r="EN23" s="6"/>
      <c r="EW23" s="7"/>
      <c r="EX23" s="7"/>
      <c r="FD23" s="6"/>
      <c r="FM23" s="7"/>
      <c r="FN23" s="7"/>
      <c r="FT23" s="6"/>
      <c r="GC23" s="7"/>
      <c r="GD23" s="7"/>
      <c r="GJ23" s="6"/>
      <c r="GS23" s="7"/>
      <c r="GT23" s="7"/>
      <c r="GZ23" s="6"/>
    </row>
    <row r="24" spans="1:208" x14ac:dyDescent="0.2">
      <c r="A24" s="22"/>
      <c r="B24" s="7"/>
      <c r="C24" s="7"/>
      <c r="D24" s="7"/>
      <c r="E24" s="7"/>
      <c r="F24" s="28" t="s">
        <v>21</v>
      </c>
      <c r="G24" s="27" t="e">
        <f t="shared" ref="G24:O24" si="64">AVERAGE(G18:G21)</f>
        <v>#DIV/0!</v>
      </c>
      <c r="H24" s="27" t="e">
        <f t="shared" si="64"/>
        <v>#DIV/0!</v>
      </c>
      <c r="I24" s="27" t="e">
        <f t="shared" si="64"/>
        <v>#DIV/0!</v>
      </c>
      <c r="J24" s="27" t="e">
        <f t="shared" si="64"/>
        <v>#DIV/0!</v>
      </c>
      <c r="K24" s="27" t="e">
        <f t="shared" si="64"/>
        <v>#DIV/0!</v>
      </c>
      <c r="L24" s="27" t="e">
        <f t="shared" si="64"/>
        <v>#DIV/0!</v>
      </c>
      <c r="M24" s="27" t="e">
        <f t="shared" si="64"/>
        <v>#DIV/0!</v>
      </c>
      <c r="N24" s="27" t="e">
        <f t="shared" si="64"/>
        <v>#DIV/0!</v>
      </c>
      <c r="O24" s="23" t="e">
        <f t="shared" si="64"/>
        <v>#DIV/0!</v>
      </c>
      <c r="P24" s="6"/>
      <c r="V24" s="28" t="s">
        <v>21</v>
      </c>
      <c r="W24" s="23">
        <f t="shared" ref="W24:AE24" si="65">AVERAGE(W18:W21)</f>
        <v>9</v>
      </c>
      <c r="X24" s="74">
        <f t="shared" si="65"/>
        <v>236.59333333333333</v>
      </c>
      <c r="Y24" s="74">
        <f t="shared" si="65"/>
        <v>133.53333333333333</v>
      </c>
      <c r="Z24" s="74">
        <f t="shared" si="65"/>
        <v>1.9933333333333332</v>
      </c>
      <c r="AA24" s="74">
        <f t="shared" si="65"/>
        <v>23.333333333333332</v>
      </c>
      <c r="AB24" s="74">
        <f t="shared" si="65"/>
        <v>18.953333333333337</v>
      </c>
      <c r="AC24" s="74">
        <f t="shared" si="65"/>
        <v>32.132274127737531</v>
      </c>
      <c r="AD24" s="74">
        <f t="shared" si="65"/>
        <v>751.27499206392577</v>
      </c>
      <c r="AE24" s="74">
        <f t="shared" si="65"/>
        <v>783.40726619166333</v>
      </c>
      <c r="AF24" s="6"/>
      <c r="AL24" s="28" t="s">
        <v>21</v>
      </c>
      <c r="AM24" s="23">
        <f t="shared" ref="AM24:AU24" si="66">AVERAGE(AM18:AM21)</f>
        <v>14.733333333333334</v>
      </c>
      <c r="AN24" s="74">
        <f t="shared" si="66"/>
        <v>204.35333333333332</v>
      </c>
      <c r="AO24" s="74">
        <f t="shared" si="66"/>
        <v>192.51999999999998</v>
      </c>
      <c r="AP24" s="74">
        <f t="shared" si="66"/>
        <v>25.223333333333333</v>
      </c>
      <c r="AQ24" s="74">
        <f t="shared" si="66"/>
        <v>23.083333333333332</v>
      </c>
      <c r="AR24" s="74">
        <f t="shared" si="66"/>
        <v>32.49</v>
      </c>
      <c r="AS24" s="74">
        <f t="shared" si="66"/>
        <v>1057.9722658137171</v>
      </c>
      <c r="AT24" s="74">
        <f t="shared" si="66"/>
        <v>992.00676362303636</v>
      </c>
      <c r="AU24" s="74">
        <f t="shared" si="66"/>
        <v>2049.9790294367535</v>
      </c>
      <c r="AV24" s="6"/>
      <c r="BB24" s="28" t="s">
        <v>21</v>
      </c>
      <c r="BC24" s="27">
        <f t="shared" ref="BC24:BK24" si="67">AVERAGE(BC18:BC21)</f>
        <v>12.6</v>
      </c>
      <c r="BD24" s="75">
        <f t="shared" si="67"/>
        <v>189.27333333333331</v>
      </c>
      <c r="BE24" s="75">
        <f t="shared" si="67"/>
        <v>189.27333333333331</v>
      </c>
      <c r="BF24" s="75">
        <f t="shared" si="67"/>
        <v>16.143333333333334</v>
      </c>
      <c r="BG24" s="75">
        <f t="shared" si="67"/>
        <v>22.753333333333334</v>
      </c>
      <c r="BH24" s="75">
        <f t="shared" si="67"/>
        <v>49.623333333333335</v>
      </c>
      <c r="BI24" s="75">
        <f t="shared" si="67"/>
        <v>645.73333333333335</v>
      </c>
      <c r="BJ24" s="75">
        <f t="shared" si="67"/>
        <v>910.13333333333321</v>
      </c>
      <c r="BK24" s="75">
        <f t="shared" si="67"/>
        <v>1555.8666666666668</v>
      </c>
      <c r="BL24" s="6"/>
      <c r="BR24" s="28" t="s">
        <v>21</v>
      </c>
      <c r="BS24" s="23">
        <f t="shared" ref="BS24:CA24" si="68">AVERAGE(BS18:BS21)</f>
        <v>10.066666666666668</v>
      </c>
      <c r="BT24" s="74">
        <f t="shared" si="68"/>
        <v>295.72666666666669</v>
      </c>
      <c r="BU24" s="74">
        <f t="shared" si="68"/>
        <v>202.44666666666669</v>
      </c>
      <c r="BV24" s="74">
        <f t="shared" si="68"/>
        <v>0.28999999999999998</v>
      </c>
      <c r="BW24" s="74">
        <f t="shared" si="68"/>
        <v>24.819999999999997</v>
      </c>
      <c r="BX24" s="74">
        <f t="shared" si="68"/>
        <v>26.776666666666667</v>
      </c>
      <c r="BY24" s="74">
        <f t="shared" si="68"/>
        <v>22.354955574100433</v>
      </c>
      <c r="BZ24" s="74">
        <f t="shared" si="68"/>
        <v>1394.1818807422885</v>
      </c>
      <c r="CA24" s="74">
        <f t="shared" si="68"/>
        <v>1416.5368363163889</v>
      </c>
      <c r="CB24" s="6"/>
      <c r="CH24" s="28" t="s">
        <v>21</v>
      </c>
      <c r="CI24" s="23">
        <f t="shared" ref="CI24:CQ24" si="69">AVERAGE(CI18:CI21)</f>
        <v>9.8000000000000007</v>
      </c>
      <c r="CJ24" s="74">
        <f t="shared" si="69"/>
        <v>233.89</v>
      </c>
      <c r="CK24" s="74">
        <f t="shared" si="69"/>
        <v>188.69333333333336</v>
      </c>
      <c r="CL24" s="74">
        <f t="shared" si="69"/>
        <v>10.306666666666667</v>
      </c>
      <c r="CM24" s="74">
        <f t="shared" si="69"/>
        <v>46.053333333333342</v>
      </c>
      <c r="CN24" s="74">
        <f t="shared" si="69"/>
        <v>48.716666666666669</v>
      </c>
      <c r="CO24" s="74">
        <f t="shared" si="69"/>
        <v>515.91301197105793</v>
      </c>
      <c r="CP24" s="74">
        <f t="shared" si="69"/>
        <v>2270.2480974287641</v>
      </c>
      <c r="CQ24" s="74">
        <f t="shared" si="69"/>
        <v>2786.1611093998222</v>
      </c>
      <c r="CR24" s="6"/>
      <c r="CX24" s="28" t="s">
        <v>21</v>
      </c>
      <c r="CY24" s="27">
        <f t="shared" ref="CY24:DG24" si="70">AVERAGE(CY18:CY21)</f>
        <v>3.1999999999999997</v>
      </c>
      <c r="CZ24" s="75">
        <f t="shared" si="70"/>
        <v>165.85333333333332</v>
      </c>
      <c r="DA24" s="75">
        <f t="shared" si="70"/>
        <v>165.85333333333332</v>
      </c>
      <c r="DB24" s="75">
        <f t="shared" si="70"/>
        <v>3.5</v>
      </c>
      <c r="DC24" s="75">
        <f t="shared" si="70"/>
        <v>21.856666666666666</v>
      </c>
      <c r="DD24" s="75">
        <f t="shared" si="70"/>
        <v>31.333333333333332</v>
      </c>
      <c r="DE24" s="75">
        <f t="shared" si="70"/>
        <v>140</v>
      </c>
      <c r="DF24" s="75">
        <f t="shared" si="70"/>
        <v>874.26666666666677</v>
      </c>
      <c r="DG24" s="75">
        <f t="shared" si="70"/>
        <v>1014.2666666666665</v>
      </c>
      <c r="DH24" s="6"/>
      <c r="DN24" s="28" t="s">
        <v>21</v>
      </c>
      <c r="DO24" s="27" t="e">
        <f t="shared" ref="DO24:DW24" si="71">AVERAGE(DO18:DO21)</f>
        <v>#DIV/0!</v>
      </c>
      <c r="DP24" s="27" t="e">
        <f t="shared" si="71"/>
        <v>#DIV/0!</v>
      </c>
      <c r="DQ24" s="27" t="e">
        <f t="shared" si="71"/>
        <v>#DIV/0!</v>
      </c>
      <c r="DR24" s="27" t="e">
        <f t="shared" si="71"/>
        <v>#DIV/0!</v>
      </c>
      <c r="DS24" s="27" t="e">
        <f t="shared" si="71"/>
        <v>#DIV/0!</v>
      </c>
      <c r="DT24" s="27" t="e">
        <f t="shared" si="71"/>
        <v>#DIV/0!</v>
      </c>
      <c r="DU24" s="27" t="e">
        <f t="shared" si="71"/>
        <v>#DIV/0!</v>
      </c>
      <c r="DV24" s="27" t="e">
        <f t="shared" si="71"/>
        <v>#DIV/0!</v>
      </c>
      <c r="DW24" s="27" t="e">
        <f t="shared" si="71"/>
        <v>#DIV/0!</v>
      </c>
      <c r="DX24" s="6"/>
      <c r="ED24" s="81" t="s">
        <v>21</v>
      </c>
      <c r="EE24" s="75" t="e">
        <f t="shared" ref="EE24:EM24" si="72">AVERAGE(EE18:EE21)</f>
        <v>#DIV/0!</v>
      </c>
      <c r="EF24" s="75" t="e">
        <f t="shared" si="72"/>
        <v>#DIV/0!</v>
      </c>
      <c r="EG24" s="75" t="e">
        <f t="shared" si="72"/>
        <v>#DIV/0!</v>
      </c>
      <c r="EH24" s="75" t="e">
        <f t="shared" si="72"/>
        <v>#DIV/0!</v>
      </c>
      <c r="EI24" s="75" t="e">
        <f t="shared" si="72"/>
        <v>#DIV/0!</v>
      </c>
      <c r="EJ24" s="75" t="e">
        <f t="shared" si="72"/>
        <v>#DIV/0!</v>
      </c>
      <c r="EK24" s="75" t="e">
        <f t="shared" si="72"/>
        <v>#DIV/0!</v>
      </c>
      <c r="EL24" s="75" t="e">
        <f t="shared" si="72"/>
        <v>#DIV/0!</v>
      </c>
      <c r="EM24" s="75" t="e">
        <f t="shared" si="72"/>
        <v>#DIV/0!</v>
      </c>
      <c r="EN24" s="6"/>
      <c r="ET24" s="28" t="s">
        <v>21</v>
      </c>
      <c r="EU24" s="27" t="e">
        <f t="shared" ref="EU24:FC24" si="73">AVERAGE(EU18:EU21)</f>
        <v>#DIV/0!</v>
      </c>
      <c r="EV24" s="27" t="e">
        <f t="shared" si="73"/>
        <v>#DIV/0!</v>
      </c>
      <c r="EW24" s="27" t="e">
        <f t="shared" si="73"/>
        <v>#DIV/0!</v>
      </c>
      <c r="EX24" s="27" t="e">
        <f t="shared" si="73"/>
        <v>#DIV/0!</v>
      </c>
      <c r="EY24" s="27" t="e">
        <f t="shared" si="73"/>
        <v>#DIV/0!</v>
      </c>
      <c r="EZ24" s="27" t="e">
        <f t="shared" si="73"/>
        <v>#DIV/0!</v>
      </c>
      <c r="FA24" s="27" t="e">
        <f t="shared" si="73"/>
        <v>#DIV/0!</v>
      </c>
      <c r="FB24" s="27" t="e">
        <f t="shared" si="73"/>
        <v>#DIV/0!</v>
      </c>
      <c r="FC24" s="27" t="e">
        <f t="shared" si="73"/>
        <v>#DIV/0!</v>
      </c>
      <c r="FD24" s="6"/>
      <c r="FJ24" s="28" t="s">
        <v>21</v>
      </c>
      <c r="FK24" s="27" t="e">
        <f t="shared" ref="FK24:FS24" si="74">AVERAGE(FK18:FK21)</f>
        <v>#DIV/0!</v>
      </c>
      <c r="FL24" s="27" t="e">
        <f t="shared" si="74"/>
        <v>#DIV/0!</v>
      </c>
      <c r="FM24" s="27" t="e">
        <f t="shared" si="74"/>
        <v>#DIV/0!</v>
      </c>
      <c r="FN24" s="27" t="e">
        <f t="shared" si="74"/>
        <v>#DIV/0!</v>
      </c>
      <c r="FO24" s="27" t="e">
        <f t="shared" si="74"/>
        <v>#DIV/0!</v>
      </c>
      <c r="FP24" s="27" t="e">
        <f t="shared" si="74"/>
        <v>#DIV/0!</v>
      </c>
      <c r="FQ24" s="27" t="e">
        <f t="shared" si="74"/>
        <v>#DIV/0!</v>
      </c>
      <c r="FR24" s="27" t="e">
        <f t="shared" si="74"/>
        <v>#DIV/0!</v>
      </c>
      <c r="FS24" s="27" t="e">
        <f t="shared" si="74"/>
        <v>#DIV/0!</v>
      </c>
      <c r="FT24" s="6"/>
      <c r="FZ24" s="28" t="s">
        <v>21</v>
      </c>
      <c r="GA24" s="27" t="e">
        <f t="shared" ref="GA24:GI24" si="75">AVERAGE(GA18:GA21)</f>
        <v>#DIV/0!</v>
      </c>
      <c r="GB24" s="27" t="e">
        <f t="shared" si="75"/>
        <v>#DIV/0!</v>
      </c>
      <c r="GC24" s="27" t="e">
        <f t="shared" si="75"/>
        <v>#DIV/0!</v>
      </c>
      <c r="GD24" s="27" t="e">
        <f t="shared" si="75"/>
        <v>#DIV/0!</v>
      </c>
      <c r="GE24" s="27" t="e">
        <f t="shared" si="75"/>
        <v>#DIV/0!</v>
      </c>
      <c r="GF24" s="27" t="e">
        <f t="shared" si="75"/>
        <v>#DIV/0!</v>
      </c>
      <c r="GG24" s="27" t="e">
        <f t="shared" si="75"/>
        <v>#DIV/0!</v>
      </c>
      <c r="GH24" s="27" t="e">
        <f t="shared" si="75"/>
        <v>#DIV/0!</v>
      </c>
      <c r="GI24" s="27" t="e">
        <f t="shared" si="75"/>
        <v>#DIV/0!</v>
      </c>
      <c r="GJ24" s="6"/>
      <c r="GP24" s="28" t="s">
        <v>21</v>
      </c>
      <c r="GQ24" s="27" t="e">
        <f t="shared" ref="GQ24:GY24" si="76">AVERAGE(GQ18:GQ21)</f>
        <v>#DIV/0!</v>
      </c>
      <c r="GR24" s="27" t="e">
        <f t="shared" si="76"/>
        <v>#DIV/0!</v>
      </c>
      <c r="GS24" s="27" t="e">
        <f t="shared" si="76"/>
        <v>#DIV/0!</v>
      </c>
      <c r="GT24" s="27" t="e">
        <f t="shared" si="76"/>
        <v>#DIV/0!</v>
      </c>
      <c r="GU24" s="27" t="e">
        <f t="shared" si="76"/>
        <v>#DIV/0!</v>
      </c>
      <c r="GV24" s="27" t="e">
        <f t="shared" si="76"/>
        <v>#DIV/0!</v>
      </c>
      <c r="GW24" s="27" t="e">
        <f t="shared" si="76"/>
        <v>#DIV/0!</v>
      </c>
      <c r="GX24" s="27" t="e">
        <f t="shared" si="76"/>
        <v>#DIV/0!</v>
      </c>
      <c r="GY24" s="27" t="e">
        <f t="shared" si="76"/>
        <v>#DIV/0!</v>
      </c>
      <c r="GZ24" s="6"/>
    </row>
    <row r="25" spans="1:208" ht="15.75" customHeight="1" thickBot="1" x14ac:dyDescent="0.25">
      <c r="A25" s="2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6"/>
      <c r="Y25" s="7"/>
      <c r="Z25" s="7"/>
      <c r="AA25" s="270" t="s">
        <v>32</v>
      </c>
      <c r="AB25" s="270"/>
      <c r="AC25" s="74">
        <f>(AC12-R32)/(Y1-I1)</f>
        <v>7.7959997243694676</v>
      </c>
      <c r="AD25" s="74">
        <f>(AD12-S32)/(Y1-I1)</f>
        <v>1.7539014616251734</v>
      </c>
      <c r="AE25" s="74">
        <f>((AE12-T32)/(Y1-I1))</f>
        <v>9.5499011859946421</v>
      </c>
      <c r="AF25" s="6"/>
      <c r="AO25" s="7"/>
      <c r="AP25" s="7"/>
      <c r="AQ25" s="270" t="s">
        <v>32</v>
      </c>
      <c r="AR25" s="270"/>
      <c r="AS25" s="74">
        <f>(AS12-AH32)/(AO1-Y1)</f>
        <v>22.235096361343572</v>
      </c>
      <c r="AT25" s="74">
        <f>(AT12-AI32)/(AO1-Y1)</f>
        <v>27.052060889981885</v>
      </c>
      <c r="AU25" s="74">
        <f>((AU12-AJ32)/(AO1-Y1))</f>
        <v>49.287157251325439</v>
      </c>
      <c r="AV25" s="6"/>
      <c r="BE25" s="7"/>
      <c r="BF25" s="7"/>
      <c r="BG25" s="270" t="s">
        <v>32</v>
      </c>
      <c r="BH25" s="270"/>
      <c r="BI25" s="74">
        <f>(BI12-AX32)/(BE1-AO1)</f>
        <v>-41.137928541403191</v>
      </c>
      <c r="BJ25" s="74">
        <f>(BJ12-AY32)/(BE1-AO1)</f>
        <v>21.736525952126364</v>
      </c>
      <c r="BK25" s="74">
        <f>((BK12-AZ32)/(BE1-AO1))</f>
        <v>-19.401402589276817</v>
      </c>
      <c r="BL25" s="6"/>
      <c r="BU25" s="7"/>
      <c r="BV25" s="7"/>
      <c r="BW25" s="270" t="s">
        <v>32</v>
      </c>
      <c r="BX25" s="270"/>
      <c r="BY25" s="74">
        <f>(BY12-BN32)/(BU1-BE1)</f>
        <v>-16.960538183427865</v>
      </c>
      <c r="BZ25" s="74">
        <f>(BZ12-BO32)/(BU1-BE1)</f>
        <v>-34.332311918856838</v>
      </c>
      <c r="CA25" s="74">
        <f>((CA12-BP32)/(BU1-BE1))</f>
        <v>-51.292850102284703</v>
      </c>
      <c r="CB25" s="6"/>
      <c r="CK25" s="7"/>
      <c r="CL25" s="7"/>
      <c r="CM25" s="270" t="s">
        <v>32</v>
      </c>
      <c r="CN25" s="270"/>
      <c r="CO25" s="74">
        <f>(CO12-CD32)/(CK1-BU1)</f>
        <v>-32.709447681502006</v>
      </c>
      <c r="CP25" s="74">
        <f>(CP12-CE32)/(CK1-BU1)</f>
        <v>23.596431335084347</v>
      </c>
      <c r="CQ25" s="74">
        <f>((CQ12-CF32)/(CK1-BU1))</f>
        <v>-9.1130163464176714</v>
      </c>
      <c r="CR25" s="6"/>
      <c r="DA25" s="7"/>
      <c r="DB25" s="7"/>
      <c r="DC25" s="270" t="s">
        <v>32</v>
      </c>
      <c r="DD25" s="270"/>
      <c r="DE25" s="74">
        <f>(DE12-CT32)/(DA1-CK1)</f>
        <v>5.4243479151421905</v>
      </c>
      <c r="DF25" s="74">
        <f>(DF12-CU32)/(DA1-CK1)</f>
        <v>11.095722568920836</v>
      </c>
      <c r="DG25" s="74">
        <f>((DG12-CV32)/(DA1-CK1))</f>
        <v>16.520070484063027</v>
      </c>
      <c r="DH25" s="6"/>
      <c r="DQ25" s="7"/>
      <c r="DR25" s="7"/>
      <c r="DS25" s="270" t="s">
        <v>32</v>
      </c>
      <c r="DT25" s="270"/>
      <c r="DU25" s="23" t="e">
        <f>(DU12-#REF!)/(DQ1-DA1)</f>
        <v>#DIV/0!</v>
      </c>
      <c r="DV25" s="23" t="e">
        <f>(DV12-#REF!)/(DQ1-DA1)</f>
        <v>#DIV/0!</v>
      </c>
      <c r="DW25" s="23" t="e">
        <f>((DW12-#REF!)/(DQ1-DA1))</f>
        <v>#DIV/0!</v>
      </c>
      <c r="DX25" s="6"/>
      <c r="EG25" s="7"/>
      <c r="EH25" s="7"/>
      <c r="EI25" s="271" t="s">
        <v>32</v>
      </c>
      <c r="EJ25" s="271"/>
      <c r="EK25" s="74" t="e">
        <f>(EK12-#REF!)/(EG1-DQ1)</f>
        <v>#DIV/0!</v>
      </c>
      <c r="EL25" s="74" t="e">
        <f>(EL12-#REF!)/(EG1-DQ1)</f>
        <v>#DIV/0!</v>
      </c>
      <c r="EM25" s="74" t="e">
        <f>((EM12-#REF!)/(EG1-DQ1))</f>
        <v>#DIV/0!</v>
      </c>
      <c r="EN25" s="6"/>
      <c r="EW25" s="7"/>
      <c r="EX25" s="7"/>
      <c r="EY25" s="270" t="s">
        <v>32</v>
      </c>
      <c r="EZ25" s="270"/>
      <c r="FA25" s="23" t="e">
        <f>(FA12-#REF!)/(EW1-EG1)</f>
        <v>#DIV/0!</v>
      </c>
      <c r="FB25" s="23" t="e">
        <f>(FB12-#REF!)/(EW1-EG1)</f>
        <v>#DIV/0!</v>
      </c>
      <c r="FC25" s="23" t="e">
        <f>((FC12-#REF!)/(EW1-EG1))</f>
        <v>#DIV/0!</v>
      </c>
      <c r="FD25" s="6"/>
      <c r="FM25" s="7"/>
      <c r="FN25" s="7"/>
      <c r="FO25" s="270" t="s">
        <v>32</v>
      </c>
      <c r="FP25" s="270"/>
      <c r="FQ25" s="23" t="e">
        <f>(FQ12-#REF!)/(FM1-EW1)</f>
        <v>#DIV/0!</v>
      </c>
      <c r="FR25" s="23" t="e">
        <f>(FR12-#REF!)/(FM1-EW1)</f>
        <v>#DIV/0!</v>
      </c>
      <c r="FS25" s="23" t="e">
        <f>((FS12-#REF!)/(FM1-EW1))</f>
        <v>#DIV/0!</v>
      </c>
      <c r="FT25" s="6"/>
      <c r="GC25" s="7"/>
      <c r="GD25" s="7"/>
      <c r="GE25" s="270" t="s">
        <v>32</v>
      </c>
      <c r="GF25" s="270"/>
      <c r="GG25" s="23" t="e">
        <f>(GG12-#REF!)/(GC1-FM1)</f>
        <v>#DIV/0!</v>
      </c>
      <c r="GH25" s="23" t="e">
        <f>(GH12-#REF!)/(GC1-FM1)</f>
        <v>#DIV/0!</v>
      </c>
      <c r="GI25" s="23" t="e">
        <f>((GI12-#REF!)/(GC1-FM1))</f>
        <v>#DIV/0!</v>
      </c>
      <c r="GJ25" s="6"/>
      <c r="GS25" s="7"/>
      <c r="GT25" s="7"/>
      <c r="GU25" s="270" t="s">
        <v>32</v>
      </c>
      <c r="GV25" s="270"/>
      <c r="GW25" s="23" t="e">
        <f>(GW12-#REF!)/(GS1-GC1)</f>
        <v>#DIV/0!</v>
      </c>
      <c r="GX25" s="23" t="e">
        <f>(GX12-#REF!)/(GS1-GC1)</f>
        <v>#DIV/0!</v>
      </c>
      <c r="GY25" s="23" t="e">
        <f>((GY12-#REF!)/(GS1-GC1))</f>
        <v>#DIV/0!</v>
      </c>
      <c r="GZ25" s="6"/>
    </row>
    <row r="26" spans="1:208" ht="15.75" customHeight="1" x14ac:dyDescent="0.2">
      <c r="A26" s="2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272" t="s">
        <v>31</v>
      </c>
      <c r="R26" s="275" t="s">
        <v>30</v>
      </c>
      <c r="S26" s="278" t="s">
        <v>29</v>
      </c>
      <c r="T26" s="278" t="s">
        <v>28</v>
      </c>
      <c r="U26" s="281" t="s">
        <v>27</v>
      </c>
      <c r="V26" s="281"/>
      <c r="W26" s="281"/>
      <c r="X26" s="282"/>
      <c r="Y26" s="7"/>
      <c r="Z26" s="7"/>
      <c r="AA26" s="270" t="s">
        <v>26</v>
      </c>
      <c r="AB26" s="270"/>
      <c r="AC26" s="74">
        <f>(AC24/30)+AC25</f>
        <v>8.8670755286273852</v>
      </c>
      <c r="AD26" s="74">
        <f>(AD24/30)+AD25</f>
        <v>26.796401197089367</v>
      </c>
      <c r="AE26" s="74">
        <f>(AE24/30)+AE25</f>
        <v>35.663476725716748</v>
      </c>
      <c r="AF26" s="6"/>
      <c r="AG26" s="272" t="s">
        <v>31</v>
      </c>
      <c r="AH26" s="275" t="s">
        <v>30</v>
      </c>
      <c r="AI26" s="278" t="s">
        <v>29</v>
      </c>
      <c r="AJ26" s="278" t="s">
        <v>28</v>
      </c>
      <c r="AK26" s="281" t="s">
        <v>27</v>
      </c>
      <c r="AL26" s="281"/>
      <c r="AM26" s="281"/>
      <c r="AN26" s="282"/>
      <c r="AO26" s="7"/>
      <c r="AP26" s="7"/>
      <c r="AQ26" s="270" t="s">
        <v>26</v>
      </c>
      <c r="AR26" s="270"/>
      <c r="AS26" s="74">
        <f>(AS24/30)+AS25</f>
        <v>57.500838555134138</v>
      </c>
      <c r="AT26" s="74">
        <f>(AT24/30)+AT25</f>
        <v>60.118953010749763</v>
      </c>
      <c r="AU26" s="74">
        <f>(AU24/30)+AU25</f>
        <v>117.61979156588389</v>
      </c>
      <c r="AV26" s="6"/>
      <c r="AW26" s="272" t="s">
        <v>31</v>
      </c>
      <c r="AX26" s="275" t="s">
        <v>30</v>
      </c>
      <c r="AY26" s="278" t="s">
        <v>29</v>
      </c>
      <c r="AZ26" s="278" t="s">
        <v>28</v>
      </c>
      <c r="BA26" s="281" t="s">
        <v>27</v>
      </c>
      <c r="BB26" s="281"/>
      <c r="BC26" s="281"/>
      <c r="BD26" s="282"/>
      <c r="BE26" s="7"/>
      <c r="BF26" s="7"/>
      <c r="BG26" s="270" t="s">
        <v>26</v>
      </c>
      <c r="BH26" s="270"/>
      <c r="BI26" s="74">
        <f>(BI24/30)+BI25</f>
        <v>-19.613484096958747</v>
      </c>
      <c r="BJ26" s="74">
        <f>(BJ24/30)+BJ25</f>
        <v>52.074303729904138</v>
      </c>
      <c r="BK26" s="74">
        <f>(BK24/30)+BK25</f>
        <v>32.460819632945416</v>
      </c>
      <c r="BL26" s="6"/>
      <c r="BM26" s="272" t="s">
        <v>31</v>
      </c>
      <c r="BN26" s="275" t="s">
        <v>30</v>
      </c>
      <c r="BO26" s="278" t="s">
        <v>29</v>
      </c>
      <c r="BP26" s="278" t="s">
        <v>28</v>
      </c>
      <c r="BQ26" s="281" t="s">
        <v>27</v>
      </c>
      <c r="BR26" s="281"/>
      <c r="BS26" s="281"/>
      <c r="BT26" s="282"/>
      <c r="BU26" s="7"/>
      <c r="BV26" s="7"/>
      <c r="BW26" s="270" t="s">
        <v>26</v>
      </c>
      <c r="BX26" s="270"/>
      <c r="BY26" s="74">
        <f>(BY24/30)+BY25</f>
        <v>-16.215372997624517</v>
      </c>
      <c r="BZ26" s="74">
        <f>(BZ24/30)+BZ25</f>
        <v>12.140417439219448</v>
      </c>
      <c r="CA26" s="74">
        <f>(CA24/30)+CA25</f>
        <v>-4.0749555584050725</v>
      </c>
      <c r="CB26" s="6"/>
      <c r="CC26" s="272" t="s">
        <v>31</v>
      </c>
      <c r="CD26" s="275" t="s">
        <v>30</v>
      </c>
      <c r="CE26" s="278" t="s">
        <v>29</v>
      </c>
      <c r="CF26" s="278" t="s">
        <v>28</v>
      </c>
      <c r="CG26" s="281" t="s">
        <v>27</v>
      </c>
      <c r="CH26" s="281"/>
      <c r="CI26" s="281"/>
      <c r="CJ26" s="282"/>
      <c r="CK26" s="7"/>
      <c r="CL26" s="7"/>
      <c r="CM26" s="270" t="s">
        <v>26</v>
      </c>
      <c r="CN26" s="270"/>
      <c r="CO26" s="74">
        <f>(CO24/30)+CO25</f>
        <v>-15.512347282466742</v>
      </c>
      <c r="CP26" s="74">
        <f>(CP24/30)+CP25</f>
        <v>99.271367916043147</v>
      </c>
      <c r="CQ26" s="74">
        <f>(CQ24/30)+CQ25</f>
        <v>83.759020633576412</v>
      </c>
      <c r="CR26" s="6"/>
      <c r="CS26" s="272" t="s">
        <v>31</v>
      </c>
      <c r="CT26" s="275" t="s">
        <v>30</v>
      </c>
      <c r="CU26" s="278" t="s">
        <v>29</v>
      </c>
      <c r="CV26" s="278" t="s">
        <v>28</v>
      </c>
      <c r="CW26" s="281" t="s">
        <v>27</v>
      </c>
      <c r="CX26" s="281"/>
      <c r="CY26" s="281"/>
      <c r="CZ26" s="282"/>
      <c r="DA26" s="7"/>
      <c r="DB26" s="7"/>
      <c r="DC26" s="270" t="s">
        <v>26</v>
      </c>
      <c r="DD26" s="270"/>
      <c r="DE26" s="74">
        <f>(DE24/30)+DE25</f>
        <v>10.091014581808857</v>
      </c>
      <c r="DF26" s="74">
        <f>(DF24/30)+DF25</f>
        <v>40.237944791143065</v>
      </c>
      <c r="DG26" s="74">
        <f>(DG24/30)+DG25</f>
        <v>50.328959372951914</v>
      </c>
      <c r="DH26" s="6"/>
      <c r="DI26" s="272" t="s">
        <v>31</v>
      </c>
      <c r="DJ26" s="275" t="s">
        <v>30</v>
      </c>
      <c r="DK26" s="278" t="s">
        <v>29</v>
      </c>
      <c r="DL26" s="278" t="s">
        <v>28</v>
      </c>
      <c r="DM26" s="281" t="s">
        <v>27</v>
      </c>
      <c r="DN26" s="281"/>
      <c r="DO26" s="281"/>
      <c r="DP26" s="282"/>
      <c r="DQ26" s="7"/>
      <c r="DR26" s="7"/>
      <c r="DS26" s="270" t="s">
        <v>26</v>
      </c>
      <c r="DT26" s="270"/>
      <c r="DU26" s="23" t="e">
        <f>(DU24/30)+DU25</f>
        <v>#DIV/0!</v>
      </c>
      <c r="DV26" s="23" t="e">
        <f>(DV24/30)+DV25</f>
        <v>#DIV/0!</v>
      </c>
      <c r="DW26" s="23" t="e">
        <f>(DW24/30)+DW25</f>
        <v>#DIV/0!</v>
      </c>
      <c r="DX26" s="6"/>
      <c r="DY26" s="272" t="s">
        <v>31</v>
      </c>
      <c r="DZ26" s="275" t="s">
        <v>30</v>
      </c>
      <c r="EA26" s="278" t="s">
        <v>29</v>
      </c>
      <c r="EB26" s="278" t="s">
        <v>28</v>
      </c>
      <c r="EC26" s="287" t="s">
        <v>27</v>
      </c>
      <c r="ED26" s="287"/>
      <c r="EE26" s="287"/>
      <c r="EF26" s="288"/>
      <c r="EG26" s="7"/>
      <c r="EH26" s="7"/>
      <c r="EI26" s="271" t="s">
        <v>26</v>
      </c>
      <c r="EJ26" s="271"/>
      <c r="EK26" s="74" t="e">
        <f>(EK24/30)+EK25</f>
        <v>#DIV/0!</v>
      </c>
      <c r="EL26" s="74" t="e">
        <f>(EL24/30)+EL25</f>
        <v>#DIV/0!</v>
      </c>
      <c r="EM26" s="74" t="e">
        <f>(EM24/30)+EM25</f>
        <v>#DIV/0!</v>
      </c>
      <c r="EN26" s="6"/>
      <c r="EO26" s="272" t="s">
        <v>31</v>
      </c>
      <c r="EP26" s="275" t="s">
        <v>30</v>
      </c>
      <c r="EQ26" s="278" t="s">
        <v>29</v>
      </c>
      <c r="ER26" s="278" t="s">
        <v>28</v>
      </c>
      <c r="ES26" s="281" t="s">
        <v>27</v>
      </c>
      <c r="ET26" s="281"/>
      <c r="EU26" s="281"/>
      <c r="EV26" s="282"/>
      <c r="EW26" s="7"/>
      <c r="EX26" s="7"/>
      <c r="EY26" s="270" t="s">
        <v>26</v>
      </c>
      <c r="EZ26" s="270"/>
      <c r="FA26" s="23" t="e">
        <f>(FA24/30)+FA25</f>
        <v>#DIV/0!</v>
      </c>
      <c r="FB26" s="23" t="e">
        <f>(FB24/30)+FB25</f>
        <v>#DIV/0!</v>
      </c>
      <c r="FC26" s="23" t="e">
        <f>(FC24/30)+FC25</f>
        <v>#DIV/0!</v>
      </c>
      <c r="FD26" s="6"/>
      <c r="FE26" s="272" t="s">
        <v>31</v>
      </c>
      <c r="FF26" s="275" t="s">
        <v>30</v>
      </c>
      <c r="FG26" s="278" t="s">
        <v>29</v>
      </c>
      <c r="FH26" s="278" t="s">
        <v>28</v>
      </c>
      <c r="FI26" s="281" t="s">
        <v>27</v>
      </c>
      <c r="FJ26" s="281"/>
      <c r="FK26" s="281"/>
      <c r="FL26" s="282"/>
      <c r="FM26" s="7"/>
      <c r="FN26" s="7"/>
      <c r="FO26" s="270" t="s">
        <v>26</v>
      </c>
      <c r="FP26" s="270"/>
      <c r="FQ26" s="23" t="e">
        <f>(FQ24/30)+FQ25</f>
        <v>#DIV/0!</v>
      </c>
      <c r="FR26" s="23" t="e">
        <f>(FR24/30)+FR25</f>
        <v>#DIV/0!</v>
      </c>
      <c r="FS26" s="23" t="e">
        <f>(FS24/30)+FS25</f>
        <v>#DIV/0!</v>
      </c>
      <c r="FT26" s="6"/>
      <c r="FU26" s="272" t="s">
        <v>31</v>
      </c>
      <c r="FV26" s="275" t="s">
        <v>30</v>
      </c>
      <c r="FW26" s="278" t="s">
        <v>29</v>
      </c>
      <c r="FX26" s="278" t="s">
        <v>28</v>
      </c>
      <c r="FY26" s="281" t="s">
        <v>27</v>
      </c>
      <c r="FZ26" s="281"/>
      <c r="GA26" s="281"/>
      <c r="GB26" s="282"/>
      <c r="GC26" s="7"/>
      <c r="GD26" s="7"/>
      <c r="GE26" s="270" t="s">
        <v>26</v>
      </c>
      <c r="GF26" s="270"/>
      <c r="GG26" s="23" t="e">
        <f>(GG24/30)+GG25</f>
        <v>#DIV/0!</v>
      </c>
      <c r="GH26" s="23" t="e">
        <f>(GH24/30)+GH25</f>
        <v>#DIV/0!</v>
      </c>
      <c r="GI26" s="23" t="e">
        <f>(GI24/30)+GI25</f>
        <v>#DIV/0!</v>
      </c>
      <c r="GJ26" s="6"/>
      <c r="GK26" s="272" t="s">
        <v>31</v>
      </c>
      <c r="GL26" s="275" t="s">
        <v>30</v>
      </c>
      <c r="GM26" s="278" t="s">
        <v>29</v>
      </c>
      <c r="GN26" s="278" t="s">
        <v>28</v>
      </c>
      <c r="GO26" s="281" t="s">
        <v>27</v>
      </c>
      <c r="GP26" s="281"/>
      <c r="GQ26" s="281"/>
      <c r="GR26" s="282"/>
      <c r="GS26" s="7"/>
      <c r="GT26" s="7"/>
      <c r="GU26" s="270" t="s">
        <v>26</v>
      </c>
      <c r="GV26" s="270"/>
      <c r="GW26" s="23" t="e">
        <f>(GW24/30)+GW25</f>
        <v>#DIV/0!</v>
      </c>
      <c r="GX26" s="23" t="e">
        <f>(GX24/30)+GX25</f>
        <v>#DIV/0!</v>
      </c>
      <c r="GY26" s="23" t="e">
        <f>(GY24/30)+GY25</f>
        <v>#DIV/0!</v>
      </c>
      <c r="GZ26" s="6"/>
    </row>
    <row r="27" spans="1:208" ht="15.75" customHeight="1" x14ac:dyDescent="0.2">
      <c r="A27" s="2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273"/>
      <c r="R27" s="276"/>
      <c r="S27" s="279"/>
      <c r="T27" s="279"/>
      <c r="U27" s="283"/>
      <c r="V27" s="283"/>
      <c r="W27" s="283"/>
      <c r="X27" s="284"/>
      <c r="Y27" s="7"/>
      <c r="Z27" s="7"/>
      <c r="AA27" s="270" t="s">
        <v>25</v>
      </c>
      <c r="AB27" s="270"/>
      <c r="AC27" s="74">
        <f>(AC26*100)/12</f>
        <v>73.892296071894876</v>
      </c>
      <c r="AD27" s="74">
        <f>(AD26*100)/12</f>
        <v>223.30334330907806</v>
      </c>
      <c r="AE27" s="74">
        <f>(AE26*100)/12</f>
        <v>297.19563938097286</v>
      </c>
      <c r="AF27" s="6"/>
      <c r="AG27" s="273"/>
      <c r="AH27" s="276"/>
      <c r="AI27" s="279"/>
      <c r="AJ27" s="279"/>
      <c r="AK27" s="283"/>
      <c r="AL27" s="283"/>
      <c r="AM27" s="283"/>
      <c r="AN27" s="284"/>
      <c r="AO27" s="7"/>
      <c r="AP27" s="7"/>
      <c r="AQ27" s="270" t="s">
        <v>25</v>
      </c>
      <c r="AR27" s="270"/>
      <c r="AS27" s="74">
        <f>(AS26*100)/12</f>
        <v>479.17365462611787</v>
      </c>
      <c r="AT27" s="74">
        <f>(AT26*100)/12</f>
        <v>500.99127508958139</v>
      </c>
      <c r="AU27" s="74">
        <f>(AU26*100)/12</f>
        <v>980.16492971569903</v>
      </c>
      <c r="AV27" s="6"/>
      <c r="AW27" s="273"/>
      <c r="AX27" s="276"/>
      <c r="AY27" s="279"/>
      <c r="AZ27" s="279"/>
      <c r="BA27" s="283"/>
      <c r="BB27" s="283"/>
      <c r="BC27" s="283"/>
      <c r="BD27" s="284"/>
      <c r="BE27" s="7"/>
      <c r="BF27" s="7"/>
      <c r="BG27" s="270" t="s">
        <v>25</v>
      </c>
      <c r="BH27" s="270"/>
      <c r="BI27" s="74">
        <f>(BI26*100)/12</f>
        <v>-163.44570080798954</v>
      </c>
      <c r="BJ27" s="74">
        <f>(BJ26*100)/12</f>
        <v>433.95253108253451</v>
      </c>
      <c r="BK27" s="74">
        <f>(BK26*100)/12</f>
        <v>270.50683027454517</v>
      </c>
      <c r="BL27" s="6"/>
      <c r="BM27" s="273"/>
      <c r="BN27" s="276"/>
      <c r="BO27" s="279"/>
      <c r="BP27" s="279"/>
      <c r="BQ27" s="283"/>
      <c r="BR27" s="283"/>
      <c r="BS27" s="283"/>
      <c r="BT27" s="284"/>
      <c r="BU27" s="7"/>
      <c r="BV27" s="7"/>
      <c r="BW27" s="270" t="s">
        <v>25</v>
      </c>
      <c r="BX27" s="270"/>
      <c r="BY27" s="74">
        <f>(BY26*100)/12</f>
        <v>-135.12810831353764</v>
      </c>
      <c r="BZ27" s="74">
        <f>(BZ26*100)/12</f>
        <v>101.17014532682873</v>
      </c>
      <c r="CA27" s="74">
        <f>(CA26*100)/12</f>
        <v>-33.957962986708935</v>
      </c>
      <c r="CB27" s="6"/>
      <c r="CC27" s="273"/>
      <c r="CD27" s="276"/>
      <c r="CE27" s="279"/>
      <c r="CF27" s="279"/>
      <c r="CG27" s="283"/>
      <c r="CH27" s="283"/>
      <c r="CI27" s="283"/>
      <c r="CJ27" s="284"/>
      <c r="CK27" s="7"/>
      <c r="CL27" s="7"/>
      <c r="CM27" s="270" t="s">
        <v>25</v>
      </c>
      <c r="CN27" s="270"/>
      <c r="CO27" s="74">
        <f>(CO26*100)/12</f>
        <v>-129.26956068722285</v>
      </c>
      <c r="CP27" s="74">
        <f>(CP26*100)/12</f>
        <v>827.26139930035959</v>
      </c>
      <c r="CQ27" s="74">
        <f>(CQ26*100)/12</f>
        <v>697.99183861313679</v>
      </c>
      <c r="CR27" s="6"/>
      <c r="CS27" s="273"/>
      <c r="CT27" s="276"/>
      <c r="CU27" s="279"/>
      <c r="CV27" s="279"/>
      <c r="CW27" s="283"/>
      <c r="CX27" s="283"/>
      <c r="CY27" s="283"/>
      <c r="CZ27" s="284"/>
      <c r="DA27" s="7"/>
      <c r="DB27" s="7"/>
      <c r="DC27" s="270" t="s">
        <v>25</v>
      </c>
      <c r="DD27" s="270"/>
      <c r="DE27" s="74">
        <f>(DE26*100)/12</f>
        <v>84.091788181740469</v>
      </c>
      <c r="DF27" s="74">
        <f>(DF26*100)/12</f>
        <v>335.31620659285886</v>
      </c>
      <c r="DG27" s="74">
        <f>(DG26*100)/12</f>
        <v>419.40799477459927</v>
      </c>
      <c r="DH27" s="6"/>
      <c r="DI27" s="273"/>
      <c r="DJ27" s="276"/>
      <c r="DK27" s="279"/>
      <c r="DL27" s="279"/>
      <c r="DM27" s="283"/>
      <c r="DN27" s="283"/>
      <c r="DO27" s="283"/>
      <c r="DP27" s="284"/>
      <c r="DQ27" s="7"/>
      <c r="DR27" s="7"/>
      <c r="DS27" s="270" t="s">
        <v>25</v>
      </c>
      <c r="DT27" s="270"/>
      <c r="DU27" s="23" t="e">
        <f>(DU26*100)/12</f>
        <v>#DIV/0!</v>
      </c>
      <c r="DV27" s="23" t="e">
        <f>(DV26*100)/12</f>
        <v>#DIV/0!</v>
      </c>
      <c r="DW27" s="23" t="e">
        <f>(DW26*100)/12</f>
        <v>#DIV/0!</v>
      </c>
      <c r="DX27" s="6"/>
      <c r="DY27" s="273"/>
      <c r="DZ27" s="276"/>
      <c r="EA27" s="279"/>
      <c r="EB27" s="279"/>
      <c r="EC27" s="289"/>
      <c r="ED27" s="289"/>
      <c r="EE27" s="289"/>
      <c r="EF27" s="290"/>
      <c r="EG27" s="7"/>
      <c r="EH27" s="7"/>
      <c r="EI27" s="271" t="s">
        <v>25</v>
      </c>
      <c r="EJ27" s="271"/>
      <c r="EK27" s="74" t="e">
        <f>(EK26*100)/12</f>
        <v>#DIV/0!</v>
      </c>
      <c r="EL27" s="74" t="e">
        <f>(EL26*100)/12</f>
        <v>#DIV/0!</v>
      </c>
      <c r="EM27" s="74" t="e">
        <f>(EM26*100)/12</f>
        <v>#DIV/0!</v>
      </c>
      <c r="EN27" s="6"/>
      <c r="EO27" s="273"/>
      <c r="EP27" s="276"/>
      <c r="EQ27" s="279"/>
      <c r="ER27" s="279"/>
      <c r="ES27" s="283"/>
      <c r="ET27" s="283"/>
      <c r="EU27" s="283"/>
      <c r="EV27" s="284"/>
      <c r="EW27" s="7"/>
      <c r="EX27" s="7"/>
      <c r="EY27" s="270" t="s">
        <v>25</v>
      </c>
      <c r="EZ27" s="270"/>
      <c r="FA27" s="23" t="e">
        <f>(FA26*100)/12</f>
        <v>#DIV/0!</v>
      </c>
      <c r="FB27" s="23" t="e">
        <f>(FB26*100)/12</f>
        <v>#DIV/0!</v>
      </c>
      <c r="FC27" s="23" t="e">
        <f>(FC26*100)/12</f>
        <v>#DIV/0!</v>
      </c>
      <c r="FD27" s="6"/>
      <c r="FE27" s="273"/>
      <c r="FF27" s="276"/>
      <c r="FG27" s="279"/>
      <c r="FH27" s="279"/>
      <c r="FI27" s="283"/>
      <c r="FJ27" s="283"/>
      <c r="FK27" s="283"/>
      <c r="FL27" s="284"/>
      <c r="FM27" s="7"/>
      <c r="FN27" s="7"/>
      <c r="FO27" s="270" t="s">
        <v>25</v>
      </c>
      <c r="FP27" s="270"/>
      <c r="FQ27" s="23" t="e">
        <f>(FQ26*100)/12</f>
        <v>#DIV/0!</v>
      </c>
      <c r="FR27" s="23" t="e">
        <f>(FR26*100)/12</f>
        <v>#DIV/0!</v>
      </c>
      <c r="FS27" s="23" t="e">
        <f>(FS26*100)/12</f>
        <v>#DIV/0!</v>
      </c>
      <c r="FT27" s="6"/>
      <c r="FU27" s="273"/>
      <c r="FV27" s="276"/>
      <c r="FW27" s="279"/>
      <c r="FX27" s="279"/>
      <c r="FY27" s="283"/>
      <c r="FZ27" s="283"/>
      <c r="GA27" s="283"/>
      <c r="GB27" s="284"/>
      <c r="GC27" s="7"/>
      <c r="GD27" s="7"/>
      <c r="GE27" s="270" t="s">
        <v>25</v>
      </c>
      <c r="GF27" s="270"/>
      <c r="GG27" s="23" t="e">
        <f>(GG26*100)/12</f>
        <v>#DIV/0!</v>
      </c>
      <c r="GH27" s="23" t="e">
        <f>(GH26*100)/12</f>
        <v>#DIV/0!</v>
      </c>
      <c r="GI27" s="23" t="e">
        <f>(GI26*100)/12</f>
        <v>#DIV/0!</v>
      </c>
      <c r="GJ27" s="6"/>
      <c r="GK27" s="273"/>
      <c r="GL27" s="276"/>
      <c r="GM27" s="279"/>
      <c r="GN27" s="279"/>
      <c r="GO27" s="283"/>
      <c r="GP27" s="283"/>
      <c r="GQ27" s="283"/>
      <c r="GR27" s="284"/>
      <c r="GS27" s="7"/>
      <c r="GT27" s="7"/>
      <c r="GU27" s="270" t="s">
        <v>25</v>
      </c>
      <c r="GV27" s="270"/>
      <c r="GW27" s="23" t="e">
        <f>(GW26*100)/12</f>
        <v>#DIV/0!</v>
      </c>
      <c r="GX27" s="23" t="e">
        <f>(GX26*100)/12</f>
        <v>#DIV/0!</v>
      </c>
      <c r="GY27" s="23" t="e">
        <f>(GY26*100)/12</f>
        <v>#DIV/0!</v>
      </c>
      <c r="GZ27" s="6"/>
    </row>
    <row r="28" spans="1:208" ht="15.75" customHeight="1" thickBot="1" x14ac:dyDescent="0.25">
      <c r="A28" s="2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274"/>
      <c r="R28" s="277"/>
      <c r="S28" s="280"/>
      <c r="T28" s="280"/>
      <c r="U28" s="285"/>
      <c r="V28" s="285"/>
      <c r="W28" s="285"/>
      <c r="X28" s="286"/>
      <c r="Y28" s="7"/>
      <c r="Z28" s="7"/>
      <c r="AA28" s="270" t="s">
        <v>24</v>
      </c>
      <c r="AB28" s="270"/>
      <c r="AC28" s="95">
        <v>8.8000000000000007</v>
      </c>
      <c r="AD28" s="95">
        <v>8.8000000000000007</v>
      </c>
      <c r="AE28" s="95">
        <v>8.8000000000000007</v>
      </c>
      <c r="AF28" s="6"/>
      <c r="AG28" s="274"/>
      <c r="AH28" s="277"/>
      <c r="AI28" s="280"/>
      <c r="AJ28" s="280"/>
      <c r="AK28" s="285"/>
      <c r="AL28" s="285"/>
      <c r="AM28" s="285"/>
      <c r="AN28" s="286"/>
      <c r="AO28" s="7"/>
      <c r="AP28" s="7"/>
      <c r="AQ28" s="270" t="s">
        <v>24</v>
      </c>
      <c r="AR28" s="270"/>
      <c r="AS28" s="76">
        <v>8.8000000000000007</v>
      </c>
      <c r="AT28" s="76">
        <v>8.8000000000000007</v>
      </c>
      <c r="AU28" s="76">
        <v>8.8000000000000007</v>
      </c>
      <c r="AV28" s="6"/>
      <c r="AW28" s="274"/>
      <c r="AX28" s="277"/>
      <c r="AY28" s="280"/>
      <c r="AZ28" s="280"/>
      <c r="BA28" s="285"/>
      <c r="BB28" s="285"/>
      <c r="BC28" s="285"/>
      <c r="BD28" s="286"/>
      <c r="BE28" s="7"/>
      <c r="BF28" s="7"/>
      <c r="BG28" s="270" t="s">
        <v>24</v>
      </c>
      <c r="BH28" s="270"/>
      <c r="BI28" s="76">
        <v>8.8000000000000007</v>
      </c>
      <c r="BJ28" s="76">
        <v>8.8000000000000007</v>
      </c>
      <c r="BK28" s="76">
        <v>8.8000000000000007</v>
      </c>
      <c r="BL28" s="6"/>
      <c r="BM28" s="274"/>
      <c r="BN28" s="277"/>
      <c r="BO28" s="280"/>
      <c r="BP28" s="280"/>
      <c r="BQ28" s="285"/>
      <c r="BR28" s="285"/>
      <c r="BS28" s="285"/>
      <c r="BT28" s="286"/>
      <c r="BU28" s="7"/>
      <c r="BV28" s="7"/>
      <c r="BW28" s="270" t="s">
        <v>24</v>
      </c>
      <c r="BX28" s="270"/>
      <c r="BY28" s="26">
        <v>8.8000000000000007</v>
      </c>
      <c r="BZ28" s="26">
        <v>8.8000000000000007</v>
      </c>
      <c r="CA28" s="26">
        <v>8.8000000000000007</v>
      </c>
      <c r="CB28" s="6"/>
      <c r="CC28" s="274"/>
      <c r="CD28" s="277"/>
      <c r="CE28" s="280"/>
      <c r="CF28" s="280"/>
      <c r="CG28" s="285"/>
      <c r="CH28" s="285"/>
      <c r="CI28" s="285"/>
      <c r="CJ28" s="286"/>
      <c r="CK28" s="7"/>
      <c r="CL28" s="7"/>
      <c r="CM28" s="270" t="s">
        <v>24</v>
      </c>
      <c r="CN28" s="270"/>
      <c r="CO28" s="76">
        <v>8.8000000000000007</v>
      </c>
      <c r="CP28" s="76">
        <v>8.8000000000000007</v>
      </c>
      <c r="CQ28" s="76">
        <v>8.8000000000000007</v>
      </c>
      <c r="CR28" s="6"/>
      <c r="CS28" s="274"/>
      <c r="CT28" s="277"/>
      <c r="CU28" s="280"/>
      <c r="CV28" s="280"/>
      <c r="CW28" s="285"/>
      <c r="CX28" s="285"/>
      <c r="CY28" s="285"/>
      <c r="CZ28" s="286"/>
      <c r="DA28" s="7"/>
      <c r="DB28" s="7"/>
      <c r="DC28" s="270" t="s">
        <v>24</v>
      </c>
      <c r="DD28" s="270"/>
      <c r="DE28" s="26">
        <v>8.8000000000000007</v>
      </c>
      <c r="DF28" s="26">
        <v>8.8000000000000007</v>
      </c>
      <c r="DG28" s="26">
        <v>8.8000000000000007</v>
      </c>
      <c r="DH28" s="6"/>
      <c r="DI28" s="274"/>
      <c r="DJ28" s="277"/>
      <c r="DK28" s="280"/>
      <c r="DL28" s="280"/>
      <c r="DM28" s="285"/>
      <c r="DN28" s="285"/>
      <c r="DO28" s="285"/>
      <c r="DP28" s="286"/>
      <c r="DQ28" s="7"/>
      <c r="DR28" s="7"/>
      <c r="DS28" s="270" t="s">
        <v>24</v>
      </c>
      <c r="DT28" s="270"/>
      <c r="DU28" s="26">
        <f>$G$4</f>
        <v>8.8000000000000007</v>
      </c>
      <c r="DV28" s="26">
        <f>$G$4</f>
        <v>8.8000000000000007</v>
      </c>
      <c r="DW28" s="26">
        <f>$G$4</f>
        <v>8.8000000000000007</v>
      </c>
      <c r="DX28" s="6"/>
      <c r="DY28" s="274"/>
      <c r="DZ28" s="277"/>
      <c r="EA28" s="280"/>
      <c r="EB28" s="280"/>
      <c r="EC28" s="291"/>
      <c r="ED28" s="291"/>
      <c r="EE28" s="291"/>
      <c r="EF28" s="292"/>
      <c r="EG28" s="7"/>
      <c r="EH28" s="7"/>
      <c r="EI28" s="271" t="s">
        <v>24</v>
      </c>
      <c r="EJ28" s="271"/>
      <c r="EK28" s="76">
        <f>$G$4</f>
        <v>8.8000000000000007</v>
      </c>
      <c r="EL28" s="76">
        <f>$G$4</f>
        <v>8.8000000000000007</v>
      </c>
      <c r="EM28" s="76">
        <f>$G$4</f>
        <v>8.8000000000000007</v>
      </c>
      <c r="EN28" s="6"/>
      <c r="EO28" s="274"/>
      <c r="EP28" s="277"/>
      <c r="EQ28" s="280"/>
      <c r="ER28" s="280"/>
      <c r="ES28" s="285"/>
      <c r="ET28" s="285"/>
      <c r="EU28" s="285"/>
      <c r="EV28" s="286"/>
      <c r="EW28" s="7"/>
      <c r="EX28" s="7"/>
      <c r="EY28" s="270" t="s">
        <v>24</v>
      </c>
      <c r="EZ28" s="270"/>
      <c r="FA28" s="26">
        <f>$G$4</f>
        <v>8.8000000000000007</v>
      </c>
      <c r="FB28" s="26">
        <f>$G$4</f>
        <v>8.8000000000000007</v>
      </c>
      <c r="FC28" s="26">
        <f>$G$4</f>
        <v>8.8000000000000007</v>
      </c>
      <c r="FD28" s="6"/>
      <c r="FE28" s="274"/>
      <c r="FF28" s="277"/>
      <c r="FG28" s="280"/>
      <c r="FH28" s="280"/>
      <c r="FI28" s="285"/>
      <c r="FJ28" s="285"/>
      <c r="FK28" s="285"/>
      <c r="FL28" s="286"/>
      <c r="FM28" s="7"/>
      <c r="FN28" s="7"/>
      <c r="FO28" s="270" t="s">
        <v>24</v>
      </c>
      <c r="FP28" s="270"/>
      <c r="FQ28" s="26">
        <f>$G$4</f>
        <v>8.8000000000000007</v>
      </c>
      <c r="FR28" s="26">
        <f>$G$4</f>
        <v>8.8000000000000007</v>
      </c>
      <c r="FS28" s="26">
        <f>$G$4</f>
        <v>8.8000000000000007</v>
      </c>
      <c r="FT28" s="6"/>
      <c r="FU28" s="274"/>
      <c r="FV28" s="277"/>
      <c r="FW28" s="280"/>
      <c r="FX28" s="280"/>
      <c r="FY28" s="285"/>
      <c r="FZ28" s="285"/>
      <c r="GA28" s="285"/>
      <c r="GB28" s="286"/>
      <c r="GC28" s="7"/>
      <c r="GD28" s="7"/>
      <c r="GE28" s="270" t="s">
        <v>24</v>
      </c>
      <c r="GF28" s="270"/>
      <c r="GG28" s="26">
        <f>$G$4</f>
        <v>8.8000000000000007</v>
      </c>
      <c r="GH28" s="26">
        <f>$G$4</f>
        <v>8.8000000000000007</v>
      </c>
      <c r="GI28" s="26">
        <f>$G$4</f>
        <v>8.8000000000000007</v>
      </c>
      <c r="GJ28" s="6"/>
      <c r="GK28" s="274"/>
      <c r="GL28" s="277"/>
      <c r="GM28" s="280"/>
      <c r="GN28" s="280"/>
      <c r="GO28" s="285"/>
      <c r="GP28" s="285"/>
      <c r="GQ28" s="285"/>
      <c r="GR28" s="286"/>
      <c r="GS28" s="7"/>
      <c r="GT28" s="7"/>
      <c r="GU28" s="270" t="s">
        <v>24</v>
      </c>
      <c r="GV28" s="270"/>
      <c r="GW28" s="26">
        <f>$G$4</f>
        <v>8.8000000000000007</v>
      </c>
      <c r="GX28" s="26">
        <f>$G$4</f>
        <v>8.8000000000000007</v>
      </c>
      <c r="GY28" s="26">
        <f>$G$4</f>
        <v>8.8000000000000007</v>
      </c>
      <c r="GZ28" s="6"/>
    </row>
    <row r="29" spans="1:208" ht="15.75" customHeight="1" x14ac:dyDescent="0.2">
      <c r="A29" s="2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33">
        <v>1</v>
      </c>
      <c r="R29" s="78">
        <v>419.67191307676984</v>
      </c>
      <c r="S29" s="78">
        <v>1162.8464168496801</v>
      </c>
      <c r="T29" s="78">
        <v>1582.51832992645</v>
      </c>
      <c r="U29" s="7"/>
      <c r="V29" s="7"/>
      <c r="W29" s="7"/>
      <c r="X29" s="7"/>
      <c r="AA29" s="270" t="s">
        <v>23</v>
      </c>
      <c r="AB29" s="270"/>
      <c r="AC29" s="74">
        <f>AC27*AC28</f>
        <v>650.25220543267494</v>
      </c>
      <c r="AD29" s="74">
        <f>AD27*AD28</f>
        <v>1965.069421119887</v>
      </c>
      <c r="AE29" s="74">
        <f>AE27*AE28</f>
        <v>2615.3216265525616</v>
      </c>
      <c r="AG29" s="33">
        <v>1</v>
      </c>
      <c r="AH29" s="78">
        <f t="shared" ref="AH29:AJ30" si="77">AC6</f>
        <v>2575.616662433325</v>
      </c>
      <c r="AI29" s="78">
        <f t="shared" si="77"/>
        <v>1355.260926255186</v>
      </c>
      <c r="AJ29" s="78">
        <f t="shared" si="77"/>
        <v>3930.877588688511</v>
      </c>
      <c r="AK29" s="7"/>
      <c r="AL29" s="7"/>
      <c r="AM29" s="7"/>
      <c r="AN29" s="7"/>
      <c r="AQ29" s="270" t="s">
        <v>23</v>
      </c>
      <c r="AR29" s="270"/>
      <c r="AS29" s="74">
        <f>AS27*AS28</f>
        <v>4216.7281607098375</v>
      </c>
      <c r="AT29" s="74">
        <f>AT27*AT28</f>
        <v>4408.7232207883162</v>
      </c>
      <c r="AU29" s="74">
        <f>AU27*AU28</f>
        <v>8625.4513814981528</v>
      </c>
      <c r="AW29" s="33">
        <v>1</v>
      </c>
      <c r="AX29" s="78">
        <f t="shared" ref="AX29:AZ30" si="78">AS6</f>
        <v>3677.2504073872892</v>
      </c>
      <c r="AY29" s="78">
        <f t="shared" si="78"/>
        <v>4289.4376244794494</v>
      </c>
      <c r="AZ29" s="78">
        <f t="shared" si="78"/>
        <v>7966.688031866739</v>
      </c>
      <c r="BA29" s="7"/>
      <c r="BB29" s="7"/>
      <c r="BC29" s="7"/>
      <c r="BD29" s="7"/>
      <c r="BG29" s="270" t="s">
        <v>23</v>
      </c>
      <c r="BH29" s="270"/>
      <c r="BI29" s="74">
        <f>BI27*BI28</f>
        <v>-1438.3221671103081</v>
      </c>
      <c r="BJ29" s="74">
        <f>BJ27*BJ28</f>
        <v>3818.7822735263039</v>
      </c>
      <c r="BK29" s="74">
        <f>BK27*BK28</f>
        <v>2380.4601064159979</v>
      </c>
      <c r="BM29" s="33">
        <v>1</v>
      </c>
      <c r="BN29" s="78">
        <f t="shared" ref="BN29:BP30" si="79">BI6</f>
        <v>2284.435532102023</v>
      </c>
      <c r="BO29" s="78">
        <f t="shared" si="79"/>
        <v>2332.4665787159197</v>
      </c>
      <c r="BP29" s="78">
        <f t="shared" si="79"/>
        <v>4616.9021108179422</v>
      </c>
      <c r="BQ29" s="7"/>
      <c r="BR29" s="7"/>
      <c r="BS29" s="7"/>
      <c r="BT29" s="7"/>
      <c r="BW29" s="270" t="s">
        <v>23</v>
      </c>
      <c r="BX29" s="270"/>
      <c r="BY29" s="74">
        <f>BY27*BY28</f>
        <v>-1189.1273531591314</v>
      </c>
      <c r="BZ29" s="74">
        <f>BZ27*BZ28</f>
        <v>890.29727887609295</v>
      </c>
      <c r="CA29" s="74">
        <f>CA27*CA28</f>
        <v>-298.83007428303864</v>
      </c>
      <c r="CC29" s="33">
        <v>1</v>
      </c>
      <c r="CD29" s="78">
        <f t="shared" ref="CD29:CF30" si="80">BY6</f>
        <v>1028.3043218482376</v>
      </c>
      <c r="CE29" s="78">
        <f t="shared" si="80"/>
        <v>1174.3549093806016</v>
      </c>
      <c r="CF29" s="78">
        <f t="shared" si="80"/>
        <v>2202.6592312288394</v>
      </c>
      <c r="CG29" s="7"/>
      <c r="CH29" s="7"/>
      <c r="CI29" s="7"/>
      <c r="CJ29" s="7"/>
      <c r="CM29" s="270" t="s">
        <v>23</v>
      </c>
      <c r="CN29" s="270"/>
      <c r="CO29" s="74">
        <f>CO27*CO28</f>
        <v>-1137.5721340475611</v>
      </c>
      <c r="CP29" s="74">
        <f>CP27*CP28</f>
        <v>7279.9003138431653</v>
      </c>
      <c r="CQ29" s="74">
        <f>CQ27*CQ28</f>
        <v>6142.3281797956042</v>
      </c>
      <c r="CS29" s="33">
        <v>1</v>
      </c>
      <c r="CT29" s="78">
        <f t="shared" ref="CT29:CV30" si="81">CO6</f>
        <v>194.8</v>
      </c>
      <c r="CU29" s="78">
        <f t="shared" si="81"/>
        <v>1547.6</v>
      </c>
      <c r="CV29" s="78">
        <f t="shared" si="81"/>
        <v>1742.3999999999999</v>
      </c>
      <c r="CW29" s="7"/>
      <c r="CX29" s="7"/>
      <c r="CY29" s="7"/>
      <c r="CZ29" s="7"/>
      <c r="DC29" s="270" t="s">
        <v>23</v>
      </c>
      <c r="DD29" s="270"/>
      <c r="DE29" s="74">
        <f>DE27*DE28</f>
        <v>740.0077359993162</v>
      </c>
      <c r="DF29" s="74">
        <f>DF27*DF28</f>
        <v>2950.7826180171583</v>
      </c>
      <c r="DG29" s="74">
        <f>DG27*DG28</f>
        <v>3690.7903540164739</v>
      </c>
      <c r="DI29" s="33">
        <v>1</v>
      </c>
      <c r="DJ29" s="78">
        <f t="shared" ref="DJ29:DL30" si="82">DE6</f>
        <v>299.21329811095052</v>
      </c>
      <c r="DK29" s="78">
        <f t="shared" si="82"/>
        <v>1938.4801076608678</v>
      </c>
      <c r="DL29" s="78">
        <f t="shared" si="82"/>
        <v>2237.6934057718181</v>
      </c>
      <c r="DM29" s="7"/>
      <c r="DN29" s="7"/>
      <c r="DO29" s="7"/>
      <c r="DP29" s="7"/>
      <c r="DQ29" s="7"/>
      <c r="DR29" s="7"/>
      <c r="DS29" s="270" t="s">
        <v>23</v>
      </c>
      <c r="DT29" s="270"/>
      <c r="DU29" s="23" t="e">
        <f>DU27*DU28</f>
        <v>#DIV/0!</v>
      </c>
      <c r="DV29" s="23" t="e">
        <f>DV27*DV28</f>
        <v>#DIV/0!</v>
      </c>
      <c r="DW29" s="23" t="e">
        <f>DW27*DW28</f>
        <v>#DIV/0!</v>
      </c>
      <c r="DX29" s="6"/>
      <c r="DY29" s="33">
        <v>1</v>
      </c>
      <c r="DZ29" s="24" t="e">
        <f t="shared" ref="DZ29:EB31" si="83">DU24</f>
        <v>#DIV/0!</v>
      </c>
      <c r="EA29" s="24" t="e">
        <f t="shared" si="83"/>
        <v>#DIV/0!</v>
      </c>
      <c r="EB29" s="24" t="e">
        <f t="shared" si="83"/>
        <v>#DIV/0!</v>
      </c>
      <c r="EC29" s="80"/>
      <c r="ED29" s="80"/>
      <c r="EE29" s="80"/>
      <c r="EF29" s="80"/>
      <c r="EG29" s="7"/>
      <c r="EH29" s="7"/>
      <c r="EI29" s="271" t="s">
        <v>23</v>
      </c>
      <c r="EJ29" s="271"/>
      <c r="EK29" s="74" t="e">
        <f>EK27*EK28</f>
        <v>#DIV/0!</v>
      </c>
      <c r="EL29" s="74" t="e">
        <f>EL27*EL28</f>
        <v>#DIV/0!</v>
      </c>
      <c r="EM29" s="74" t="e">
        <f>EM27*EM28</f>
        <v>#DIV/0!</v>
      </c>
      <c r="EN29" s="6"/>
      <c r="EO29" s="33">
        <v>1</v>
      </c>
      <c r="EP29" s="24" t="e">
        <f t="shared" ref="EP29:ER31" si="84">EK24</f>
        <v>#DIV/0!</v>
      </c>
      <c r="EQ29" s="24" t="e">
        <f t="shared" si="84"/>
        <v>#DIV/0!</v>
      </c>
      <c r="ER29" s="24" t="e">
        <f t="shared" si="84"/>
        <v>#DIV/0!</v>
      </c>
      <c r="ES29" s="7"/>
      <c r="ET29" s="7"/>
      <c r="EU29" s="7"/>
      <c r="EV29" s="7"/>
      <c r="EW29" s="7"/>
      <c r="EX29" s="7"/>
      <c r="EY29" s="270" t="s">
        <v>23</v>
      </c>
      <c r="EZ29" s="270"/>
      <c r="FA29" s="23" t="e">
        <f>FA27*FA28</f>
        <v>#DIV/0!</v>
      </c>
      <c r="FB29" s="23" t="e">
        <f>FB27*FB28</f>
        <v>#DIV/0!</v>
      </c>
      <c r="FC29" s="23" t="e">
        <f>FC27*FC28</f>
        <v>#DIV/0!</v>
      </c>
      <c r="FD29" s="6"/>
      <c r="FE29" s="33">
        <v>1</v>
      </c>
      <c r="FF29" s="24" t="e">
        <f t="shared" ref="FF29:FH31" si="85">FA24</f>
        <v>#DIV/0!</v>
      </c>
      <c r="FG29" s="24" t="e">
        <f t="shared" si="85"/>
        <v>#DIV/0!</v>
      </c>
      <c r="FH29" s="24" t="e">
        <f t="shared" si="85"/>
        <v>#DIV/0!</v>
      </c>
      <c r="FI29" s="7"/>
      <c r="FJ29" s="7"/>
      <c r="FK29" s="7"/>
      <c r="FL29" s="7"/>
      <c r="FM29" s="7"/>
      <c r="FN29" s="7"/>
      <c r="FO29" s="270" t="s">
        <v>23</v>
      </c>
      <c r="FP29" s="270"/>
      <c r="FQ29" s="23" t="e">
        <f>FQ27*FQ28</f>
        <v>#DIV/0!</v>
      </c>
      <c r="FR29" s="23" t="e">
        <f>FR27*FR28</f>
        <v>#DIV/0!</v>
      </c>
      <c r="FS29" s="23" t="e">
        <f>FS27*FS28</f>
        <v>#DIV/0!</v>
      </c>
      <c r="FT29" s="6"/>
      <c r="FU29" s="33">
        <v>1</v>
      </c>
      <c r="FV29" s="24" t="e">
        <f t="shared" ref="FV29:FX31" si="86">FQ24</f>
        <v>#DIV/0!</v>
      </c>
      <c r="FW29" s="24" t="e">
        <f t="shared" si="86"/>
        <v>#DIV/0!</v>
      </c>
      <c r="FX29" s="24" t="e">
        <f t="shared" si="86"/>
        <v>#DIV/0!</v>
      </c>
      <c r="FY29" s="7"/>
      <c r="FZ29" s="7"/>
      <c r="GA29" s="7"/>
      <c r="GB29" s="7"/>
      <c r="GC29" s="7"/>
      <c r="GD29" s="7"/>
      <c r="GE29" s="270" t="s">
        <v>23</v>
      </c>
      <c r="GF29" s="270"/>
      <c r="GG29" s="23" t="e">
        <f>GG27*GG28</f>
        <v>#DIV/0!</v>
      </c>
      <c r="GH29" s="23" t="e">
        <f>GH27*GH28</f>
        <v>#DIV/0!</v>
      </c>
      <c r="GI29" s="23" t="e">
        <f>GI27*GI28</f>
        <v>#DIV/0!</v>
      </c>
      <c r="GJ29" s="6"/>
      <c r="GK29" s="33">
        <v>1</v>
      </c>
      <c r="GL29" s="24" t="e">
        <f t="shared" ref="GL29:GN31" si="87">GG24</f>
        <v>#DIV/0!</v>
      </c>
      <c r="GM29" s="24" t="e">
        <f t="shared" si="87"/>
        <v>#DIV/0!</v>
      </c>
      <c r="GN29" s="24" t="e">
        <f t="shared" si="87"/>
        <v>#DIV/0!</v>
      </c>
      <c r="GO29" s="7"/>
      <c r="GP29" s="7"/>
      <c r="GQ29" s="7"/>
      <c r="GR29" s="7"/>
      <c r="GS29" s="7"/>
      <c r="GT29" s="7"/>
      <c r="GU29" s="270" t="s">
        <v>23</v>
      </c>
      <c r="GV29" s="270"/>
      <c r="GW29" s="23" t="e">
        <f>GW27*GW28</f>
        <v>#DIV/0!</v>
      </c>
      <c r="GX29" s="23" t="e">
        <f>GX27*GX28</f>
        <v>#DIV/0!</v>
      </c>
      <c r="GY29" s="23" t="e">
        <f>GY27*GY28</f>
        <v>#DIV/0!</v>
      </c>
      <c r="GZ29" s="6"/>
    </row>
    <row r="30" spans="1:208" ht="15.75" customHeight="1" x14ac:dyDescent="0.2">
      <c r="A30" s="2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31">
        <v>2</v>
      </c>
      <c r="R30" s="79">
        <v>53.988604654082593</v>
      </c>
      <c r="S30" s="79">
        <v>58.044330261210149</v>
      </c>
      <c r="T30" s="79">
        <v>112.03293491529274</v>
      </c>
      <c r="U30" s="7"/>
      <c r="V30" s="7"/>
      <c r="W30" s="7"/>
      <c r="X30" s="7"/>
      <c r="AA30" s="270" t="s">
        <v>22</v>
      </c>
      <c r="AB30" s="270"/>
      <c r="AC30" s="23"/>
      <c r="AD30" s="23"/>
      <c r="AE30" s="23"/>
      <c r="AG30" s="31">
        <v>2</v>
      </c>
      <c r="AH30" s="79">
        <f t="shared" si="77"/>
        <v>2928.5176895306854</v>
      </c>
      <c r="AI30" s="79">
        <f t="shared" si="77"/>
        <v>852.53068592057775</v>
      </c>
      <c r="AJ30" s="79">
        <f t="shared" si="77"/>
        <v>3781.0483754512634</v>
      </c>
      <c r="AK30" s="7"/>
      <c r="AL30" s="7"/>
      <c r="AM30" s="7"/>
      <c r="AN30" s="7"/>
      <c r="AQ30" s="270" t="s">
        <v>22</v>
      </c>
      <c r="AR30" s="270"/>
      <c r="AS30" s="23"/>
      <c r="AT30" s="23"/>
      <c r="AU30" s="23"/>
      <c r="AW30" s="31">
        <v>2</v>
      </c>
      <c r="AX30" s="79">
        <f t="shared" si="78"/>
        <v>3462.5522166307214</v>
      </c>
      <c r="AY30" s="79">
        <f t="shared" si="78"/>
        <v>879.18178768272207</v>
      </c>
      <c r="AZ30" s="79">
        <f t="shared" si="78"/>
        <v>4341.7340043134436</v>
      </c>
      <c r="BA30" s="7"/>
      <c r="BB30" s="7"/>
      <c r="BC30" s="7"/>
      <c r="BD30" s="7"/>
      <c r="BG30" s="270" t="s">
        <v>22</v>
      </c>
      <c r="BH30" s="270"/>
      <c r="BI30" s="23"/>
      <c r="BJ30" s="23"/>
      <c r="BK30" s="23"/>
      <c r="BM30" s="31">
        <v>2</v>
      </c>
      <c r="BN30" s="79">
        <f t="shared" si="79"/>
        <v>1388.362480127186</v>
      </c>
      <c r="BO30" s="79">
        <f t="shared" si="79"/>
        <v>2576.1065818759939</v>
      </c>
      <c r="BP30" s="79">
        <f t="shared" si="79"/>
        <v>3964.4690620031797</v>
      </c>
      <c r="BQ30" s="7"/>
      <c r="BR30" s="7"/>
      <c r="BS30" s="7"/>
      <c r="BT30" s="7"/>
      <c r="BW30" s="270" t="s">
        <v>22</v>
      </c>
      <c r="BX30" s="270"/>
      <c r="BY30" s="23"/>
      <c r="BZ30" s="23"/>
      <c r="CA30" s="23"/>
      <c r="CC30" s="31">
        <v>2</v>
      </c>
      <c r="CD30" s="79">
        <f t="shared" si="80"/>
        <v>534.78511345295749</v>
      </c>
      <c r="CE30" s="79">
        <f t="shared" si="80"/>
        <v>1426.4041963353272</v>
      </c>
      <c r="CF30" s="79">
        <f t="shared" si="80"/>
        <v>1961.1893097882848</v>
      </c>
      <c r="CG30" s="7"/>
      <c r="CH30" s="7"/>
      <c r="CI30" s="7"/>
      <c r="CJ30" s="7"/>
      <c r="CM30" s="270" t="s">
        <v>22</v>
      </c>
      <c r="CN30" s="270"/>
      <c r="CO30" s="23"/>
      <c r="CP30" s="23"/>
      <c r="CQ30" s="23"/>
      <c r="CS30" s="31">
        <v>2</v>
      </c>
      <c r="CT30" s="79">
        <f t="shared" si="81"/>
        <v>0</v>
      </c>
      <c r="CU30" s="79">
        <f t="shared" si="81"/>
        <v>1688.8</v>
      </c>
      <c r="CV30" s="79">
        <f t="shared" si="81"/>
        <v>1688.8</v>
      </c>
      <c r="CW30" s="7"/>
      <c r="CX30" s="7"/>
      <c r="CY30" s="7"/>
      <c r="CZ30" s="7"/>
      <c r="DC30" s="270" t="s">
        <v>22</v>
      </c>
      <c r="DD30" s="270"/>
      <c r="DE30" s="23"/>
      <c r="DF30" s="23"/>
      <c r="DG30" s="23"/>
      <c r="DI30" s="31">
        <v>2</v>
      </c>
      <c r="DJ30" s="79">
        <f t="shared" si="82"/>
        <v>70.473836340077739</v>
      </c>
      <c r="DK30" s="79">
        <f t="shared" si="82"/>
        <v>1945.0778829861461</v>
      </c>
      <c r="DL30" s="79">
        <f t="shared" si="82"/>
        <v>2015.5517193262237</v>
      </c>
      <c r="DM30" s="7"/>
      <c r="DN30" s="7"/>
      <c r="DO30" s="7"/>
      <c r="DP30" s="7"/>
      <c r="DQ30" s="7"/>
      <c r="DR30" s="179"/>
      <c r="DS30" s="270" t="s">
        <v>22</v>
      </c>
      <c r="DT30" s="270"/>
      <c r="DU30" s="23"/>
      <c r="DV30" s="23"/>
      <c r="DW30" s="23"/>
      <c r="DX30" s="7"/>
      <c r="DY30" s="31">
        <v>2</v>
      </c>
      <c r="DZ30" s="20" t="e">
        <f t="shared" si="83"/>
        <v>#DIV/0!</v>
      </c>
      <c r="EA30" s="20" t="e">
        <f t="shared" si="83"/>
        <v>#DIV/0!</v>
      </c>
      <c r="EB30" s="20" t="e">
        <f t="shared" si="83"/>
        <v>#DIV/0!</v>
      </c>
      <c r="EC30" s="80"/>
      <c r="ED30" s="80"/>
      <c r="EE30" s="80"/>
      <c r="EF30" s="80"/>
      <c r="EG30" s="7"/>
      <c r="EH30" s="7"/>
      <c r="EI30" s="271" t="s">
        <v>22</v>
      </c>
      <c r="EJ30" s="271"/>
      <c r="EK30" s="74"/>
      <c r="EL30" s="74"/>
      <c r="EM30" s="74"/>
      <c r="EN30" s="7"/>
      <c r="EO30" s="31">
        <v>2</v>
      </c>
      <c r="EP30" s="20" t="e">
        <f t="shared" si="84"/>
        <v>#DIV/0!</v>
      </c>
      <c r="EQ30" s="20" t="e">
        <f t="shared" si="84"/>
        <v>#DIV/0!</v>
      </c>
      <c r="ER30" s="20" t="e">
        <f t="shared" si="84"/>
        <v>#DIV/0!</v>
      </c>
      <c r="ES30" s="7"/>
      <c r="ET30" s="7"/>
      <c r="EU30" s="7"/>
      <c r="EV30" s="7"/>
      <c r="EW30" s="7"/>
      <c r="EX30" s="7"/>
      <c r="EY30" s="270" t="s">
        <v>22</v>
      </c>
      <c r="EZ30" s="270"/>
      <c r="FA30" s="23"/>
      <c r="FB30" s="23"/>
      <c r="FC30" s="23"/>
      <c r="FD30" s="7"/>
      <c r="FE30" s="31">
        <v>3</v>
      </c>
      <c r="FF30" s="20" t="e">
        <f t="shared" si="85"/>
        <v>#DIV/0!</v>
      </c>
      <c r="FG30" s="20" t="e">
        <f t="shared" si="85"/>
        <v>#DIV/0!</v>
      </c>
      <c r="FH30" s="20" t="e">
        <f t="shared" si="85"/>
        <v>#DIV/0!</v>
      </c>
      <c r="FI30" s="7"/>
      <c r="FJ30" s="7"/>
      <c r="FK30" s="7"/>
      <c r="FL30" s="7"/>
      <c r="FM30" s="7"/>
      <c r="FN30" s="7"/>
      <c r="FO30" s="270" t="s">
        <v>22</v>
      </c>
      <c r="FP30" s="270"/>
      <c r="FQ30" s="23"/>
      <c r="FR30" s="23"/>
      <c r="FS30" s="23"/>
      <c r="FT30" s="7"/>
      <c r="FU30" s="31">
        <v>3</v>
      </c>
      <c r="FV30" s="20" t="e">
        <f t="shared" si="86"/>
        <v>#DIV/0!</v>
      </c>
      <c r="FW30" s="20" t="e">
        <f t="shared" si="86"/>
        <v>#DIV/0!</v>
      </c>
      <c r="FX30" s="20" t="e">
        <f t="shared" si="86"/>
        <v>#DIV/0!</v>
      </c>
      <c r="FY30" s="7"/>
      <c r="FZ30" s="7"/>
      <c r="GA30" s="7"/>
      <c r="GB30" s="7"/>
      <c r="GC30" s="7"/>
      <c r="GD30" s="7"/>
      <c r="GE30" s="270" t="s">
        <v>22</v>
      </c>
      <c r="GF30" s="270"/>
      <c r="GG30" s="23"/>
      <c r="GH30" s="23"/>
      <c r="GI30" s="23"/>
      <c r="GJ30" s="7"/>
      <c r="GK30" s="31">
        <v>3</v>
      </c>
      <c r="GL30" s="20" t="e">
        <f t="shared" si="87"/>
        <v>#DIV/0!</v>
      </c>
      <c r="GM30" s="20" t="e">
        <f t="shared" si="87"/>
        <v>#DIV/0!</v>
      </c>
      <c r="GN30" s="20" t="e">
        <f t="shared" si="87"/>
        <v>#DIV/0!</v>
      </c>
      <c r="GO30" s="7"/>
      <c r="GP30" s="7"/>
      <c r="GQ30" s="7"/>
      <c r="GR30" s="7"/>
      <c r="GS30" s="7"/>
      <c r="GT30" s="7"/>
      <c r="GU30" s="270" t="s">
        <v>22</v>
      </c>
      <c r="GV30" s="270"/>
      <c r="GW30" s="23"/>
      <c r="GX30" s="23"/>
      <c r="GY30" s="23"/>
      <c r="GZ30" s="6"/>
    </row>
    <row r="31" spans="1:208" ht="15.75" customHeight="1" x14ac:dyDescent="0.2">
      <c r="A31" s="2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31">
        <v>4</v>
      </c>
      <c r="R31" s="79">
        <v>67.977668423308259</v>
      </c>
      <c r="S31" s="79">
        <v>96.805877489532818</v>
      </c>
      <c r="T31" s="79">
        <v>164.78354591284108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6"/>
      <c r="AG31" s="31">
        <v>4</v>
      </c>
      <c r="AH31" s="79">
        <f>AC9</f>
        <v>4369.315504260403</v>
      </c>
      <c r="AI31" s="79">
        <f>AD9</f>
        <v>1209.3250619899916</v>
      </c>
      <c r="AJ31" s="79">
        <f>AE9</f>
        <v>5578.6405662503948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6"/>
      <c r="AW31" s="31">
        <v>4</v>
      </c>
      <c r="AX31" s="79">
        <f>AS9</f>
        <v>5068.3323501474779</v>
      </c>
      <c r="AY31" s="79">
        <f>AT9</f>
        <v>1088.9636554516821</v>
      </c>
      <c r="AZ31" s="79">
        <f>AU9</f>
        <v>6157.2960055991598</v>
      </c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6"/>
      <c r="BM31" s="31">
        <v>4</v>
      </c>
      <c r="BN31" s="79">
        <f>BI9</f>
        <v>2241.2338951015909</v>
      </c>
      <c r="BO31" s="79">
        <f>BJ9</f>
        <v>4674.6983776972747</v>
      </c>
      <c r="BP31" s="79">
        <f>BK9</f>
        <v>6915.9322727988656</v>
      </c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6"/>
      <c r="CC31" s="31">
        <v>4</v>
      </c>
      <c r="CD31" s="79">
        <f>BY9</f>
        <v>1094.5191408114558</v>
      </c>
      <c r="CE31" s="79">
        <f>BZ9</f>
        <v>390.70854415274465</v>
      </c>
      <c r="CF31" s="79">
        <f>CA9</f>
        <v>1485.2276849642005</v>
      </c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6"/>
      <c r="CS31" s="31">
        <v>4</v>
      </c>
      <c r="CT31" s="79">
        <f>CO9</f>
        <v>9.6</v>
      </c>
      <c r="CU31" s="79">
        <f>CP9</f>
        <v>1524.8</v>
      </c>
      <c r="CV31" s="79">
        <f>CQ9</f>
        <v>1534.3999999999999</v>
      </c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6"/>
      <c r="DI31" s="31">
        <v>4</v>
      </c>
      <c r="DJ31" s="79">
        <f>DE9</f>
        <v>420.54244038432824</v>
      </c>
      <c r="DK31" s="79">
        <f>DF9</f>
        <v>2075.980046796436</v>
      </c>
      <c r="DL31" s="79">
        <f>DG9</f>
        <v>2496.5224871807641</v>
      </c>
      <c r="DM31" s="7"/>
      <c r="DN31" s="7"/>
      <c r="DO31" s="7"/>
      <c r="DP31" s="7"/>
      <c r="DY31" s="31">
        <v>4</v>
      </c>
      <c r="DZ31" s="20" t="e">
        <f t="shared" si="83"/>
        <v>#DIV/0!</v>
      </c>
      <c r="EA31" s="20" t="e">
        <f t="shared" si="83"/>
        <v>#DIV/0!</v>
      </c>
      <c r="EB31" s="20" t="e">
        <f t="shared" si="83"/>
        <v>#DIV/0!</v>
      </c>
      <c r="EC31" s="7"/>
      <c r="ED31" s="7"/>
      <c r="EE31" s="7"/>
      <c r="EF31" s="7"/>
      <c r="EO31" s="31">
        <v>4</v>
      </c>
      <c r="EP31" s="20" t="e">
        <f t="shared" si="84"/>
        <v>#DIV/0!</v>
      </c>
      <c r="EQ31" s="20" t="e">
        <f t="shared" si="84"/>
        <v>#DIV/0!</v>
      </c>
      <c r="ER31" s="20" t="e">
        <f t="shared" si="84"/>
        <v>#DIV/0!</v>
      </c>
      <c r="ES31" s="7"/>
      <c r="ET31" s="7"/>
      <c r="EU31" s="7"/>
      <c r="EV31" s="7"/>
      <c r="FE31" s="31">
        <v>5</v>
      </c>
      <c r="FF31" s="20" t="e">
        <f t="shared" si="85"/>
        <v>#DIV/0!</v>
      </c>
      <c r="FG31" s="20" t="e">
        <f t="shared" si="85"/>
        <v>#DIV/0!</v>
      </c>
      <c r="FH31" s="20" t="e">
        <f t="shared" si="85"/>
        <v>#DIV/0!</v>
      </c>
      <c r="FI31" s="7"/>
      <c r="FJ31" s="7"/>
      <c r="FK31" s="7"/>
      <c r="FL31" s="7"/>
      <c r="FU31" s="31">
        <v>5</v>
      </c>
      <c r="FV31" s="20" t="e">
        <f t="shared" si="86"/>
        <v>#DIV/0!</v>
      </c>
      <c r="FW31" s="20" t="e">
        <f t="shared" si="86"/>
        <v>#DIV/0!</v>
      </c>
      <c r="FX31" s="20" t="e">
        <f t="shared" si="86"/>
        <v>#DIV/0!</v>
      </c>
      <c r="FY31" s="7"/>
      <c r="FZ31" s="7"/>
      <c r="GA31" s="7"/>
      <c r="GB31" s="7"/>
      <c r="GK31" s="31">
        <v>5</v>
      </c>
      <c r="GL31" s="20" t="e">
        <f t="shared" si="87"/>
        <v>#DIV/0!</v>
      </c>
      <c r="GM31" s="20" t="e">
        <f t="shared" si="87"/>
        <v>#DIV/0!</v>
      </c>
      <c r="GN31" s="20" t="e">
        <f t="shared" si="87"/>
        <v>#DIV/0!</v>
      </c>
      <c r="GO31" s="7"/>
      <c r="GP31" s="7"/>
      <c r="GQ31" s="7"/>
      <c r="GR31" s="7"/>
      <c r="GZ31" s="6"/>
    </row>
    <row r="32" spans="1:208" ht="15.75" customHeight="1" x14ac:dyDescent="0.2">
      <c r="P32" s="7"/>
      <c r="Q32" s="62" t="s">
        <v>21</v>
      </c>
      <c r="R32" s="79">
        <f>AVERAGE(R29:R31)</f>
        <v>180.54606205138691</v>
      </c>
      <c r="S32" s="79">
        <f>AVERAGE(S29:S31)</f>
        <v>439.23220820014103</v>
      </c>
      <c r="T32" s="79">
        <f>AVERAGE(T29:T31)</f>
        <v>619.77827025152794</v>
      </c>
      <c r="U32" s="7"/>
      <c r="V32" s="7"/>
      <c r="W32" s="7"/>
      <c r="X32" s="7"/>
      <c r="Y32" s="7"/>
      <c r="AF32" s="6"/>
      <c r="AG32" s="62" t="s">
        <v>21</v>
      </c>
      <c r="AH32" s="20">
        <f>AVERAGE(AH29:AH31)</f>
        <v>3291.1499520748043</v>
      </c>
      <c r="AI32" s="20">
        <f>AVERAGE(AI29:AI31)</f>
        <v>1139.0388913885852</v>
      </c>
      <c r="AJ32" s="20">
        <f>AVERAGE(AJ29:AJ31)</f>
        <v>4430.1888434633902</v>
      </c>
      <c r="AK32" s="7"/>
      <c r="AL32" s="7"/>
      <c r="AM32" s="7"/>
      <c r="AN32" s="7"/>
      <c r="AO32" s="7"/>
      <c r="AV32" s="6"/>
      <c r="AW32" s="62" t="s">
        <v>21</v>
      </c>
      <c r="AX32" s="79">
        <f>AVERAGE(AX29:AX31)</f>
        <v>4069.3783247218294</v>
      </c>
      <c r="AY32" s="79">
        <f>AVERAGE(AY29:AY31)</f>
        <v>2085.8610225379512</v>
      </c>
      <c r="AZ32" s="79">
        <f>AVERAGE(AZ29:AZ31)</f>
        <v>6155.2393472597805</v>
      </c>
      <c r="BA32" s="7"/>
      <c r="BB32" s="7"/>
      <c r="BC32" s="7"/>
      <c r="BD32" s="7"/>
      <c r="BE32" s="7"/>
      <c r="BL32" s="6"/>
      <c r="BM32" s="62" t="s">
        <v>21</v>
      </c>
      <c r="BN32" s="79">
        <f>AVERAGE(BN29:BN31)</f>
        <v>1971.3439691102667</v>
      </c>
      <c r="BO32" s="79">
        <f>AVERAGE(BO29:BO31)</f>
        <v>3194.4238460963957</v>
      </c>
      <c r="BP32" s="79">
        <f>AVERAGE(BP29:BP31)</f>
        <v>5165.7678152066628</v>
      </c>
      <c r="BQ32" s="7"/>
      <c r="BR32" s="7"/>
      <c r="BS32" s="7"/>
      <c r="BT32" s="7"/>
      <c r="BU32" s="7"/>
      <c r="CB32" s="6"/>
      <c r="CC32" s="62" t="s">
        <v>21</v>
      </c>
      <c r="CD32" s="79">
        <f>AVERAGE(CD29:CD31)</f>
        <v>885.86952537088348</v>
      </c>
      <c r="CE32" s="79">
        <f>AVERAGE(CE29:CE31)</f>
        <v>997.15588328955789</v>
      </c>
      <c r="CF32" s="79">
        <f>AVERAGE(CF29:CF31)</f>
        <v>1883.0254086604416</v>
      </c>
      <c r="CG32" s="7"/>
      <c r="CH32" s="7"/>
      <c r="CI32" s="7"/>
      <c r="CJ32" s="7"/>
      <c r="CK32" s="7"/>
      <c r="CR32" s="6"/>
      <c r="CS32" s="62" t="s">
        <v>21</v>
      </c>
      <c r="CT32" s="20">
        <f>AVERAGE(CT29:CT31)</f>
        <v>68.13333333333334</v>
      </c>
      <c r="CU32" s="20">
        <f>AVERAGE(CU29:CU31)</f>
        <v>1587.0666666666666</v>
      </c>
      <c r="CV32" s="20">
        <f>AVERAGE(CV29:CV31)</f>
        <v>1655.1999999999998</v>
      </c>
      <c r="CW32" s="7"/>
      <c r="CX32" s="7"/>
      <c r="CY32" s="7"/>
      <c r="CZ32" s="7"/>
      <c r="DA32" s="7"/>
      <c r="DH32" s="6"/>
      <c r="DI32" s="62" t="s">
        <v>21</v>
      </c>
      <c r="DJ32" s="79">
        <f>AVERAGE(DJ29:DJ31)</f>
        <v>263.40985827845219</v>
      </c>
      <c r="DK32" s="79">
        <f>AVERAGE(DK29:DK31)</f>
        <v>1986.5126791478167</v>
      </c>
      <c r="DL32" s="79">
        <f>AVERAGE(DL29:DL31)</f>
        <v>2249.9225374262687</v>
      </c>
      <c r="DM32" s="7"/>
      <c r="DN32" s="7"/>
      <c r="DO32" s="7"/>
      <c r="DP32" s="7"/>
      <c r="DY32" s="62" t="s">
        <v>21</v>
      </c>
      <c r="DZ32" s="20" t="e">
        <f>AVERAGE(DZ27:DZ32)</f>
        <v>#DIV/0!</v>
      </c>
      <c r="EA32" s="20" t="e">
        <f>AVERAGE(EA27:EA32)</f>
        <v>#DIV/0!</v>
      </c>
      <c r="EB32" s="20" t="e">
        <f>AVERAGE(EB27:EB32)</f>
        <v>#DIV/0!</v>
      </c>
      <c r="EC32" s="7"/>
      <c r="ED32" s="7"/>
      <c r="EE32" s="7"/>
      <c r="EF32" s="7"/>
      <c r="EO32" s="62" t="s">
        <v>21</v>
      </c>
      <c r="EP32" s="20" t="e">
        <f>AVERAGE(EP27:EP32)</f>
        <v>#DIV/0!</v>
      </c>
      <c r="EQ32" s="20" t="e">
        <f>AVERAGE(EQ27:EQ32)</f>
        <v>#DIV/0!</v>
      </c>
      <c r="ER32" s="20" t="e">
        <f>AVERAGE(ER27:ER32)</f>
        <v>#DIV/0!</v>
      </c>
      <c r="ES32" s="7"/>
      <c r="ET32" s="7"/>
      <c r="EU32" s="7"/>
      <c r="EV32" s="7"/>
      <c r="FE32" s="62" t="s">
        <v>21</v>
      </c>
      <c r="FF32" s="20" t="e">
        <f>AVERAGE(FF27:FF32)</f>
        <v>#DIV/0!</v>
      </c>
      <c r="FG32" s="20" t="e">
        <f>AVERAGE(FG27:FG32)</f>
        <v>#DIV/0!</v>
      </c>
      <c r="FH32" s="20" t="e">
        <f>AVERAGE(FH27:FH32)</f>
        <v>#DIV/0!</v>
      </c>
      <c r="FI32" s="7"/>
      <c r="FJ32" s="7"/>
      <c r="FK32" s="7"/>
      <c r="FL32" s="7"/>
      <c r="FU32" s="62" t="s">
        <v>21</v>
      </c>
      <c r="FV32" s="20" t="e">
        <f>AVERAGE(FV27:FV32)</f>
        <v>#DIV/0!</v>
      </c>
      <c r="FW32" s="20" t="e">
        <f>AVERAGE(FW27:FW32)</f>
        <v>#DIV/0!</v>
      </c>
      <c r="FX32" s="20" t="e">
        <f>AVERAGE(FX27:FX32)</f>
        <v>#DIV/0!</v>
      </c>
      <c r="FY32" s="7"/>
      <c r="FZ32" s="7"/>
      <c r="GA32" s="7"/>
      <c r="GB32" s="7"/>
      <c r="GK32" s="62" t="s">
        <v>21</v>
      </c>
      <c r="GL32" s="20" t="e">
        <f>AVERAGE(GL27:GL32)</f>
        <v>#DIV/0!</v>
      </c>
      <c r="GM32" s="20" t="e">
        <f>AVERAGE(GM27:GM32)</f>
        <v>#DIV/0!</v>
      </c>
      <c r="GN32" s="20" t="e">
        <f>AVERAGE(GN27:GN32)</f>
        <v>#DIV/0!</v>
      </c>
      <c r="GO32" s="7"/>
      <c r="GP32" s="7"/>
      <c r="GQ32" s="7"/>
      <c r="GR32" s="7"/>
      <c r="GZ32" s="6"/>
    </row>
    <row r="33" spans="1:208" ht="15.75" customHeight="1" x14ac:dyDescent="0.2">
      <c r="P33" s="6"/>
      <c r="Y33" s="7"/>
      <c r="AF33" s="6"/>
      <c r="AO33" s="7"/>
      <c r="AV33" s="6"/>
      <c r="BE33" s="7"/>
      <c r="BL33" s="6"/>
      <c r="BU33" s="7"/>
      <c r="CB33" s="6"/>
      <c r="CK33" s="7"/>
      <c r="CR33" s="6"/>
      <c r="DA33" s="7"/>
      <c r="DH33" s="6"/>
      <c r="GZ33" s="6"/>
    </row>
    <row r="34" spans="1:208" ht="15.75" customHeight="1" x14ac:dyDescent="0.2">
      <c r="P34" s="6"/>
      <c r="Y34" s="7"/>
      <c r="AF34" s="6"/>
      <c r="AO34" s="7"/>
      <c r="AV34" s="6"/>
      <c r="BE34" s="7"/>
      <c r="BL34" s="6"/>
      <c r="BU34" s="7"/>
      <c r="CB34" s="6"/>
      <c r="CK34" s="7"/>
      <c r="CR34" s="6"/>
      <c r="DA34" s="7"/>
      <c r="DH34" s="6"/>
      <c r="GZ34" s="6"/>
    </row>
    <row r="35" spans="1:208" ht="16.5" customHeight="1" thickBot="1" x14ac:dyDescent="0.25">
      <c r="P35" s="6"/>
      <c r="Y35" s="7"/>
      <c r="Z35" s="7"/>
      <c r="AA35" s="7"/>
      <c r="AB35" s="7"/>
      <c r="AC35" s="7"/>
      <c r="AD35" s="7"/>
      <c r="AE35" s="7"/>
      <c r="AF35" s="6"/>
      <c r="AO35" s="4"/>
      <c r="AP35" s="4"/>
      <c r="AQ35" s="4"/>
      <c r="AR35" s="4"/>
      <c r="AS35" s="4"/>
      <c r="AT35" s="4"/>
      <c r="AU35" s="4"/>
      <c r="AV35" s="3"/>
      <c r="BE35" s="4"/>
      <c r="BF35" s="4"/>
      <c r="BG35" s="4"/>
      <c r="BH35" s="4"/>
      <c r="BI35" s="4"/>
      <c r="BJ35" s="4"/>
      <c r="BK35" s="4"/>
      <c r="BL35" s="3"/>
      <c r="BU35" s="4"/>
      <c r="BV35" s="4"/>
      <c r="BW35" s="4"/>
      <c r="BX35" s="4"/>
      <c r="BY35" s="4"/>
      <c r="BZ35" s="4"/>
      <c r="CA35" s="4"/>
      <c r="CB35" s="3"/>
      <c r="CK35" s="4"/>
      <c r="CL35" s="4"/>
      <c r="CM35" s="4"/>
      <c r="CN35" s="4"/>
      <c r="CO35" s="4"/>
      <c r="CP35" s="4"/>
      <c r="CQ35" s="4"/>
      <c r="CR35" s="3"/>
      <c r="DA35" s="4"/>
      <c r="DB35" s="4"/>
      <c r="DC35" s="4"/>
      <c r="DD35" s="4"/>
      <c r="DE35" s="4"/>
      <c r="DF35" s="4"/>
      <c r="DG35" s="4"/>
      <c r="DH35" s="3"/>
      <c r="GZ35" s="3"/>
    </row>
    <row r="36" spans="1:208" ht="15.75" customHeight="1" x14ac:dyDescent="0.2">
      <c r="Q36" s="18"/>
      <c r="R36" s="17"/>
      <c r="S36" s="17"/>
      <c r="T36" s="17"/>
      <c r="U36" s="266" t="s">
        <v>20</v>
      </c>
      <c r="V36" s="266"/>
      <c r="W36" s="266" t="s">
        <v>19</v>
      </c>
      <c r="X36" s="266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266" t="s">
        <v>20</v>
      </c>
      <c r="AL36" s="266"/>
      <c r="AM36" s="266" t="s">
        <v>19</v>
      </c>
      <c r="AN36" s="266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266" t="s">
        <v>20</v>
      </c>
      <c r="BB36" s="266"/>
      <c r="BC36" s="266" t="s">
        <v>19</v>
      </c>
      <c r="BD36" s="266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266" t="s">
        <v>20</v>
      </c>
      <c r="BR36" s="266"/>
      <c r="BS36" s="266" t="s">
        <v>19</v>
      </c>
      <c r="BT36" s="266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266" t="s">
        <v>20</v>
      </c>
      <c r="CH36" s="266"/>
      <c r="CI36" s="266" t="s">
        <v>19</v>
      </c>
      <c r="CJ36" s="266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266" t="s">
        <v>20</v>
      </c>
      <c r="CX36" s="266"/>
      <c r="CY36" s="266" t="s">
        <v>19</v>
      </c>
      <c r="CZ36" s="266"/>
      <c r="DA36" s="17"/>
      <c r="DB36" s="17"/>
      <c r="DC36" s="17"/>
      <c r="DD36" s="17"/>
      <c r="DE36" s="17"/>
      <c r="DF36" s="17"/>
      <c r="DG36" s="17"/>
      <c r="DH36" s="16"/>
      <c r="DI36" s="18"/>
      <c r="DJ36" s="17"/>
      <c r="DK36" s="17"/>
      <c r="DL36" s="17"/>
      <c r="DM36" s="266" t="s">
        <v>20</v>
      </c>
      <c r="DN36" s="266"/>
      <c r="DO36" s="266" t="s">
        <v>19</v>
      </c>
      <c r="DP36" s="266"/>
      <c r="DQ36" s="17"/>
      <c r="DR36" s="17"/>
      <c r="DS36" s="17"/>
      <c r="DT36" s="17"/>
      <c r="DU36" s="17"/>
      <c r="DV36" s="17"/>
      <c r="DW36" s="17"/>
      <c r="DX36" s="16"/>
      <c r="DY36" s="18"/>
      <c r="DZ36" s="17"/>
      <c r="EA36" s="17"/>
      <c r="EB36" s="17"/>
      <c r="EC36" s="266" t="s">
        <v>20</v>
      </c>
      <c r="ED36" s="266"/>
      <c r="EE36" s="266" t="s">
        <v>19</v>
      </c>
      <c r="EF36" s="266"/>
      <c r="EG36" s="17"/>
      <c r="EH36" s="17"/>
      <c r="EI36" s="17"/>
      <c r="EJ36" s="17"/>
      <c r="EK36" s="17"/>
      <c r="EL36" s="17"/>
      <c r="EM36" s="17"/>
      <c r="EN36" s="16"/>
      <c r="EO36" s="18"/>
      <c r="EP36" s="17"/>
      <c r="EQ36" s="17"/>
      <c r="ER36" s="17"/>
      <c r="ES36" s="266" t="s">
        <v>20</v>
      </c>
      <c r="ET36" s="266"/>
      <c r="EU36" s="266" t="s">
        <v>19</v>
      </c>
      <c r="EV36" s="266"/>
      <c r="EW36" s="17"/>
      <c r="EX36" s="17"/>
      <c r="EY36" s="17"/>
      <c r="EZ36" s="17"/>
      <c r="FA36" s="17"/>
      <c r="FB36" s="17"/>
      <c r="FC36" s="17"/>
      <c r="FD36" s="16"/>
      <c r="FE36" s="18"/>
      <c r="FF36" s="17"/>
      <c r="FG36" s="17"/>
      <c r="FH36" s="17"/>
      <c r="FI36" s="266" t="s">
        <v>20</v>
      </c>
      <c r="FJ36" s="266"/>
      <c r="FK36" s="266" t="s">
        <v>19</v>
      </c>
      <c r="FL36" s="266"/>
      <c r="FM36" s="17"/>
      <c r="FN36" s="17"/>
      <c r="FO36" s="17"/>
      <c r="FP36" s="17"/>
      <c r="FQ36" s="17"/>
      <c r="FR36" s="17"/>
      <c r="FS36" s="17"/>
      <c r="FT36" s="16"/>
      <c r="FU36" s="18"/>
      <c r="FV36" s="17"/>
      <c r="FW36" s="17"/>
      <c r="FX36" s="17"/>
      <c r="FY36" s="266" t="s">
        <v>20</v>
      </c>
      <c r="FZ36" s="266"/>
      <c r="GA36" s="266" t="s">
        <v>19</v>
      </c>
      <c r="GB36" s="266"/>
      <c r="GC36" s="17"/>
      <c r="GD36" s="17"/>
      <c r="GE36" s="17"/>
      <c r="GF36" s="17"/>
      <c r="GG36" s="17"/>
      <c r="GH36" s="17"/>
      <c r="GI36" s="17"/>
      <c r="GJ36" s="16"/>
      <c r="GK36" s="18"/>
      <c r="GL36" s="17"/>
      <c r="GM36" s="17"/>
      <c r="GN36" s="17"/>
      <c r="GO36" s="266" t="s">
        <v>20</v>
      </c>
      <c r="GP36" s="266"/>
      <c r="GQ36" s="266" t="s">
        <v>19</v>
      </c>
      <c r="GR36" s="266"/>
      <c r="GS36" s="17"/>
      <c r="GT36" s="17"/>
      <c r="GU36" s="17"/>
      <c r="GV36" s="17"/>
      <c r="GW36" s="17"/>
      <c r="GX36" s="17"/>
      <c r="GY36" s="17"/>
      <c r="GZ36" s="16"/>
    </row>
    <row r="37" spans="1:208" ht="15" customHeight="1" x14ac:dyDescent="0.2">
      <c r="Q37" s="268"/>
      <c r="R37" s="269"/>
      <c r="S37" s="54"/>
      <c r="T37" s="54"/>
      <c r="U37" s="267"/>
      <c r="V37" s="267"/>
      <c r="W37" s="267"/>
      <c r="X37" s="267"/>
      <c r="Y37" s="7"/>
      <c r="AF37" s="6"/>
      <c r="AG37" s="268"/>
      <c r="AH37" s="269"/>
      <c r="AI37" s="54"/>
      <c r="AJ37" s="54"/>
      <c r="AK37" s="267"/>
      <c r="AL37" s="267"/>
      <c r="AM37" s="267"/>
      <c r="AN37" s="267"/>
      <c r="AO37" s="7"/>
      <c r="AV37" s="6"/>
      <c r="AW37" s="268"/>
      <c r="AX37" s="269"/>
      <c r="AY37" s="54"/>
      <c r="AZ37" s="54"/>
      <c r="BA37" s="267"/>
      <c r="BB37" s="267"/>
      <c r="BC37" s="267"/>
      <c r="BD37" s="267"/>
      <c r="BE37" s="7"/>
      <c r="BL37" s="6"/>
      <c r="BM37" s="268"/>
      <c r="BN37" s="269"/>
      <c r="BO37" s="54"/>
      <c r="BP37" s="54"/>
      <c r="BQ37" s="267"/>
      <c r="BR37" s="267"/>
      <c r="BS37" s="267"/>
      <c r="BT37" s="267"/>
      <c r="BU37" s="7"/>
      <c r="CB37" s="6"/>
      <c r="CC37" s="268"/>
      <c r="CD37" s="269"/>
      <c r="CE37" s="54"/>
      <c r="CF37" s="54"/>
      <c r="CG37" s="267"/>
      <c r="CH37" s="267"/>
      <c r="CI37" s="267"/>
      <c r="CJ37" s="267"/>
      <c r="CK37" s="7"/>
      <c r="CR37" s="6"/>
      <c r="CS37" s="268"/>
      <c r="CT37" s="269"/>
      <c r="CU37" s="54"/>
      <c r="CV37" s="54"/>
      <c r="CW37" s="267"/>
      <c r="CX37" s="267"/>
      <c r="CY37" s="267"/>
      <c r="CZ37" s="267"/>
      <c r="DA37" s="7"/>
      <c r="DH37" s="6"/>
      <c r="DI37" s="268"/>
      <c r="DJ37" s="269"/>
      <c r="DK37" s="54"/>
      <c r="DL37" s="54"/>
      <c r="DM37" s="267"/>
      <c r="DN37" s="267"/>
      <c r="DO37" s="267"/>
      <c r="DP37" s="267"/>
      <c r="DQ37" s="7"/>
      <c r="DR37" s="7"/>
      <c r="DS37" s="7"/>
      <c r="DT37" s="7"/>
      <c r="DU37" s="7"/>
      <c r="DV37" s="7"/>
      <c r="DW37" s="7"/>
      <c r="DX37" s="6"/>
      <c r="DY37" s="268"/>
      <c r="DZ37" s="269"/>
      <c r="EA37" s="54"/>
      <c r="EB37" s="54"/>
      <c r="EC37" s="267"/>
      <c r="ED37" s="267"/>
      <c r="EE37" s="267"/>
      <c r="EF37" s="267"/>
      <c r="EG37" s="7"/>
      <c r="EH37" s="7"/>
      <c r="EI37" s="7"/>
      <c r="EJ37" s="7"/>
      <c r="EK37" s="7"/>
      <c r="EL37" s="7"/>
      <c r="EM37" s="7"/>
      <c r="EN37" s="6"/>
      <c r="EO37" s="268"/>
      <c r="EP37" s="269"/>
      <c r="EQ37" s="54"/>
      <c r="ER37" s="54"/>
      <c r="ES37" s="267"/>
      <c r="ET37" s="267"/>
      <c r="EU37" s="267"/>
      <c r="EV37" s="267"/>
      <c r="EW37" s="7"/>
      <c r="EX37" s="7"/>
      <c r="EY37" s="7"/>
      <c r="EZ37" s="7"/>
      <c r="FA37" s="7"/>
      <c r="FB37" s="7"/>
      <c r="FC37" s="7"/>
      <c r="FD37" s="6"/>
      <c r="FE37" s="268"/>
      <c r="FF37" s="269"/>
      <c r="FG37" s="54"/>
      <c r="FH37" s="54"/>
      <c r="FI37" s="267"/>
      <c r="FJ37" s="267"/>
      <c r="FK37" s="267"/>
      <c r="FL37" s="267"/>
      <c r="FM37" s="7"/>
      <c r="FN37" s="7"/>
      <c r="FO37" s="7"/>
      <c r="FP37" s="7"/>
      <c r="FQ37" s="7"/>
      <c r="FR37" s="7"/>
      <c r="FS37" s="7"/>
      <c r="FT37" s="6"/>
      <c r="FU37" s="268"/>
      <c r="FV37" s="269"/>
      <c r="FW37" s="54"/>
      <c r="FX37" s="54"/>
      <c r="FY37" s="267"/>
      <c r="FZ37" s="267"/>
      <c r="GA37" s="267"/>
      <c r="GB37" s="267"/>
      <c r="GC37" s="7"/>
      <c r="GD37" s="7"/>
      <c r="GE37" s="7"/>
      <c r="GF37" s="7"/>
      <c r="GG37" s="7"/>
      <c r="GH37" s="7"/>
      <c r="GI37" s="7"/>
      <c r="GJ37" s="6"/>
      <c r="GK37" s="268"/>
      <c r="GL37" s="269"/>
      <c r="GM37" s="54"/>
      <c r="GN37" s="54"/>
      <c r="GO37" s="267"/>
      <c r="GP37" s="267"/>
      <c r="GQ37" s="267"/>
      <c r="GR37" s="267"/>
      <c r="GS37" s="7"/>
      <c r="GT37" s="7"/>
      <c r="GU37" s="7"/>
      <c r="GV37" s="7"/>
      <c r="GW37" s="7"/>
      <c r="GX37" s="7"/>
      <c r="GY37" s="7"/>
      <c r="GZ37" s="6"/>
    </row>
    <row r="38" spans="1:208" ht="1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53"/>
      <c r="R38" s="54"/>
      <c r="S38" s="54"/>
      <c r="T38" s="54"/>
      <c r="U38" s="265">
        <v>43452</v>
      </c>
      <c r="V38" s="265"/>
      <c r="W38" s="265">
        <v>43488</v>
      </c>
      <c r="X38" s="265"/>
      <c r="Y38" s="7"/>
      <c r="Z38" s="255" t="s">
        <v>46</v>
      </c>
      <c r="AA38" s="255"/>
      <c r="AB38" s="14">
        <f>Y1</f>
        <v>43479</v>
      </c>
      <c r="AC38" s="52"/>
      <c r="AD38" s="7"/>
      <c r="AE38" s="7"/>
      <c r="AF38" s="6"/>
      <c r="AG38" s="53"/>
      <c r="AH38" s="54"/>
      <c r="AI38" s="54"/>
      <c r="AJ38" s="54"/>
      <c r="AK38" s="265">
        <v>43488</v>
      </c>
      <c r="AL38" s="265"/>
      <c r="AM38" s="265">
        <v>43525</v>
      </c>
      <c r="AN38" s="265"/>
      <c r="AO38" s="7"/>
      <c r="AP38" s="255" t="s">
        <v>46</v>
      </c>
      <c r="AQ38" s="255"/>
      <c r="AR38" s="14">
        <f>AO1</f>
        <v>43514</v>
      </c>
      <c r="AS38" s="52"/>
      <c r="AT38" s="7"/>
      <c r="AU38" s="7"/>
      <c r="AV38" s="6"/>
      <c r="AW38" s="53"/>
      <c r="AX38" s="54"/>
      <c r="AY38" s="54"/>
      <c r="AZ38" s="54"/>
      <c r="BA38" s="265">
        <v>43525</v>
      </c>
      <c r="BB38" s="265"/>
      <c r="BC38" s="265">
        <v>43580</v>
      </c>
      <c r="BD38" s="265"/>
      <c r="BE38" s="7"/>
      <c r="BF38" s="255" t="s">
        <v>46</v>
      </c>
      <c r="BG38" s="255"/>
      <c r="BH38" s="14">
        <f>BE1</f>
        <v>43565</v>
      </c>
      <c r="BI38" s="52"/>
      <c r="BJ38" s="7"/>
      <c r="BK38" s="7"/>
      <c r="BL38" s="6"/>
      <c r="BM38" s="53"/>
      <c r="BN38" s="54"/>
      <c r="BO38" s="54"/>
      <c r="BP38" s="54"/>
      <c r="BQ38" s="265"/>
      <c r="BR38" s="265"/>
      <c r="BS38" s="265"/>
      <c r="BT38" s="265"/>
      <c r="BU38" s="7"/>
      <c r="BV38" s="255" t="s">
        <v>46</v>
      </c>
      <c r="BW38" s="255"/>
      <c r="BX38" s="14">
        <f>BU1</f>
        <v>43629</v>
      </c>
      <c r="BY38" s="52"/>
      <c r="BZ38" s="7"/>
      <c r="CA38" s="7"/>
      <c r="CB38" s="6"/>
      <c r="CC38" s="53"/>
      <c r="CD38" s="54"/>
      <c r="CE38" s="54"/>
      <c r="CF38" s="54"/>
      <c r="CG38" s="265">
        <v>43664</v>
      </c>
      <c r="CH38" s="265"/>
      <c r="CI38" s="265">
        <v>43699</v>
      </c>
      <c r="CJ38" s="265"/>
      <c r="CK38" s="7"/>
      <c r="CL38" s="255" t="s">
        <v>46</v>
      </c>
      <c r="CM38" s="255"/>
      <c r="CN38" s="14">
        <f>CK1</f>
        <v>43654</v>
      </c>
      <c r="CO38" s="52"/>
      <c r="CP38" s="7"/>
      <c r="CQ38" s="7"/>
      <c r="CR38" s="6"/>
      <c r="CS38" s="53"/>
      <c r="CT38" s="54"/>
      <c r="CU38" s="54"/>
      <c r="CV38" s="54"/>
      <c r="CW38" s="265">
        <v>43699</v>
      </c>
      <c r="CX38" s="265"/>
      <c r="CY38" s="265"/>
      <c r="CZ38" s="265"/>
      <c r="DA38" s="7"/>
      <c r="DB38" s="255" t="s">
        <v>46</v>
      </c>
      <c r="DC38" s="255"/>
      <c r="DD38" s="14">
        <f>DA1</f>
        <v>43690</v>
      </c>
      <c r="DE38" s="52"/>
      <c r="DF38" s="7"/>
      <c r="DG38" s="7"/>
      <c r="DH38" s="6"/>
      <c r="DI38" s="53"/>
      <c r="DJ38" s="54"/>
      <c r="DK38" s="54"/>
      <c r="DL38" s="54"/>
      <c r="DM38" s="265"/>
      <c r="DN38" s="265"/>
      <c r="DO38" s="265"/>
      <c r="DP38" s="265"/>
      <c r="DQ38" s="7"/>
      <c r="DR38" s="255" t="s">
        <v>46</v>
      </c>
      <c r="DS38" s="255"/>
      <c r="DT38" s="14">
        <f>DQ1</f>
        <v>0</v>
      </c>
      <c r="DU38" s="52"/>
      <c r="DV38" s="7"/>
      <c r="DW38" s="7"/>
      <c r="DX38" s="6"/>
      <c r="DY38" s="53"/>
      <c r="DZ38" s="54"/>
      <c r="EA38" s="54"/>
      <c r="EB38" s="54"/>
      <c r="EC38" s="265"/>
      <c r="ED38" s="265"/>
      <c r="EE38" s="265"/>
      <c r="EF38" s="265"/>
      <c r="EG38" s="7"/>
      <c r="EH38" s="255" t="s">
        <v>46</v>
      </c>
      <c r="EI38" s="255"/>
      <c r="EJ38" s="14">
        <f>EG1</f>
        <v>0</v>
      </c>
      <c r="EK38" s="52"/>
      <c r="EL38" s="7"/>
      <c r="EM38" s="7"/>
      <c r="EN38" s="6"/>
      <c r="EO38" s="53"/>
      <c r="EP38" s="54"/>
      <c r="EQ38" s="54"/>
      <c r="ER38" s="54"/>
      <c r="ES38" s="265"/>
      <c r="ET38" s="265"/>
      <c r="EU38" s="265"/>
      <c r="EV38" s="265"/>
      <c r="EW38" s="7"/>
      <c r="EX38" s="255" t="s">
        <v>46</v>
      </c>
      <c r="EY38" s="255"/>
      <c r="EZ38" s="14">
        <f>EW1</f>
        <v>0</v>
      </c>
      <c r="FA38" s="52"/>
      <c r="FB38" s="7"/>
      <c r="FC38" s="7"/>
      <c r="FD38" s="6"/>
      <c r="FE38" s="53"/>
      <c r="FF38" s="54"/>
      <c r="FG38" s="54"/>
      <c r="FH38" s="54"/>
      <c r="FI38" s="265"/>
      <c r="FJ38" s="265"/>
      <c r="FK38" s="265"/>
      <c r="FL38" s="265"/>
      <c r="FM38" s="7"/>
      <c r="FN38" s="255" t="s">
        <v>46</v>
      </c>
      <c r="FO38" s="255"/>
      <c r="FP38" s="14">
        <f>FM1</f>
        <v>0</v>
      </c>
      <c r="FQ38" s="52"/>
      <c r="FR38" s="7"/>
      <c r="FS38" s="7"/>
      <c r="FT38" s="6"/>
      <c r="FU38" s="53"/>
      <c r="FV38" s="54"/>
      <c r="FW38" s="54"/>
      <c r="FX38" s="54"/>
      <c r="FY38" s="265"/>
      <c r="FZ38" s="265"/>
      <c r="GA38" s="265"/>
      <c r="GB38" s="265"/>
      <c r="GC38" s="7"/>
      <c r="GD38" s="255" t="s">
        <v>46</v>
      </c>
      <c r="GE38" s="255"/>
      <c r="GF38" s="14">
        <f>GC1</f>
        <v>0</v>
      </c>
      <c r="GG38" s="52"/>
      <c r="GH38" s="7"/>
      <c r="GI38" s="7"/>
      <c r="GJ38" s="6"/>
      <c r="GK38" s="53"/>
      <c r="GL38" s="54"/>
      <c r="GM38" s="54"/>
      <c r="GN38" s="54"/>
      <c r="GO38" s="265"/>
      <c r="GP38" s="265"/>
      <c r="GQ38" s="265"/>
      <c r="GR38" s="265"/>
      <c r="GS38" s="7"/>
      <c r="GT38" s="255" t="s">
        <v>46</v>
      </c>
      <c r="GU38" s="255"/>
      <c r="GV38" s="14">
        <f>GS1</f>
        <v>0</v>
      </c>
      <c r="GW38" s="52"/>
      <c r="GX38" s="7"/>
      <c r="GY38" s="7"/>
      <c r="GZ38" s="6"/>
    </row>
    <row r="39" spans="1:208" ht="15.75" customHeight="1" x14ac:dyDescent="0.25">
      <c r="Q39" s="15" t="s">
        <v>18</v>
      </c>
      <c r="R39" s="262" t="s">
        <v>17</v>
      </c>
      <c r="S39" s="263"/>
      <c r="T39" s="264"/>
      <c r="U39" s="260" t="s">
        <v>16</v>
      </c>
      <c r="V39" s="260"/>
      <c r="W39" s="260" t="s">
        <v>15</v>
      </c>
      <c r="X39" s="260"/>
      <c r="Y39" s="7"/>
      <c r="Z39" s="255" t="s">
        <v>47</v>
      </c>
      <c r="AA39" s="255"/>
      <c r="AB39" s="14">
        <v>43123</v>
      </c>
      <c r="AC39" s="52"/>
      <c r="AD39" s="7"/>
      <c r="AE39" s="7"/>
      <c r="AF39" s="6"/>
      <c r="AG39" s="15" t="s">
        <v>18</v>
      </c>
      <c r="AH39" s="259" t="s">
        <v>17</v>
      </c>
      <c r="AI39" s="259"/>
      <c r="AJ39" s="259"/>
      <c r="AK39" s="260" t="s">
        <v>16</v>
      </c>
      <c r="AL39" s="260"/>
      <c r="AM39" s="260" t="s">
        <v>15</v>
      </c>
      <c r="AN39" s="260"/>
      <c r="AO39" s="7"/>
      <c r="AP39" s="255" t="s">
        <v>47</v>
      </c>
      <c r="AQ39" s="255"/>
      <c r="AR39" s="14">
        <f>AK38</f>
        <v>43488</v>
      </c>
      <c r="AS39" s="52"/>
      <c r="AT39" s="7"/>
      <c r="AU39" s="7"/>
      <c r="AV39" s="6"/>
      <c r="AW39" s="15" t="s">
        <v>18</v>
      </c>
      <c r="AX39" s="259" t="s">
        <v>17</v>
      </c>
      <c r="AY39" s="259"/>
      <c r="AZ39" s="259"/>
      <c r="BA39" s="260" t="s">
        <v>16</v>
      </c>
      <c r="BB39" s="260"/>
      <c r="BC39" s="260" t="s">
        <v>15</v>
      </c>
      <c r="BD39" s="260"/>
      <c r="BE39" s="7"/>
      <c r="BF39" s="255" t="s">
        <v>47</v>
      </c>
      <c r="BG39" s="255"/>
      <c r="BH39" s="14">
        <v>43580</v>
      </c>
      <c r="BI39" s="52"/>
      <c r="BJ39" s="7"/>
      <c r="BK39" s="7"/>
      <c r="BL39" s="6"/>
      <c r="BM39" s="15" t="s">
        <v>18</v>
      </c>
      <c r="BN39" s="259" t="s">
        <v>17</v>
      </c>
      <c r="BO39" s="259"/>
      <c r="BP39" s="259"/>
      <c r="BQ39" s="260" t="s">
        <v>16</v>
      </c>
      <c r="BR39" s="260"/>
      <c r="BS39" s="260" t="s">
        <v>15</v>
      </c>
      <c r="BT39" s="260"/>
      <c r="BU39" s="7"/>
      <c r="BV39" s="255" t="s">
        <v>47</v>
      </c>
      <c r="BW39" s="255"/>
      <c r="BX39" s="14">
        <f>BQ38</f>
        <v>0</v>
      </c>
      <c r="BY39" s="52"/>
      <c r="BZ39" s="7"/>
      <c r="CA39" s="7"/>
      <c r="CB39" s="6"/>
      <c r="CC39" s="15" t="s">
        <v>18</v>
      </c>
      <c r="CD39" s="259" t="s">
        <v>17</v>
      </c>
      <c r="CE39" s="259"/>
      <c r="CF39" s="259"/>
      <c r="CG39" s="260" t="s">
        <v>16</v>
      </c>
      <c r="CH39" s="260"/>
      <c r="CI39" s="260" t="s">
        <v>15</v>
      </c>
      <c r="CJ39" s="260"/>
      <c r="CK39" s="7"/>
      <c r="CL39" s="255" t="s">
        <v>47</v>
      </c>
      <c r="CM39" s="255"/>
      <c r="CN39" s="14">
        <f>CG38</f>
        <v>43664</v>
      </c>
      <c r="CO39" s="52"/>
      <c r="CP39" s="7"/>
      <c r="CQ39" s="7"/>
      <c r="CR39" s="6"/>
      <c r="CS39" s="15" t="s">
        <v>18</v>
      </c>
      <c r="CT39" s="259" t="s">
        <v>17</v>
      </c>
      <c r="CU39" s="259"/>
      <c r="CV39" s="259"/>
      <c r="CW39" s="260" t="s">
        <v>16</v>
      </c>
      <c r="CX39" s="260"/>
      <c r="CY39" s="260" t="s">
        <v>15</v>
      </c>
      <c r="CZ39" s="260"/>
      <c r="DA39" s="7"/>
      <c r="DB39" s="255" t="s">
        <v>47</v>
      </c>
      <c r="DC39" s="255"/>
      <c r="DD39" s="14">
        <f>CW38</f>
        <v>43699</v>
      </c>
      <c r="DE39" s="52"/>
      <c r="DF39" s="7"/>
      <c r="DG39" s="7"/>
      <c r="DH39" s="6"/>
      <c r="DI39" s="15" t="s">
        <v>18</v>
      </c>
      <c r="DJ39" s="259" t="s">
        <v>17</v>
      </c>
      <c r="DK39" s="259"/>
      <c r="DL39" s="259"/>
      <c r="DM39" s="260" t="s">
        <v>16</v>
      </c>
      <c r="DN39" s="260"/>
      <c r="DO39" s="260" t="s">
        <v>15</v>
      </c>
      <c r="DP39" s="260"/>
      <c r="DQ39" s="7"/>
      <c r="DR39" s="255" t="s">
        <v>47</v>
      </c>
      <c r="DS39" s="255"/>
      <c r="DT39" s="14">
        <f>DM38</f>
        <v>0</v>
      </c>
      <c r="DU39" s="52"/>
      <c r="DV39" s="7"/>
      <c r="DW39" s="7"/>
      <c r="DX39" s="6"/>
      <c r="DY39" s="15" t="s">
        <v>18</v>
      </c>
      <c r="DZ39" s="259" t="s">
        <v>17</v>
      </c>
      <c r="EA39" s="259"/>
      <c r="EB39" s="259"/>
      <c r="EC39" s="260" t="s">
        <v>16</v>
      </c>
      <c r="ED39" s="260"/>
      <c r="EE39" s="260" t="s">
        <v>15</v>
      </c>
      <c r="EF39" s="260"/>
      <c r="EG39" s="7"/>
      <c r="EH39" s="255" t="s">
        <v>47</v>
      </c>
      <c r="EI39" s="255"/>
      <c r="EJ39" s="14">
        <f>EC38</f>
        <v>0</v>
      </c>
      <c r="EK39" s="52"/>
      <c r="EL39" s="7"/>
      <c r="EM39" s="7"/>
      <c r="EN39" s="6"/>
      <c r="EO39" s="15" t="s">
        <v>18</v>
      </c>
      <c r="EP39" s="259" t="s">
        <v>17</v>
      </c>
      <c r="EQ39" s="259"/>
      <c r="ER39" s="259"/>
      <c r="ES39" s="260" t="s">
        <v>16</v>
      </c>
      <c r="ET39" s="260"/>
      <c r="EU39" s="260" t="s">
        <v>15</v>
      </c>
      <c r="EV39" s="260"/>
      <c r="EW39" s="7"/>
      <c r="EX39" s="255" t="s">
        <v>47</v>
      </c>
      <c r="EY39" s="255"/>
      <c r="EZ39" s="14">
        <f>ES38</f>
        <v>0</v>
      </c>
      <c r="FA39" s="52"/>
      <c r="FB39" s="7"/>
      <c r="FC39" s="7"/>
      <c r="FD39" s="6"/>
      <c r="FE39" s="15" t="s">
        <v>18</v>
      </c>
      <c r="FF39" s="259" t="s">
        <v>17</v>
      </c>
      <c r="FG39" s="259"/>
      <c r="FH39" s="259"/>
      <c r="FI39" s="260" t="s">
        <v>16</v>
      </c>
      <c r="FJ39" s="260"/>
      <c r="FK39" s="260" t="s">
        <v>15</v>
      </c>
      <c r="FL39" s="260"/>
      <c r="FM39" s="7"/>
      <c r="FN39" s="255" t="s">
        <v>47</v>
      </c>
      <c r="FO39" s="255"/>
      <c r="FP39" s="14">
        <f>FI38</f>
        <v>0</v>
      </c>
      <c r="FQ39" s="52"/>
      <c r="FR39" s="7"/>
      <c r="FS39" s="7"/>
      <c r="FT39" s="6"/>
      <c r="FU39" s="15" t="s">
        <v>18</v>
      </c>
      <c r="FV39" s="259" t="s">
        <v>17</v>
      </c>
      <c r="FW39" s="259"/>
      <c r="FX39" s="259"/>
      <c r="FY39" s="260" t="s">
        <v>16</v>
      </c>
      <c r="FZ39" s="260"/>
      <c r="GA39" s="260" t="s">
        <v>15</v>
      </c>
      <c r="GB39" s="260"/>
      <c r="GC39" s="7"/>
      <c r="GD39" s="255" t="s">
        <v>47</v>
      </c>
      <c r="GE39" s="255"/>
      <c r="GF39" s="14">
        <f>FY38</f>
        <v>0</v>
      </c>
      <c r="GG39" s="52"/>
      <c r="GH39" s="7"/>
      <c r="GI39" s="7"/>
      <c r="GJ39" s="6"/>
      <c r="GK39" s="15" t="s">
        <v>18</v>
      </c>
      <c r="GL39" s="259" t="s">
        <v>17</v>
      </c>
      <c r="GM39" s="259"/>
      <c r="GN39" s="259"/>
      <c r="GO39" s="260" t="s">
        <v>16</v>
      </c>
      <c r="GP39" s="260"/>
      <c r="GQ39" s="260" t="s">
        <v>15</v>
      </c>
      <c r="GR39" s="260"/>
      <c r="GS39" s="7"/>
      <c r="GT39" s="255" t="s">
        <v>47</v>
      </c>
      <c r="GU39" s="255"/>
      <c r="GV39" s="14">
        <f>GO38</f>
        <v>0</v>
      </c>
      <c r="GW39" s="52"/>
      <c r="GX39" s="7"/>
      <c r="GY39" s="7"/>
      <c r="GZ39" s="6"/>
    </row>
    <row r="40" spans="1:208" ht="15" customHeight="1" x14ac:dyDescent="0.2">
      <c r="A40" s="236" t="s">
        <v>43</v>
      </c>
      <c r="B40" s="236"/>
      <c r="C40" s="59">
        <f>U1</f>
        <v>1</v>
      </c>
      <c r="D40" s="59">
        <f>AK1</f>
        <v>2</v>
      </c>
      <c r="E40" s="59">
        <f>BA1</f>
        <v>3</v>
      </c>
      <c r="F40" s="59">
        <f>BQ1</f>
        <v>4</v>
      </c>
      <c r="G40" s="59">
        <f>CG1</f>
        <v>5</v>
      </c>
      <c r="H40" s="59">
        <f>CW1</f>
        <v>6</v>
      </c>
      <c r="I40" s="59">
        <f>DM1</f>
        <v>7</v>
      </c>
      <c r="J40" s="59">
        <f>EC1</f>
        <v>8</v>
      </c>
      <c r="K40" s="59">
        <f>ES1</f>
        <v>9</v>
      </c>
      <c r="L40" s="59">
        <f>FI1</f>
        <v>10</v>
      </c>
      <c r="M40" s="59">
        <f>FY1</f>
        <v>11</v>
      </c>
      <c r="N40" s="59">
        <f>GO1</f>
        <v>12</v>
      </c>
      <c r="Q40" s="8">
        <v>1</v>
      </c>
      <c r="R40" s="358" t="s">
        <v>70</v>
      </c>
      <c r="S40" s="359"/>
      <c r="T40" s="360"/>
      <c r="U40" s="154">
        <v>256</v>
      </c>
      <c r="V40" s="66"/>
      <c r="W40" s="148">
        <v>265</v>
      </c>
      <c r="X40" s="192"/>
      <c r="Y40" s="7"/>
      <c r="Z40" s="255" t="s">
        <v>14</v>
      </c>
      <c r="AA40" s="255"/>
      <c r="AB40" s="52"/>
      <c r="AC40" s="52">
        <f>W38-U38</f>
        <v>36</v>
      </c>
      <c r="AD40" s="7"/>
      <c r="AE40" s="7"/>
      <c r="AF40" s="6"/>
      <c r="AG40" s="8">
        <v>1</v>
      </c>
      <c r="AH40" s="352" t="s">
        <v>70</v>
      </c>
      <c r="AI40" s="353"/>
      <c r="AJ40" s="354"/>
      <c r="AK40" s="152">
        <v>265</v>
      </c>
      <c r="AL40" s="97"/>
      <c r="AM40" s="154">
        <v>286</v>
      </c>
      <c r="AN40" s="66"/>
      <c r="AO40" s="7"/>
      <c r="AP40" s="255" t="s">
        <v>14</v>
      </c>
      <c r="AQ40" s="255"/>
      <c r="AR40" s="52"/>
      <c r="AS40" s="52">
        <f>AM38-AK38</f>
        <v>37</v>
      </c>
      <c r="AT40" s="7"/>
      <c r="AU40" s="7"/>
      <c r="AV40" s="6"/>
      <c r="AW40" s="8">
        <v>1</v>
      </c>
      <c r="AX40" s="352" t="s">
        <v>70</v>
      </c>
      <c r="AY40" s="353"/>
      <c r="AZ40" s="354"/>
      <c r="BA40" s="154">
        <v>286</v>
      </c>
      <c r="BB40" s="66"/>
      <c r="BC40" s="154">
        <v>298</v>
      </c>
      <c r="BD40" s="66"/>
      <c r="BE40" s="7"/>
      <c r="BF40" s="255" t="s">
        <v>14</v>
      </c>
      <c r="BG40" s="255"/>
      <c r="BH40" s="52"/>
      <c r="BI40" s="52">
        <f>BC38-BA38</f>
        <v>55</v>
      </c>
      <c r="BJ40" s="7"/>
      <c r="BK40" s="7"/>
      <c r="BL40" s="6"/>
      <c r="BM40" s="8">
        <v>1</v>
      </c>
      <c r="BN40" s="256"/>
      <c r="BO40" s="256"/>
      <c r="BP40" s="256"/>
      <c r="BQ40" s="257"/>
      <c r="BR40" s="257"/>
      <c r="BS40" s="257"/>
      <c r="BT40" s="257"/>
      <c r="BU40" s="7"/>
      <c r="BV40" s="255" t="s">
        <v>14</v>
      </c>
      <c r="BW40" s="255"/>
      <c r="BX40" s="52"/>
      <c r="BY40" s="52">
        <f>BS38-BQ38</f>
        <v>0</v>
      </c>
      <c r="BZ40" s="7"/>
      <c r="CA40" s="7"/>
      <c r="CB40" s="6"/>
      <c r="CC40" s="8">
        <v>1</v>
      </c>
      <c r="CD40" s="210" t="s">
        <v>100</v>
      </c>
      <c r="CE40" s="211"/>
      <c r="CF40" s="212"/>
      <c r="CG40" s="154">
        <v>289</v>
      </c>
      <c r="CH40" s="66"/>
      <c r="CI40" s="67"/>
      <c r="CJ40" s="67"/>
      <c r="CK40" s="7"/>
      <c r="CL40" s="255" t="s">
        <v>14</v>
      </c>
      <c r="CM40" s="255"/>
      <c r="CN40" s="52"/>
      <c r="CO40" s="52">
        <f>CI38-CG38</f>
        <v>35</v>
      </c>
      <c r="CP40" s="7"/>
      <c r="CQ40" s="7"/>
      <c r="CR40" s="6"/>
      <c r="CS40" s="8">
        <v>1</v>
      </c>
      <c r="CT40" s="210" t="s">
        <v>85</v>
      </c>
      <c r="CU40" s="211"/>
      <c r="CV40" s="212"/>
      <c r="CW40" s="154">
        <v>319</v>
      </c>
      <c r="CX40" s="66"/>
      <c r="CY40" s="257"/>
      <c r="CZ40" s="257"/>
      <c r="DA40" s="7"/>
      <c r="DB40" s="255" t="s">
        <v>14</v>
      </c>
      <c r="DC40" s="255"/>
      <c r="DD40" s="52"/>
      <c r="DE40" s="52">
        <f>CY38-CW38</f>
        <v>-43699</v>
      </c>
      <c r="DF40" s="7"/>
      <c r="DG40" s="7"/>
      <c r="DH40" s="6"/>
      <c r="DI40" s="8">
        <v>1</v>
      </c>
      <c r="DJ40" s="256"/>
      <c r="DK40" s="256"/>
      <c r="DL40" s="256"/>
      <c r="DM40" s="257"/>
      <c r="DN40" s="257"/>
      <c r="DO40" s="257"/>
      <c r="DP40" s="257"/>
      <c r="DQ40" s="7"/>
      <c r="DR40" s="255" t="s">
        <v>14</v>
      </c>
      <c r="DS40" s="255"/>
      <c r="DT40" s="52"/>
      <c r="DU40" s="52">
        <f>DO38-DM38</f>
        <v>0</v>
      </c>
      <c r="DV40" s="7"/>
      <c r="DW40" s="7"/>
      <c r="DX40" s="6"/>
      <c r="DY40" s="8">
        <v>1</v>
      </c>
      <c r="DZ40" s="256"/>
      <c r="EA40" s="256"/>
      <c r="EB40" s="256"/>
      <c r="EC40" s="257"/>
      <c r="ED40" s="257"/>
      <c r="EE40" s="257"/>
      <c r="EF40" s="257"/>
      <c r="EG40" s="7"/>
      <c r="EH40" s="255" t="s">
        <v>14</v>
      </c>
      <c r="EI40" s="255"/>
      <c r="EJ40" s="52"/>
      <c r="EK40" s="52">
        <f>EE38-EC38</f>
        <v>0</v>
      </c>
      <c r="EL40" s="7"/>
      <c r="EM40" s="7"/>
      <c r="EN40" s="6"/>
      <c r="EO40" s="8">
        <v>1</v>
      </c>
      <c r="EP40" s="256"/>
      <c r="EQ40" s="256"/>
      <c r="ER40" s="256"/>
      <c r="ES40" s="257"/>
      <c r="ET40" s="257"/>
      <c r="EU40" s="257"/>
      <c r="EV40" s="257"/>
      <c r="EW40" s="7"/>
      <c r="EX40" s="255" t="s">
        <v>14</v>
      </c>
      <c r="EY40" s="255"/>
      <c r="EZ40" s="52"/>
      <c r="FA40" s="52">
        <f>EU38-ES38</f>
        <v>0</v>
      </c>
      <c r="FB40" s="7"/>
      <c r="FC40" s="7"/>
      <c r="FD40" s="6"/>
      <c r="FE40" s="8">
        <v>1</v>
      </c>
      <c r="FF40" s="256"/>
      <c r="FG40" s="256"/>
      <c r="FH40" s="256"/>
      <c r="FI40" s="257"/>
      <c r="FJ40" s="257"/>
      <c r="FK40" s="257"/>
      <c r="FL40" s="257"/>
      <c r="FM40" s="7"/>
      <c r="FN40" s="255" t="s">
        <v>14</v>
      </c>
      <c r="FO40" s="255"/>
      <c r="FP40" s="52"/>
      <c r="FQ40" s="52">
        <f>FK38-FI38</f>
        <v>0</v>
      </c>
      <c r="FR40" s="7"/>
      <c r="FS40" s="7"/>
      <c r="FT40" s="6"/>
      <c r="FU40" s="8">
        <v>1</v>
      </c>
      <c r="FV40" s="256"/>
      <c r="FW40" s="256"/>
      <c r="FX40" s="256"/>
      <c r="FY40" s="257"/>
      <c r="FZ40" s="257"/>
      <c r="GA40" s="257"/>
      <c r="GB40" s="257"/>
      <c r="GC40" s="7"/>
      <c r="GD40" s="255" t="s">
        <v>14</v>
      </c>
      <c r="GE40" s="255"/>
      <c r="GF40" s="52"/>
      <c r="GG40" s="52">
        <f>GA38-FY38</f>
        <v>0</v>
      </c>
      <c r="GH40" s="7"/>
      <c r="GI40" s="7"/>
      <c r="GJ40" s="6"/>
      <c r="GK40" s="8">
        <v>1</v>
      </c>
      <c r="GL40" s="256"/>
      <c r="GM40" s="256"/>
      <c r="GN40" s="256"/>
      <c r="GO40" s="257"/>
      <c r="GP40" s="257"/>
      <c r="GQ40" s="257"/>
      <c r="GR40" s="257"/>
      <c r="GS40" s="7"/>
      <c r="GT40" s="255" t="s">
        <v>14</v>
      </c>
      <c r="GU40" s="255"/>
      <c r="GV40" s="52"/>
      <c r="GW40" s="52">
        <f>GQ38-GO38</f>
        <v>0</v>
      </c>
      <c r="GX40" s="7"/>
      <c r="GY40" s="7"/>
      <c r="GZ40" s="6"/>
    </row>
    <row r="41" spans="1:208" ht="15.75" customHeight="1" x14ac:dyDescent="0.2">
      <c r="A41" s="236" t="s">
        <v>48</v>
      </c>
      <c r="B41" s="236"/>
      <c r="C41" s="60">
        <f>AB38</f>
        <v>43479</v>
      </c>
      <c r="D41" s="60">
        <f>AR38</f>
        <v>43514</v>
      </c>
      <c r="E41" s="60">
        <f>BH38</f>
        <v>43565</v>
      </c>
      <c r="F41" s="60">
        <f>BX38</f>
        <v>43629</v>
      </c>
      <c r="G41" s="60">
        <f>CN38</f>
        <v>43654</v>
      </c>
      <c r="H41" s="60">
        <f>DD38</f>
        <v>43690</v>
      </c>
      <c r="I41" s="60">
        <f>DT38</f>
        <v>0</v>
      </c>
      <c r="J41" s="60">
        <f>EJ38</f>
        <v>0</v>
      </c>
      <c r="K41" s="60">
        <f>EZ38</f>
        <v>0</v>
      </c>
      <c r="L41" s="60">
        <f>FP38</f>
        <v>0</v>
      </c>
      <c r="M41" s="60">
        <f>GF38</f>
        <v>0</v>
      </c>
      <c r="N41" s="60">
        <f>GV38</f>
        <v>0</v>
      </c>
      <c r="Q41" s="93">
        <v>2</v>
      </c>
      <c r="R41" s="358" t="s">
        <v>145</v>
      </c>
      <c r="S41" s="359"/>
      <c r="T41" s="360"/>
      <c r="U41" s="154">
        <v>255</v>
      </c>
      <c r="V41" s="66"/>
      <c r="W41" s="148">
        <v>269</v>
      </c>
      <c r="X41" s="192"/>
      <c r="Y41" s="7"/>
      <c r="Z41" s="255" t="s">
        <v>13</v>
      </c>
      <c r="AA41" s="255"/>
      <c r="AB41" s="52"/>
      <c r="AC41" s="52">
        <v>28</v>
      </c>
      <c r="AD41" s="7"/>
      <c r="AE41" s="7"/>
      <c r="AF41" s="6"/>
      <c r="AG41" s="8">
        <v>2</v>
      </c>
      <c r="AH41" s="352" t="s">
        <v>145</v>
      </c>
      <c r="AI41" s="353"/>
      <c r="AJ41" s="354"/>
      <c r="AK41" s="154">
        <v>269</v>
      </c>
      <c r="AL41" s="66"/>
      <c r="AM41" s="154">
        <v>286</v>
      </c>
      <c r="AN41" s="66"/>
      <c r="AO41" s="7"/>
      <c r="AP41" s="255" t="s">
        <v>13</v>
      </c>
      <c r="AQ41" s="255"/>
      <c r="AR41" s="52"/>
      <c r="AS41" s="52">
        <f>COUNTA(AM40:AM139)</f>
        <v>24</v>
      </c>
      <c r="AT41" s="7"/>
      <c r="AU41" s="7"/>
      <c r="AV41" s="6"/>
      <c r="AW41" s="8">
        <v>2</v>
      </c>
      <c r="AX41" s="352" t="s">
        <v>145</v>
      </c>
      <c r="AY41" s="353"/>
      <c r="AZ41" s="354"/>
      <c r="BA41" s="154">
        <v>286</v>
      </c>
      <c r="BB41" s="66"/>
      <c r="BC41" s="154">
        <v>307</v>
      </c>
      <c r="BD41" s="66"/>
      <c r="BE41" s="7"/>
      <c r="BF41" s="255" t="s">
        <v>13</v>
      </c>
      <c r="BG41" s="255"/>
      <c r="BH41" s="52"/>
      <c r="BI41" s="52">
        <f>COUNTA(BC40:BC139)</f>
        <v>19</v>
      </c>
      <c r="BJ41" s="7"/>
      <c r="BK41" s="7"/>
      <c r="BL41" s="6"/>
      <c r="BM41" s="8">
        <v>2</v>
      </c>
      <c r="BN41" s="256"/>
      <c r="BO41" s="256"/>
      <c r="BP41" s="256"/>
      <c r="BQ41" s="257"/>
      <c r="BR41" s="257"/>
      <c r="BS41" s="257"/>
      <c r="BT41" s="257"/>
      <c r="BU41" s="7"/>
      <c r="BV41" s="255" t="s">
        <v>13</v>
      </c>
      <c r="BW41" s="255"/>
      <c r="BX41" s="52"/>
      <c r="BY41" s="52">
        <f>COUNTA(BS40:BS139)</f>
        <v>0</v>
      </c>
      <c r="BZ41" s="7"/>
      <c r="CA41" s="7"/>
      <c r="CB41" s="6"/>
      <c r="CC41" s="8">
        <v>2</v>
      </c>
      <c r="CD41" s="210" t="s">
        <v>156</v>
      </c>
      <c r="CE41" s="211"/>
      <c r="CF41" s="212"/>
      <c r="CG41" s="154">
        <v>254</v>
      </c>
      <c r="CH41" s="66"/>
      <c r="CI41" s="67"/>
      <c r="CJ41" s="67"/>
      <c r="CK41" s="7"/>
      <c r="CL41" s="255" t="s">
        <v>13</v>
      </c>
      <c r="CM41" s="255"/>
      <c r="CN41" s="52"/>
      <c r="CO41" s="52">
        <f>COUNTA(CI40:CI139)</f>
        <v>0</v>
      </c>
      <c r="CP41" s="7"/>
      <c r="CQ41" s="7"/>
      <c r="CR41" s="6"/>
      <c r="CS41" s="8">
        <v>2</v>
      </c>
      <c r="CT41" s="210" t="s">
        <v>70</v>
      </c>
      <c r="CU41" s="211"/>
      <c r="CV41" s="212"/>
      <c r="CW41" s="154">
        <v>312</v>
      </c>
      <c r="CX41" s="66"/>
      <c r="CY41" s="257"/>
      <c r="CZ41" s="257"/>
      <c r="DA41" s="7"/>
      <c r="DB41" s="255" t="s">
        <v>13</v>
      </c>
      <c r="DC41" s="255"/>
      <c r="DD41" s="52"/>
      <c r="DE41" s="52">
        <f>COUNTA(CY40:CY139)</f>
        <v>0</v>
      </c>
      <c r="DF41" s="7"/>
      <c r="DG41" s="7"/>
      <c r="DH41" s="6"/>
      <c r="DI41" s="8">
        <v>2</v>
      </c>
      <c r="DJ41" s="256"/>
      <c r="DK41" s="256"/>
      <c r="DL41" s="256"/>
      <c r="DM41" s="257"/>
      <c r="DN41" s="257"/>
      <c r="DO41" s="257"/>
      <c r="DP41" s="257"/>
      <c r="DQ41" s="7"/>
      <c r="DR41" s="255" t="s">
        <v>13</v>
      </c>
      <c r="DS41" s="255"/>
      <c r="DT41" s="52"/>
      <c r="DU41" s="52">
        <f>COUNTA(DO40:DO139)</f>
        <v>0</v>
      </c>
      <c r="DV41" s="7"/>
      <c r="DW41" s="7"/>
      <c r="DX41" s="6"/>
      <c r="DY41" s="8">
        <v>2</v>
      </c>
      <c r="DZ41" s="256"/>
      <c r="EA41" s="256"/>
      <c r="EB41" s="256"/>
      <c r="EC41" s="257"/>
      <c r="ED41" s="257"/>
      <c r="EE41" s="257"/>
      <c r="EF41" s="257"/>
      <c r="EG41" s="7"/>
      <c r="EH41" s="255" t="s">
        <v>13</v>
      </c>
      <c r="EI41" s="255"/>
      <c r="EJ41" s="52"/>
      <c r="EK41" s="52">
        <f>COUNTA(EE40:EE139)</f>
        <v>0</v>
      </c>
      <c r="EL41" s="7"/>
      <c r="EM41" s="7"/>
      <c r="EN41" s="6"/>
      <c r="EO41" s="8">
        <v>2</v>
      </c>
      <c r="EP41" s="256"/>
      <c r="EQ41" s="256"/>
      <c r="ER41" s="256"/>
      <c r="ES41" s="257"/>
      <c r="ET41" s="257"/>
      <c r="EU41" s="257"/>
      <c r="EV41" s="257"/>
      <c r="EW41" s="7"/>
      <c r="EX41" s="255" t="s">
        <v>13</v>
      </c>
      <c r="EY41" s="255"/>
      <c r="EZ41" s="52"/>
      <c r="FA41" s="52">
        <f>COUNTA(EU40:EU139)</f>
        <v>0</v>
      </c>
      <c r="FB41" s="7"/>
      <c r="FC41" s="7"/>
      <c r="FD41" s="6"/>
      <c r="FE41" s="8">
        <v>2</v>
      </c>
      <c r="FF41" s="256"/>
      <c r="FG41" s="256"/>
      <c r="FH41" s="256"/>
      <c r="FI41" s="257"/>
      <c r="FJ41" s="257"/>
      <c r="FK41" s="257"/>
      <c r="FL41" s="257"/>
      <c r="FM41" s="7"/>
      <c r="FN41" s="255" t="s">
        <v>13</v>
      </c>
      <c r="FO41" s="255"/>
      <c r="FP41" s="52"/>
      <c r="FQ41" s="52">
        <f>COUNTA(FK40:FK139)</f>
        <v>0</v>
      </c>
      <c r="FR41" s="7"/>
      <c r="FS41" s="7"/>
      <c r="FT41" s="6"/>
      <c r="FU41" s="8">
        <v>2</v>
      </c>
      <c r="FV41" s="256"/>
      <c r="FW41" s="256"/>
      <c r="FX41" s="256"/>
      <c r="FY41" s="257"/>
      <c r="FZ41" s="257"/>
      <c r="GA41" s="257"/>
      <c r="GB41" s="257"/>
      <c r="GC41" s="7"/>
      <c r="GD41" s="255" t="s">
        <v>13</v>
      </c>
      <c r="GE41" s="255"/>
      <c r="GF41" s="52"/>
      <c r="GG41" s="52">
        <f>COUNTA(GA40:GA139)</f>
        <v>0</v>
      </c>
      <c r="GH41" s="7"/>
      <c r="GI41" s="7"/>
      <c r="GJ41" s="6"/>
      <c r="GK41" s="8">
        <v>2</v>
      </c>
      <c r="GL41" s="256"/>
      <c r="GM41" s="256"/>
      <c r="GN41" s="256"/>
      <c r="GO41" s="257"/>
      <c r="GP41" s="257"/>
      <c r="GQ41" s="257"/>
      <c r="GR41" s="257"/>
      <c r="GS41" s="7"/>
      <c r="GT41" s="255" t="s">
        <v>13</v>
      </c>
      <c r="GU41" s="255"/>
      <c r="GV41" s="52"/>
      <c r="GW41" s="52">
        <f>COUNTA(GQ40:GQ139)</f>
        <v>0</v>
      </c>
      <c r="GX41" s="7"/>
      <c r="GY41" s="7"/>
      <c r="GZ41" s="6"/>
    </row>
    <row r="42" spans="1:208" ht="15" customHeight="1" x14ac:dyDescent="0.2">
      <c r="A42" s="236" t="s">
        <v>49</v>
      </c>
      <c r="B42" s="236"/>
      <c r="C42" s="60">
        <f>AB39</f>
        <v>43123</v>
      </c>
      <c r="D42" s="60">
        <f>AR39</f>
        <v>43488</v>
      </c>
      <c r="E42" s="60">
        <f>BH39</f>
        <v>43580</v>
      </c>
      <c r="F42" s="60">
        <f>BX39</f>
        <v>0</v>
      </c>
      <c r="G42" s="60">
        <f>CN39</f>
        <v>43664</v>
      </c>
      <c r="H42" s="60">
        <f>DD39</f>
        <v>43699</v>
      </c>
      <c r="I42" s="60">
        <f>DT39</f>
        <v>0</v>
      </c>
      <c r="J42" s="60">
        <f>EJ39</f>
        <v>0</v>
      </c>
      <c r="K42" s="60">
        <f>EZ39</f>
        <v>0</v>
      </c>
      <c r="L42" s="60">
        <f>FP39</f>
        <v>0</v>
      </c>
      <c r="M42" s="60">
        <f>GF39</f>
        <v>0</v>
      </c>
      <c r="N42" s="60">
        <f>GV39</f>
        <v>0</v>
      </c>
      <c r="Q42" s="89">
        <v>3</v>
      </c>
      <c r="R42" s="358" t="s">
        <v>130</v>
      </c>
      <c r="S42" s="359"/>
      <c r="T42" s="360"/>
      <c r="U42" s="122">
        <v>216</v>
      </c>
      <c r="V42" s="122"/>
      <c r="W42" s="148">
        <v>225</v>
      </c>
      <c r="X42" s="149"/>
      <c r="Y42" s="7"/>
      <c r="Z42" s="255" t="s">
        <v>12</v>
      </c>
      <c r="AA42" s="255"/>
      <c r="AB42" s="13">
        <f>SUM(U40:V67)</f>
        <v>8930</v>
      </c>
      <c r="AC42" s="13">
        <f>SUM(W40:X62)</f>
        <v>5975</v>
      </c>
      <c r="AD42" s="7"/>
      <c r="AE42" s="7"/>
      <c r="AF42" s="6"/>
      <c r="AG42" s="8">
        <v>3</v>
      </c>
      <c r="AH42" s="352" t="s">
        <v>130</v>
      </c>
      <c r="AI42" s="353"/>
      <c r="AJ42" s="354"/>
      <c r="AK42" s="115">
        <v>225</v>
      </c>
      <c r="AL42" s="116"/>
      <c r="AM42" s="115">
        <v>246</v>
      </c>
      <c r="AN42" s="116"/>
      <c r="AO42" s="7"/>
      <c r="AP42" s="255" t="s">
        <v>12</v>
      </c>
      <c r="AQ42" s="255"/>
      <c r="AR42" s="13">
        <f>SUM(AK40:AL63)</f>
        <v>6218</v>
      </c>
      <c r="AS42" s="13">
        <f>SUM(AM40:AN63)</f>
        <v>6613</v>
      </c>
      <c r="AT42" s="7"/>
      <c r="AU42" s="7"/>
      <c r="AV42" s="6"/>
      <c r="AW42" s="8">
        <v>3</v>
      </c>
      <c r="AX42" s="352" t="s">
        <v>130</v>
      </c>
      <c r="AY42" s="353"/>
      <c r="AZ42" s="354"/>
      <c r="BA42" s="115">
        <v>246</v>
      </c>
      <c r="BB42" s="116"/>
      <c r="BC42" s="115">
        <v>264</v>
      </c>
      <c r="BD42" s="116"/>
      <c r="BE42" s="7"/>
      <c r="BF42" s="255" t="s">
        <v>12</v>
      </c>
      <c r="BG42" s="255"/>
      <c r="BH42" s="13">
        <f>SUM(BA40:BB58)</f>
        <v>5245</v>
      </c>
      <c r="BI42" s="13">
        <f>SUM(BC40:BD58)</f>
        <v>5530</v>
      </c>
      <c r="BJ42" s="7"/>
      <c r="BK42" s="7"/>
      <c r="BL42" s="6"/>
      <c r="BM42" s="8">
        <v>3</v>
      </c>
      <c r="BN42" s="123"/>
      <c r="BO42" s="123"/>
      <c r="BP42" s="123"/>
      <c r="BQ42" s="122"/>
      <c r="BR42" s="122"/>
      <c r="BS42" s="122"/>
      <c r="BT42" s="122"/>
      <c r="BU42" s="7"/>
      <c r="BV42" s="255" t="s">
        <v>12</v>
      </c>
      <c r="BW42" s="255"/>
      <c r="BX42" s="13">
        <f>SUM(BQ40:BQ139)</f>
        <v>0</v>
      </c>
      <c r="BY42" s="13">
        <f>SUM(BS40:BS139)</f>
        <v>0</v>
      </c>
      <c r="BZ42" s="7"/>
      <c r="CA42" s="7"/>
      <c r="CB42" s="6"/>
      <c r="CC42" s="8">
        <v>3</v>
      </c>
      <c r="CD42" s="210" t="s">
        <v>94</v>
      </c>
      <c r="CE42" s="211"/>
      <c r="CF42" s="212"/>
      <c r="CG42" s="115">
        <v>248</v>
      </c>
      <c r="CH42" s="116"/>
      <c r="CI42" s="67"/>
      <c r="CJ42" s="67"/>
      <c r="CK42" s="7"/>
      <c r="CL42" s="255" t="s">
        <v>12</v>
      </c>
      <c r="CM42" s="255"/>
      <c r="CN42" s="13">
        <f>SUM(CG40:CG139)</f>
        <v>6972</v>
      </c>
      <c r="CO42" s="13">
        <f>SUM(CI40:CI139)</f>
        <v>0</v>
      </c>
      <c r="CP42" s="7"/>
      <c r="CQ42" s="7"/>
      <c r="CR42" s="6"/>
      <c r="CS42" s="8">
        <v>3</v>
      </c>
      <c r="CT42" s="210" t="s">
        <v>138</v>
      </c>
      <c r="CU42" s="211"/>
      <c r="CV42" s="212"/>
      <c r="CW42" s="115">
        <v>299</v>
      </c>
      <c r="CX42" s="116"/>
      <c r="CY42" s="122"/>
      <c r="CZ42" s="122"/>
      <c r="DA42" s="7"/>
      <c r="DB42" s="255" t="s">
        <v>12</v>
      </c>
      <c r="DC42" s="255"/>
      <c r="DD42" s="13">
        <f>SUM(CW40:CW139)</f>
        <v>4184.5</v>
      </c>
      <c r="DE42" s="13">
        <f>SUM(CY40:CY139)</f>
        <v>0</v>
      </c>
      <c r="DF42" s="7"/>
      <c r="DG42" s="7"/>
      <c r="DH42" s="6"/>
      <c r="DI42" s="8">
        <v>3</v>
      </c>
      <c r="DJ42" s="123"/>
      <c r="DK42" s="123"/>
      <c r="DL42" s="123"/>
      <c r="DM42" s="122"/>
      <c r="DN42" s="122"/>
      <c r="DO42" s="122"/>
      <c r="DP42" s="122"/>
      <c r="DQ42" s="7"/>
      <c r="DR42" s="136" t="s">
        <v>12</v>
      </c>
      <c r="DS42" s="136"/>
      <c r="DT42" s="13">
        <f>SUM(DM40:DM139)</f>
        <v>0</v>
      </c>
      <c r="DU42" s="13">
        <f>SUM(DO40:DO139)</f>
        <v>0</v>
      </c>
      <c r="DV42" s="7"/>
      <c r="DW42" s="7"/>
      <c r="DX42" s="6"/>
      <c r="DY42" s="8">
        <v>3</v>
      </c>
      <c r="DZ42" s="123"/>
      <c r="EA42" s="123"/>
      <c r="EB42" s="123"/>
      <c r="EC42" s="122"/>
      <c r="ED42" s="122"/>
      <c r="EE42" s="122"/>
      <c r="EF42" s="122"/>
      <c r="EG42" s="7"/>
      <c r="EH42" s="204" t="s">
        <v>12</v>
      </c>
      <c r="EI42" s="205"/>
      <c r="EJ42" s="13">
        <f>SUM(EC40:EC139)</f>
        <v>0</v>
      </c>
      <c r="EK42" s="13">
        <f>SUM(EE40:EE139)</f>
        <v>0</v>
      </c>
      <c r="EL42" s="7"/>
      <c r="EM42" s="7"/>
      <c r="EN42" s="6"/>
      <c r="EO42" s="8">
        <v>3</v>
      </c>
      <c r="EP42" s="123"/>
      <c r="EQ42" s="123"/>
      <c r="ER42" s="123"/>
      <c r="ES42" s="122"/>
      <c r="ET42" s="122"/>
      <c r="EU42" s="122"/>
      <c r="EV42" s="122"/>
      <c r="EW42" s="7"/>
      <c r="EX42" s="204" t="s">
        <v>12</v>
      </c>
      <c r="EY42" s="205"/>
      <c r="EZ42" s="13">
        <f>SUM(ES40:ES139)</f>
        <v>0</v>
      </c>
      <c r="FA42" s="13">
        <f>SUM(EU40:EU139)</f>
        <v>0</v>
      </c>
      <c r="FB42" s="7"/>
      <c r="FC42" s="7"/>
      <c r="FD42" s="6"/>
      <c r="FE42" s="8">
        <v>3</v>
      </c>
      <c r="FF42" s="123"/>
      <c r="FG42" s="123"/>
      <c r="FH42" s="123"/>
      <c r="FI42" s="122"/>
      <c r="FJ42" s="122"/>
      <c r="FK42" s="122"/>
      <c r="FL42" s="122"/>
      <c r="FM42" s="7"/>
      <c r="FN42" s="204" t="s">
        <v>12</v>
      </c>
      <c r="FO42" s="205"/>
      <c r="FP42" s="13">
        <f>SUM(FI40:FI139)</f>
        <v>0</v>
      </c>
      <c r="FQ42" s="13">
        <f>SUM(FK40:FK139)</f>
        <v>0</v>
      </c>
      <c r="FR42" s="7"/>
      <c r="FS42" s="7"/>
      <c r="FT42" s="6"/>
      <c r="FU42" s="8">
        <v>3</v>
      </c>
      <c r="FV42" s="123"/>
      <c r="FW42" s="123"/>
      <c r="FX42" s="123"/>
      <c r="FY42" s="122"/>
      <c r="FZ42" s="122"/>
      <c r="GA42" s="122"/>
      <c r="GB42" s="122"/>
      <c r="GC42" s="7"/>
      <c r="GD42" s="204" t="s">
        <v>12</v>
      </c>
      <c r="GE42" s="205"/>
      <c r="GF42" s="13">
        <f>SUM(FY40:FY139)</f>
        <v>0</v>
      </c>
      <c r="GG42" s="13">
        <f>SUM(GA40:GA139)</f>
        <v>0</v>
      </c>
      <c r="GH42" s="7"/>
      <c r="GI42" s="7"/>
      <c r="GJ42" s="6"/>
      <c r="GK42" s="8">
        <v>3</v>
      </c>
      <c r="GL42" s="123"/>
      <c r="GM42" s="123"/>
      <c r="GN42" s="123"/>
      <c r="GO42" s="122"/>
      <c r="GP42" s="122"/>
      <c r="GQ42" s="122"/>
      <c r="GR42" s="122"/>
      <c r="GS42" s="7"/>
      <c r="GT42" s="204" t="s">
        <v>12</v>
      </c>
      <c r="GU42" s="205"/>
      <c r="GV42" s="13">
        <f>SUM(GO40:GO139)</f>
        <v>0</v>
      </c>
      <c r="GW42" s="13">
        <f>SUM(GQ40:GQ139)</f>
        <v>0</v>
      </c>
      <c r="GX42" s="7"/>
      <c r="GY42" s="7"/>
      <c r="GZ42" s="6"/>
    </row>
    <row r="43" spans="1:208" ht="15.75" customHeight="1" x14ac:dyDescent="0.2">
      <c r="A43" s="236" t="s">
        <v>50</v>
      </c>
      <c r="B43" s="236"/>
      <c r="C43" s="61">
        <f>AB42</f>
        <v>8930</v>
      </c>
      <c r="D43" s="61">
        <f>AR42</f>
        <v>6218</v>
      </c>
      <c r="E43" s="61">
        <f>BH42</f>
        <v>5245</v>
      </c>
      <c r="F43" s="61">
        <f>BX42</f>
        <v>0</v>
      </c>
      <c r="G43" s="61">
        <f>CN42</f>
        <v>6972</v>
      </c>
      <c r="H43" s="61">
        <f>DD42</f>
        <v>4184.5</v>
      </c>
      <c r="I43" s="61">
        <f>DT42</f>
        <v>0</v>
      </c>
      <c r="J43" s="61">
        <f>EJ42</f>
        <v>0</v>
      </c>
      <c r="K43" s="61">
        <f>EZ42</f>
        <v>0</v>
      </c>
      <c r="L43" s="61">
        <f>FP42</f>
        <v>0</v>
      </c>
      <c r="M43" s="61">
        <f>GF42</f>
        <v>0</v>
      </c>
      <c r="N43" s="61">
        <f>GV42</f>
        <v>0</v>
      </c>
      <c r="Q43" s="8">
        <v>4</v>
      </c>
      <c r="R43" s="358" t="s">
        <v>85</v>
      </c>
      <c r="S43" s="359"/>
      <c r="T43" s="360"/>
      <c r="U43" s="147">
        <v>251</v>
      </c>
      <c r="V43" s="147"/>
      <c r="W43" s="148">
        <v>261</v>
      </c>
      <c r="X43" s="149"/>
      <c r="Y43" s="7"/>
      <c r="Z43" s="255" t="s">
        <v>11</v>
      </c>
      <c r="AA43" s="255"/>
      <c r="AB43" s="13">
        <f>AB42/AC28</f>
        <v>1014.7727272727271</v>
      </c>
      <c r="AC43" s="13">
        <f>AC42/AD28</f>
        <v>678.97727272727263</v>
      </c>
      <c r="AD43" s="7"/>
      <c r="AE43" s="7"/>
      <c r="AF43" s="6"/>
      <c r="AG43" s="8">
        <v>4</v>
      </c>
      <c r="AH43" s="352" t="s">
        <v>85</v>
      </c>
      <c r="AI43" s="353"/>
      <c r="AJ43" s="354"/>
      <c r="AK43" s="115">
        <v>261</v>
      </c>
      <c r="AL43" s="116"/>
      <c r="AM43" s="115">
        <v>271</v>
      </c>
      <c r="AN43" s="116"/>
      <c r="AO43" s="7"/>
      <c r="AP43" s="255" t="s">
        <v>11</v>
      </c>
      <c r="AQ43" s="255"/>
      <c r="AR43" s="13">
        <f>AR42/AS28</f>
        <v>706.59090909090901</v>
      </c>
      <c r="AS43" s="13">
        <f>AS42/AT28</f>
        <v>751.47727272727263</v>
      </c>
      <c r="AT43" s="7"/>
      <c r="AU43" s="7"/>
      <c r="AV43" s="6"/>
      <c r="AW43" s="8">
        <v>4</v>
      </c>
      <c r="AX43" s="352" t="s">
        <v>85</v>
      </c>
      <c r="AY43" s="353"/>
      <c r="AZ43" s="354"/>
      <c r="BA43" s="115">
        <v>271</v>
      </c>
      <c r="BB43" s="116"/>
      <c r="BC43" s="115">
        <v>290</v>
      </c>
      <c r="BD43" s="116"/>
      <c r="BE43" s="7"/>
      <c r="BF43" s="255" t="s">
        <v>11</v>
      </c>
      <c r="BG43" s="255"/>
      <c r="BH43" s="13">
        <f>BH42/BI28</f>
        <v>596.02272727272725</v>
      </c>
      <c r="BI43" s="13">
        <f>BI42/BJ28</f>
        <v>628.40909090909088</v>
      </c>
      <c r="BJ43" s="7"/>
      <c r="BK43" s="7"/>
      <c r="BL43" s="6"/>
      <c r="BM43" s="8">
        <v>4</v>
      </c>
      <c r="BN43" s="123"/>
      <c r="BO43" s="123"/>
      <c r="BP43" s="123"/>
      <c r="BQ43" s="122"/>
      <c r="BR43" s="122"/>
      <c r="BS43" s="122"/>
      <c r="BT43" s="122"/>
      <c r="BU43" s="7"/>
      <c r="BV43" s="255" t="s">
        <v>11</v>
      </c>
      <c r="BW43" s="255"/>
      <c r="BX43" s="13">
        <f>BX42/BY28</f>
        <v>0</v>
      </c>
      <c r="BY43" s="13">
        <f>BY42/BZ28</f>
        <v>0</v>
      </c>
      <c r="BZ43" s="7"/>
      <c r="CA43" s="7"/>
      <c r="CB43" s="6"/>
      <c r="CC43" s="8">
        <v>4</v>
      </c>
      <c r="CD43" s="210" t="s">
        <v>93</v>
      </c>
      <c r="CE43" s="211"/>
      <c r="CF43" s="212"/>
      <c r="CG43" s="115">
        <v>238</v>
      </c>
      <c r="CH43" s="116"/>
      <c r="CI43" s="67"/>
      <c r="CJ43" s="67"/>
      <c r="CK43" s="7"/>
      <c r="CL43" s="255" t="s">
        <v>11</v>
      </c>
      <c r="CM43" s="255"/>
      <c r="CN43" s="13">
        <f>CN42/CO28</f>
        <v>792.27272727272725</v>
      </c>
      <c r="CO43" s="13">
        <f>CO42/CP28</f>
        <v>0</v>
      </c>
      <c r="CP43" s="7"/>
      <c r="CQ43" s="7"/>
      <c r="CR43" s="6"/>
      <c r="CS43" s="8">
        <v>4</v>
      </c>
      <c r="CT43" s="210" t="s">
        <v>130</v>
      </c>
      <c r="CU43" s="211"/>
      <c r="CV43" s="212"/>
      <c r="CW43" s="115">
        <v>284</v>
      </c>
      <c r="CX43" s="116"/>
      <c r="CY43" s="122"/>
      <c r="CZ43" s="122"/>
      <c r="DA43" s="7"/>
      <c r="DB43" s="255" t="s">
        <v>11</v>
      </c>
      <c r="DC43" s="255"/>
      <c r="DD43" s="13">
        <f>DD42/DE28</f>
        <v>475.51136363636363</v>
      </c>
      <c r="DE43" s="13">
        <f>DE42/DF28</f>
        <v>0</v>
      </c>
      <c r="DF43" s="7"/>
      <c r="DG43" s="7"/>
      <c r="DH43" s="6"/>
      <c r="DI43" s="8">
        <v>4</v>
      </c>
      <c r="DJ43" s="123"/>
      <c r="DK43" s="123"/>
      <c r="DL43" s="123"/>
      <c r="DM43" s="122"/>
      <c r="DN43" s="122"/>
      <c r="DO43" s="122"/>
      <c r="DP43" s="122"/>
      <c r="DQ43" s="7"/>
      <c r="DR43" s="136" t="s">
        <v>11</v>
      </c>
      <c r="DS43" s="136"/>
      <c r="DT43" s="13">
        <f>DT42/DU28</f>
        <v>0</v>
      </c>
      <c r="DU43" s="13">
        <f>DU42/DV28</f>
        <v>0</v>
      </c>
      <c r="DV43" s="7"/>
      <c r="DW43" s="7"/>
      <c r="DX43" s="6"/>
      <c r="DY43" s="8">
        <v>4</v>
      </c>
      <c r="DZ43" s="123"/>
      <c r="EA43" s="123"/>
      <c r="EB43" s="123"/>
      <c r="EC43" s="122"/>
      <c r="ED43" s="122"/>
      <c r="EE43" s="122"/>
      <c r="EF43" s="122"/>
      <c r="EG43" s="7"/>
      <c r="EH43" s="204" t="s">
        <v>11</v>
      </c>
      <c r="EI43" s="205"/>
      <c r="EJ43" s="13">
        <f>EJ42/EK28</f>
        <v>0</v>
      </c>
      <c r="EK43" s="13">
        <f>EK42/EL28</f>
        <v>0</v>
      </c>
      <c r="EL43" s="7"/>
      <c r="EM43" s="7"/>
      <c r="EN43" s="6"/>
      <c r="EO43" s="8">
        <v>4</v>
      </c>
      <c r="EP43" s="123"/>
      <c r="EQ43" s="123"/>
      <c r="ER43" s="123"/>
      <c r="ES43" s="122"/>
      <c r="ET43" s="122"/>
      <c r="EU43" s="122"/>
      <c r="EV43" s="122"/>
      <c r="EW43" s="7"/>
      <c r="EX43" s="204" t="s">
        <v>11</v>
      </c>
      <c r="EY43" s="205"/>
      <c r="EZ43" s="13">
        <f>EZ42/FA28</f>
        <v>0</v>
      </c>
      <c r="FA43" s="13">
        <f>FA42/FB28</f>
        <v>0</v>
      </c>
      <c r="FB43" s="7"/>
      <c r="FC43" s="7"/>
      <c r="FD43" s="6"/>
      <c r="FE43" s="8">
        <v>4</v>
      </c>
      <c r="FF43" s="123"/>
      <c r="FG43" s="123"/>
      <c r="FH43" s="123"/>
      <c r="FI43" s="122"/>
      <c r="FJ43" s="122"/>
      <c r="FK43" s="122"/>
      <c r="FL43" s="122"/>
      <c r="FM43" s="7"/>
      <c r="FN43" s="204" t="s">
        <v>11</v>
      </c>
      <c r="FO43" s="205"/>
      <c r="FP43" s="13">
        <f>FP42/FQ28</f>
        <v>0</v>
      </c>
      <c r="FQ43" s="13">
        <f>FQ42/FR28</f>
        <v>0</v>
      </c>
      <c r="FR43" s="7"/>
      <c r="FS43" s="7"/>
      <c r="FT43" s="6"/>
      <c r="FU43" s="8">
        <v>4</v>
      </c>
      <c r="FV43" s="123"/>
      <c r="FW43" s="123"/>
      <c r="FX43" s="123"/>
      <c r="FY43" s="122"/>
      <c r="FZ43" s="122"/>
      <c r="GA43" s="122"/>
      <c r="GB43" s="122"/>
      <c r="GC43" s="7"/>
      <c r="GD43" s="204" t="s">
        <v>11</v>
      </c>
      <c r="GE43" s="205"/>
      <c r="GF43" s="13">
        <f>GF42/GG28</f>
        <v>0</v>
      </c>
      <c r="GG43" s="13">
        <f>GG42/GH28</f>
        <v>0</v>
      </c>
      <c r="GH43" s="7"/>
      <c r="GI43" s="7"/>
      <c r="GJ43" s="6"/>
      <c r="GK43" s="8">
        <v>4</v>
      </c>
      <c r="GL43" s="123"/>
      <c r="GM43" s="123"/>
      <c r="GN43" s="123"/>
      <c r="GO43" s="122"/>
      <c r="GP43" s="122"/>
      <c r="GQ43" s="122"/>
      <c r="GR43" s="122"/>
      <c r="GS43" s="7"/>
      <c r="GT43" s="204" t="s">
        <v>11</v>
      </c>
      <c r="GU43" s="205"/>
      <c r="GV43" s="13">
        <f>GV42/GW28</f>
        <v>0</v>
      </c>
      <c r="GW43" s="13">
        <f>GW42/GX28</f>
        <v>0</v>
      </c>
      <c r="GX43" s="7"/>
      <c r="GY43" s="7"/>
      <c r="GZ43" s="6"/>
    </row>
    <row r="44" spans="1:208" ht="15" customHeight="1" x14ac:dyDescent="0.2">
      <c r="A44" s="236" t="s">
        <v>51</v>
      </c>
      <c r="B44" s="236"/>
      <c r="C44" s="61">
        <f>AC44</f>
        <v>-335.7954545454545</v>
      </c>
      <c r="D44" s="61">
        <f>AS44</f>
        <v>44.886363636363626</v>
      </c>
      <c r="E44" s="61">
        <f>BI44</f>
        <v>32.386363636363626</v>
      </c>
      <c r="F44" s="61">
        <f>BY44</f>
        <v>0</v>
      </c>
      <c r="G44" s="61">
        <f>CO44</f>
        <v>-792.27272727272725</v>
      </c>
      <c r="H44" s="61">
        <f>DE44</f>
        <v>-475.51136363636363</v>
      </c>
      <c r="I44" s="61">
        <f>DU44</f>
        <v>0</v>
      </c>
      <c r="J44" s="61">
        <f>EK44</f>
        <v>0</v>
      </c>
      <c r="K44" s="61">
        <f>FA44</f>
        <v>0</v>
      </c>
      <c r="L44" s="61">
        <f>FQ44</f>
        <v>0</v>
      </c>
      <c r="M44" s="61">
        <f>GG44</f>
        <v>0</v>
      </c>
      <c r="N44" s="61">
        <f>GW44</f>
        <v>0</v>
      </c>
      <c r="Q44" s="8">
        <v>5</v>
      </c>
      <c r="R44" s="355" t="s">
        <v>138</v>
      </c>
      <c r="S44" s="356"/>
      <c r="T44" s="357"/>
      <c r="U44" s="122">
        <v>239</v>
      </c>
      <c r="V44" s="122"/>
      <c r="W44" s="148">
        <v>252</v>
      </c>
      <c r="X44" s="149"/>
      <c r="Y44" s="7"/>
      <c r="Z44" s="204" t="s">
        <v>10</v>
      </c>
      <c r="AA44" s="205"/>
      <c r="AB44" s="13"/>
      <c r="AC44" s="13">
        <f>AC43-AB43</f>
        <v>-335.7954545454545</v>
      </c>
      <c r="AD44" s="7"/>
      <c r="AE44" s="7"/>
      <c r="AF44" s="6"/>
      <c r="AG44" s="8">
        <v>5</v>
      </c>
      <c r="AH44" s="352" t="s">
        <v>138</v>
      </c>
      <c r="AI44" s="353"/>
      <c r="AJ44" s="354"/>
      <c r="AK44" s="115">
        <v>252</v>
      </c>
      <c r="AL44" s="116"/>
      <c r="AM44" s="115">
        <v>252</v>
      </c>
      <c r="AN44" s="116"/>
      <c r="AO44" s="7"/>
      <c r="AP44" s="204" t="s">
        <v>10</v>
      </c>
      <c r="AQ44" s="205"/>
      <c r="AR44" s="13"/>
      <c r="AS44" s="13">
        <f>AS43-AR43</f>
        <v>44.886363636363626</v>
      </c>
      <c r="AT44" s="7"/>
      <c r="AU44" s="7"/>
      <c r="AV44" s="6"/>
      <c r="AW44" s="8">
        <v>5</v>
      </c>
      <c r="AX44" s="352" t="s">
        <v>138</v>
      </c>
      <c r="AY44" s="353"/>
      <c r="AZ44" s="354"/>
      <c r="BA44" s="115">
        <v>252</v>
      </c>
      <c r="BB44" s="116"/>
      <c r="BC44" s="115">
        <v>272</v>
      </c>
      <c r="BD44" s="116"/>
      <c r="BE44" s="7"/>
      <c r="BF44" s="204" t="s">
        <v>10</v>
      </c>
      <c r="BG44" s="205"/>
      <c r="BH44" s="13"/>
      <c r="BI44" s="13">
        <f>BI43-BH43</f>
        <v>32.386363636363626</v>
      </c>
      <c r="BJ44" s="7"/>
      <c r="BK44" s="7"/>
      <c r="BL44" s="6"/>
      <c r="BM44" s="8">
        <v>5</v>
      </c>
      <c r="BN44" s="123"/>
      <c r="BO44" s="123"/>
      <c r="BP44" s="123"/>
      <c r="BQ44" s="122"/>
      <c r="BR44" s="122"/>
      <c r="BS44" s="122"/>
      <c r="BT44" s="122"/>
      <c r="BU44" s="7"/>
      <c r="BV44" s="204" t="s">
        <v>10</v>
      </c>
      <c r="BW44" s="205"/>
      <c r="BX44" s="13"/>
      <c r="BY44" s="13">
        <f>BY43-BX43</f>
        <v>0</v>
      </c>
      <c r="BZ44" s="7"/>
      <c r="CA44" s="7"/>
      <c r="CB44" s="6"/>
      <c r="CC44" s="8">
        <v>5</v>
      </c>
      <c r="CD44" s="210" t="s">
        <v>95</v>
      </c>
      <c r="CE44" s="211"/>
      <c r="CF44" s="212"/>
      <c r="CG44" s="115">
        <v>310</v>
      </c>
      <c r="CH44" s="116"/>
      <c r="CI44" s="67"/>
      <c r="CJ44" s="67"/>
      <c r="CK44" s="7"/>
      <c r="CL44" s="204" t="s">
        <v>10</v>
      </c>
      <c r="CM44" s="205"/>
      <c r="CN44" s="13"/>
      <c r="CO44" s="13">
        <f>CO43-CN43</f>
        <v>-792.27272727272725</v>
      </c>
      <c r="CP44" s="7"/>
      <c r="CQ44" s="7"/>
      <c r="CR44" s="6"/>
      <c r="CS44" s="8">
        <v>5</v>
      </c>
      <c r="CT44" s="210" t="s">
        <v>90</v>
      </c>
      <c r="CU44" s="211"/>
      <c r="CV44" s="212"/>
      <c r="CW44" s="115">
        <v>302</v>
      </c>
      <c r="CX44" s="116"/>
      <c r="CY44" s="122"/>
      <c r="CZ44" s="122"/>
      <c r="DA44" s="7"/>
      <c r="DB44" s="204" t="s">
        <v>10</v>
      </c>
      <c r="DC44" s="205"/>
      <c r="DD44" s="13"/>
      <c r="DE44" s="13">
        <f>DE43-DD43</f>
        <v>-475.51136363636363</v>
      </c>
      <c r="DF44" s="7"/>
      <c r="DG44" s="7"/>
      <c r="DH44" s="6"/>
      <c r="DI44" s="8">
        <v>5</v>
      </c>
      <c r="DJ44" s="123"/>
      <c r="DK44" s="123"/>
      <c r="DL44" s="123"/>
      <c r="DM44" s="122"/>
      <c r="DN44" s="122"/>
      <c r="DO44" s="122"/>
      <c r="DP44" s="122"/>
      <c r="DQ44" s="7"/>
      <c r="DR44" s="136" t="s">
        <v>10</v>
      </c>
      <c r="DS44" s="136"/>
      <c r="DT44" s="13"/>
      <c r="DU44" s="13">
        <f>DU43-DT43</f>
        <v>0</v>
      </c>
      <c r="DV44" s="7"/>
      <c r="DW44" s="7"/>
      <c r="DX44" s="6"/>
      <c r="DY44" s="8">
        <v>5</v>
      </c>
      <c r="DZ44" s="123"/>
      <c r="EA44" s="123"/>
      <c r="EB44" s="123"/>
      <c r="EC44" s="122"/>
      <c r="ED44" s="122"/>
      <c r="EE44" s="122"/>
      <c r="EF44" s="122"/>
      <c r="EG44" s="7"/>
      <c r="EH44" s="204" t="s">
        <v>10</v>
      </c>
      <c r="EI44" s="205"/>
      <c r="EJ44" s="13"/>
      <c r="EK44" s="13">
        <f>EK43-EJ43</f>
        <v>0</v>
      </c>
      <c r="EL44" s="7"/>
      <c r="EM44" s="7"/>
      <c r="EN44" s="6"/>
      <c r="EO44" s="8">
        <v>5</v>
      </c>
      <c r="EP44" s="123"/>
      <c r="EQ44" s="123"/>
      <c r="ER44" s="123"/>
      <c r="ES44" s="122"/>
      <c r="ET44" s="122"/>
      <c r="EU44" s="122"/>
      <c r="EV44" s="122"/>
      <c r="EW44" s="7"/>
      <c r="EX44" s="204" t="s">
        <v>10</v>
      </c>
      <c r="EY44" s="205"/>
      <c r="EZ44" s="13"/>
      <c r="FA44" s="13">
        <f>FA43-EZ43</f>
        <v>0</v>
      </c>
      <c r="FB44" s="7"/>
      <c r="FC44" s="7"/>
      <c r="FD44" s="6"/>
      <c r="FE44" s="8">
        <v>5</v>
      </c>
      <c r="FF44" s="123"/>
      <c r="FG44" s="123"/>
      <c r="FH44" s="123"/>
      <c r="FI44" s="122"/>
      <c r="FJ44" s="122"/>
      <c r="FK44" s="122"/>
      <c r="FL44" s="122"/>
      <c r="FM44" s="7"/>
      <c r="FN44" s="204" t="s">
        <v>10</v>
      </c>
      <c r="FO44" s="205"/>
      <c r="FP44" s="13"/>
      <c r="FQ44" s="13">
        <f>FQ43-FP43</f>
        <v>0</v>
      </c>
      <c r="FR44" s="7"/>
      <c r="FS44" s="7"/>
      <c r="FT44" s="6"/>
      <c r="FU44" s="8">
        <v>5</v>
      </c>
      <c r="FV44" s="123"/>
      <c r="FW44" s="123"/>
      <c r="FX44" s="123"/>
      <c r="FY44" s="122"/>
      <c r="FZ44" s="122"/>
      <c r="GA44" s="122"/>
      <c r="GB44" s="122"/>
      <c r="GC44" s="7"/>
      <c r="GD44" s="204" t="s">
        <v>10</v>
      </c>
      <c r="GE44" s="205"/>
      <c r="GF44" s="13"/>
      <c r="GG44" s="13">
        <f>GG43-GF43</f>
        <v>0</v>
      </c>
      <c r="GH44" s="7"/>
      <c r="GI44" s="7"/>
      <c r="GJ44" s="6"/>
      <c r="GK44" s="8">
        <v>5</v>
      </c>
      <c r="GL44" s="123"/>
      <c r="GM44" s="123"/>
      <c r="GN44" s="123"/>
      <c r="GO44" s="122"/>
      <c r="GP44" s="122"/>
      <c r="GQ44" s="122"/>
      <c r="GR44" s="122"/>
      <c r="GS44" s="7"/>
      <c r="GT44" s="204" t="s">
        <v>10</v>
      </c>
      <c r="GU44" s="205"/>
      <c r="GV44" s="13"/>
      <c r="GW44" s="13">
        <f>GW43-GV43</f>
        <v>0</v>
      </c>
      <c r="GX44" s="7"/>
      <c r="GY44" s="7"/>
      <c r="GZ44" s="6"/>
    </row>
    <row r="45" spans="1:208" ht="15" customHeight="1" x14ac:dyDescent="0.2">
      <c r="A45" s="236" t="s">
        <v>9</v>
      </c>
      <c r="B45" s="236"/>
      <c r="C45" s="61">
        <f>AC45</f>
        <v>-2.9315476190476191</v>
      </c>
      <c r="D45" s="61">
        <f>AS45</f>
        <v>0.44481981981981977</v>
      </c>
      <c r="E45" s="61">
        <f>BI45</f>
        <v>0.27272727272727271</v>
      </c>
      <c r="F45" s="61" t="e">
        <f>BY45</f>
        <v>#DIV/0!</v>
      </c>
      <c r="G45" s="61" t="e">
        <f>CO45</f>
        <v>#DIV/0!</v>
      </c>
      <c r="H45" s="61" t="e">
        <f>DE45</f>
        <v>#DIV/0!</v>
      </c>
      <c r="I45" s="61" t="e">
        <f>DU45</f>
        <v>#DIV/0!</v>
      </c>
      <c r="J45" s="61" t="e">
        <f>EK45</f>
        <v>#DIV/0!</v>
      </c>
      <c r="K45" s="61" t="e">
        <f>FA45</f>
        <v>#DIV/0!</v>
      </c>
      <c r="L45" s="61" t="e">
        <f>FQ45</f>
        <v>#DIV/0!</v>
      </c>
      <c r="M45" s="61" t="e">
        <f>GG45</f>
        <v>#DIV/0!</v>
      </c>
      <c r="N45" s="61" t="e">
        <f>GW45</f>
        <v>#DIV/0!</v>
      </c>
      <c r="Q45" s="8">
        <v>6</v>
      </c>
      <c r="R45" s="355" t="s">
        <v>134</v>
      </c>
      <c r="S45" s="356"/>
      <c r="T45" s="357"/>
      <c r="U45" s="122">
        <v>228</v>
      </c>
      <c r="V45" s="122"/>
      <c r="W45" s="148">
        <v>243</v>
      </c>
      <c r="X45" s="149"/>
      <c r="Y45" s="7"/>
      <c r="Z45" s="204" t="s">
        <v>9</v>
      </c>
      <c r="AA45" s="205"/>
      <c r="AB45" s="13"/>
      <c r="AC45" s="13">
        <f>((AC42-AB42)/AC41)/AC40</f>
        <v>-2.9315476190476191</v>
      </c>
      <c r="AD45" s="7"/>
      <c r="AE45" s="7"/>
      <c r="AF45" s="6"/>
      <c r="AG45" s="8">
        <v>6</v>
      </c>
      <c r="AH45" s="352" t="s">
        <v>134</v>
      </c>
      <c r="AI45" s="353"/>
      <c r="AJ45" s="354"/>
      <c r="AK45" s="115">
        <v>243</v>
      </c>
      <c r="AL45" s="116"/>
      <c r="AM45" s="115">
        <v>262</v>
      </c>
      <c r="AN45" s="116"/>
      <c r="AO45" s="7"/>
      <c r="AP45" s="204" t="s">
        <v>9</v>
      </c>
      <c r="AQ45" s="205"/>
      <c r="AR45" s="13"/>
      <c r="AS45" s="13">
        <f>((AS42-AR42)/AS41)/AS40</f>
        <v>0.44481981981981977</v>
      </c>
      <c r="AT45" s="7"/>
      <c r="AU45" s="7"/>
      <c r="AV45" s="6"/>
      <c r="AW45" s="8">
        <v>6</v>
      </c>
      <c r="AX45" s="352" t="s">
        <v>134</v>
      </c>
      <c r="AY45" s="353"/>
      <c r="AZ45" s="354"/>
      <c r="BA45" s="115">
        <v>262</v>
      </c>
      <c r="BB45" s="116"/>
      <c r="BC45" s="115">
        <v>273</v>
      </c>
      <c r="BD45" s="116"/>
      <c r="BE45" s="7"/>
      <c r="BF45" s="204" t="s">
        <v>9</v>
      </c>
      <c r="BG45" s="205"/>
      <c r="BH45" s="13"/>
      <c r="BI45" s="13">
        <f>((BI42-BH42)/BI41)/BI40</f>
        <v>0.27272727272727271</v>
      </c>
      <c r="BJ45" s="7"/>
      <c r="BK45" s="7"/>
      <c r="BL45" s="6"/>
      <c r="BM45" s="8">
        <v>6</v>
      </c>
      <c r="BN45" s="123"/>
      <c r="BO45" s="123"/>
      <c r="BP45" s="123"/>
      <c r="BQ45" s="122"/>
      <c r="BR45" s="122"/>
      <c r="BS45" s="122"/>
      <c r="BT45" s="122"/>
      <c r="BU45" s="7"/>
      <c r="BV45" s="204" t="s">
        <v>9</v>
      </c>
      <c r="BW45" s="205"/>
      <c r="BX45" s="13"/>
      <c r="BY45" s="13" t="e">
        <f>((BY42-BX42)/BY41)/BY40</f>
        <v>#DIV/0!</v>
      </c>
      <c r="BZ45" s="7"/>
      <c r="CA45" s="7"/>
      <c r="CB45" s="6"/>
      <c r="CC45" s="8">
        <v>6</v>
      </c>
      <c r="CD45" s="210" t="s">
        <v>106</v>
      </c>
      <c r="CE45" s="211"/>
      <c r="CF45" s="212"/>
      <c r="CG45" s="115">
        <v>278</v>
      </c>
      <c r="CH45" s="116"/>
      <c r="CI45" s="67"/>
      <c r="CJ45" s="67"/>
      <c r="CK45" s="7"/>
      <c r="CL45" s="204" t="s">
        <v>9</v>
      </c>
      <c r="CM45" s="205"/>
      <c r="CN45" s="13"/>
      <c r="CO45" s="13" t="e">
        <f>((CO42-CN42)/CO41)/CO40</f>
        <v>#DIV/0!</v>
      </c>
      <c r="CP45" s="7"/>
      <c r="CQ45" s="7"/>
      <c r="CR45" s="6"/>
      <c r="CS45" s="8">
        <v>6</v>
      </c>
      <c r="CT45" s="210" t="s">
        <v>134</v>
      </c>
      <c r="CU45" s="211"/>
      <c r="CV45" s="212"/>
      <c r="CW45" s="115">
        <v>302</v>
      </c>
      <c r="CX45" s="116"/>
      <c r="CY45" s="122"/>
      <c r="CZ45" s="122"/>
      <c r="DA45" s="7"/>
      <c r="DB45" s="204" t="s">
        <v>9</v>
      </c>
      <c r="DC45" s="205"/>
      <c r="DD45" s="13"/>
      <c r="DE45" s="13" t="e">
        <f>((DE42-DD42)/DE41)/DE40</f>
        <v>#DIV/0!</v>
      </c>
      <c r="DF45" s="7"/>
      <c r="DG45" s="7"/>
      <c r="DH45" s="6"/>
      <c r="DI45" s="8">
        <v>6</v>
      </c>
      <c r="DJ45" s="123"/>
      <c r="DK45" s="123"/>
      <c r="DL45" s="123"/>
      <c r="DM45" s="122"/>
      <c r="DN45" s="122"/>
      <c r="DO45" s="122"/>
      <c r="DP45" s="122"/>
      <c r="DQ45" s="7"/>
      <c r="DR45" s="136" t="s">
        <v>9</v>
      </c>
      <c r="DS45" s="136"/>
      <c r="DT45" s="13"/>
      <c r="DU45" s="13" t="e">
        <f>((DU42-DT42)/DU41)/DU40</f>
        <v>#DIV/0!</v>
      </c>
      <c r="DV45" s="7"/>
      <c r="DW45" s="7"/>
      <c r="DX45" s="6"/>
      <c r="DY45" s="8">
        <v>6</v>
      </c>
      <c r="DZ45" s="123"/>
      <c r="EA45" s="123"/>
      <c r="EB45" s="123"/>
      <c r="EC45" s="122"/>
      <c r="ED45" s="122"/>
      <c r="EE45" s="122"/>
      <c r="EF45" s="122"/>
      <c r="EG45" s="7"/>
      <c r="EH45" s="204" t="s">
        <v>9</v>
      </c>
      <c r="EI45" s="205"/>
      <c r="EJ45" s="13"/>
      <c r="EK45" s="13" t="e">
        <f>((EK42-EJ42)/EK41)/EK40</f>
        <v>#DIV/0!</v>
      </c>
      <c r="EL45" s="7"/>
      <c r="EM45" s="7"/>
      <c r="EN45" s="6"/>
      <c r="EO45" s="8">
        <v>6</v>
      </c>
      <c r="EP45" s="123"/>
      <c r="EQ45" s="123"/>
      <c r="ER45" s="123"/>
      <c r="ES45" s="122"/>
      <c r="ET45" s="122"/>
      <c r="EU45" s="122"/>
      <c r="EV45" s="122"/>
      <c r="EW45" s="7"/>
      <c r="EX45" s="204" t="s">
        <v>9</v>
      </c>
      <c r="EY45" s="205"/>
      <c r="EZ45" s="13"/>
      <c r="FA45" s="13" t="e">
        <f>((FA42-EZ42)/FA41)/FA40</f>
        <v>#DIV/0!</v>
      </c>
      <c r="FB45" s="7"/>
      <c r="FC45" s="7"/>
      <c r="FD45" s="6"/>
      <c r="FE45" s="8">
        <v>6</v>
      </c>
      <c r="FF45" s="123"/>
      <c r="FG45" s="123"/>
      <c r="FH45" s="123"/>
      <c r="FI45" s="122"/>
      <c r="FJ45" s="122"/>
      <c r="FK45" s="122"/>
      <c r="FL45" s="122"/>
      <c r="FM45" s="7"/>
      <c r="FN45" s="204" t="s">
        <v>9</v>
      </c>
      <c r="FO45" s="205"/>
      <c r="FP45" s="13"/>
      <c r="FQ45" s="13" t="e">
        <f>((FQ42-FP42)/FQ41)/FQ40</f>
        <v>#DIV/0!</v>
      </c>
      <c r="FR45" s="7"/>
      <c r="FS45" s="7"/>
      <c r="FT45" s="6"/>
      <c r="FU45" s="8">
        <v>6</v>
      </c>
      <c r="FV45" s="123"/>
      <c r="FW45" s="123"/>
      <c r="FX45" s="123"/>
      <c r="FY45" s="122"/>
      <c r="FZ45" s="122"/>
      <c r="GA45" s="122"/>
      <c r="GB45" s="122"/>
      <c r="GC45" s="7"/>
      <c r="GD45" s="204" t="s">
        <v>9</v>
      </c>
      <c r="GE45" s="205"/>
      <c r="GF45" s="13"/>
      <c r="GG45" s="13" t="e">
        <f>((GG42-GF42)/GG41)/GG40</f>
        <v>#DIV/0!</v>
      </c>
      <c r="GH45" s="7"/>
      <c r="GI45" s="7"/>
      <c r="GJ45" s="6"/>
      <c r="GK45" s="8">
        <v>6</v>
      </c>
      <c r="GL45" s="123"/>
      <c r="GM45" s="123"/>
      <c r="GN45" s="123"/>
      <c r="GO45" s="122"/>
      <c r="GP45" s="122"/>
      <c r="GQ45" s="122"/>
      <c r="GR45" s="122"/>
      <c r="GS45" s="7"/>
      <c r="GT45" s="204" t="s">
        <v>9</v>
      </c>
      <c r="GU45" s="205"/>
      <c r="GV45" s="13"/>
      <c r="GW45" s="13" t="e">
        <f>((GW42-GV42)/GW41)/GW40</f>
        <v>#DIV/0!</v>
      </c>
      <c r="GX45" s="7"/>
      <c r="GY45" s="7"/>
      <c r="GZ45" s="6"/>
    </row>
    <row r="46" spans="1:208" ht="15" customHeight="1" x14ac:dyDescent="0.2">
      <c r="A46" s="236" t="s">
        <v>0</v>
      </c>
      <c r="B46" s="236"/>
      <c r="C46" s="61">
        <f>AB57</f>
        <v>-3.844907407407407</v>
      </c>
      <c r="D46" s="61">
        <f>AR57</f>
        <v>0.43243243243243246</v>
      </c>
      <c r="E46" s="61">
        <f>BH57</f>
        <v>0.31393939393939391</v>
      </c>
      <c r="F46" s="61" t="e">
        <f>BX57</f>
        <v>#DIV/0!</v>
      </c>
      <c r="G46" s="61">
        <f>CN57</f>
        <v>-7.6514285714285721</v>
      </c>
      <c r="H46" s="61">
        <f>DD57</f>
        <v>6.9383738758323991E-3</v>
      </c>
      <c r="I46" s="61" t="e">
        <f>DT57</f>
        <v>#DIV/0!</v>
      </c>
      <c r="J46" s="61" t="e">
        <f>EJ57</f>
        <v>#DIV/0!</v>
      </c>
      <c r="K46" s="61" t="e">
        <f>EZ57</f>
        <v>#DIV/0!</v>
      </c>
      <c r="L46" s="61" t="e">
        <f>FP57</f>
        <v>#DIV/0!</v>
      </c>
      <c r="M46" s="61" t="e">
        <f>GF57</f>
        <v>#DIV/0!</v>
      </c>
      <c r="N46" s="61" t="e">
        <f>GV57</f>
        <v>#DIV/0!</v>
      </c>
      <c r="Q46" s="94">
        <v>7</v>
      </c>
      <c r="R46" s="355" t="s">
        <v>73</v>
      </c>
      <c r="S46" s="356"/>
      <c r="T46" s="357"/>
      <c r="U46" s="122">
        <v>269</v>
      </c>
      <c r="V46" s="122"/>
      <c r="W46" s="150">
        <v>287</v>
      </c>
      <c r="X46" s="151"/>
      <c r="Y46" s="7"/>
      <c r="Z46" s="193" t="s">
        <v>8</v>
      </c>
      <c r="AA46" s="206"/>
      <c r="AB46" s="194"/>
      <c r="AC46" s="12">
        <f>AE24</f>
        <v>783.40726619166333</v>
      </c>
      <c r="AD46" s="7"/>
      <c r="AE46" s="7"/>
      <c r="AF46" s="6"/>
      <c r="AG46" s="8">
        <v>7</v>
      </c>
      <c r="AH46" s="352" t="s">
        <v>73</v>
      </c>
      <c r="AI46" s="353"/>
      <c r="AJ46" s="354"/>
      <c r="AK46" s="115">
        <v>287</v>
      </c>
      <c r="AL46" s="116"/>
      <c r="AM46" s="115">
        <v>305</v>
      </c>
      <c r="AN46" s="116"/>
      <c r="AO46" s="7"/>
      <c r="AP46" s="193" t="s">
        <v>8</v>
      </c>
      <c r="AQ46" s="206"/>
      <c r="AR46" s="194"/>
      <c r="AS46" s="12">
        <f>AU24</f>
        <v>2049.9790294367535</v>
      </c>
      <c r="AT46" s="7"/>
      <c r="AU46" s="7"/>
      <c r="AV46" s="6"/>
      <c r="AW46" s="8">
        <v>7</v>
      </c>
      <c r="AX46" s="352" t="s">
        <v>73</v>
      </c>
      <c r="AY46" s="353"/>
      <c r="AZ46" s="354"/>
      <c r="BA46" s="115">
        <v>305</v>
      </c>
      <c r="BB46" s="116"/>
      <c r="BC46" s="115">
        <v>331</v>
      </c>
      <c r="BD46" s="116"/>
      <c r="BE46" s="7"/>
      <c r="BF46" s="193" t="s">
        <v>8</v>
      </c>
      <c r="BG46" s="206"/>
      <c r="BH46" s="194"/>
      <c r="BI46" s="12">
        <f>BK24</f>
        <v>1555.8666666666668</v>
      </c>
      <c r="BJ46" s="7"/>
      <c r="BK46" s="7"/>
      <c r="BL46" s="6"/>
      <c r="BM46" s="8">
        <v>7</v>
      </c>
      <c r="BN46" s="123"/>
      <c r="BO46" s="123"/>
      <c r="BP46" s="123"/>
      <c r="BQ46" s="122"/>
      <c r="BR46" s="122"/>
      <c r="BS46" s="122"/>
      <c r="BT46" s="122"/>
      <c r="BU46" s="7"/>
      <c r="BV46" s="193" t="s">
        <v>8</v>
      </c>
      <c r="BW46" s="206"/>
      <c r="BX46" s="194"/>
      <c r="BY46" s="12">
        <f>CA24</f>
        <v>1416.5368363163889</v>
      </c>
      <c r="BZ46" s="7"/>
      <c r="CA46" s="7"/>
      <c r="CB46" s="6"/>
      <c r="CC46" s="8">
        <v>7</v>
      </c>
      <c r="CD46" s="210" t="s">
        <v>154</v>
      </c>
      <c r="CE46" s="211"/>
      <c r="CF46" s="212"/>
      <c r="CG46" s="115">
        <v>279</v>
      </c>
      <c r="CH46" s="116"/>
      <c r="CI46" s="67"/>
      <c r="CJ46" s="67"/>
      <c r="CK46" s="7"/>
      <c r="CL46" s="193" t="s">
        <v>8</v>
      </c>
      <c r="CM46" s="206"/>
      <c r="CN46" s="194"/>
      <c r="CO46" s="12">
        <f>CQ24</f>
        <v>2786.1611093998222</v>
      </c>
      <c r="CP46" s="7"/>
      <c r="CQ46" s="7"/>
      <c r="CR46" s="6"/>
      <c r="CS46" s="8">
        <v>7</v>
      </c>
      <c r="CT46" s="210" t="s">
        <v>142</v>
      </c>
      <c r="CU46" s="211"/>
      <c r="CV46" s="212"/>
      <c r="CW46" s="115">
        <v>330</v>
      </c>
      <c r="CX46" s="116"/>
      <c r="CY46" s="122"/>
      <c r="CZ46" s="122"/>
      <c r="DA46" s="7"/>
      <c r="DB46" s="193" t="s">
        <v>8</v>
      </c>
      <c r="DC46" s="206"/>
      <c r="DD46" s="194"/>
      <c r="DE46" s="12">
        <f>DG24</f>
        <v>1014.2666666666665</v>
      </c>
      <c r="DF46" s="7"/>
      <c r="DG46" s="7"/>
      <c r="DH46" s="6"/>
      <c r="DI46" s="8">
        <v>7</v>
      </c>
      <c r="DJ46" s="123"/>
      <c r="DK46" s="123"/>
      <c r="DL46" s="123"/>
      <c r="DM46" s="122"/>
      <c r="DN46" s="122"/>
      <c r="DO46" s="122"/>
      <c r="DP46" s="122"/>
      <c r="DQ46" s="7"/>
      <c r="DR46" s="133" t="s">
        <v>8</v>
      </c>
      <c r="DS46" s="133"/>
      <c r="DT46" s="133"/>
      <c r="DU46" s="12" t="e">
        <f>DW24</f>
        <v>#DIV/0!</v>
      </c>
      <c r="DV46" s="7"/>
      <c r="DW46" s="7"/>
      <c r="DX46" s="6"/>
      <c r="DY46" s="8">
        <v>7</v>
      </c>
      <c r="DZ46" s="123"/>
      <c r="EA46" s="123"/>
      <c r="EB46" s="123"/>
      <c r="EC46" s="122"/>
      <c r="ED46" s="122"/>
      <c r="EE46" s="122"/>
      <c r="EF46" s="122"/>
      <c r="EG46" s="7"/>
      <c r="EH46" s="193" t="s">
        <v>8</v>
      </c>
      <c r="EI46" s="206"/>
      <c r="EJ46" s="194"/>
      <c r="EK46" s="12" t="e">
        <f>EM24</f>
        <v>#DIV/0!</v>
      </c>
      <c r="EL46" s="7"/>
      <c r="EM46" s="7"/>
      <c r="EN46" s="6"/>
      <c r="EO46" s="8">
        <v>7</v>
      </c>
      <c r="EP46" s="123"/>
      <c r="EQ46" s="123"/>
      <c r="ER46" s="123"/>
      <c r="ES46" s="122"/>
      <c r="ET46" s="122"/>
      <c r="EU46" s="122"/>
      <c r="EV46" s="122"/>
      <c r="EW46" s="7"/>
      <c r="EX46" s="193" t="s">
        <v>8</v>
      </c>
      <c r="EY46" s="206"/>
      <c r="EZ46" s="194"/>
      <c r="FA46" s="12" t="e">
        <f>FC24</f>
        <v>#DIV/0!</v>
      </c>
      <c r="FB46" s="7"/>
      <c r="FC46" s="7"/>
      <c r="FD46" s="6"/>
      <c r="FE46" s="8">
        <v>7</v>
      </c>
      <c r="FF46" s="123"/>
      <c r="FG46" s="123"/>
      <c r="FH46" s="123"/>
      <c r="FI46" s="122"/>
      <c r="FJ46" s="122"/>
      <c r="FK46" s="122"/>
      <c r="FL46" s="122"/>
      <c r="FM46" s="7"/>
      <c r="FN46" s="193" t="s">
        <v>8</v>
      </c>
      <c r="FO46" s="206"/>
      <c r="FP46" s="194"/>
      <c r="FQ46" s="12" t="e">
        <f>FS24</f>
        <v>#DIV/0!</v>
      </c>
      <c r="FR46" s="7"/>
      <c r="FS46" s="7"/>
      <c r="FT46" s="6"/>
      <c r="FU46" s="8">
        <v>7</v>
      </c>
      <c r="FV46" s="123"/>
      <c r="FW46" s="123"/>
      <c r="FX46" s="123"/>
      <c r="FY46" s="122"/>
      <c r="FZ46" s="122"/>
      <c r="GA46" s="122"/>
      <c r="GB46" s="122"/>
      <c r="GC46" s="7"/>
      <c r="GD46" s="193" t="s">
        <v>8</v>
      </c>
      <c r="GE46" s="206"/>
      <c r="GF46" s="194"/>
      <c r="GG46" s="12" t="e">
        <f>GI24</f>
        <v>#DIV/0!</v>
      </c>
      <c r="GH46" s="7"/>
      <c r="GI46" s="7"/>
      <c r="GJ46" s="6"/>
      <c r="GK46" s="8">
        <v>7</v>
      </c>
      <c r="GL46" s="123"/>
      <c r="GM46" s="123"/>
      <c r="GN46" s="123"/>
      <c r="GO46" s="122"/>
      <c r="GP46" s="122"/>
      <c r="GQ46" s="122"/>
      <c r="GR46" s="122"/>
      <c r="GS46" s="7"/>
      <c r="GT46" s="193" t="s">
        <v>8</v>
      </c>
      <c r="GU46" s="206"/>
      <c r="GV46" s="194"/>
      <c r="GW46" s="12" t="e">
        <f>GY24</f>
        <v>#DIV/0!</v>
      </c>
      <c r="GX46" s="7"/>
      <c r="GY46" s="7"/>
      <c r="GZ46" s="6"/>
    </row>
    <row r="47" spans="1:208" ht="15" customHeight="1" x14ac:dyDescent="0.2">
      <c r="A47" s="236" t="s">
        <v>52</v>
      </c>
      <c r="B47" s="236"/>
      <c r="C47" s="61">
        <f>AC49</f>
        <v>3.0855395788881861</v>
      </c>
      <c r="D47" s="61">
        <f>AS49</f>
        <v>0</v>
      </c>
      <c r="E47" s="61">
        <f>BI49</f>
        <v>1.4910643256631209</v>
      </c>
      <c r="F47" s="61" t="e">
        <f>BY49</f>
        <v>#DIV/0!</v>
      </c>
      <c r="G47" s="61">
        <f>CO49</f>
        <v>8.8973890369731148</v>
      </c>
      <c r="H47" s="61">
        <f>DE49</f>
        <v>3.4692883179993386</v>
      </c>
      <c r="I47" s="61" t="e">
        <f>DU49</f>
        <v>#DIV/0!</v>
      </c>
      <c r="J47" s="61" t="e">
        <f>EK49</f>
        <v>#DIV/0!</v>
      </c>
      <c r="K47" s="61" t="e">
        <f>FA49</f>
        <v>#DIV/0!</v>
      </c>
      <c r="L47" s="61" t="e">
        <f>FQ49</f>
        <v>#DIV/0!</v>
      </c>
      <c r="M47" s="61" t="e">
        <f>GG49</f>
        <v>#DIV/0!</v>
      </c>
      <c r="N47" s="61" t="e">
        <f>GW49</f>
        <v>#DIV/0!</v>
      </c>
      <c r="Q47" s="8">
        <v>8</v>
      </c>
      <c r="R47" s="355" t="s">
        <v>131</v>
      </c>
      <c r="S47" s="356"/>
      <c r="T47" s="357"/>
      <c r="U47" s="122">
        <v>265</v>
      </c>
      <c r="V47" s="122"/>
      <c r="W47" s="148">
        <v>272</v>
      </c>
      <c r="X47" s="149"/>
      <c r="Y47" s="7"/>
      <c r="Z47" s="193" t="s">
        <v>7</v>
      </c>
      <c r="AA47" s="206"/>
      <c r="AB47" s="194"/>
      <c r="AC47" s="12">
        <f>AC24</f>
        <v>32.132274127737531</v>
      </c>
      <c r="AD47" s="7"/>
      <c r="AE47" s="7"/>
      <c r="AF47" s="6"/>
      <c r="AG47" s="8">
        <v>8</v>
      </c>
      <c r="AH47" s="352" t="s">
        <v>131</v>
      </c>
      <c r="AI47" s="353"/>
      <c r="AJ47" s="354"/>
      <c r="AK47" s="115">
        <v>272</v>
      </c>
      <c r="AL47" s="116"/>
      <c r="AM47" s="115">
        <v>293</v>
      </c>
      <c r="AN47" s="116"/>
      <c r="AO47" s="7"/>
      <c r="AP47" s="193" t="s">
        <v>7</v>
      </c>
      <c r="AQ47" s="206"/>
      <c r="AR47" s="194"/>
      <c r="AS47" s="12">
        <f>AS24</f>
        <v>1057.9722658137171</v>
      </c>
      <c r="AT47" s="7"/>
      <c r="AU47" s="7"/>
      <c r="AV47" s="6"/>
      <c r="AW47" s="8">
        <v>8</v>
      </c>
      <c r="AX47" s="352" t="s">
        <v>131</v>
      </c>
      <c r="AY47" s="353"/>
      <c r="AZ47" s="354"/>
      <c r="BA47" s="115">
        <v>293</v>
      </c>
      <c r="BB47" s="116"/>
      <c r="BC47" s="115">
        <v>300</v>
      </c>
      <c r="BD47" s="116"/>
      <c r="BE47" s="7"/>
      <c r="BF47" s="193" t="s">
        <v>7</v>
      </c>
      <c r="BG47" s="206"/>
      <c r="BH47" s="194"/>
      <c r="BI47" s="12">
        <f>BI24</f>
        <v>645.73333333333335</v>
      </c>
      <c r="BJ47" s="7"/>
      <c r="BK47" s="7"/>
      <c r="BL47" s="6"/>
      <c r="BM47" s="8">
        <v>8</v>
      </c>
      <c r="BN47" s="123"/>
      <c r="BO47" s="123"/>
      <c r="BP47" s="123"/>
      <c r="BQ47" s="122"/>
      <c r="BR47" s="122"/>
      <c r="BS47" s="122"/>
      <c r="BT47" s="122"/>
      <c r="BU47" s="7"/>
      <c r="BV47" s="193" t="s">
        <v>7</v>
      </c>
      <c r="BW47" s="206"/>
      <c r="BX47" s="194"/>
      <c r="BY47" s="12">
        <f>BY24</f>
        <v>22.354955574100433</v>
      </c>
      <c r="BZ47" s="7"/>
      <c r="CA47" s="7"/>
      <c r="CB47" s="6"/>
      <c r="CC47" s="8">
        <v>8</v>
      </c>
      <c r="CD47" s="210" t="s">
        <v>98</v>
      </c>
      <c r="CE47" s="211"/>
      <c r="CF47" s="212"/>
      <c r="CG47" s="115">
        <v>289</v>
      </c>
      <c r="CH47" s="116"/>
      <c r="CI47" s="67"/>
      <c r="CJ47" s="67"/>
      <c r="CK47" s="7"/>
      <c r="CL47" s="193" t="s">
        <v>7</v>
      </c>
      <c r="CM47" s="206"/>
      <c r="CN47" s="194"/>
      <c r="CO47" s="12">
        <f>CO24</f>
        <v>515.91301197105793</v>
      </c>
      <c r="CP47" s="7"/>
      <c r="CQ47" s="7"/>
      <c r="CR47" s="6"/>
      <c r="CS47" s="8">
        <v>8</v>
      </c>
      <c r="CT47" s="210" t="s">
        <v>131</v>
      </c>
      <c r="CU47" s="211"/>
      <c r="CV47" s="212"/>
      <c r="CW47" s="115">
        <v>345</v>
      </c>
      <c r="CX47" s="116"/>
      <c r="CY47" s="122"/>
      <c r="CZ47" s="122"/>
      <c r="DA47" s="7"/>
      <c r="DB47" s="193" t="s">
        <v>7</v>
      </c>
      <c r="DC47" s="206"/>
      <c r="DD47" s="194"/>
      <c r="DE47" s="12">
        <f>DE24</f>
        <v>140</v>
      </c>
      <c r="DF47" s="7"/>
      <c r="DG47" s="7"/>
      <c r="DH47" s="6"/>
      <c r="DI47" s="8">
        <v>8</v>
      </c>
      <c r="DJ47" s="123"/>
      <c r="DK47" s="123"/>
      <c r="DL47" s="123"/>
      <c r="DM47" s="122"/>
      <c r="DN47" s="122"/>
      <c r="DO47" s="122"/>
      <c r="DP47" s="122"/>
      <c r="DQ47" s="7"/>
      <c r="DR47" s="133" t="s">
        <v>7</v>
      </c>
      <c r="DS47" s="133"/>
      <c r="DT47" s="133"/>
      <c r="DU47" s="12" t="e">
        <f>DU24</f>
        <v>#DIV/0!</v>
      </c>
      <c r="DV47" s="7"/>
      <c r="DW47" s="7"/>
      <c r="DX47" s="6"/>
      <c r="DY47" s="8">
        <v>8</v>
      </c>
      <c r="DZ47" s="123"/>
      <c r="EA47" s="123"/>
      <c r="EB47" s="123"/>
      <c r="EC47" s="122"/>
      <c r="ED47" s="122"/>
      <c r="EE47" s="122"/>
      <c r="EF47" s="122"/>
      <c r="EG47" s="7"/>
      <c r="EH47" s="193" t="s">
        <v>7</v>
      </c>
      <c r="EI47" s="206"/>
      <c r="EJ47" s="194"/>
      <c r="EK47" s="12" t="e">
        <f>EK24</f>
        <v>#DIV/0!</v>
      </c>
      <c r="EL47" s="7"/>
      <c r="EM47" s="7"/>
      <c r="EN47" s="6"/>
      <c r="EO47" s="8">
        <v>8</v>
      </c>
      <c r="EP47" s="123"/>
      <c r="EQ47" s="123"/>
      <c r="ER47" s="123"/>
      <c r="ES47" s="122"/>
      <c r="ET47" s="122"/>
      <c r="EU47" s="122"/>
      <c r="EV47" s="122"/>
      <c r="EW47" s="7"/>
      <c r="EX47" s="193" t="s">
        <v>7</v>
      </c>
      <c r="EY47" s="206"/>
      <c r="EZ47" s="194"/>
      <c r="FA47" s="12" t="e">
        <f>FA24</f>
        <v>#DIV/0!</v>
      </c>
      <c r="FB47" s="7"/>
      <c r="FC47" s="7"/>
      <c r="FD47" s="6"/>
      <c r="FE47" s="8">
        <v>8</v>
      </c>
      <c r="FF47" s="123"/>
      <c r="FG47" s="123"/>
      <c r="FH47" s="123"/>
      <c r="FI47" s="122"/>
      <c r="FJ47" s="122"/>
      <c r="FK47" s="122"/>
      <c r="FL47" s="122"/>
      <c r="FM47" s="7"/>
      <c r="FN47" s="193" t="s">
        <v>7</v>
      </c>
      <c r="FO47" s="206"/>
      <c r="FP47" s="194"/>
      <c r="FQ47" s="12" t="e">
        <f>FQ24</f>
        <v>#DIV/0!</v>
      </c>
      <c r="FR47" s="7"/>
      <c r="FS47" s="7"/>
      <c r="FT47" s="6"/>
      <c r="FU47" s="8">
        <v>8</v>
      </c>
      <c r="FV47" s="123"/>
      <c r="FW47" s="123"/>
      <c r="FX47" s="123"/>
      <c r="FY47" s="122"/>
      <c r="FZ47" s="122"/>
      <c r="GA47" s="122"/>
      <c r="GB47" s="122"/>
      <c r="GC47" s="7"/>
      <c r="GD47" s="193" t="s">
        <v>7</v>
      </c>
      <c r="GE47" s="206"/>
      <c r="GF47" s="194"/>
      <c r="GG47" s="12" t="e">
        <f>GG24</f>
        <v>#DIV/0!</v>
      </c>
      <c r="GH47" s="7"/>
      <c r="GI47" s="7"/>
      <c r="GJ47" s="6"/>
      <c r="GK47" s="8">
        <v>8</v>
      </c>
      <c r="GL47" s="123"/>
      <c r="GM47" s="123"/>
      <c r="GN47" s="123"/>
      <c r="GO47" s="122"/>
      <c r="GP47" s="122"/>
      <c r="GQ47" s="122"/>
      <c r="GR47" s="122"/>
      <c r="GS47" s="7"/>
      <c r="GT47" s="193" t="s">
        <v>7</v>
      </c>
      <c r="GU47" s="206"/>
      <c r="GV47" s="194"/>
      <c r="GW47" s="12" t="e">
        <f>GW24</f>
        <v>#DIV/0!</v>
      </c>
      <c r="GX47" s="7"/>
      <c r="GY47" s="7"/>
      <c r="GZ47" s="6"/>
    </row>
    <row r="48" spans="1:208" ht="15" customHeight="1" x14ac:dyDescent="0.2">
      <c r="A48" s="236" t="s">
        <v>53</v>
      </c>
      <c r="B48" s="236"/>
      <c r="C48" s="61">
        <f>AC50</f>
        <v>0.85620776564773482</v>
      </c>
      <c r="D48" s="61">
        <f>AS50</f>
        <v>0</v>
      </c>
      <c r="E48" s="61">
        <f>BI50</f>
        <v>-4.9322485763777832</v>
      </c>
      <c r="F48" s="61" t="e">
        <f>BY50</f>
        <v>#DIV/0!</v>
      </c>
      <c r="G48" s="61">
        <f>CO50</f>
        <v>-2.2680417099243129</v>
      </c>
      <c r="H48" s="61">
        <f>DE50</f>
        <v>1.1400661677243635</v>
      </c>
      <c r="I48" s="61" t="e">
        <f>DU50</f>
        <v>#DIV/0!</v>
      </c>
      <c r="J48" s="61" t="e">
        <f>EK50</f>
        <v>#DIV/0!</v>
      </c>
      <c r="K48" s="61" t="e">
        <f>FA50</f>
        <v>#DIV/0!</v>
      </c>
      <c r="L48" s="61" t="e">
        <f>FQ50</f>
        <v>#DIV/0!</v>
      </c>
      <c r="M48" s="61" t="e">
        <f>GG50</f>
        <v>#DIV/0!</v>
      </c>
      <c r="N48" s="61" t="e">
        <f>GW50</f>
        <v>#DIV/0!</v>
      </c>
      <c r="Q48" s="94">
        <v>9</v>
      </c>
      <c r="R48" s="355" t="s">
        <v>139</v>
      </c>
      <c r="S48" s="356"/>
      <c r="T48" s="357"/>
      <c r="U48" s="122">
        <v>207</v>
      </c>
      <c r="V48" s="122"/>
      <c r="W48" s="148">
        <v>220</v>
      </c>
      <c r="X48" s="149"/>
      <c r="Y48" s="7"/>
      <c r="Z48" s="193" t="s">
        <v>6</v>
      </c>
      <c r="AA48" s="206"/>
      <c r="AB48" s="194"/>
      <c r="AC48" s="12">
        <f>AD24</f>
        <v>751.27499206392577</v>
      </c>
      <c r="AD48" s="193" t="s">
        <v>45</v>
      </c>
      <c r="AE48" s="194"/>
      <c r="AF48" s="6"/>
      <c r="AG48" s="8">
        <v>9</v>
      </c>
      <c r="AH48" s="352" t="s">
        <v>139</v>
      </c>
      <c r="AI48" s="353"/>
      <c r="AJ48" s="354"/>
      <c r="AK48" s="115">
        <v>220</v>
      </c>
      <c r="AL48" s="116"/>
      <c r="AM48" s="115">
        <v>230</v>
      </c>
      <c r="AN48" s="116"/>
      <c r="AO48" s="7"/>
      <c r="AP48" s="193" t="s">
        <v>6</v>
      </c>
      <c r="AQ48" s="206"/>
      <c r="AR48" s="194"/>
      <c r="AS48" s="12">
        <f>AT24</f>
        <v>992.00676362303636</v>
      </c>
      <c r="AT48" s="193" t="s">
        <v>45</v>
      </c>
      <c r="AU48" s="194"/>
      <c r="AV48" s="6"/>
      <c r="AW48" s="8">
        <v>9</v>
      </c>
      <c r="AX48" s="352" t="s">
        <v>139</v>
      </c>
      <c r="AY48" s="353"/>
      <c r="AZ48" s="354"/>
      <c r="BA48" s="115">
        <v>230</v>
      </c>
      <c r="BB48" s="116"/>
      <c r="BC48" s="115">
        <v>246</v>
      </c>
      <c r="BD48" s="116"/>
      <c r="BE48" s="7"/>
      <c r="BF48" s="193" t="s">
        <v>6</v>
      </c>
      <c r="BG48" s="206"/>
      <c r="BH48" s="194"/>
      <c r="BI48" s="12">
        <f>BJ24</f>
        <v>910.13333333333321</v>
      </c>
      <c r="BJ48" s="193" t="s">
        <v>45</v>
      </c>
      <c r="BK48" s="194"/>
      <c r="BL48" s="6"/>
      <c r="BM48" s="8">
        <v>9</v>
      </c>
      <c r="BN48" s="123"/>
      <c r="BO48" s="123"/>
      <c r="BP48" s="123"/>
      <c r="BQ48" s="122"/>
      <c r="BR48" s="122"/>
      <c r="BS48" s="122"/>
      <c r="BT48" s="122"/>
      <c r="BU48" s="7"/>
      <c r="BV48" s="193" t="s">
        <v>6</v>
      </c>
      <c r="BW48" s="206"/>
      <c r="BX48" s="194"/>
      <c r="BY48" s="12">
        <f>BZ24</f>
        <v>1394.1818807422885</v>
      </c>
      <c r="BZ48" s="134" t="s">
        <v>45</v>
      </c>
      <c r="CA48" s="134"/>
      <c r="CB48" s="6"/>
      <c r="CC48" s="8">
        <v>9</v>
      </c>
      <c r="CD48" s="210" t="s">
        <v>159</v>
      </c>
      <c r="CE48" s="211"/>
      <c r="CF48" s="212"/>
      <c r="CG48" s="115">
        <v>295</v>
      </c>
      <c r="CH48" s="116"/>
      <c r="CI48" s="67"/>
      <c r="CJ48" s="67"/>
      <c r="CK48" s="7"/>
      <c r="CL48" s="193" t="s">
        <v>6</v>
      </c>
      <c r="CM48" s="206"/>
      <c r="CN48" s="194"/>
      <c r="CO48" s="12">
        <f>CP24</f>
        <v>2270.2480974287641</v>
      </c>
      <c r="CP48" s="193" t="s">
        <v>45</v>
      </c>
      <c r="CQ48" s="194"/>
      <c r="CR48" s="6"/>
      <c r="CS48" s="8">
        <v>9</v>
      </c>
      <c r="CT48" s="210" t="s">
        <v>73</v>
      </c>
      <c r="CU48" s="211"/>
      <c r="CV48" s="212"/>
      <c r="CW48" s="115">
        <v>358</v>
      </c>
      <c r="CX48" s="116"/>
      <c r="CY48" s="122"/>
      <c r="CZ48" s="122"/>
      <c r="DA48" s="7"/>
      <c r="DB48" s="193" t="s">
        <v>6</v>
      </c>
      <c r="DC48" s="206"/>
      <c r="DD48" s="194"/>
      <c r="DE48" s="12">
        <f>DF24</f>
        <v>874.26666666666677</v>
      </c>
      <c r="DF48" s="193" t="s">
        <v>45</v>
      </c>
      <c r="DG48" s="194"/>
      <c r="DH48" s="6"/>
      <c r="DI48" s="8">
        <v>9</v>
      </c>
      <c r="DJ48" s="123"/>
      <c r="DK48" s="123"/>
      <c r="DL48" s="123"/>
      <c r="DM48" s="122"/>
      <c r="DN48" s="122"/>
      <c r="DO48" s="122"/>
      <c r="DP48" s="122"/>
      <c r="DQ48" s="7"/>
      <c r="DR48" s="133" t="s">
        <v>6</v>
      </c>
      <c r="DS48" s="133"/>
      <c r="DT48" s="133"/>
      <c r="DU48" s="12" t="e">
        <f>DV24</f>
        <v>#DIV/0!</v>
      </c>
      <c r="DV48" s="134" t="s">
        <v>45</v>
      </c>
      <c r="DW48" s="134"/>
      <c r="DX48" s="6"/>
      <c r="DY48" s="8">
        <v>9</v>
      </c>
      <c r="DZ48" s="123"/>
      <c r="EA48" s="123"/>
      <c r="EB48" s="123"/>
      <c r="EC48" s="122"/>
      <c r="ED48" s="122"/>
      <c r="EE48" s="122"/>
      <c r="EF48" s="122"/>
      <c r="EG48" s="7"/>
      <c r="EH48" s="193" t="s">
        <v>6</v>
      </c>
      <c r="EI48" s="206"/>
      <c r="EJ48" s="194"/>
      <c r="EK48" s="12" t="e">
        <f>EL24</f>
        <v>#DIV/0!</v>
      </c>
      <c r="EL48" s="193" t="s">
        <v>45</v>
      </c>
      <c r="EM48" s="194"/>
      <c r="EN48" s="6"/>
      <c r="EO48" s="8">
        <v>9</v>
      </c>
      <c r="EP48" s="123"/>
      <c r="EQ48" s="123"/>
      <c r="ER48" s="123"/>
      <c r="ES48" s="122"/>
      <c r="ET48" s="122"/>
      <c r="EU48" s="122"/>
      <c r="EV48" s="122"/>
      <c r="EW48" s="7"/>
      <c r="EX48" s="193" t="s">
        <v>6</v>
      </c>
      <c r="EY48" s="206"/>
      <c r="EZ48" s="194"/>
      <c r="FA48" s="12" t="e">
        <f>FB24</f>
        <v>#DIV/0!</v>
      </c>
      <c r="FB48" s="193" t="s">
        <v>45</v>
      </c>
      <c r="FC48" s="194"/>
      <c r="FD48" s="6"/>
      <c r="FE48" s="8">
        <v>9</v>
      </c>
      <c r="FF48" s="123"/>
      <c r="FG48" s="123"/>
      <c r="FH48" s="123"/>
      <c r="FI48" s="122"/>
      <c r="FJ48" s="122"/>
      <c r="FK48" s="122"/>
      <c r="FL48" s="122"/>
      <c r="FM48" s="7"/>
      <c r="FN48" s="193" t="s">
        <v>6</v>
      </c>
      <c r="FO48" s="206"/>
      <c r="FP48" s="194"/>
      <c r="FQ48" s="12" t="e">
        <f>FR24</f>
        <v>#DIV/0!</v>
      </c>
      <c r="FR48" s="193" t="s">
        <v>45</v>
      </c>
      <c r="FS48" s="194"/>
      <c r="FT48" s="6"/>
      <c r="FU48" s="8">
        <v>9</v>
      </c>
      <c r="FV48" s="123"/>
      <c r="FW48" s="123"/>
      <c r="FX48" s="123"/>
      <c r="FY48" s="122"/>
      <c r="FZ48" s="122"/>
      <c r="GA48" s="122"/>
      <c r="GB48" s="122"/>
      <c r="GC48" s="7"/>
      <c r="GD48" s="193" t="s">
        <v>6</v>
      </c>
      <c r="GE48" s="206"/>
      <c r="GF48" s="194"/>
      <c r="GG48" s="12" t="e">
        <f>GH24</f>
        <v>#DIV/0!</v>
      </c>
      <c r="GH48" s="193" t="s">
        <v>45</v>
      </c>
      <c r="GI48" s="194"/>
      <c r="GJ48" s="6"/>
      <c r="GK48" s="8">
        <v>9</v>
      </c>
      <c r="GL48" s="123"/>
      <c r="GM48" s="123"/>
      <c r="GN48" s="123"/>
      <c r="GO48" s="122"/>
      <c r="GP48" s="122"/>
      <c r="GQ48" s="122"/>
      <c r="GR48" s="122"/>
      <c r="GS48" s="7"/>
      <c r="GT48" s="193" t="s">
        <v>6</v>
      </c>
      <c r="GU48" s="206"/>
      <c r="GV48" s="194"/>
      <c r="GW48" s="12" t="e">
        <f>GX24</f>
        <v>#DIV/0!</v>
      </c>
      <c r="GX48" s="193" t="s">
        <v>45</v>
      </c>
      <c r="GY48" s="194"/>
      <c r="GZ48" s="6"/>
    </row>
    <row r="49" spans="1:208" ht="15.75" customHeight="1" x14ac:dyDescent="0.2">
      <c r="A49" s="236" t="s">
        <v>54</v>
      </c>
      <c r="B49" s="236"/>
      <c r="C49" s="61">
        <f>AC51</f>
        <v>2.2293318132404512</v>
      </c>
      <c r="D49" s="61">
        <f>AS51</f>
        <v>0</v>
      </c>
      <c r="E49" s="61">
        <f>BI51</f>
        <v>6.4233129020409026</v>
      </c>
      <c r="F49" s="61" t="e">
        <f>BY51</f>
        <v>#DIV/0!</v>
      </c>
      <c r="G49" s="61">
        <f>CO51</f>
        <v>11.165430746897428</v>
      </c>
      <c r="H49" s="61">
        <f>DE51</f>
        <v>2.3292221502749753</v>
      </c>
      <c r="I49" s="61" t="e">
        <f>DU51</f>
        <v>#DIV/0!</v>
      </c>
      <c r="J49" s="61" t="e">
        <f>EK51</f>
        <v>#DIV/0!</v>
      </c>
      <c r="K49" s="61" t="e">
        <f>FA51</f>
        <v>#DIV/0!</v>
      </c>
      <c r="L49" s="61" t="e">
        <f>FQ51</f>
        <v>#DIV/0!</v>
      </c>
      <c r="M49" s="61" t="e">
        <f>GG51</f>
        <v>#DIV/0!</v>
      </c>
      <c r="N49" s="61" t="e">
        <f>GW51</f>
        <v>#DIV/0!</v>
      </c>
      <c r="Q49" s="8">
        <v>10</v>
      </c>
      <c r="R49" s="355" t="s">
        <v>141</v>
      </c>
      <c r="S49" s="356"/>
      <c r="T49" s="357"/>
      <c r="U49" s="122">
        <v>205</v>
      </c>
      <c r="V49" s="122"/>
      <c r="W49" s="148">
        <v>221</v>
      </c>
      <c r="X49" s="149"/>
      <c r="Y49" s="7"/>
      <c r="Z49" s="193" t="s">
        <v>5</v>
      </c>
      <c r="AA49" s="206"/>
      <c r="AB49" s="194"/>
      <c r="AC49" s="13">
        <f>((((AC46/AC40)+AE25)*100)/AB43)</f>
        <v>3.0855395788881861</v>
      </c>
      <c r="AD49" s="222">
        <f>((AC46/AC40)+AU25)*100/AVERAGE(AB43:AC43)</f>
        <v>8.389487256217727</v>
      </c>
      <c r="AE49" s="223"/>
      <c r="AF49" s="6"/>
      <c r="AG49" s="8">
        <v>10</v>
      </c>
      <c r="AH49" s="352" t="s">
        <v>141</v>
      </c>
      <c r="AI49" s="353"/>
      <c r="AJ49" s="354"/>
      <c r="AK49" s="115">
        <v>221</v>
      </c>
      <c r="AL49" s="116"/>
      <c r="AM49" s="115">
        <v>234</v>
      </c>
      <c r="AN49" s="116"/>
      <c r="AO49" s="7"/>
      <c r="AP49" s="193" t="s">
        <v>5</v>
      </c>
      <c r="AQ49" s="206"/>
      <c r="AR49" s="194"/>
      <c r="AS49" s="13">
        <v>0</v>
      </c>
      <c r="AT49" s="193">
        <f>((AS46/AS40)+BK25)*100/AVERAGE(AR43:AS43)</f>
        <v>4.9385119973269562</v>
      </c>
      <c r="AU49" s="194"/>
      <c r="AV49" s="6"/>
      <c r="AW49" s="8">
        <v>10</v>
      </c>
      <c r="AX49" s="352" t="s">
        <v>141</v>
      </c>
      <c r="AY49" s="353"/>
      <c r="AZ49" s="354"/>
      <c r="BA49" s="115">
        <v>234</v>
      </c>
      <c r="BB49" s="116"/>
      <c r="BC49" s="115">
        <v>258</v>
      </c>
      <c r="BD49" s="116"/>
      <c r="BE49" s="7"/>
      <c r="BF49" s="193" t="s">
        <v>5</v>
      </c>
      <c r="BG49" s="206"/>
      <c r="BH49" s="194"/>
      <c r="BI49" s="13">
        <f>((((BI46/BI40)+BK25)*100)/BH43)</f>
        <v>1.4910643256631209</v>
      </c>
      <c r="BJ49" s="222">
        <f>((BI46/BI40)+CA25)*100/AVERAGE(BH43:BI43)</f>
        <v>-3.7575575727784458</v>
      </c>
      <c r="BK49" s="223"/>
      <c r="BL49" s="6"/>
      <c r="BM49" s="8">
        <v>10</v>
      </c>
      <c r="BN49" s="123"/>
      <c r="BO49" s="123"/>
      <c r="BP49" s="123"/>
      <c r="BQ49" s="122"/>
      <c r="BR49" s="122"/>
      <c r="BS49" s="122"/>
      <c r="BT49" s="122"/>
      <c r="BU49" s="7"/>
      <c r="BV49" s="193" t="s">
        <v>5</v>
      </c>
      <c r="BW49" s="206"/>
      <c r="BX49" s="194"/>
      <c r="BY49" s="13" t="e">
        <f>((((BY46/BY40)+CA25)*100)/BX43)</f>
        <v>#DIV/0!</v>
      </c>
      <c r="BZ49" s="134" t="e">
        <f>((BY46/BY40)+CQ25)*100/AVERAGE(BX43:BY43)</f>
        <v>#DIV/0!</v>
      </c>
      <c r="CA49" s="134"/>
      <c r="CB49" s="6"/>
      <c r="CC49" s="8">
        <v>10</v>
      </c>
      <c r="CD49" s="210" t="s">
        <v>176</v>
      </c>
      <c r="CE49" s="211"/>
      <c r="CF49" s="212"/>
      <c r="CG49" s="115">
        <v>288</v>
      </c>
      <c r="CH49" s="116"/>
      <c r="CI49" s="67"/>
      <c r="CJ49" s="67"/>
      <c r="CK49" s="7"/>
      <c r="CL49" s="193" t="s">
        <v>5</v>
      </c>
      <c r="CM49" s="206"/>
      <c r="CN49" s="194"/>
      <c r="CO49" s="13">
        <f>((((CO46/CO40)+CQ25)*100)/CN43)</f>
        <v>8.8973890369731148</v>
      </c>
      <c r="CP49" s="193">
        <f>((CO46/CO40)+DG25)*100/AVERAGE(CN43:CO43)</f>
        <v>24.26555157102684</v>
      </c>
      <c r="CQ49" s="194"/>
      <c r="CR49" s="6"/>
      <c r="CS49" s="8">
        <v>10</v>
      </c>
      <c r="CT49" s="210" t="s">
        <v>145</v>
      </c>
      <c r="CU49" s="211"/>
      <c r="CV49" s="212"/>
      <c r="CW49" s="115">
        <v>337</v>
      </c>
      <c r="CX49" s="116"/>
      <c r="CY49" s="122"/>
      <c r="CZ49" s="122"/>
      <c r="DA49" s="7"/>
      <c r="DB49" s="193" t="s">
        <v>5</v>
      </c>
      <c r="DC49" s="206"/>
      <c r="DD49" s="194"/>
      <c r="DE49" s="13">
        <f>((((DE46/DE40)+DG25)*100)/DD43)</f>
        <v>3.4692883179993386</v>
      </c>
      <c r="DF49" s="193" t="e">
        <f>((DE46/DE40)+DW25)*100/AVERAGE(DD43:DE43)</f>
        <v>#DIV/0!</v>
      </c>
      <c r="DG49" s="194"/>
      <c r="DH49" s="6"/>
      <c r="DI49" s="8">
        <v>10</v>
      </c>
      <c r="DJ49" s="123"/>
      <c r="DK49" s="123"/>
      <c r="DL49" s="123"/>
      <c r="DM49" s="122"/>
      <c r="DN49" s="122"/>
      <c r="DO49" s="122"/>
      <c r="DP49" s="122"/>
      <c r="DQ49" s="7"/>
      <c r="DR49" s="133" t="s">
        <v>5</v>
      </c>
      <c r="DS49" s="133"/>
      <c r="DT49" s="133"/>
      <c r="DU49" s="13" t="e">
        <f>((((DU46/DU40)+DW25)*100)/DT43)</f>
        <v>#DIV/0!</v>
      </c>
      <c r="DV49" s="134" t="e">
        <f>((DU46/DU40)+EM25)*100/AVERAGE(DT43:DU43)</f>
        <v>#DIV/0!</v>
      </c>
      <c r="DW49" s="134"/>
      <c r="DX49" s="6"/>
      <c r="DY49" s="8">
        <v>10</v>
      </c>
      <c r="DZ49" s="123"/>
      <c r="EA49" s="123"/>
      <c r="EB49" s="123"/>
      <c r="EC49" s="122"/>
      <c r="ED49" s="122"/>
      <c r="EE49" s="122"/>
      <c r="EF49" s="122"/>
      <c r="EG49" s="7"/>
      <c r="EH49" s="193" t="s">
        <v>5</v>
      </c>
      <c r="EI49" s="206"/>
      <c r="EJ49" s="194"/>
      <c r="EK49" s="13" t="e">
        <f>((((EK46/EK40)+EM25)*100)/EJ43)</f>
        <v>#DIV/0!</v>
      </c>
      <c r="EL49" s="193" t="e">
        <f>((EK46/EK40)+FC25)*100/AVERAGE(EJ43:EK43)</f>
        <v>#DIV/0!</v>
      </c>
      <c r="EM49" s="194"/>
      <c r="EN49" s="6"/>
      <c r="EO49" s="8">
        <v>10</v>
      </c>
      <c r="EP49" s="123"/>
      <c r="EQ49" s="123"/>
      <c r="ER49" s="123"/>
      <c r="ES49" s="122"/>
      <c r="ET49" s="122"/>
      <c r="EU49" s="122"/>
      <c r="EV49" s="122"/>
      <c r="EW49" s="7"/>
      <c r="EX49" s="193" t="s">
        <v>5</v>
      </c>
      <c r="EY49" s="206"/>
      <c r="EZ49" s="194"/>
      <c r="FA49" s="13" t="e">
        <f>((((FA46/FA40)+FC25)*100)/EZ43)</f>
        <v>#DIV/0!</v>
      </c>
      <c r="FB49" s="193" t="e">
        <f>((FA46/FA40)+FS25)*100/AVERAGE(EZ43:FA43)</f>
        <v>#DIV/0!</v>
      </c>
      <c r="FC49" s="194"/>
      <c r="FD49" s="6"/>
      <c r="FE49" s="8">
        <v>10</v>
      </c>
      <c r="FF49" s="123"/>
      <c r="FG49" s="123"/>
      <c r="FH49" s="123"/>
      <c r="FI49" s="122"/>
      <c r="FJ49" s="122"/>
      <c r="FK49" s="122"/>
      <c r="FL49" s="122"/>
      <c r="FM49" s="7"/>
      <c r="FN49" s="193" t="s">
        <v>5</v>
      </c>
      <c r="FO49" s="206"/>
      <c r="FP49" s="194"/>
      <c r="FQ49" s="13" t="e">
        <f>((((FQ46/FQ40)+FS25)*100)/FP43)</f>
        <v>#DIV/0!</v>
      </c>
      <c r="FR49" s="193" t="e">
        <f>((FQ46/FQ40)+GI25)*100/AVERAGE(FP43:FQ43)</f>
        <v>#DIV/0!</v>
      </c>
      <c r="FS49" s="194"/>
      <c r="FT49" s="6"/>
      <c r="FU49" s="8">
        <v>10</v>
      </c>
      <c r="FV49" s="123"/>
      <c r="FW49" s="123"/>
      <c r="FX49" s="123"/>
      <c r="FY49" s="122"/>
      <c r="FZ49" s="122"/>
      <c r="GA49" s="122"/>
      <c r="GB49" s="122"/>
      <c r="GC49" s="7"/>
      <c r="GD49" s="193" t="s">
        <v>5</v>
      </c>
      <c r="GE49" s="206"/>
      <c r="GF49" s="194"/>
      <c r="GG49" s="13" t="e">
        <f>((((GG46/GG40)+GI25)*100)/GF43)</f>
        <v>#DIV/0!</v>
      </c>
      <c r="GH49" s="193" t="e">
        <f>((GG46/GG40)+GY25)*100/AVERAGE(GF43:GG43)</f>
        <v>#DIV/0!</v>
      </c>
      <c r="GI49" s="194"/>
      <c r="GJ49" s="6"/>
      <c r="GK49" s="8">
        <v>10</v>
      </c>
      <c r="GL49" s="123"/>
      <c r="GM49" s="123"/>
      <c r="GN49" s="123"/>
      <c r="GO49" s="122"/>
      <c r="GP49" s="122"/>
      <c r="GQ49" s="122"/>
      <c r="GR49" s="122"/>
      <c r="GS49" s="7"/>
      <c r="GT49" s="193" t="s">
        <v>5</v>
      </c>
      <c r="GU49" s="206"/>
      <c r="GV49" s="194"/>
      <c r="GW49" s="13" t="e">
        <f>((((GW46/GW40)+GY25)*100)/GV43)</f>
        <v>#DIV/0!</v>
      </c>
      <c r="GX49" s="193" t="e">
        <f>((GW46/GW40)+HO25)*100/AVERAGE(GV43:GW43)</f>
        <v>#DIV/0!</v>
      </c>
      <c r="GY49" s="194"/>
      <c r="GZ49" s="6"/>
    </row>
    <row r="50" spans="1:208" ht="15.75" customHeight="1" x14ac:dyDescent="0.2">
      <c r="A50" s="236" t="s">
        <v>55</v>
      </c>
      <c r="B50" s="236"/>
      <c r="C50" s="61">
        <f>AD49</f>
        <v>8.389487256217727</v>
      </c>
      <c r="D50" s="61">
        <f>AT49</f>
        <v>4.9385119973269562</v>
      </c>
      <c r="E50" s="61">
        <f>BJ49</f>
        <v>-3.7575575727784458</v>
      </c>
      <c r="F50" s="61" t="e">
        <f>BZ49</f>
        <v>#DIV/0!</v>
      </c>
      <c r="G50" s="61">
        <f>CP49</f>
        <v>24.26555157102684</v>
      </c>
      <c r="H50" s="61" t="e">
        <f>DF49</f>
        <v>#DIV/0!</v>
      </c>
      <c r="I50" s="61" t="e">
        <f>DV49</f>
        <v>#DIV/0!</v>
      </c>
      <c r="J50" s="61" t="e">
        <f>EL49</f>
        <v>#DIV/0!</v>
      </c>
      <c r="K50" s="61" t="e">
        <f>FB49</f>
        <v>#DIV/0!</v>
      </c>
      <c r="L50" s="61" t="e">
        <f>FR49</f>
        <v>#DIV/0!</v>
      </c>
      <c r="M50" s="61" t="e">
        <f>GH49</f>
        <v>#DIV/0!</v>
      </c>
      <c r="N50" s="61" t="e">
        <f>GX49</f>
        <v>#DIV/0!</v>
      </c>
      <c r="Q50" s="8">
        <v>11</v>
      </c>
      <c r="R50" s="352" t="s">
        <v>90</v>
      </c>
      <c r="S50" s="353"/>
      <c r="T50" s="354"/>
      <c r="U50" s="122">
        <v>2045</v>
      </c>
      <c r="V50" s="122"/>
      <c r="W50" s="148">
        <v>245</v>
      </c>
      <c r="X50" s="149"/>
      <c r="Y50" s="7"/>
      <c r="Z50" s="193" t="s">
        <v>4</v>
      </c>
      <c r="AA50" s="206"/>
      <c r="AB50" s="194"/>
      <c r="AC50" s="13">
        <f>((((AC47/AC40)+AC25)*100)/AB43)</f>
        <v>0.85620776564773482</v>
      </c>
      <c r="AD50" s="222">
        <f>((AC47/AC40)+AS25)*100/AVERAGE(AB43:AC43)</f>
        <v>2.7309413468998973</v>
      </c>
      <c r="AE50" s="223"/>
      <c r="AF50" s="6"/>
      <c r="AG50" s="8">
        <v>11</v>
      </c>
      <c r="AH50" s="352" t="s">
        <v>90</v>
      </c>
      <c r="AI50" s="353"/>
      <c r="AJ50" s="354"/>
      <c r="AK50" s="115">
        <v>245</v>
      </c>
      <c r="AL50" s="116"/>
      <c r="AM50" s="115">
        <v>271</v>
      </c>
      <c r="AN50" s="116"/>
      <c r="AO50" s="7"/>
      <c r="AP50" s="193" t="s">
        <v>4</v>
      </c>
      <c r="AQ50" s="206"/>
      <c r="AR50" s="194"/>
      <c r="AS50" s="13">
        <v>0</v>
      </c>
      <c r="AT50" s="193">
        <f>((AS47/AS40)+BI25)*100/AVERAGE(AR43:AS43)</f>
        <v>-1.7206442985085402</v>
      </c>
      <c r="AU50" s="194"/>
      <c r="AV50" s="6"/>
      <c r="AW50" s="8">
        <v>11</v>
      </c>
      <c r="AX50" s="352" t="s">
        <v>90</v>
      </c>
      <c r="AY50" s="353"/>
      <c r="AZ50" s="354"/>
      <c r="BA50" s="115">
        <v>271</v>
      </c>
      <c r="BB50" s="116"/>
      <c r="BC50" s="115">
        <v>287</v>
      </c>
      <c r="BD50" s="116"/>
      <c r="BE50" s="7"/>
      <c r="BF50" s="193" t="s">
        <v>4</v>
      </c>
      <c r="BG50" s="206"/>
      <c r="BH50" s="194"/>
      <c r="BI50" s="13">
        <f>((((BI47/BI40)+BI25)*100)/BH43)</f>
        <v>-4.9322485763777832</v>
      </c>
      <c r="BJ50" s="222">
        <f>((BI47/BI40)+BY25)*100/AVERAGE(BH43:BI43)</f>
        <v>-0.85262928409896777</v>
      </c>
      <c r="BK50" s="223"/>
      <c r="BL50" s="6"/>
      <c r="BM50" s="8">
        <v>11</v>
      </c>
      <c r="BN50" s="123"/>
      <c r="BO50" s="123"/>
      <c r="BP50" s="123"/>
      <c r="BQ50" s="122"/>
      <c r="BR50" s="122"/>
      <c r="BS50" s="122"/>
      <c r="BT50" s="122"/>
      <c r="BU50" s="7"/>
      <c r="BV50" s="193" t="s">
        <v>4</v>
      </c>
      <c r="BW50" s="206"/>
      <c r="BX50" s="194"/>
      <c r="BY50" s="13" t="e">
        <f>((((BY47/BY40)+BY25)*100)/BX43)</f>
        <v>#DIV/0!</v>
      </c>
      <c r="BZ50" s="134" t="e">
        <f>((BY47/BY40)+CO25)*100/AVERAGE(BX43:BY43)</f>
        <v>#DIV/0!</v>
      </c>
      <c r="CA50" s="134"/>
      <c r="CB50" s="6"/>
      <c r="CC50" s="8">
        <v>11</v>
      </c>
      <c r="CD50" s="210" t="s">
        <v>160</v>
      </c>
      <c r="CE50" s="211"/>
      <c r="CF50" s="212"/>
      <c r="CG50" s="115">
        <v>277</v>
      </c>
      <c r="CH50" s="116"/>
      <c r="CI50" s="67"/>
      <c r="CJ50" s="67"/>
      <c r="CK50" s="7"/>
      <c r="CL50" s="193" t="s">
        <v>4</v>
      </c>
      <c r="CM50" s="206"/>
      <c r="CN50" s="194"/>
      <c r="CO50" s="13">
        <f>((((CO47/CO40)+CO25)*100)/CN43)</f>
        <v>-2.2680417099243129</v>
      </c>
      <c r="CP50" s="193">
        <f>((CO47/CO40)+DE25)*100/AVERAGE(CN43:CO43)</f>
        <v>5.0903480560684411</v>
      </c>
      <c r="CQ50" s="194"/>
      <c r="CR50" s="6"/>
      <c r="CS50" s="8">
        <v>11</v>
      </c>
      <c r="CT50" s="210" t="s">
        <v>141</v>
      </c>
      <c r="CU50" s="211"/>
      <c r="CV50" s="212"/>
      <c r="CW50" s="115">
        <v>290</v>
      </c>
      <c r="CX50" s="116"/>
      <c r="CY50" s="122"/>
      <c r="CZ50" s="122"/>
      <c r="DA50" s="7"/>
      <c r="DB50" s="193" t="s">
        <v>4</v>
      </c>
      <c r="DC50" s="206"/>
      <c r="DD50" s="194"/>
      <c r="DE50" s="13">
        <f>((((DE47/DE40)+DE25)*100)/DD43)</f>
        <v>1.1400661677243635</v>
      </c>
      <c r="DF50" s="193" t="e">
        <f>((DE47/DE40)+DU25)*100/AVERAGE(DD43:DE43)</f>
        <v>#DIV/0!</v>
      </c>
      <c r="DG50" s="194"/>
      <c r="DH50" s="6"/>
      <c r="DI50" s="8">
        <v>11</v>
      </c>
      <c r="DJ50" s="123"/>
      <c r="DK50" s="123"/>
      <c r="DL50" s="123"/>
      <c r="DM50" s="122"/>
      <c r="DN50" s="122"/>
      <c r="DO50" s="122"/>
      <c r="DP50" s="122"/>
      <c r="DQ50" s="7"/>
      <c r="DR50" s="133" t="s">
        <v>4</v>
      </c>
      <c r="DS50" s="133"/>
      <c r="DT50" s="133"/>
      <c r="DU50" s="13" t="e">
        <f>((((DU47/DU40)+DU25)*100)/DT43)</f>
        <v>#DIV/0!</v>
      </c>
      <c r="DV50" s="134" t="e">
        <f>((DU47/DU40)+EK25)*100/AVERAGE(DT43:DU43)</f>
        <v>#DIV/0!</v>
      </c>
      <c r="DW50" s="134"/>
      <c r="DX50" s="6"/>
      <c r="DY50" s="8">
        <v>11</v>
      </c>
      <c r="DZ50" s="123"/>
      <c r="EA50" s="123"/>
      <c r="EB50" s="123"/>
      <c r="EC50" s="122"/>
      <c r="ED50" s="122"/>
      <c r="EE50" s="122"/>
      <c r="EF50" s="122"/>
      <c r="EG50" s="7"/>
      <c r="EH50" s="193" t="s">
        <v>4</v>
      </c>
      <c r="EI50" s="206"/>
      <c r="EJ50" s="194"/>
      <c r="EK50" s="13" t="e">
        <f>((((EK47/EK40)+EK25)*100)/EJ43)</f>
        <v>#DIV/0!</v>
      </c>
      <c r="EL50" s="193" t="e">
        <f>((EK47/EK40)+FA25)*100/AVERAGE(EJ43:EK43)</f>
        <v>#DIV/0!</v>
      </c>
      <c r="EM50" s="194"/>
      <c r="EN50" s="6"/>
      <c r="EO50" s="8">
        <v>11</v>
      </c>
      <c r="EP50" s="123"/>
      <c r="EQ50" s="123"/>
      <c r="ER50" s="123"/>
      <c r="ES50" s="122"/>
      <c r="ET50" s="122"/>
      <c r="EU50" s="122"/>
      <c r="EV50" s="122"/>
      <c r="EW50" s="7"/>
      <c r="EX50" s="193" t="s">
        <v>4</v>
      </c>
      <c r="EY50" s="206"/>
      <c r="EZ50" s="194"/>
      <c r="FA50" s="13" t="e">
        <f>((((FA47/FA40)+FA25)*100)/EZ43)</f>
        <v>#DIV/0!</v>
      </c>
      <c r="FB50" s="193" t="e">
        <f>((FA47/FA40)+FQ25)*100/AVERAGE(EZ43:FA43)</f>
        <v>#DIV/0!</v>
      </c>
      <c r="FC50" s="194"/>
      <c r="FD50" s="6"/>
      <c r="FE50" s="8">
        <v>11</v>
      </c>
      <c r="FF50" s="123"/>
      <c r="FG50" s="123"/>
      <c r="FH50" s="123"/>
      <c r="FI50" s="122"/>
      <c r="FJ50" s="122"/>
      <c r="FK50" s="122"/>
      <c r="FL50" s="122"/>
      <c r="FM50" s="7"/>
      <c r="FN50" s="193" t="s">
        <v>4</v>
      </c>
      <c r="FO50" s="206"/>
      <c r="FP50" s="194"/>
      <c r="FQ50" s="13" t="e">
        <f>((((FQ47/FQ40)+FQ25)*100)/FP43)</f>
        <v>#DIV/0!</v>
      </c>
      <c r="FR50" s="193" t="e">
        <f>((FQ47/FQ40)+GG25)*100/AVERAGE(FP43:FQ43)</f>
        <v>#DIV/0!</v>
      </c>
      <c r="FS50" s="194"/>
      <c r="FT50" s="6"/>
      <c r="FU50" s="8">
        <v>11</v>
      </c>
      <c r="FV50" s="123"/>
      <c r="FW50" s="123"/>
      <c r="FX50" s="123"/>
      <c r="FY50" s="122"/>
      <c r="FZ50" s="122"/>
      <c r="GA50" s="122"/>
      <c r="GB50" s="122"/>
      <c r="GC50" s="7"/>
      <c r="GD50" s="193" t="s">
        <v>4</v>
      </c>
      <c r="GE50" s="206"/>
      <c r="GF50" s="194"/>
      <c r="GG50" s="13" t="e">
        <f>((((GG47/GG40)+GG25)*100)/GF43)</f>
        <v>#DIV/0!</v>
      </c>
      <c r="GH50" s="193" t="e">
        <f>((GG47/GG40)+GW25)*100/AVERAGE(GF43:GG43)</f>
        <v>#DIV/0!</v>
      </c>
      <c r="GI50" s="194"/>
      <c r="GJ50" s="6"/>
      <c r="GK50" s="8">
        <v>11</v>
      </c>
      <c r="GL50" s="123"/>
      <c r="GM50" s="123"/>
      <c r="GN50" s="123"/>
      <c r="GO50" s="122"/>
      <c r="GP50" s="122"/>
      <c r="GQ50" s="122"/>
      <c r="GR50" s="122"/>
      <c r="GS50" s="7"/>
      <c r="GT50" s="193" t="s">
        <v>4</v>
      </c>
      <c r="GU50" s="206"/>
      <c r="GV50" s="194"/>
      <c r="GW50" s="13" t="e">
        <f>((((GW47/GW40)+GW25)*100)/GV43)</f>
        <v>#DIV/0!</v>
      </c>
      <c r="GX50" s="193" t="e">
        <f>((GW47/GW40)+HM25)*100/AVERAGE(GV43:GW43)</f>
        <v>#DIV/0!</v>
      </c>
      <c r="GY50" s="194"/>
      <c r="GZ50" s="6"/>
    </row>
    <row r="51" spans="1:208" ht="15" customHeight="1" x14ac:dyDescent="0.2">
      <c r="A51" s="236" t="s">
        <v>56</v>
      </c>
      <c r="B51" s="236"/>
      <c r="C51" s="61">
        <f>AD50</f>
        <v>2.7309413468998973</v>
      </c>
      <c r="D51" s="61">
        <f>AT50</f>
        <v>-1.7206442985085402</v>
      </c>
      <c r="E51" s="61">
        <f>BJ50</f>
        <v>-0.85262928409896777</v>
      </c>
      <c r="F51" s="61" t="e">
        <f>BZ50</f>
        <v>#DIV/0!</v>
      </c>
      <c r="G51" s="61">
        <f>CP50</f>
        <v>5.0903480560684411</v>
      </c>
      <c r="H51" s="61" t="e">
        <f>DF50</f>
        <v>#DIV/0!</v>
      </c>
      <c r="I51" s="61" t="e">
        <f>DV50</f>
        <v>#DIV/0!</v>
      </c>
      <c r="J51" s="61" t="e">
        <f>EL50</f>
        <v>#DIV/0!</v>
      </c>
      <c r="K51" s="61" t="e">
        <f>FB50</f>
        <v>#DIV/0!</v>
      </c>
      <c r="L51" s="61" t="e">
        <f>FR50</f>
        <v>#DIV/0!</v>
      </c>
      <c r="M51" s="61" t="e">
        <f>GH50</f>
        <v>#DIV/0!</v>
      </c>
      <c r="N51" s="61" t="e">
        <f>GX50</f>
        <v>#DIV/0!</v>
      </c>
      <c r="Q51" s="8">
        <v>12</v>
      </c>
      <c r="R51" s="352" t="s">
        <v>142</v>
      </c>
      <c r="S51" s="353"/>
      <c r="T51" s="354"/>
      <c r="U51" s="122">
        <v>239</v>
      </c>
      <c r="V51" s="122"/>
      <c r="W51" s="148">
        <v>254</v>
      </c>
      <c r="X51" s="149"/>
      <c r="Y51" s="7"/>
      <c r="Z51" s="193" t="s">
        <v>3</v>
      </c>
      <c r="AA51" s="206"/>
      <c r="AB51" s="194"/>
      <c r="AC51" s="13">
        <f>((((AC48/AC40)+AD25)*100)/AB43)</f>
        <v>2.2293318132404512</v>
      </c>
      <c r="AD51" s="222">
        <f>((AC48/AC40)+AT25)*100/AVERAGE(AB43:AC43)</f>
        <v>5.658545909317831</v>
      </c>
      <c r="AE51" s="223"/>
      <c r="AF51" s="6"/>
      <c r="AG51" s="8">
        <v>12</v>
      </c>
      <c r="AH51" s="216" t="s">
        <v>147</v>
      </c>
      <c r="AI51" s="217"/>
      <c r="AJ51" s="218"/>
      <c r="AK51" s="115">
        <v>254</v>
      </c>
      <c r="AL51" s="116"/>
      <c r="AM51" s="115">
        <v>273</v>
      </c>
      <c r="AN51" s="116"/>
      <c r="AO51" s="7"/>
      <c r="AP51" s="193" t="s">
        <v>3</v>
      </c>
      <c r="AQ51" s="206"/>
      <c r="AR51" s="194"/>
      <c r="AS51" s="13">
        <v>0</v>
      </c>
      <c r="AT51" s="193">
        <f>((AS48/AS40)+BJ25)*100/AVERAGE(AR43:AS43)</f>
        <v>6.6591562958354933</v>
      </c>
      <c r="AU51" s="194"/>
      <c r="AV51" s="6"/>
      <c r="AW51" s="8">
        <v>12</v>
      </c>
      <c r="AX51" s="352" t="s">
        <v>142</v>
      </c>
      <c r="AY51" s="353"/>
      <c r="AZ51" s="354"/>
      <c r="BA51" s="115">
        <v>273</v>
      </c>
      <c r="BB51" s="116"/>
      <c r="BC51" s="115">
        <v>296</v>
      </c>
      <c r="BD51" s="116"/>
      <c r="BE51" s="7"/>
      <c r="BF51" s="193" t="s">
        <v>3</v>
      </c>
      <c r="BG51" s="206"/>
      <c r="BH51" s="194"/>
      <c r="BI51" s="13">
        <f>((((BI48/BI40)+BJ25)*100)/BH43)</f>
        <v>6.4233129020409026</v>
      </c>
      <c r="BJ51" s="222">
        <f>((BI48/BI40)+BZ25)*100/AVERAGE(BH43:BI43)</f>
        <v>-2.9049282886794781</v>
      </c>
      <c r="BK51" s="223"/>
      <c r="BL51" s="6"/>
      <c r="BM51" s="8">
        <v>12</v>
      </c>
      <c r="BN51" s="123"/>
      <c r="BO51" s="123"/>
      <c r="BP51" s="123"/>
      <c r="BQ51" s="122"/>
      <c r="BR51" s="122"/>
      <c r="BS51" s="122"/>
      <c r="BT51" s="122"/>
      <c r="BU51" s="7"/>
      <c r="BV51" s="193" t="s">
        <v>3</v>
      </c>
      <c r="BW51" s="206"/>
      <c r="BX51" s="194"/>
      <c r="BY51" s="13" t="e">
        <f>((((BY48/BY40)+BZ25)*100)/BX43)</f>
        <v>#DIV/0!</v>
      </c>
      <c r="BZ51" s="134" t="e">
        <f>((BY48/BY40)+CP25)*100/AVERAGE(BX43:BY43)</f>
        <v>#DIV/0!</v>
      </c>
      <c r="CA51" s="134"/>
      <c r="CB51" s="6"/>
      <c r="CC51" s="8">
        <v>12</v>
      </c>
      <c r="CD51" s="210" t="s">
        <v>99</v>
      </c>
      <c r="CE51" s="211"/>
      <c r="CF51" s="212"/>
      <c r="CG51" s="115">
        <v>308</v>
      </c>
      <c r="CH51" s="116"/>
      <c r="CI51" s="67"/>
      <c r="CJ51" s="67"/>
      <c r="CK51" s="7"/>
      <c r="CL51" s="193" t="s">
        <v>3</v>
      </c>
      <c r="CM51" s="206"/>
      <c r="CN51" s="194"/>
      <c r="CO51" s="13">
        <f>((((CO48/CO40)+CP25)*100)/CN43)</f>
        <v>11.165430746897428</v>
      </c>
      <c r="CP51" s="193">
        <f>((CO48/CO40)+DF25)*100/AVERAGE(CN43:CO43)</f>
        <v>19.175203514958401</v>
      </c>
      <c r="CQ51" s="194"/>
      <c r="CR51" s="6"/>
      <c r="CS51" s="8">
        <v>12</v>
      </c>
      <c r="CT51" s="210" t="s">
        <v>139</v>
      </c>
      <c r="CU51" s="211"/>
      <c r="CV51" s="212"/>
      <c r="CW51" s="115">
        <v>275</v>
      </c>
      <c r="CX51" s="116"/>
      <c r="CY51" s="122"/>
      <c r="CZ51" s="122"/>
      <c r="DA51" s="7"/>
      <c r="DB51" s="193" t="s">
        <v>3</v>
      </c>
      <c r="DC51" s="206"/>
      <c r="DD51" s="194"/>
      <c r="DE51" s="13">
        <f>((((DE48/DE40)+DF25)*100)/DD43)</f>
        <v>2.3292221502749753</v>
      </c>
      <c r="DF51" s="193" t="e">
        <f>((DE48/DE40)+DV25)*100/AVERAGE(DD43:DE43)</f>
        <v>#DIV/0!</v>
      </c>
      <c r="DG51" s="194"/>
      <c r="DH51" s="6"/>
      <c r="DI51" s="8">
        <v>12</v>
      </c>
      <c r="DJ51" s="123"/>
      <c r="DK51" s="123"/>
      <c r="DL51" s="123"/>
      <c r="DM51" s="122"/>
      <c r="DN51" s="122"/>
      <c r="DO51" s="122"/>
      <c r="DP51" s="122"/>
      <c r="DQ51" s="7"/>
      <c r="DR51" s="133" t="s">
        <v>3</v>
      </c>
      <c r="DS51" s="133"/>
      <c r="DT51" s="133"/>
      <c r="DU51" s="13" t="e">
        <f>((((DU48/DU40)+DV25)*100)/DT43)</f>
        <v>#DIV/0!</v>
      </c>
      <c r="DV51" s="134" t="e">
        <f>((DU48/DU40)+EL25)*100/AVERAGE(DT43:DU43)</f>
        <v>#DIV/0!</v>
      </c>
      <c r="DW51" s="134"/>
      <c r="DX51" s="6"/>
      <c r="DY51" s="8">
        <v>12</v>
      </c>
      <c r="DZ51" s="123"/>
      <c r="EA51" s="123"/>
      <c r="EB51" s="123"/>
      <c r="EC51" s="122"/>
      <c r="ED51" s="122"/>
      <c r="EE51" s="122"/>
      <c r="EF51" s="122"/>
      <c r="EG51" s="7"/>
      <c r="EH51" s="193" t="s">
        <v>3</v>
      </c>
      <c r="EI51" s="206"/>
      <c r="EJ51" s="194"/>
      <c r="EK51" s="13" t="e">
        <f>((((EK48/EK40)+EL25)*100)/EJ43)</f>
        <v>#DIV/0!</v>
      </c>
      <c r="EL51" s="193" t="e">
        <f>((EK48/EK40)+FB25)*100/AVERAGE(EJ43:EK43)</f>
        <v>#DIV/0!</v>
      </c>
      <c r="EM51" s="194"/>
      <c r="EN51" s="6"/>
      <c r="EO51" s="8">
        <v>12</v>
      </c>
      <c r="EP51" s="123"/>
      <c r="EQ51" s="123"/>
      <c r="ER51" s="123"/>
      <c r="ES51" s="122"/>
      <c r="ET51" s="122"/>
      <c r="EU51" s="122"/>
      <c r="EV51" s="122"/>
      <c r="EW51" s="7"/>
      <c r="EX51" s="193" t="s">
        <v>3</v>
      </c>
      <c r="EY51" s="206"/>
      <c r="EZ51" s="194"/>
      <c r="FA51" s="13" t="e">
        <f>((((FA48/FA40)+FB25)*100)/EZ43)</f>
        <v>#DIV/0!</v>
      </c>
      <c r="FB51" s="193" t="e">
        <f>((FA48/FA40)+FR25)*100/AVERAGE(EZ43:FA43)</f>
        <v>#DIV/0!</v>
      </c>
      <c r="FC51" s="194"/>
      <c r="FD51" s="6"/>
      <c r="FE51" s="8">
        <v>12</v>
      </c>
      <c r="FF51" s="123"/>
      <c r="FG51" s="123"/>
      <c r="FH51" s="123"/>
      <c r="FI51" s="122"/>
      <c r="FJ51" s="122"/>
      <c r="FK51" s="122"/>
      <c r="FL51" s="122"/>
      <c r="FM51" s="7"/>
      <c r="FN51" s="193" t="s">
        <v>3</v>
      </c>
      <c r="FO51" s="206"/>
      <c r="FP51" s="194"/>
      <c r="FQ51" s="13" t="e">
        <f>((((FQ48/FQ40)+FR25)*100)/FP43)</f>
        <v>#DIV/0!</v>
      </c>
      <c r="FR51" s="193" t="e">
        <f>((FQ48/FQ40)+GH25)*100/AVERAGE(FP43:FQ43)</f>
        <v>#DIV/0!</v>
      </c>
      <c r="FS51" s="194"/>
      <c r="FT51" s="6"/>
      <c r="FU51" s="8">
        <v>12</v>
      </c>
      <c r="FV51" s="123"/>
      <c r="FW51" s="123"/>
      <c r="FX51" s="123"/>
      <c r="FY51" s="122"/>
      <c r="FZ51" s="122"/>
      <c r="GA51" s="122"/>
      <c r="GB51" s="122"/>
      <c r="GC51" s="7"/>
      <c r="GD51" s="193" t="s">
        <v>3</v>
      </c>
      <c r="GE51" s="206"/>
      <c r="GF51" s="194"/>
      <c r="GG51" s="13" t="e">
        <f>((((GG48/GG40)+GH25)*100)/GF43)</f>
        <v>#DIV/0!</v>
      </c>
      <c r="GH51" s="193" t="e">
        <f>((GG48/GG40)+GX25)*100/AVERAGE(GF43:GG43)</f>
        <v>#DIV/0!</v>
      </c>
      <c r="GI51" s="194"/>
      <c r="GJ51" s="6"/>
      <c r="GK51" s="8">
        <v>12</v>
      </c>
      <c r="GL51" s="123"/>
      <c r="GM51" s="123"/>
      <c r="GN51" s="123"/>
      <c r="GO51" s="122"/>
      <c r="GP51" s="122"/>
      <c r="GQ51" s="122"/>
      <c r="GR51" s="122"/>
      <c r="GS51" s="7"/>
      <c r="GT51" s="193" t="s">
        <v>3</v>
      </c>
      <c r="GU51" s="206"/>
      <c r="GV51" s="194"/>
      <c r="GW51" s="13" t="e">
        <f>((((GW48/GW40)+GX25)*100)/GV43)</f>
        <v>#DIV/0!</v>
      </c>
      <c r="GX51" s="193" t="e">
        <f>((GW48/GW40)+HN25)*100/AVERAGE(GV43:GW43)</f>
        <v>#DIV/0!</v>
      </c>
      <c r="GY51" s="194"/>
      <c r="GZ51" s="6"/>
    </row>
    <row r="52" spans="1:208" ht="15.75" customHeight="1" x14ac:dyDescent="0.2">
      <c r="A52" s="236" t="s">
        <v>57</v>
      </c>
      <c r="B52" s="236"/>
      <c r="C52" s="61">
        <f>AD51</f>
        <v>5.658545909317831</v>
      </c>
      <c r="D52" s="61">
        <f>AT51</f>
        <v>6.6591562958354933</v>
      </c>
      <c r="E52" s="61">
        <f>BJ51</f>
        <v>-2.9049282886794781</v>
      </c>
      <c r="F52" s="61" t="e">
        <f>BZ51</f>
        <v>#DIV/0!</v>
      </c>
      <c r="G52" s="61">
        <f>CP51</f>
        <v>19.175203514958401</v>
      </c>
      <c r="H52" s="61" t="e">
        <f>DF51</f>
        <v>#DIV/0!</v>
      </c>
      <c r="I52" s="61" t="e">
        <f>DV51</f>
        <v>#DIV/0!</v>
      </c>
      <c r="J52" s="61" t="e">
        <f>EL51</f>
        <v>#DIV/0!</v>
      </c>
      <c r="K52" s="61" t="e">
        <f>FB51</f>
        <v>#DIV/0!</v>
      </c>
      <c r="L52" s="61" t="e">
        <f>FR51</f>
        <v>#DIV/0!</v>
      </c>
      <c r="M52" s="61" t="e">
        <f>GH51</f>
        <v>#DIV/0!</v>
      </c>
      <c r="N52" s="61" t="e">
        <f>GX51</f>
        <v>#DIV/0!</v>
      </c>
      <c r="Q52" s="8">
        <v>13</v>
      </c>
      <c r="R52" s="216" t="s">
        <v>147</v>
      </c>
      <c r="S52" s="217"/>
      <c r="T52" s="218"/>
      <c r="U52" s="115">
        <v>242</v>
      </c>
      <c r="V52" s="116"/>
      <c r="W52" s="148">
        <v>310</v>
      </c>
      <c r="X52" s="149"/>
      <c r="Y52" s="7"/>
      <c r="AE52" s="7"/>
      <c r="AF52" s="6"/>
      <c r="AG52" s="8">
        <v>13</v>
      </c>
      <c r="AH52" s="216" t="s">
        <v>137</v>
      </c>
      <c r="AI52" s="217"/>
      <c r="AJ52" s="218"/>
      <c r="AK52" s="115">
        <v>250</v>
      </c>
      <c r="AL52" s="116"/>
      <c r="AM52" s="115">
        <v>262</v>
      </c>
      <c r="AN52" s="116"/>
      <c r="AO52" s="7"/>
      <c r="AT52" s="7"/>
      <c r="AU52" s="7"/>
      <c r="AV52" s="6"/>
      <c r="AW52" s="8">
        <v>13</v>
      </c>
      <c r="AX52" s="352" t="s">
        <v>147</v>
      </c>
      <c r="AY52" s="353"/>
      <c r="AZ52" s="354"/>
      <c r="BA52" s="115">
        <v>309</v>
      </c>
      <c r="BB52" s="116"/>
      <c r="BC52" s="115">
        <v>320</v>
      </c>
      <c r="BD52" s="116"/>
      <c r="BE52" s="7"/>
      <c r="BJ52" s="7"/>
      <c r="BK52" s="7"/>
      <c r="BL52" s="6"/>
      <c r="BM52" s="8">
        <v>13</v>
      </c>
      <c r="BN52" s="123"/>
      <c r="BO52" s="123"/>
      <c r="BP52" s="123"/>
      <c r="BQ52" s="122"/>
      <c r="BR52" s="122"/>
      <c r="BS52" s="122"/>
      <c r="BT52" s="122"/>
      <c r="BU52" s="7"/>
      <c r="BZ52" s="7"/>
      <c r="CA52" s="7"/>
      <c r="CB52" s="6"/>
      <c r="CC52" s="8">
        <v>13</v>
      </c>
      <c r="CD52" s="210" t="s">
        <v>178</v>
      </c>
      <c r="CE52" s="211"/>
      <c r="CF52" s="212"/>
      <c r="CG52" s="115">
        <v>323</v>
      </c>
      <c r="CH52" s="116"/>
      <c r="CI52" s="67"/>
      <c r="CJ52" s="67"/>
      <c r="CK52" s="7"/>
      <c r="CP52" s="7"/>
      <c r="CQ52" s="7"/>
      <c r="CR52" s="6"/>
      <c r="CS52" s="8">
        <v>13</v>
      </c>
      <c r="CT52" s="210" t="s">
        <v>87</v>
      </c>
      <c r="CU52" s="211"/>
      <c r="CV52" s="212"/>
      <c r="CW52" s="115">
        <v>187.5</v>
      </c>
      <c r="CX52" s="116"/>
      <c r="CY52" s="122"/>
      <c r="CZ52" s="122"/>
      <c r="DA52" s="7"/>
      <c r="DF52" s="7"/>
      <c r="DG52" s="7"/>
      <c r="DH52" s="6"/>
      <c r="DI52" s="8">
        <v>13</v>
      </c>
      <c r="DJ52" s="123"/>
      <c r="DK52" s="123"/>
      <c r="DL52" s="123"/>
      <c r="DM52" s="122"/>
      <c r="DN52" s="122"/>
      <c r="DO52" s="122"/>
      <c r="DP52" s="122"/>
      <c r="DQ52" s="7"/>
      <c r="DR52" s="7"/>
      <c r="DS52" s="7"/>
      <c r="DT52" s="7"/>
      <c r="DU52" s="7"/>
      <c r="DV52" s="7"/>
      <c r="DW52" s="7"/>
      <c r="DX52" s="6"/>
      <c r="DY52" s="8">
        <v>13</v>
      </c>
      <c r="DZ52" s="123"/>
      <c r="EA52" s="123"/>
      <c r="EB52" s="123"/>
      <c r="EC52" s="122"/>
      <c r="ED52" s="122"/>
      <c r="EE52" s="122"/>
      <c r="EF52" s="122"/>
      <c r="EG52" s="7"/>
      <c r="EH52" s="7"/>
      <c r="EI52" s="7"/>
      <c r="EJ52" s="7"/>
      <c r="EK52" s="7"/>
      <c r="EL52" s="7"/>
      <c r="EM52" s="7"/>
      <c r="EN52" s="6"/>
      <c r="EO52" s="8">
        <v>13</v>
      </c>
      <c r="EP52" s="123"/>
      <c r="EQ52" s="123"/>
      <c r="ER52" s="123"/>
      <c r="ES52" s="122"/>
      <c r="ET52" s="122"/>
      <c r="EU52" s="122"/>
      <c r="EV52" s="122"/>
      <c r="EW52" s="7"/>
      <c r="EX52" s="7"/>
      <c r="EY52" s="7"/>
      <c r="EZ52" s="7"/>
      <c r="FA52" s="7"/>
      <c r="FB52" s="7"/>
      <c r="FC52" s="7"/>
      <c r="FD52" s="6"/>
      <c r="FE52" s="8">
        <v>13</v>
      </c>
      <c r="FF52" s="123"/>
      <c r="FG52" s="123"/>
      <c r="FH52" s="123"/>
      <c r="FI52" s="122"/>
      <c r="FJ52" s="122"/>
      <c r="FK52" s="122"/>
      <c r="FL52" s="122"/>
      <c r="FM52" s="7"/>
      <c r="FN52" s="7"/>
      <c r="FO52" s="7"/>
      <c r="FP52" s="7"/>
      <c r="FQ52" s="7"/>
      <c r="FR52" s="7"/>
      <c r="FS52" s="7"/>
      <c r="FT52" s="6"/>
      <c r="FU52" s="8">
        <v>13</v>
      </c>
      <c r="FV52" s="123"/>
      <c r="FW52" s="123"/>
      <c r="FX52" s="123"/>
      <c r="FY52" s="122"/>
      <c r="FZ52" s="122"/>
      <c r="GA52" s="122"/>
      <c r="GB52" s="122"/>
      <c r="GC52" s="7"/>
      <c r="GD52" s="7"/>
      <c r="GE52" s="7"/>
      <c r="GF52" s="7"/>
      <c r="GG52" s="7"/>
      <c r="GH52" s="7"/>
      <c r="GI52" s="7"/>
      <c r="GJ52" s="6"/>
      <c r="GK52" s="8">
        <v>13</v>
      </c>
      <c r="GL52" s="123"/>
      <c r="GM52" s="123"/>
      <c r="GN52" s="123"/>
      <c r="GO52" s="122"/>
      <c r="GP52" s="122"/>
      <c r="GQ52" s="122"/>
      <c r="GR52" s="122"/>
      <c r="GS52" s="7"/>
      <c r="GT52" s="7"/>
      <c r="GU52" s="7"/>
      <c r="GV52" s="7"/>
      <c r="GW52" s="7"/>
      <c r="GX52" s="7"/>
      <c r="GY52" s="7"/>
      <c r="GZ52" s="6"/>
    </row>
    <row r="53" spans="1:208" ht="15.75" customHeight="1" x14ac:dyDescent="0.2">
      <c r="Q53" s="94">
        <v>14</v>
      </c>
      <c r="R53" s="210" t="s">
        <v>137</v>
      </c>
      <c r="S53" s="211"/>
      <c r="T53" s="212"/>
      <c r="U53" s="115">
        <v>317</v>
      </c>
      <c r="V53" s="116"/>
      <c r="W53" s="148">
        <v>217</v>
      </c>
      <c r="X53" s="149"/>
      <c r="Y53" s="7"/>
      <c r="AD53" s="7"/>
      <c r="AE53" s="7"/>
      <c r="AF53" s="6"/>
      <c r="AG53" s="8">
        <v>14</v>
      </c>
      <c r="AH53" s="216" t="s">
        <v>143</v>
      </c>
      <c r="AI53" s="217"/>
      <c r="AJ53" s="218"/>
      <c r="AK53" s="115">
        <v>310</v>
      </c>
      <c r="AL53" s="116"/>
      <c r="AM53" s="115">
        <v>333</v>
      </c>
      <c r="AN53" s="116"/>
      <c r="AO53" s="7"/>
      <c r="AT53" s="7"/>
      <c r="AU53" s="7"/>
      <c r="AV53" s="6"/>
      <c r="AW53" s="8">
        <v>14</v>
      </c>
      <c r="AX53" s="352" t="s">
        <v>137</v>
      </c>
      <c r="AY53" s="353"/>
      <c r="AZ53" s="354"/>
      <c r="BA53" s="115">
        <v>293</v>
      </c>
      <c r="BB53" s="116"/>
      <c r="BC53" s="115">
        <v>305</v>
      </c>
      <c r="BD53" s="116"/>
      <c r="BE53" s="7"/>
      <c r="BJ53" s="7"/>
      <c r="BK53" s="7"/>
      <c r="BL53" s="6"/>
      <c r="BM53" s="8">
        <v>14</v>
      </c>
      <c r="BN53" s="123"/>
      <c r="BO53" s="123"/>
      <c r="BP53" s="123"/>
      <c r="BQ53" s="122"/>
      <c r="BR53" s="122"/>
      <c r="BS53" s="122"/>
      <c r="BT53" s="122"/>
      <c r="BU53" s="7"/>
      <c r="BZ53" s="7"/>
      <c r="CA53" s="7"/>
      <c r="CB53" s="6"/>
      <c r="CC53" s="8">
        <v>14</v>
      </c>
      <c r="CD53" s="210" t="s">
        <v>97</v>
      </c>
      <c r="CE53" s="211"/>
      <c r="CF53" s="212"/>
      <c r="CG53" s="115">
        <v>297</v>
      </c>
      <c r="CH53" s="116"/>
      <c r="CI53" s="67"/>
      <c r="CJ53" s="67"/>
      <c r="CK53" s="7"/>
      <c r="CP53" s="7"/>
      <c r="CQ53" s="7"/>
      <c r="CR53" s="6"/>
      <c r="CS53" s="8">
        <v>14</v>
      </c>
      <c r="CT53" s="210" t="s">
        <v>165</v>
      </c>
      <c r="CU53" s="211"/>
      <c r="CV53" s="212"/>
      <c r="CW53" s="115">
        <v>244</v>
      </c>
      <c r="CX53" s="116"/>
      <c r="CY53" s="122"/>
      <c r="CZ53" s="122"/>
      <c r="DA53" s="7"/>
      <c r="DF53" s="7"/>
      <c r="DG53" s="7"/>
      <c r="DH53" s="6"/>
      <c r="DI53" s="8">
        <v>14</v>
      </c>
      <c r="DJ53" s="123"/>
      <c r="DK53" s="123"/>
      <c r="DL53" s="123"/>
      <c r="DM53" s="122"/>
      <c r="DN53" s="122"/>
      <c r="DO53" s="122"/>
      <c r="DP53" s="122"/>
      <c r="DQ53" s="7"/>
      <c r="DR53" s="7"/>
      <c r="DS53" s="7"/>
      <c r="DT53" s="7"/>
      <c r="DU53" s="7"/>
      <c r="DV53" s="7"/>
      <c r="DW53" s="7"/>
      <c r="DX53" s="6"/>
      <c r="DY53" s="8">
        <v>14</v>
      </c>
      <c r="DZ53" s="123"/>
      <c r="EA53" s="123"/>
      <c r="EB53" s="123"/>
      <c r="EC53" s="122"/>
      <c r="ED53" s="122"/>
      <c r="EE53" s="122"/>
      <c r="EF53" s="122"/>
      <c r="EG53" s="7"/>
      <c r="EH53" s="7"/>
      <c r="EI53" s="7"/>
      <c r="EJ53" s="7"/>
      <c r="EK53" s="7"/>
      <c r="EL53" s="7"/>
      <c r="EM53" s="7"/>
      <c r="EN53" s="6"/>
      <c r="EO53" s="8">
        <v>14</v>
      </c>
      <c r="EP53" s="123"/>
      <c r="EQ53" s="123"/>
      <c r="ER53" s="123"/>
      <c r="ES53" s="122"/>
      <c r="ET53" s="122"/>
      <c r="EU53" s="122"/>
      <c r="EV53" s="122"/>
      <c r="EW53" s="7"/>
      <c r="EX53" s="7"/>
      <c r="EY53" s="7"/>
      <c r="EZ53" s="7"/>
      <c r="FA53" s="7"/>
      <c r="FB53" s="7"/>
      <c r="FC53" s="7"/>
      <c r="FD53" s="6"/>
      <c r="FE53" s="8">
        <v>14</v>
      </c>
      <c r="FF53" s="123"/>
      <c r="FG53" s="123"/>
      <c r="FH53" s="123"/>
      <c r="FI53" s="122"/>
      <c r="FJ53" s="122"/>
      <c r="FK53" s="122"/>
      <c r="FL53" s="122"/>
      <c r="FM53" s="7"/>
      <c r="FN53" s="7"/>
      <c r="FO53" s="7"/>
      <c r="FP53" s="7"/>
      <c r="FQ53" s="7"/>
      <c r="FR53" s="7"/>
      <c r="FS53" s="7"/>
      <c r="FT53" s="6"/>
      <c r="FU53" s="8">
        <v>14</v>
      </c>
      <c r="FV53" s="123"/>
      <c r="FW53" s="123"/>
      <c r="FX53" s="123"/>
      <c r="FY53" s="122"/>
      <c r="FZ53" s="122"/>
      <c r="GA53" s="122"/>
      <c r="GB53" s="122"/>
      <c r="GC53" s="7"/>
      <c r="GD53" s="7"/>
      <c r="GE53" s="7"/>
      <c r="GF53" s="7"/>
      <c r="GG53" s="7"/>
      <c r="GH53" s="7"/>
      <c r="GI53" s="7"/>
      <c r="GJ53" s="6"/>
      <c r="GK53" s="8">
        <v>14</v>
      </c>
      <c r="GL53" s="123"/>
      <c r="GM53" s="123"/>
      <c r="GN53" s="123"/>
      <c r="GO53" s="122"/>
      <c r="GP53" s="122"/>
      <c r="GQ53" s="122"/>
      <c r="GR53" s="122"/>
      <c r="GS53" s="7"/>
      <c r="GT53" s="7"/>
      <c r="GU53" s="7"/>
      <c r="GV53" s="7"/>
      <c r="GW53" s="7"/>
      <c r="GX53" s="7"/>
      <c r="GY53" s="7"/>
      <c r="GZ53" s="6"/>
    </row>
    <row r="54" spans="1:208" ht="15.75" customHeight="1" thickBot="1" x14ac:dyDescent="0.25">
      <c r="Q54" s="8">
        <v>15</v>
      </c>
      <c r="R54" s="210" t="s">
        <v>143</v>
      </c>
      <c r="S54" s="211"/>
      <c r="T54" s="212"/>
      <c r="U54" s="115">
        <v>298</v>
      </c>
      <c r="V54" s="116"/>
      <c r="W54" s="148">
        <v>253</v>
      </c>
      <c r="X54" s="149"/>
      <c r="Y54" s="7"/>
      <c r="AD54" s="7"/>
      <c r="AE54" s="7"/>
      <c r="AF54" s="6"/>
      <c r="AG54" s="8">
        <v>15</v>
      </c>
      <c r="AH54" s="216" t="s">
        <v>150</v>
      </c>
      <c r="AI54" s="217"/>
      <c r="AJ54" s="218"/>
      <c r="AK54" s="115">
        <v>279</v>
      </c>
      <c r="AL54" s="116"/>
      <c r="AM54" s="115">
        <v>293</v>
      </c>
      <c r="AN54" s="116"/>
      <c r="AO54" s="7"/>
      <c r="AT54" s="7"/>
      <c r="AU54" s="7"/>
      <c r="AV54" s="6"/>
      <c r="AW54" s="8">
        <v>15</v>
      </c>
      <c r="AX54" s="352" t="s">
        <v>143</v>
      </c>
      <c r="AY54" s="353"/>
      <c r="AZ54" s="354"/>
      <c r="BA54" s="115">
        <v>263</v>
      </c>
      <c r="BB54" s="116"/>
      <c r="BC54" s="115">
        <v>286</v>
      </c>
      <c r="BD54" s="116"/>
      <c r="BE54" s="7"/>
      <c r="BJ54" s="7"/>
      <c r="BK54" s="7"/>
      <c r="BL54" s="6"/>
      <c r="BM54" s="8">
        <v>15</v>
      </c>
      <c r="BN54" s="123"/>
      <c r="BO54" s="123"/>
      <c r="BP54" s="123"/>
      <c r="BQ54" s="122"/>
      <c r="BR54" s="122"/>
      <c r="BS54" s="122"/>
      <c r="BT54" s="122"/>
      <c r="BU54" s="7"/>
      <c r="BZ54" s="7"/>
      <c r="CA54" s="7"/>
      <c r="CB54" s="6"/>
      <c r="CC54" s="8">
        <v>15</v>
      </c>
      <c r="CD54" s="210" t="s">
        <v>153</v>
      </c>
      <c r="CE54" s="211"/>
      <c r="CF54" s="212"/>
      <c r="CG54" s="115">
        <v>322</v>
      </c>
      <c r="CH54" s="116"/>
      <c r="CI54" s="67"/>
      <c r="CJ54" s="67"/>
      <c r="CK54" s="7"/>
      <c r="CP54" s="7"/>
      <c r="CQ54" s="7"/>
      <c r="CR54" s="6"/>
      <c r="CS54" s="8">
        <v>15</v>
      </c>
      <c r="CT54" s="89"/>
      <c r="CU54" s="89"/>
      <c r="CV54" s="89"/>
      <c r="CW54" s="67"/>
      <c r="CX54" s="67"/>
      <c r="CY54" s="122"/>
      <c r="CZ54" s="122"/>
      <c r="DA54" s="7"/>
      <c r="DF54" s="7"/>
      <c r="DG54" s="7"/>
      <c r="DH54" s="6"/>
      <c r="DI54" s="8">
        <v>15</v>
      </c>
      <c r="DJ54" s="123"/>
      <c r="DK54" s="123"/>
      <c r="DL54" s="123"/>
      <c r="DM54" s="122"/>
      <c r="DN54" s="122"/>
      <c r="DO54" s="122"/>
      <c r="DP54" s="122"/>
      <c r="DQ54" s="7"/>
      <c r="DR54" s="7"/>
      <c r="DS54" s="7"/>
      <c r="DT54" s="7"/>
      <c r="DU54" s="7"/>
      <c r="DV54" s="7"/>
      <c r="DW54" s="7"/>
      <c r="DX54" s="6"/>
      <c r="DY54" s="8">
        <v>15</v>
      </c>
      <c r="DZ54" s="123"/>
      <c r="EA54" s="123"/>
      <c r="EB54" s="123"/>
      <c r="EC54" s="122"/>
      <c r="ED54" s="122"/>
      <c r="EE54" s="122"/>
      <c r="EF54" s="122"/>
      <c r="EG54" s="7"/>
      <c r="EH54" s="7"/>
      <c r="EI54" s="7"/>
      <c r="EJ54" s="7"/>
      <c r="EK54" s="7"/>
      <c r="EL54" s="7"/>
      <c r="EM54" s="7"/>
      <c r="EN54" s="6"/>
      <c r="EO54" s="8">
        <v>15</v>
      </c>
      <c r="EP54" s="123"/>
      <c r="EQ54" s="123"/>
      <c r="ER54" s="123"/>
      <c r="ES54" s="122"/>
      <c r="ET54" s="122"/>
      <c r="EU54" s="122"/>
      <c r="EV54" s="122"/>
      <c r="EW54" s="7"/>
      <c r="EX54" s="7"/>
      <c r="EY54" s="7"/>
      <c r="EZ54" s="7"/>
      <c r="FA54" s="7"/>
      <c r="FB54" s="7"/>
      <c r="FC54" s="7"/>
      <c r="FD54" s="6"/>
      <c r="FE54" s="8">
        <v>15</v>
      </c>
      <c r="FF54" s="123"/>
      <c r="FG54" s="123"/>
      <c r="FH54" s="123"/>
      <c r="FI54" s="122"/>
      <c r="FJ54" s="122"/>
      <c r="FK54" s="122"/>
      <c r="FL54" s="122"/>
      <c r="FM54" s="7"/>
      <c r="FN54" s="7"/>
      <c r="FO54" s="7"/>
      <c r="FP54" s="7"/>
      <c r="FQ54" s="7"/>
      <c r="FR54" s="7"/>
      <c r="FS54" s="7"/>
      <c r="FT54" s="6"/>
      <c r="FU54" s="8">
        <v>15</v>
      </c>
      <c r="FV54" s="123"/>
      <c r="FW54" s="123"/>
      <c r="FX54" s="123"/>
      <c r="FY54" s="122"/>
      <c r="FZ54" s="122"/>
      <c r="GA54" s="122"/>
      <c r="GB54" s="122"/>
      <c r="GC54" s="7"/>
      <c r="GD54" s="7"/>
      <c r="GE54" s="7"/>
      <c r="GF54" s="7"/>
      <c r="GG54" s="7"/>
      <c r="GH54" s="7"/>
      <c r="GI54" s="7"/>
      <c r="GJ54" s="6"/>
      <c r="GK54" s="8">
        <v>15</v>
      </c>
      <c r="GL54" s="123"/>
      <c r="GM54" s="123"/>
      <c r="GN54" s="123"/>
      <c r="GO54" s="122"/>
      <c r="GP54" s="122"/>
      <c r="GQ54" s="122"/>
      <c r="GR54" s="122"/>
      <c r="GS54" s="7"/>
      <c r="GT54" s="7"/>
      <c r="GU54" s="7"/>
      <c r="GV54" s="7"/>
      <c r="GW54" s="7"/>
      <c r="GX54" s="7"/>
      <c r="GY54" s="7"/>
      <c r="GZ54" s="6"/>
    </row>
    <row r="55" spans="1:208" ht="16.5" customHeight="1" x14ac:dyDescent="0.2">
      <c r="Q55" s="8">
        <v>16</v>
      </c>
      <c r="R55" s="210" t="s">
        <v>150</v>
      </c>
      <c r="S55" s="211"/>
      <c r="T55" s="212"/>
      <c r="U55" s="115">
        <v>260</v>
      </c>
      <c r="V55" s="116"/>
      <c r="W55" s="148">
        <v>236</v>
      </c>
      <c r="X55" s="149"/>
      <c r="Y55" s="7"/>
      <c r="Z55" s="2"/>
      <c r="AA55" s="56" t="s">
        <v>2</v>
      </c>
      <c r="AB55" s="57"/>
      <c r="AC55" s="11">
        <v>12</v>
      </c>
      <c r="AD55" s="7"/>
      <c r="AE55" s="7"/>
      <c r="AF55" s="6"/>
      <c r="AG55" s="8">
        <v>16</v>
      </c>
      <c r="AH55" s="210" t="s">
        <v>144</v>
      </c>
      <c r="AI55" s="211"/>
      <c r="AJ55" s="212"/>
      <c r="AK55" s="115">
        <v>272</v>
      </c>
      <c r="AL55" s="116"/>
      <c r="AM55" s="115">
        <v>288</v>
      </c>
      <c r="AN55" s="116"/>
      <c r="AO55" s="7"/>
      <c r="AP55" s="2"/>
      <c r="AQ55" s="56" t="s">
        <v>2</v>
      </c>
      <c r="AR55" s="57"/>
      <c r="AS55" s="11">
        <v>11</v>
      </c>
      <c r="AT55" s="7"/>
      <c r="AU55" s="7"/>
      <c r="AV55" s="6"/>
      <c r="AW55" s="8">
        <v>16</v>
      </c>
      <c r="AX55" s="210" t="s">
        <v>144</v>
      </c>
      <c r="AY55" s="211"/>
      <c r="AZ55" s="212"/>
      <c r="BA55" s="115">
        <v>297</v>
      </c>
      <c r="BB55" s="116"/>
      <c r="BC55" s="115">
        <v>309</v>
      </c>
      <c r="BD55" s="116"/>
      <c r="BE55" s="7"/>
      <c r="BF55" s="2"/>
      <c r="BG55" s="56" t="s">
        <v>2</v>
      </c>
      <c r="BH55" s="57"/>
      <c r="BI55" s="11">
        <v>15</v>
      </c>
      <c r="BJ55" s="7"/>
      <c r="BK55" s="7"/>
      <c r="BL55" s="6"/>
      <c r="BM55" s="8">
        <v>16</v>
      </c>
      <c r="BN55" s="123"/>
      <c r="BO55" s="123"/>
      <c r="BP55" s="123"/>
      <c r="BQ55" s="122"/>
      <c r="BR55" s="122"/>
      <c r="BS55" s="122"/>
      <c r="BT55" s="122"/>
      <c r="BU55" s="7"/>
      <c r="BV55" s="2"/>
      <c r="BW55" s="56" t="s">
        <v>2</v>
      </c>
      <c r="BX55" s="57"/>
      <c r="BY55" s="11">
        <v>5</v>
      </c>
      <c r="BZ55" s="7"/>
      <c r="CA55" s="7"/>
      <c r="CB55" s="6"/>
      <c r="CC55" s="8">
        <v>16</v>
      </c>
      <c r="CD55" s="210" t="s">
        <v>139</v>
      </c>
      <c r="CE55" s="211"/>
      <c r="CF55" s="212"/>
      <c r="CG55" s="115">
        <v>263</v>
      </c>
      <c r="CH55" s="116"/>
      <c r="CI55" s="67"/>
      <c r="CJ55" s="67"/>
      <c r="CK55" s="7"/>
      <c r="CL55" s="2"/>
      <c r="CM55" s="56" t="s">
        <v>2</v>
      </c>
      <c r="CN55" s="57"/>
      <c r="CO55" s="11">
        <v>5</v>
      </c>
      <c r="CP55" s="7"/>
      <c r="CQ55" s="7"/>
      <c r="CR55" s="6"/>
      <c r="CS55" s="8">
        <v>16</v>
      </c>
      <c r="CT55" s="89"/>
      <c r="CU55" s="89"/>
      <c r="CV55" s="89"/>
      <c r="CW55" s="67"/>
      <c r="CX55" s="67"/>
      <c r="CY55" s="122"/>
      <c r="CZ55" s="122"/>
      <c r="DA55" s="7"/>
      <c r="DB55" s="2"/>
      <c r="DC55" s="56" t="s">
        <v>2</v>
      </c>
      <c r="DD55" s="57"/>
      <c r="DE55" s="11">
        <v>5</v>
      </c>
      <c r="DF55" s="7"/>
      <c r="DG55" s="7"/>
      <c r="DH55" s="6"/>
      <c r="DI55" s="8">
        <v>16</v>
      </c>
      <c r="DJ55" s="123"/>
      <c r="DK55" s="123"/>
      <c r="DL55" s="123"/>
      <c r="DM55" s="122"/>
      <c r="DN55" s="122"/>
      <c r="DO55" s="122"/>
      <c r="DP55" s="122"/>
      <c r="DQ55" s="7"/>
      <c r="DR55" s="2"/>
      <c r="DS55" s="131" t="s">
        <v>2</v>
      </c>
      <c r="DT55" s="132"/>
      <c r="DU55" s="11">
        <v>5</v>
      </c>
      <c r="DV55" s="7"/>
      <c r="DW55" s="7"/>
      <c r="DX55" s="6"/>
      <c r="DY55" s="8">
        <v>16</v>
      </c>
      <c r="DZ55" s="123"/>
      <c r="EA55" s="123"/>
      <c r="EB55" s="123"/>
      <c r="EC55" s="122"/>
      <c r="ED55" s="122"/>
      <c r="EE55" s="122"/>
      <c r="EF55" s="122"/>
      <c r="EG55" s="7"/>
      <c r="EH55" s="2"/>
      <c r="EI55" s="131" t="s">
        <v>2</v>
      </c>
      <c r="EJ55" s="132"/>
      <c r="EK55" s="11">
        <v>5</v>
      </c>
      <c r="EL55" s="7"/>
      <c r="EM55" s="7"/>
      <c r="EN55" s="6"/>
      <c r="EO55" s="8">
        <v>16</v>
      </c>
      <c r="EP55" s="123"/>
      <c r="EQ55" s="123"/>
      <c r="ER55" s="123"/>
      <c r="ES55" s="122"/>
      <c r="ET55" s="122"/>
      <c r="EU55" s="122"/>
      <c r="EV55" s="122"/>
      <c r="EW55" s="7"/>
      <c r="EX55" s="2"/>
      <c r="EY55" s="131" t="s">
        <v>2</v>
      </c>
      <c r="EZ55" s="132"/>
      <c r="FA55" s="11">
        <v>5</v>
      </c>
      <c r="FB55" s="7"/>
      <c r="FC55" s="7"/>
      <c r="FD55" s="6"/>
      <c r="FE55" s="8">
        <v>16</v>
      </c>
      <c r="FF55" s="123"/>
      <c r="FG55" s="123"/>
      <c r="FH55" s="123"/>
      <c r="FI55" s="122"/>
      <c r="FJ55" s="122"/>
      <c r="FK55" s="122"/>
      <c r="FL55" s="122"/>
      <c r="FM55" s="7"/>
      <c r="FN55" s="2"/>
      <c r="FO55" s="131" t="s">
        <v>2</v>
      </c>
      <c r="FP55" s="132"/>
      <c r="FQ55" s="11">
        <v>5</v>
      </c>
      <c r="FR55" s="7"/>
      <c r="FS55" s="7"/>
      <c r="FT55" s="6"/>
      <c r="FU55" s="8">
        <v>16</v>
      </c>
      <c r="FV55" s="123"/>
      <c r="FW55" s="123"/>
      <c r="FX55" s="123"/>
      <c r="FY55" s="122"/>
      <c r="FZ55" s="122"/>
      <c r="GA55" s="122"/>
      <c r="GB55" s="122"/>
      <c r="GC55" s="7"/>
      <c r="GD55" s="2"/>
      <c r="GE55" s="131" t="s">
        <v>2</v>
      </c>
      <c r="GF55" s="132"/>
      <c r="GG55" s="11">
        <v>5</v>
      </c>
      <c r="GH55" s="7"/>
      <c r="GI55" s="7"/>
      <c r="GJ55" s="6"/>
      <c r="GK55" s="8">
        <v>16</v>
      </c>
      <c r="GL55" s="123"/>
      <c r="GM55" s="123"/>
      <c r="GN55" s="123"/>
      <c r="GO55" s="122"/>
      <c r="GP55" s="122"/>
      <c r="GQ55" s="122"/>
      <c r="GR55" s="122"/>
      <c r="GS55" s="7"/>
      <c r="GT55" s="2"/>
      <c r="GU55" s="131" t="s">
        <v>2</v>
      </c>
      <c r="GV55" s="132"/>
      <c r="GW55" s="11">
        <v>5</v>
      </c>
      <c r="GX55" s="7"/>
      <c r="GY55" s="7"/>
      <c r="GZ55" s="6"/>
    </row>
    <row r="56" spans="1:208" ht="15.75" customHeight="1" x14ac:dyDescent="0.2">
      <c r="Q56" s="8">
        <v>17</v>
      </c>
      <c r="R56" s="210" t="s">
        <v>144</v>
      </c>
      <c r="S56" s="211"/>
      <c r="T56" s="212"/>
      <c r="U56" s="115">
        <v>279</v>
      </c>
      <c r="V56" s="116"/>
      <c r="W56" s="148">
        <v>310</v>
      </c>
      <c r="X56" s="149"/>
      <c r="Y56" s="7"/>
      <c r="Z56" s="2"/>
      <c r="AA56" s="58" t="s">
        <v>1</v>
      </c>
      <c r="AB56" s="10">
        <f>SUM(U40:V51)</f>
        <v>4675</v>
      </c>
      <c r="AC56" s="10">
        <f>SUM(W40:X51)</f>
        <v>3014</v>
      </c>
      <c r="AD56" s="7"/>
      <c r="AE56" s="7"/>
      <c r="AF56" s="6"/>
      <c r="AG56" s="8">
        <v>17</v>
      </c>
      <c r="AH56" s="210" t="s">
        <v>72</v>
      </c>
      <c r="AI56" s="211"/>
      <c r="AJ56" s="212"/>
      <c r="AK56" s="115">
        <v>272</v>
      </c>
      <c r="AL56" s="116"/>
      <c r="AM56" s="115">
        <v>285</v>
      </c>
      <c r="AN56" s="116"/>
      <c r="AO56" s="7"/>
      <c r="AP56" s="2"/>
      <c r="AQ56" s="58" t="s">
        <v>1</v>
      </c>
      <c r="AR56" s="10">
        <f>SUM(AK40:AL50)</f>
        <v>2760</v>
      </c>
      <c r="AS56" s="10">
        <f>SUM(AM40:AN50)</f>
        <v>2936</v>
      </c>
      <c r="AT56" s="7"/>
      <c r="AU56" s="7"/>
      <c r="AV56" s="6"/>
      <c r="AW56" s="8">
        <v>17</v>
      </c>
      <c r="AX56" s="210" t="s">
        <v>146</v>
      </c>
      <c r="AY56" s="211"/>
      <c r="AZ56" s="212"/>
      <c r="BA56" s="115">
        <v>236</v>
      </c>
      <c r="BB56" s="116"/>
      <c r="BC56" s="115">
        <v>243</v>
      </c>
      <c r="BD56" s="116"/>
      <c r="BE56" s="7"/>
      <c r="BF56" s="2"/>
      <c r="BG56" s="58" t="s">
        <v>1</v>
      </c>
      <c r="BH56" s="10">
        <f>SUM(BA40:BB54)</f>
        <v>4074</v>
      </c>
      <c r="BI56" s="10">
        <f>SUM(BC40:BD54)</f>
        <v>4333</v>
      </c>
      <c r="BJ56" s="7"/>
      <c r="BK56" s="7"/>
      <c r="BL56" s="6"/>
      <c r="BM56" s="8">
        <v>17</v>
      </c>
      <c r="BN56" s="123"/>
      <c r="BO56" s="123"/>
      <c r="BP56" s="123"/>
      <c r="BQ56" s="122"/>
      <c r="BR56" s="122"/>
      <c r="BS56" s="122"/>
      <c r="BT56" s="122"/>
      <c r="BU56" s="7"/>
      <c r="BV56" s="2"/>
      <c r="BW56" s="58" t="s">
        <v>1</v>
      </c>
      <c r="BX56" s="10">
        <f>SUM(BQ40:BR44)</f>
        <v>0</v>
      </c>
      <c r="BY56" s="10">
        <f>SUM(BS40:BT44)</f>
        <v>0</v>
      </c>
      <c r="BZ56" s="7"/>
      <c r="CA56" s="7"/>
      <c r="CB56" s="6"/>
      <c r="CC56" s="8">
        <v>17</v>
      </c>
      <c r="CD56" s="210" t="s">
        <v>173</v>
      </c>
      <c r="CE56" s="211"/>
      <c r="CF56" s="212"/>
      <c r="CG56" s="115">
        <v>264</v>
      </c>
      <c r="CH56" s="116"/>
      <c r="CI56" s="67"/>
      <c r="CJ56" s="67"/>
      <c r="CK56" s="7"/>
      <c r="CL56" s="2"/>
      <c r="CM56" s="58" t="s">
        <v>1</v>
      </c>
      <c r="CN56" s="10">
        <f>SUM(CG40:CH44)</f>
        <v>1339</v>
      </c>
      <c r="CO56" s="10">
        <f>SUM(CI40:CJ44)</f>
        <v>0</v>
      </c>
      <c r="CP56" s="7"/>
      <c r="CQ56" s="7"/>
      <c r="CR56" s="6"/>
      <c r="CS56" s="8">
        <v>17</v>
      </c>
      <c r="CT56" s="89"/>
      <c r="CU56" s="89"/>
      <c r="CV56" s="89"/>
      <c r="CW56" s="67"/>
      <c r="CX56" s="67"/>
      <c r="CY56" s="122"/>
      <c r="CZ56" s="122"/>
      <c r="DA56" s="7"/>
      <c r="DB56" s="2"/>
      <c r="DC56" s="58" t="s">
        <v>1</v>
      </c>
      <c r="DD56" s="10">
        <f>SUM(CW40:CX44)</f>
        <v>1516</v>
      </c>
      <c r="DE56" s="10">
        <f>SUM(CY40:CZ44)</f>
        <v>0</v>
      </c>
      <c r="DF56" s="7"/>
      <c r="DG56" s="7"/>
      <c r="DH56" s="6"/>
      <c r="DI56" s="8">
        <v>17</v>
      </c>
      <c r="DJ56" s="123"/>
      <c r="DK56" s="123"/>
      <c r="DL56" s="123"/>
      <c r="DM56" s="122"/>
      <c r="DN56" s="122"/>
      <c r="DO56" s="122"/>
      <c r="DP56" s="122"/>
      <c r="DQ56" s="7"/>
      <c r="DR56" s="2"/>
      <c r="DS56" s="129" t="s">
        <v>1</v>
      </c>
      <c r="DT56" s="10">
        <f>SUM(DM40:DN44)</f>
        <v>0</v>
      </c>
      <c r="DU56" s="10">
        <f>SUM(DO40:DP44)</f>
        <v>0</v>
      </c>
      <c r="DV56" s="7"/>
      <c r="DW56" s="7"/>
      <c r="DX56" s="6"/>
      <c r="DY56" s="8">
        <v>17</v>
      </c>
      <c r="DZ56" s="123"/>
      <c r="EA56" s="123"/>
      <c r="EB56" s="123"/>
      <c r="EC56" s="122"/>
      <c r="ED56" s="122"/>
      <c r="EE56" s="122"/>
      <c r="EF56" s="122"/>
      <c r="EG56" s="7"/>
      <c r="EH56" s="2"/>
      <c r="EI56" s="129" t="s">
        <v>1</v>
      </c>
      <c r="EJ56" s="10">
        <f>SUM(EC40:ED44)</f>
        <v>0</v>
      </c>
      <c r="EK56" s="10">
        <f>SUM(EE40:EF44)</f>
        <v>0</v>
      </c>
      <c r="EL56" s="7"/>
      <c r="EM56" s="7"/>
      <c r="EN56" s="6"/>
      <c r="EO56" s="8">
        <v>17</v>
      </c>
      <c r="EP56" s="123"/>
      <c r="EQ56" s="123"/>
      <c r="ER56" s="123"/>
      <c r="ES56" s="122"/>
      <c r="ET56" s="122"/>
      <c r="EU56" s="122"/>
      <c r="EV56" s="122"/>
      <c r="EW56" s="7"/>
      <c r="EX56" s="2"/>
      <c r="EY56" s="129" t="s">
        <v>1</v>
      </c>
      <c r="EZ56" s="10">
        <f>SUM(ES40:ET44)</f>
        <v>0</v>
      </c>
      <c r="FA56" s="10">
        <f>SUM(EU40:EV44)</f>
        <v>0</v>
      </c>
      <c r="FB56" s="7"/>
      <c r="FC56" s="7"/>
      <c r="FD56" s="6"/>
      <c r="FE56" s="8">
        <v>17</v>
      </c>
      <c r="FF56" s="123"/>
      <c r="FG56" s="123"/>
      <c r="FH56" s="123"/>
      <c r="FI56" s="122"/>
      <c r="FJ56" s="122"/>
      <c r="FK56" s="122"/>
      <c r="FL56" s="122"/>
      <c r="FM56" s="7"/>
      <c r="FN56" s="2"/>
      <c r="FO56" s="129" t="s">
        <v>1</v>
      </c>
      <c r="FP56" s="10">
        <f>SUM(FI40:FJ44)</f>
        <v>0</v>
      </c>
      <c r="FQ56" s="10">
        <f>SUM(FK40:FL44)</f>
        <v>0</v>
      </c>
      <c r="FR56" s="7"/>
      <c r="FS56" s="7"/>
      <c r="FT56" s="6"/>
      <c r="FU56" s="8">
        <v>17</v>
      </c>
      <c r="FV56" s="123"/>
      <c r="FW56" s="123"/>
      <c r="FX56" s="123"/>
      <c r="FY56" s="122"/>
      <c r="FZ56" s="122"/>
      <c r="GA56" s="122"/>
      <c r="GB56" s="122"/>
      <c r="GC56" s="7"/>
      <c r="GD56" s="2"/>
      <c r="GE56" s="129" t="s">
        <v>1</v>
      </c>
      <c r="GF56" s="10">
        <f>SUM(FY40:FZ44)</f>
        <v>0</v>
      </c>
      <c r="GG56" s="10">
        <f>SUM(GA40:GB44)</f>
        <v>0</v>
      </c>
      <c r="GH56" s="7"/>
      <c r="GI56" s="7"/>
      <c r="GJ56" s="6"/>
      <c r="GK56" s="8">
        <v>17</v>
      </c>
      <c r="GL56" s="123"/>
      <c r="GM56" s="123"/>
      <c r="GN56" s="123"/>
      <c r="GO56" s="122"/>
      <c r="GP56" s="122"/>
      <c r="GQ56" s="122"/>
      <c r="GR56" s="122"/>
      <c r="GS56" s="7"/>
      <c r="GT56" s="2"/>
      <c r="GU56" s="129" t="s">
        <v>1</v>
      </c>
      <c r="GV56" s="10">
        <f>SUM(GO40:GP44)</f>
        <v>0</v>
      </c>
      <c r="GW56" s="10">
        <f>SUM(GQ40:GR44)</f>
        <v>0</v>
      </c>
      <c r="GX56" s="7"/>
      <c r="GY56" s="7"/>
      <c r="GZ56" s="6"/>
    </row>
    <row r="57" spans="1:208" ht="15.75" thickBot="1" x14ac:dyDescent="0.25">
      <c r="Q57" s="8">
        <v>18</v>
      </c>
      <c r="R57" s="210" t="s">
        <v>72</v>
      </c>
      <c r="S57" s="211"/>
      <c r="T57" s="212"/>
      <c r="U57" s="115">
        <v>213</v>
      </c>
      <c r="V57" s="116"/>
      <c r="W57" s="148">
        <v>291</v>
      </c>
      <c r="X57" s="149"/>
      <c r="Y57" s="7"/>
      <c r="Z57" s="2"/>
      <c r="AA57" s="48" t="s">
        <v>0</v>
      </c>
      <c r="AB57" s="49">
        <f>((AC56-AB56)/AC55)/AC40</f>
        <v>-3.844907407407407</v>
      </c>
      <c r="AC57" s="9"/>
      <c r="AD57" s="7"/>
      <c r="AE57" s="7"/>
      <c r="AF57" s="6"/>
      <c r="AG57" s="8">
        <v>18</v>
      </c>
      <c r="AH57" s="210" t="s">
        <v>146</v>
      </c>
      <c r="AI57" s="211"/>
      <c r="AJ57" s="212"/>
      <c r="AK57" s="115">
        <v>236</v>
      </c>
      <c r="AL57" s="116"/>
      <c r="AM57" s="115">
        <v>253</v>
      </c>
      <c r="AN57" s="116"/>
      <c r="AO57" s="7"/>
      <c r="AP57" s="2"/>
      <c r="AQ57" s="48" t="s">
        <v>0</v>
      </c>
      <c r="AR57" s="49">
        <f>((AS56-AR56)/AS55)/AS40</f>
        <v>0.43243243243243246</v>
      </c>
      <c r="AS57" s="9"/>
      <c r="AT57" s="7"/>
      <c r="AU57" s="7"/>
      <c r="AV57" s="6"/>
      <c r="AW57" s="8">
        <v>18</v>
      </c>
      <c r="AX57" s="210" t="s">
        <v>136</v>
      </c>
      <c r="AY57" s="211"/>
      <c r="AZ57" s="212"/>
      <c r="BA57" s="115">
        <v>301</v>
      </c>
      <c r="BB57" s="116"/>
      <c r="BC57" s="115">
        <v>312</v>
      </c>
      <c r="BD57" s="116"/>
      <c r="BE57" s="7"/>
      <c r="BF57" s="2"/>
      <c r="BG57" s="48" t="s">
        <v>0</v>
      </c>
      <c r="BH57" s="49">
        <f>((BI56-BH56)/BI55)/BI40</f>
        <v>0.31393939393939391</v>
      </c>
      <c r="BI57" s="9"/>
      <c r="BJ57" s="7"/>
      <c r="BK57" s="7"/>
      <c r="BL57" s="6"/>
      <c r="BM57" s="8">
        <v>18</v>
      </c>
      <c r="BN57" s="123"/>
      <c r="BO57" s="123"/>
      <c r="BP57" s="123"/>
      <c r="BQ57" s="122"/>
      <c r="BR57" s="122"/>
      <c r="BS57" s="122"/>
      <c r="BT57" s="122"/>
      <c r="BU57" s="7"/>
      <c r="BV57" s="2"/>
      <c r="BW57" s="48" t="s">
        <v>0</v>
      </c>
      <c r="BX57" s="49" t="e">
        <f>((BY56-BX56)/BY55)/BY40</f>
        <v>#DIV/0!</v>
      </c>
      <c r="BY57" s="9"/>
      <c r="BZ57" s="7"/>
      <c r="CA57" s="7"/>
      <c r="CB57" s="6"/>
      <c r="CC57" s="8">
        <v>18</v>
      </c>
      <c r="CD57" s="210" t="s">
        <v>66</v>
      </c>
      <c r="CE57" s="211"/>
      <c r="CF57" s="212"/>
      <c r="CG57" s="115">
        <v>317</v>
      </c>
      <c r="CH57" s="116"/>
      <c r="CI57" s="67"/>
      <c r="CJ57" s="67"/>
      <c r="CK57" s="7"/>
      <c r="CL57" s="2"/>
      <c r="CM57" s="48" t="s">
        <v>0</v>
      </c>
      <c r="CN57" s="49">
        <f>((CO56-CN56)/CO55)/CO40</f>
        <v>-7.6514285714285721</v>
      </c>
      <c r="CO57" s="9"/>
      <c r="CP57" s="7"/>
      <c r="CQ57" s="7"/>
      <c r="CR57" s="6"/>
      <c r="CS57" s="8">
        <v>18</v>
      </c>
      <c r="CT57" s="89"/>
      <c r="CU57" s="89"/>
      <c r="CV57" s="89"/>
      <c r="CW57" s="67"/>
      <c r="CX57" s="67"/>
      <c r="CY57" s="122"/>
      <c r="CZ57" s="122"/>
      <c r="DA57" s="7"/>
      <c r="DB57" s="2"/>
      <c r="DC57" s="48" t="s">
        <v>0</v>
      </c>
      <c r="DD57" s="49">
        <f>((DE56-DD56)/DE55)/DE40</f>
        <v>6.9383738758323991E-3</v>
      </c>
      <c r="DE57" s="9"/>
      <c r="DF57" s="7"/>
      <c r="DG57" s="7"/>
      <c r="DH57" s="6"/>
      <c r="DI57" s="8">
        <v>18</v>
      </c>
      <c r="DJ57" s="123"/>
      <c r="DK57" s="123"/>
      <c r="DL57" s="123"/>
      <c r="DM57" s="122"/>
      <c r="DN57" s="122"/>
      <c r="DO57" s="122"/>
      <c r="DP57" s="122"/>
      <c r="DQ57" s="7"/>
      <c r="DR57" s="2"/>
      <c r="DS57" s="48" t="s">
        <v>0</v>
      </c>
      <c r="DT57" s="49" t="e">
        <f>((DU56-DT56)/DU55)/DU40</f>
        <v>#DIV/0!</v>
      </c>
      <c r="DU57" s="9"/>
      <c r="DV57" s="7"/>
      <c r="DW57" s="7"/>
      <c r="DX57" s="6"/>
      <c r="DY57" s="8">
        <v>18</v>
      </c>
      <c r="DZ57" s="123"/>
      <c r="EA57" s="123"/>
      <c r="EB57" s="123"/>
      <c r="EC57" s="122"/>
      <c r="ED57" s="122"/>
      <c r="EE57" s="122"/>
      <c r="EF57" s="122"/>
      <c r="EG57" s="7"/>
      <c r="EH57" s="2"/>
      <c r="EI57" s="48" t="s">
        <v>0</v>
      </c>
      <c r="EJ57" s="49" t="e">
        <f>((EK56-EJ56)/EK55)/EK40</f>
        <v>#DIV/0!</v>
      </c>
      <c r="EK57" s="9"/>
      <c r="EL57" s="7"/>
      <c r="EM57" s="7"/>
      <c r="EN57" s="6"/>
      <c r="EO57" s="8">
        <v>18</v>
      </c>
      <c r="EP57" s="123"/>
      <c r="EQ57" s="123"/>
      <c r="ER57" s="123"/>
      <c r="ES57" s="122"/>
      <c r="ET57" s="122"/>
      <c r="EU57" s="122"/>
      <c r="EV57" s="122"/>
      <c r="EW57" s="7"/>
      <c r="EX57" s="2"/>
      <c r="EY57" s="48" t="s">
        <v>0</v>
      </c>
      <c r="EZ57" s="49" t="e">
        <f>((FA56-EZ56)/FA55)/FA40</f>
        <v>#DIV/0!</v>
      </c>
      <c r="FA57" s="9"/>
      <c r="FB57" s="7"/>
      <c r="FC57" s="7"/>
      <c r="FD57" s="6"/>
      <c r="FE57" s="8">
        <v>18</v>
      </c>
      <c r="FF57" s="123"/>
      <c r="FG57" s="123"/>
      <c r="FH57" s="123"/>
      <c r="FI57" s="122"/>
      <c r="FJ57" s="122"/>
      <c r="FK57" s="122"/>
      <c r="FL57" s="122"/>
      <c r="FM57" s="7"/>
      <c r="FN57" s="2"/>
      <c r="FO57" s="48" t="s">
        <v>0</v>
      </c>
      <c r="FP57" s="49" t="e">
        <f>((FQ56-FP56)/FQ55)/FQ40</f>
        <v>#DIV/0!</v>
      </c>
      <c r="FQ57" s="9"/>
      <c r="FR57" s="7"/>
      <c r="FS57" s="7"/>
      <c r="FT57" s="6"/>
      <c r="FU57" s="8">
        <v>18</v>
      </c>
      <c r="FV57" s="123"/>
      <c r="FW57" s="123"/>
      <c r="FX57" s="123"/>
      <c r="FY57" s="122"/>
      <c r="FZ57" s="122"/>
      <c r="GA57" s="122"/>
      <c r="GB57" s="122"/>
      <c r="GC57" s="7"/>
      <c r="GD57" s="2"/>
      <c r="GE57" s="48" t="s">
        <v>0</v>
      </c>
      <c r="GF57" s="49" t="e">
        <f>((GG56-GF56)/GG55)/GG40</f>
        <v>#DIV/0!</v>
      </c>
      <c r="GG57" s="9"/>
      <c r="GH57" s="7"/>
      <c r="GI57" s="7"/>
      <c r="GJ57" s="6"/>
      <c r="GK57" s="8">
        <v>18</v>
      </c>
      <c r="GL57" s="123"/>
      <c r="GM57" s="123"/>
      <c r="GN57" s="123"/>
      <c r="GO57" s="122"/>
      <c r="GP57" s="122"/>
      <c r="GQ57" s="122"/>
      <c r="GR57" s="122"/>
      <c r="GS57" s="7"/>
      <c r="GT57" s="2"/>
      <c r="GU57" s="48" t="s">
        <v>0</v>
      </c>
      <c r="GV57" s="49" t="e">
        <f>((GW56-GV56)/GW55)/GW40</f>
        <v>#DIV/0!</v>
      </c>
      <c r="GW57" s="9"/>
      <c r="GX57" s="7"/>
      <c r="GY57" s="7"/>
      <c r="GZ57" s="6"/>
    </row>
    <row r="58" spans="1:208" ht="15.75" customHeight="1" x14ac:dyDescent="0.2">
      <c r="Q58" s="8">
        <v>19</v>
      </c>
      <c r="R58" s="210" t="s">
        <v>146</v>
      </c>
      <c r="S58" s="211"/>
      <c r="T58" s="212"/>
      <c r="U58" s="115">
        <v>278</v>
      </c>
      <c r="V58" s="116"/>
      <c r="W58" s="148">
        <v>279</v>
      </c>
      <c r="X58" s="149"/>
      <c r="Y58" s="7"/>
      <c r="Z58" s="253" t="s">
        <v>58</v>
      </c>
      <c r="AA58" s="254"/>
      <c r="AB58" s="50">
        <f>AVERAGE(AB43:AC43)</f>
        <v>846.87499999999989</v>
      </c>
      <c r="AD58" s="7"/>
      <c r="AE58" s="7"/>
      <c r="AF58" s="6"/>
      <c r="AG58" s="8">
        <v>19</v>
      </c>
      <c r="AH58" s="210" t="s">
        <v>136</v>
      </c>
      <c r="AI58" s="211"/>
      <c r="AJ58" s="212"/>
      <c r="AK58" s="115">
        <v>217</v>
      </c>
      <c r="AL58" s="116"/>
      <c r="AM58" s="115">
        <v>236</v>
      </c>
      <c r="AN58" s="116"/>
      <c r="AO58" s="7"/>
      <c r="AP58" s="253" t="s">
        <v>58</v>
      </c>
      <c r="AQ58" s="254"/>
      <c r="AR58" s="50">
        <f>AVERAGE(AR43:AS43)</f>
        <v>729.03409090909076</v>
      </c>
      <c r="AT58" s="7"/>
      <c r="AU58" s="7"/>
      <c r="AV58" s="6"/>
      <c r="AW58" s="8">
        <v>19</v>
      </c>
      <c r="AX58" s="210" t="s">
        <v>133</v>
      </c>
      <c r="AY58" s="211"/>
      <c r="AZ58" s="212"/>
      <c r="BA58" s="115">
        <v>337</v>
      </c>
      <c r="BB58" s="116"/>
      <c r="BC58" s="115">
        <v>333</v>
      </c>
      <c r="BD58" s="116"/>
      <c r="BE58" s="7"/>
      <c r="BF58" s="253" t="s">
        <v>58</v>
      </c>
      <c r="BG58" s="254"/>
      <c r="BH58" s="50">
        <f>AVERAGE(BH43:BI43)</f>
        <v>612.21590909090901</v>
      </c>
      <c r="BJ58" s="7"/>
      <c r="BK58" s="7"/>
      <c r="BL58" s="6"/>
      <c r="BM58" s="8">
        <v>19</v>
      </c>
      <c r="BN58" s="123"/>
      <c r="BO58" s="123"/>
      <c r="BP58" s="123"/>
      <c r="BQ58" s="122"/>
      <c r="BR58" s="122"/>
      <c r="BS58" s="122"/>
      <c r="BT58" s="122"/>
      <c r="BU58" s="7"/>
      <c r="BV58" s="253" t="s">
        <v>58</v>
      </c>
      <c r="BW58" s="254"/>
      <c r="BX58" s="50">
        <f>AVERAGE(BX43:BY43)</f>
        <v>0</v>
      </c>
      <c r="BZ58" s="7"/>
      <c r="CA58" s="7"/>
      <c r="CB58" s="6"/>
      <c r="CC58" s="8">
        <v>19</v>
      </c>
      <c r="CD58" s="210" t="s">
        <v>64</v>
      </c>
      <c r="CE58" s="211"/>
      <c r="CF58" s="212"/>
      <c r="CG58" s="115">
        <v>313</v>
      </c>
      <c r="CH58" s="116"/>
      <c r="CI58" s="67"/>
      <c r="CJ58" s="67"/>
      <c r="CK58" s="7"/>
      <c r="CL58" s="253" t="s">
        <v>58</v>
      </c>
      <c r="CM58" s="254"/>
      <c r="CN58" s="50">
        <f>AVERAGE(CN43:CO43)</f>
        <v>396.13636363636363</v>
      </c>
      <c r="CP58" s="7"/>
      <c r="CQ58" s="7"/>
      <c r="CR58" s="6"/>
      <c r="CS58" s="8">
        <v>19</v>
      </c>
      <c r="CT58" s="89"/>
      <c r="CU58" s="89"/>
      <c r="CV58" s="89"/>
      <c r="CW58" s="67"/>
      <c r="CX58" s="67"/>
      <c r="CY58" s="122"/>
      <c r="CZ58" s="122"/>
      <c r="DA58" s="7"/>
      <c r="DB58" s="253" t="s">
        <v>58</v>
      </c>
      <c r="DC58" s="254"/>
      <c r="DD58" s="50">
        <f>AVERAGE(DD43:DE43)</f>
        <v>237.75568181818181</v>
      </c>
      <c r="DF58" s="7"/>
      <c r="DG58" s="7"/>
      <c r="DH58" s="6"/>
      <c r="DI58" s="8">
        <v>19</v>
      </c>
      <c r="DJ58" s="123"/>
      <c r="DK58" s="123"/>
      <c r="DL58" s="123"/>
      <c r="DM58" s="122"/>
      <c r="DN58" s="122"/>
      <c r="DO58" s="122"/>
      <c r="DP58" s="122"/>
      <c r="DQ58" s="7"/>
      <c r="DR58" s="131" t="s">
        <v>58</v>
      </c>
      <c r="DS58" s="132"/>
      <c r="DT58" s="50">
        <f>AVERAGE(DT43:DU43)</f>
        <v>0</v>
      </c>
      <c r="DV58" s="7"/>
      <c r="DW58" s="7"/>
      <c r="DX58" s="6"/>
      <c r="DY58" s="8">
        <v>19</v>
      </c>
      <c r="DZ58" s="123"/>
      <c r="EA58" s="123"/>
      <c r="EB58" s="123"/>
      <c r="EC58" s="122"/>
      <c r="ED58" s="122"/>
      <c r="EE58" s="122"/>
      <c r="EF58" s="122"/>
      <c r="EG58" s="7"/>
      <c r="EH58" s="202" t="s">
        <v>58</v>
      </c>
      <c r="EI58" s="203"/>
      <c r="EJ58" s="50">
        <f>AVERAGE(EJ43:EK43)</f>
        <v>0</v>
      </c>
      <c r="EL58" s="7"/>
      <c r="EM58" s="7"/>
      <c r="EN58" s="6"/>
      <c r="EO58" s="8">
        <v>19</v>
      </c>
      <c r="EP58" s="123"/>
      <c r="EQ58" s="123"/>
      <c r="ER58" s="123"/>
      <c r="ES58" s="122"/>
      <c r="ET58" s="122"/>
      <c r="EU58" s="122"/>
      <c r="EV58" s="122"/>
      <c r="EW58" s="7"/>
      <c r="EX58" s="202" t="s">
        <v>58</v>
      </c>
      <c r="EY58" s="203"/>
      <c r="EZ58" s="50">
        <f>AVERAGE(EZ43:FA43)</f>
        <v>0</v>
      </c>
      <c r="FB58" s="7"/>
      <c r="FC58" s="7"/>
      <c r="FD58" s="6"/>
      <c r="FE58" s="8">
        <v>19</v>
      </c>
      <c r="FF58" s="123"/>
      <c r="FG58" s="123"/>
      <c r="FH58" s="123"/>
      <c r="FI58" s="122"/>
      <c r="FJ58" s="122"/>
      <c r="FK58" s="122"/>
      <c r="FL58" s="122"/>
      <c r="FM58" s="7"/>
      <c r="FN58" s="202" t="s">
        <v>58</v>
      </c>
      <c r="FO58" s="203"/>
      <c r="FP58" s="50">
        <f>AVERAGE(FP43:FQ43)</f>
        <v>0</v>
      </c>
      <c r="FR58" s="7"/>
      <c r="FS58" s="7"/>
      <c r="FT58" s="6"/>
      <c r="FU58" s="8">
        <v>19</v>
      </c>
      <c r="FV58" s="123"/>
      <c r="FW58" s="123"/>
      <c r="FX58" s="123"/>
      <c r="FY58" s="122"/>
      <c r="FZ58" s="122"/>
      <c r="GA58" s="122"/>
      <c r="GB58" s="122"/>
      <c r="GC58" s="7"/>
      <c r="GD58" s="202" t="s">
        <v>58</v>
      </c>
      <c r="GE58" s="203"/>
      <c r="GF58" s="50">
        <f>AVERAGE(GF43:GG43)</f>
        <v>0</v>
      </c>
      <c r="GH58" s="7"/>
      <c r="GI58" s="7"/>
      <c r="GJ58" s="6"/>
      <c r="GK58" s="8">
        <v>19</v>
      </c>
      <c r="GL58" s="123"/>
      <c r="GM58" s="123"/>
      <c r="GN58" s="123"/>
      <c r="GO58" s="122"/>
      <c r="GP58" s="122"/>
      <c r="GQ58" s="122"/>
      <c r="GR58" s="122"/>
      <c r="GS58" s="7"/>
      <c r="GT58" s="202" t="s">
        <v>58</v>
      </c>
      <c r="GU58" s="203"/>
      <c r="GV58" s="50">
        <f>AVERAGE(GV43:GW43)</f>
        <v>0</v>
      </c>
      <c r="GX58" s="7"/>
      <c r="GY58" s="7"/>
      <c r="GZ58" s="6"/>
    </row>
    <row r="59" spans="1:208" x14ac:dyDescent="0.2">
      <c r="Q59" s="8">
        <v>20</v>
      </c>
      <c r="R59" s="210" t="s">
        <v>136</v>
      </c>
      <c r="S59" s="211"/>
      <c r="T59" s="212"/>
      <c r="U59" s="115">
        <v>238</v>
      </c>
      <c r="V59" s="116"/>
      <c r="W59" s="148">
        <v>272</v>
      </c>
      <c r="X59" s="149"/>
      <c r="Y59" s="7"/>
      <c r="Z59" s="249" t="s">
        <v>59</v>
      </c>
      <c r="AA59" s="250"/>
      <c r="AB59" s="51">
        <f>AVERAGE(AB56:AC56)/AC55</f>
        <v>320.375</v>
      </c>
      <c r="AC59" s="7"/>
      <c r="AD59" s="7"/>
      <c r="AE59" s="7"/>
      <c r="AF59" s="6"/>
      <c r="AG59" s="8">
        <v>20</v>
      </c>
      <c r="AH59" s="210" t="s">
        <v>133</v>
      </c>
      <c r="AI59" s="211"/>
      <c r="AJ59" s="212"/>
      <c r="AK59" s="115">
        <v>310</v>
      </c>
      <c r="AL59" s="116"/>
      <c r="AM59" s="115">
        <v>337</v>
      </c>
      <c r="AN59" s="116"/>
      <c r="AO59" s="7"/>
      <c r="AP59" s="249" t="s">
        <v>59</v>
      </c>
      <c r="AQ59" s="250"/>
      <c r="AR59" s="51">
        <f>AVERAGE(AR56:AS56)/AS55</f>
        <v>258.90909090909093</v>
      </c>
      <c r="AS59" s="7"/>
      <c r="AT59" s="7"/>
      <c r="AU59" s="7"/>
      <c r="AV59" s="6"/>
      <c r="AW59" s="8">
        <v>20</v>
      </c>
      <c r="AX59" s="112"/>
      <c r="AY59" s="113"/>
      <c r="AZ59" s="114"/>
      <c r="BA59" s="115"/>
      <c r="BB59" s="116"/>
      <c r="BC59" s="115"/>
      <c r="BD59" s="116"/>
      <c r="BE59" s="7"/>
      <c r="BF59" s="249" t="s">
        <v>59</v>
      </c>
      <c r="BG59" s="250"/>
      <c r="BH59" s="51">
        <f>AVERAGE(BH56:BI56)/BI55</f>
        <v>280.23333333333335</v>
      </c>
      <c r="BI59" s="7"/>
      <c r="BJ59" s="7"/>
      <c r="BK59" s="7"/>
      <c r="BL59" s="6"/>
      <c r="BM59" s="8">
        <v>20</v>
      </c>
      <c r="BN59" s="123"/>
      <c r="BO59" s="123"/>
      <c r="BP59" s="123"/>
      <c r="BQ59" s="122"/>
      <c r="BR59" s="122"/>
      <c r="BS59" s="122"/>
      <c r="BT59" s="122"/>
      <c r="BU59" s="7"/>
      <c r="BV59" s="249" t="s">
        <v>59</v>
      </c>
      <c r="BW59" s="250"/>
      <c r="BX59" s="51">
        <f>AVERAGE(BX56:BY56)/BY55</f>
        <v>0</v>
      </c>
      <c r="BY59" s="7"/>
      <c r="BZ59" s="7"/>
      <c r="CA59" s="7"/>
      <c r="CB59" s="6"/>
      <c r="CC59" s="8">
        <v>20</v>
      </c>
      <c r="CD59" s="210" t="s">
        <v>109</v>
      </c>
      <c r="CE59" s="211"/>
      <c r="CF59" s="212"/>
      <c r="CG59" s="115">
        <v>271</v>
      </c>
      <c r="CH59" s="116"/>
      <c r="CI59" s="67"/>
      <c r="CJ59" s="67"/>
      <c r="CK59" s="7"/>
      <c r="CL59" s="249" t="s">
        <v>59</v>
      </c>
      <c r="CM59" s="250"/>
      <c r="CN59" s="51">
        <f>AVERAGE(CN56:CO56)/CO55</f>
        <v>133.9</v>
      </c>
      <c r="CO59" s="7"/>
      <c r="CP59" s="7"/>
      <c r="CQ59" s="7"/>
      <c r="CR59" s="6"/>
      <c r="CS59" s="8">
        <v>20</v>
      </c>
      <c r="CT59" s="89"/>
      <c r="CU59" s="89"/>
      <c r="CV59" s="89"/>
      <c r="CW59" s="67"/>
      <c r="CX59" s="67"/>
      <c r="CY59" s="122"/>
      <c r="CZ59" s="122"/>
      <c r="DA59" s="7"/>
      <c r="DB59" s="249" t="s">
        <v>59</v>
      </c>
      <c r="DC59" s="250"/>
      <c r="DD59" s="51">
        <f>AVERAGE(DD56:DE56)/DE55</f>
        <v>151.6</v>
      </c>
      <c r="DE59" s="7"/>
      <c r="DF59" s="7"/>
      <c r="DG59" s="7"/>
      <c r="DH59" s="6"/>
      <c r="DI59" s="8">
        <v>20</v>
      </c>
      <c r="DJ59" s="123"/>
      <c r="DK59" s="123"/>
      <c r="DL59" s="123"/>
      <c r="DM59" s="122"/>
      <c r="DN59" s="122"/>
      <c r="DO59" s="122"/>
      <c r="DP59" s="122"/>
      <c r="DQ59" s="7"/>
      <c r="DR59" s="129" t="s">
        <v>59</v>
      </c>
      <c r="DS59" s="130"/>
      <c r="DT59" s="51">
        <f>AVERAGE(DT56:DU56)/DU55</f>
        <v>0</v>
      </c>
      <c r="DU59" s="7"/>
      <c r="DV59" s="7"/>
      <c r="DW59" s="7"/>
      <c r="DX59" s="6"/>
      <c r="DY59" s="8">
        <v>20</v>
      </c>
      <c r="DZ59" s="123"/>
      <c r="EA59" s="123"/>
      <c r="EB59" s="123"/>
      <c r="EC59" s="122"/>
      <c r="ED59" s="122"/>
      <c r="EE59" s="122"/>
      <c r="EF59" s="122"/>
      <c r="EG59" s="7"/>
      <c r="EH59" s="200" t="s">
        <v>59</v>
      </c>
      <c r="EI59" s="201"/>
      <c r="EJ59" s="51">
        <f>AVERAGE(EJ56:EK56)/EK55</f>
        <v>0</v>
      </c>
      <c r="EK59" s="7"/>
      <c r="EL59" s="7"/>
      <c r="EM59" s="7"/>
      <c r="EN59" s="6"/>
      <c r="EO59" s="8">
        <v>20</v>
      </c>
      <c r="EP59" s="123"/>
      <c r="EQ59" s="123"/>
      <c r="ER59" s="123"/>
      <c r="ES59" s="122"/>
      <c r="ET59" s="122"/>
      <c r="EU59" s="122"/>
      <c r="EV59" s="122"/>
      <c r="EW59" s="7"/>
      <c r="EX59" s="200" t="s">
        <v>59</v>
      </c>
      <c r="EY59" s="201"/>
      <c r="EZ59" s="51">
        <f>AVERAGE(EZ56:FA56)/FA55</f>
        <v>0</v>
      </c>
      <c r="FA59" s="7"/>
      <c r="FB59" s="7"/>
      <c r="FC59" s="7"/>
      <c r="FD59" s="6"/>
      <c r="FE59" s="8">
        <v>20</v>
      </c>
      <c r="FF59" s="123"/>
      <c r="FG59" s="123"/>
      <c r="FH59" s="123"/>
      <c r="FI59" s="122"/>
      <c r="FJ59" s="122"/>
      <c r="FK59" s="122"/>
      <c r="FL59" s="122"/>
      <c r="FM59" s="7"/>
      <c r="FN59" s="200" t="s">
        <v>59</v>
      </c>
      <c r="FO59" s="201"/>
      <c r="FP59" s="51">
        <f>AVERAGE(FP56:FQ56)/FQ55</f>
        <v>0</v>
      </c>
      <c r="FQ59" s="7"/>
      <c r="FR59" s="7"/>
      <c r="FS59" s="7"/>
      <c r="FT59" s="6"/>
      <c r="FU59" s="8">
        <v>20</v>
      </c>
      <c r="FV59" s="123"/>
      <c r="FW59" s="123"/>
      <c r="FX59" s="123"/>
      <c r="FY59" s="122"/>
      <c r="FZ59" s="122"/>
      <c r="GA59" s="122"/>
      <c r="GB59" s="122"/>
      <c r="GC59" s="7"/>
      <c r="GD59" s="200" t="s">
        <v>59</v>
      </c>
      <c r="GE59" s="201"/>
      <c r="GF59" s="51">
        <f>AVERAGE(GF56:GG56)/GG55</f>
        <v>0</v>
      </c>
      <c r="GG59" s="7"/>
      <c r="GH59" s="7"/>
      <c r="GI59" s="7"/>
      <c r="GJ59" s="6"/>
      <c r="GK59" s="8">
        <v>20</v>
      </c>
      <c r="GL59" s="123"/>
      <c r="GM59" s="123"/>
      <c r="GN59" s="123"/>
      <c r="GO59" s="122"/>
      <c r="GP59" s="122"/>
      <c r="GQ59" s="122"/>
      <c r="GR59" s="122"/>
      <c r="GS59" s="7"/>
      <c r="GT59" s="200" t="s">
        <v>59</v>
      </c>
      <c r="GU59" s="201"/>
      <c r="GV59" s="51">
        <f>AVERAGE(GV56:GW56)/GW55</f>
        <v>0</v>
      </c>
      <c r="GW59" s="7"/>
      <c r="GX59" s="7"/>
      <c r="GY59" s="7"/>
      <c r="GZ59" s="6"/>
    </row>
    <row r="60" spans="1:208" x14ac:dyDescent="0.2">
      <c r="Q60" s="8">
        <v>21</v>
      </c>
      <c r="R60" s="216" t="s">
        <v>133</v>
      </c>
      <c r="S60" s="217"/>
      <c r="T60" s="218"/>
      <c r="U60" s="115">
        <v>206</v>
      </c>
      <c r="V60" s="116"/>
      <c r="W60" s="148">
        <v>272</v>
      </c>
      <c r="X60" s="149"/>
      <c r="Y60" s="7"/>
      <c r="Z60" s="249" t="s">
        <v>60</v>
      </c>
      <c r="AA60" s="250"/>
      <c r="AB60" s="51">
        <f>AB58/AB59</f>
        <v>2.6433866562621926</v>
      </c>
      <c r="AC60" s="7"/>
      <c r="AD60" s="7"/>
      <c r="AE60" s="7"/>
      <c r="AF60" s="6"/>
      <c r="AG60" s="8">
        <v>21</v>
      </c>
      <c r="AH60" s="210" t="s">
        <v>165</v>
      </c>
      <c r="AI60" s="211"/>
      <c r="AJ60" s="212"/>
      <c r="AK60" s="115">
        <v>291</v>
      </c>
      <c r="AL60" s="116"/>
      <c r="AM60" s="115">
        <v>308</v>
      </c>
      <c r="AN60" s="116"/>
      <c r="AO60" s="7"/>
      <c r="AP60" s="249" t="s">
        <v>60</v>
      </c>
      <c r="AQ60" s="250"/>
      <c r="AR60" s="51">
        <f>AR58/AR59</f>
        <v>2.8157917837078643</v>
      </c>
      <c r="AS60" s="7"/>
      <c r="AT60" s="7"/>
      <c r="AU60" s="7"/>
      <c r="AV60" s="6"/>
      <c r="AW60" s="8">
        <v>21</v>
      </c>
      <c r="AX60" s="112"/>
      <c r="AY60" s="113"/>
      <c r="AZ60" s="114"/>
      <c r="BA60" s="115"/>
      <c r="BB60" s="116"/>
      <c r="BC60" s="115"/>
      <c r="BD60" s="116"/>
      <c r="BE60" s="7"/>
      <c r="BF60" s="249" t="s">
        <v>60</v>
      </c>
      <c r="BG60" s="250"/>
      <c r="BH60" s="51">
        <f>BH58/BH59</f>
        <v>2.1846648355807385</v>
      </c>
      <c r="BI60" s="7"/>
      <c r="BJ60" s="7"/>
      <c r="BK60" s="7"/>
      <c r="BL60" s="6"/>
      <c r="BM60" s="8">
        <v>21</v>
      </c>
      <c r="BN60" s="123"/>
      <c r="BO60" s="123"/>
      <c r="BP60" s="123"/>
      <c r="BQ60" s="122"/>
      <c r="BR60" s="122"/>
      <c r="BS60" s="122"/>
      <c r="BT60" s="122"/>
      <c r="BU60" s="7"/>
      <c r="BV60" s="249" t="s">
        <v>60</v>
      </c>
      <c r="BW60" s="250"/>
      <c r="BX60" s="51" t="e">
        <f>BX58/BX59</f>
        <v>#DIV/0!</v>
      </c>
      <c r="BY60" s="7"/>
      <c r="BZ60" s="7"/>
      <c r="CA60" s="7"/>
      <c r="CB60" s="6"/>
      <c r="CC60" s="8">
        <v>21</v>
      </c>
      <c r="CD60" s="210" t="s">
        <v>151</v>
      </c>
      <c r="CE60" s="211"/>
      <c r="CF60" s="212"/>
      <c r="CG60" s="115">
        <v>255</v>
      </c>
      <c r="CH60" s="116"/>
      <c r="CI60" s="67"/>
      <c r="CJ60" s="67"/>
      <c r="CK60" s="7"/>
      <c r="CL60" s="249" t="s">
        <v>60</v>
      </c>
      <c r="CM60" s="250"/>
      <c r="CN60" s="51">
        <f>CN58/CN59</f>
        <v>2.9584493176726183</v>
      </c>
      <c r="CO60" s="7"/>
      <c r="CP60" s="7"/>
      <c r="CQ60" s="7"/>
      <c r="CR60" s="6"/>
      <c r="CS60" s="8">
        <v>21</v>
      </c>
      <c r="CT60" s="89"/>
      <c r="CU60" s="89"/>
      <c r="CV60" s="89"/>
      <c r="CW60" s="67"/>
      <c r="CX60" s="67"/>
      <c r="CY60" s="122"/>
      <c r="CZ60" s="122"/>
      <c r="DA60" s="7"/>
      <c r="DB60" s="249" t="s">
        <v>60</v>
      </c>
      <c r="DC60" s="250"/>
      <c r="DD60" s="51">
        <f>DD58/DD59</f>
        <v>1.5683092468217799</v>
      </c>
      <c r="DE60" s="7"/>
      <c r="DF60" s="7"/>
      <c r="DG60" s="7"/>
      <c r="DH60" s="6"/>
      <c r="DI60" s="8">
        <v>21</v>
      </c>
      <c r="DJ60" s="123"/>
      <c r="DK60" s="123"/>
      <c r="DL60" s="123"/>
      <c r="DM60" s="122"/>
      <c r="DN60" s="122"/>
      <c r="DO60" s="122"/>
      <c r="DP60" s="122"/>
      <c r="DQ60" s="7"/>
      <c r="DR60" s="129" t="s">
        <v>60</v>
      </c>
      <c r="DS60" s="130"/>
      <c r="DT60" s="51" t="e">
        <f>DT58/DT59</f>
        <v>#DIV/0!</v>
      </c>
      <c r="DU60" s="7"/>
      <c r="DV60" s="7"/>
      <c r="DW60" s="7"/>
      <c r="DX60" s="6"/>
      <c r="DY60" s="8">
        <v>21</v>
      </c>
      <c r="DZ60" s="123"/>
      <c r="EA60" s="123"/>
      <c r="EB60" s="123"/>
      <c r="EC60" s="122"/>
      <c r="ED60" s="122"/>
      <c r="EE60" s="122"/>
      <c r="EF60" s="122"/>
      <c r="EG60" s="7"/>
      <c r="EH60" s="200" t="s">
        <v>60</v>
      </c>
      <c r="EI60" s="201"/>
      <c r="EJ60" s="51" t="e">
        <f>EJ58/EJ59</f>
        <v>#DIV/0!</v>
      </c>
      <c r="EK60" s="7"/>
      <c r="EL60" s="7"/>
      <c r="EM60" s="7"/>
      <c r="EN60" s="6"/>
      <c r="EO60" s="8">
        <v>21</v>
      </c>
      <c r="EP60" s="123"/>
      <c r="EQ60" s="123"/>
      <c r="ER60" s="123"/>
      <c r="ES60" s="122"/>
      <c r="ET60" s="122"/>
      <c r="EU60" s="122"/>
      <c r="EV60" s="122"/>
      <c r="EW60" s="7"/>
      <c r="EX60" s="200" t="s">
        <v>60</v>
      </c>
      <c r="EY60" s="201"/>
      <c r="EZ60" s="51" t="e">
        <f>EZ58/EZ59</f>
        <v>#DIV/0!</v>
      </c>
      <c r="FA60" s="7"/>
      <c r="FB60" s="7"/>
      <c r="FC60" s="7"/>
      <c r="FD60" s="6"/>
      <c r="FE60" s="8">
        <v>21</v>
      </c>
      <c r="FF60" s="123"/>
      <c r="FG60" s="123"/>
      <c r="FH60" s="123"/>
      <c r="FI60" s="122"/>
      <c r="FJ60" s="122"/>
      <c r="FK60" s="122"/>
      <c r="FL60" s="122"/>
      <c r="FM60" s="7"/>
      <c r="FN60" s="200" t="s">
        <v>60</v>
      </c>
      <c r="FO60" s="201"/>
      <c r="FP60" s="51" t="e">
        <f>FP58/FP59</f>
        <v>#DIV/0!</v>
      </c>
      <c r="FQ60" s="7"/>
      <c r="FR60" s="7"/>
      <c r="FS60" s="7"/>
      <c r="FT60" s="6"/>
      <c r="FU60" s="8">
        <v>21</v>
      </c>
      <c r="FV60" s="123"/>
      <c r="FW60" s="123"/>
      <c r="FX60" s="123"/>
      <c r="FY60" s="122"/>
      <c r="FZ60" s="122"/>
      <c r="GA60" s="122"/>
      <c r="GB60" s="122"/>
      <c r="GC60" s="7"/>
      <c r="GD60" s="200" t="s">
        <v>60</v>
      </c>
      <c r="GE60" s="201"/>
      <c r="GF60" s="51" t="e">
        <f>GF58/GF59</f>
        <v>#DIV/0!</v>
      </c>
      <c r="GG60" s="7"/>
      <c r="GH60" s="7"/>
      <c r="GI60" s="7"/>
      <c r="GJ60" s="6"/>
      <c r="GK60" s="8">
        <v>21</v>
      </c>
      <c r="GL60" s="123"/>
      <c r="GM60" s="123"/>
      <c r="GN60" s="123"/>
      <c r="GO60" s="122"/>
      <c r="GP60" s="122"/>
      <c r="GQ60" s="122"/>
      <c r="GR60" s="122"/>
      <c r="GS60" s="7"/>
      <c r="GT60" s="200" t="s">
        <v>60</v>
      </c>
      <c r="GU60" s="201"/>
      <c r="GV60" s="51" t="e">
        <f>GV58/GV59</f>
        <v>#DIV/0!</v>
      </c>
      <c r="GW60" s="7"/>
      <c r="GX60" s="7"/>
      <c r="GY60" s="7"/>
      <c r="GZ60" s="6"/>
    </row>
    <row r="61" spans="1:208" ht="16.5" customHeight="1" thickBot="1" x14ac:dyDescent="0.25">
      <c r="Q61" s="8">
        <v>22</v>
      </c>
      <c r="R61" s="210" t="s">
        <v>165</v>
      </c>
      <c r="S61" s="211"/>
      <c r="T61" s="212"/>
      <c r="U61" s="115">
        <v>300</v>
      </c>
      <c r="V61" s="116"/>
      <c r="W61" s="148">
        <v>250</v>
      </c>
      <c r="X61" s="149"/>
      <c r="Y61" s="7"/>
      <c r="Z61" s="198" t="s">
        <v>61</v>
      </c>
      <c r="AA61" s="199"/>
      <c r="AB61" s="9">
        <f>AB60*AB57</f>
        <v>-10.163576935304402</v>
      </c>
      <c r="AC61" s="7"/>
      <c r="AD61" s="7"/>
      <c r="AE61" s="7"/>
      <c r="AF61" s="6"/>
      <c r="AG61" s="8">
        <v>22</v>
      </c>
      <c r="AH61" s="210" t="s">
        <v>132</v>
      </c>
      <c r="AI61" s="211"/>
      <c r="AJ61" s="212"/>
      <c r="AK61" s="115">
        <v>243</v>
      </c>
      <c r="AL61" s="116"/>
      <c r="AM61" s="115">
        <v>260</v>
      </c>
      <c r="AN61" s="116"/>
      <c r="AO61" s="7"/>
      <c r="AP61" s="198" t="s">
        <v>61</v>
      </c>
      <c r="AQ61" s="199"/>
      <c r="AR61" s="9">
        <f>AR60*AR57</f>
        <v>1.2176396902520494</v>
      </c>
      <c r="AS61" s="7"/>
      <c r="AT61" s="7"/>
      <c r="AU61" s="7"/>
      <c r="AV61" s="6"/>
      <c r="AW61" s="8">
        <v>22</v>
      </c>
      <c r="AX61" s="112"/>
      <c r="AY61" s="113"/>
      <c r="AZ61" s="114"/>
      <c r="BA61" s="115"/>
      <c r="BB61" s="116"/>
      <c r="BC61" s="115"/>
      <c r="BD61" s="116"/>
      <c r="BE61" s="7"/>
      <c r="BF61" s="350" t="s">
        <v>61</v>
      </c>
      <c r="BG61" s="351"/>
      <c r="BH61" s="9">
        <f>BH60*BH57</f>
        <v>0.6858523544429227</v>
      </c>
      <c r="BI61" s="7"/>
      <c r="BJ61" s="7"/>
      <c r="BK61" s="7"/>
      <c r="BL61" s="6"/>
      <c r="BM61" s="8">
        <v>22</v>
      </c>
      <c r="BN61" s="123"/>
      <c r="BO61" s="123"/>
      <c r="BP61" s="123"/>
      <c r="BQ61" s="122"/>
      <c r="BR61" s="122"/>
      <c r="BS61" s="122"/>
      <c r="BT61" s="122"/>
      <c r="BU61" s="7"/>
      <c r="BV61" s="198" t="s">
        <v>61</v>
      </c>
      <c r="BW61" s="199"/>
      <c r="BX61" s="9" t="e">
        <f>BX60*BX57</f>
        <v>#DIV/0!</v>
      </c>
      <c r="BY61" s="7"/>
      <c r="BZ61" s="7"/>
      <c r="CA61" s="7"/>
      <c r="CB61" s="6"/>
      <c r="CC61" s="8">
        <v>22</v>
      </c>
      <c r="CD61" s="210" t="s">
        <v>174</v>
      </c>
      <c r="CE61" s="211"/>
      <c r="CF61" s="212"/>
      <c r="CG61" s="115">
        <v>242</v>
      </c>
      <c r="CH61" s="116"/>
      <c r="CI61" s="67"/>
      <c r="CJ61" s="67"/>
      <c r="CK61" s="7"/>
      <c r="CL61" s="350" t="s">
        <v>61</v>
      </c>
      <c r="CM61" s="351"/>
      <c r="CN61" s="9">
        <f>CN60*CN57</f>
        <v>-22.636363636363637</v>
      </c>
      <c r="CO61" s="7"/>
      <c r="CP61" s="7"/>
      <c r="CQ61" s="7"/>
      <c r="CR61" s="6"/>
      <c r="CS61" s="8">
        <v>22</v>
      </c>
      <c r="CT61" s="89"/>
      <c r="CU61" s="89"/>
      <c r="CV61" s="89"/>
      <c r="CW61" s="67"/>
      <c r="CX61" s="67"/>
      <c r="CY61" s="122"/>
      <c r="CZ61" s="122"/>
      <c r="DA61" s="7"/>
      <c r="DB61" s="198" t="s">
        <v>61</v>
      </c>
      <c r="DC61" s="199"/>
      <c r="DD61" s="9">
        <f>DD60*DD57</f>
        <v>1.0881515907374623E-2</v>
      </c>
      <c r="DE61" s="7"/>
      <c r="DF61" s="7"/>
      <c r="DG61" s="7"/>
      <c r="DH61" s="6"/>
      <c r="DI61" s="8">
        <v>22</v>
      </c>
      <c r="DJ61" s="123"/>
      <c r="DK61" s="123"/>
      <c r="DL61" s="123"/>
      <c r="DM61" s="122"/>
      <c r="DN61" s="122"/>
      <c r="DO61" s="122"/>
      <c r="DP61" s="122"/>
      <c r="DQ61" s="7"/>
      <c r="DR61" s="127" t="s">
        <v>61</v>
      </c>
      <c r="DS61" s="128"/>
      <c r="DT61" s="9" t="e">
        <f>DT60*DT57</f>
        <v>#DIV/0!</v>
      </c>
      <c r="DU61" s="7"/>
      <c r="DV61" s="7"/>
      <c r="DW61" s="7"/>
      <c r="DX61" s="6"/>
      <c r="DY61" s="8">
        <v>22</v>
      </c>
      <c r="DZ61" s="123"/>
      <c r="EA61" s="123"/>
      <c r="EB61" s="123"/>
      <c r="EC61" s="122"/>
      <c r="ED61" s="122"/>
      <c r="EE61" s="122"/>
      <c r="EF61" s="122"/>
      <c r="EG61" s="7"/>
      <c r="EH61" s="198" t="s">
        <v>61</v>
      </c>
      <c r="EI61" s="199"/>
      <c r="EJ61" s="9" t="e">
        <f>EJ60*EJ57</f>
        <v>#DIV/0!</v>
      </c>
      <c r="EK61" s="7"/>
      <c r="EL61" s="7"/>
      <c r="EM61" s="7"/>
      <c r="EN61" s="6"/>
      <c r="EO61" s="8">
        <v>22</v>
      </c>
      <c r="EP61" s="123"/>
      <c r="EQ61" s="123"/>
      <c r="ER61" s="123"/>
      <c r="ES61" s="122"/>
      <c r="ET61" s="122"/>
      <c r="EU61" s="122"/>
      <c r="EV61" s="122"/>
      <c r="EW61" s="7"/>
      <c r="EX61" s="198" t="s">
        <v>61</v>
      </c>
      <c r="EY61" s="199"/>
      <c r="EZ61" s="9" t="e">
        <f>EZ60*EZ57</f>
        <v>#DIV/0!</v>
      </c>
      <c r="FA61" s="7"/>
      <c r="FB61" s="7"/>
      <c r="FC61" s="7"/>
      <c r="FD61" s="6"/>
      <c r="FE61" s="8">
        <v>22</v>
      </c>
      <c r="FF61" s="123"/>
      <c r="FG61" s="123"/>
      <c r="FH61" s="123"/>
      <c r="FI61" s="122"/>
      <c r="FJ61" s="122"/>
      <c r="FK61" s="122"/>
      <c r="FL61" s="122"/>
      <c r="FM61" s="7"/>
      <c r="FN61" s="198" t="s">
        <v>61</v>
      </c>
      <c r="FO61" s="199"/>
      <c r="FP61" s="9" t="e">
        <f>FP60*FP57</f>
        <v>#DIV/0!</v>
      </c>
      <c r="FQ61" s="7"/>
      <c r="FR61" s="7"/>
      <c r="FS61" s="7"/>
      <c r="FT61" s="6"/>
      <c r="FU61" s="8">
        <v>22</v>
      </c>
      <c r="FV61" s="123"/>
      <c r="FW61" s="123"/>
      <c r="FX61" s="123"/>
      <c r="FY61" s="122"/>
      <c r="FZ61" s="122"/>
      <c r="GA61" s="122"/>
      <c r="GB61" s="122"/>
      <c r="GC61" s="7"/>
      <c r="GD61" s="198" t="s">
        <v>61</v>
      </c>
      <c r="GE61" s="199"/>
      <c r="GF61" s="9" t="e">
        <f>GF60*GF57</f>
        <v>#DIV/0!</v>
      </c>
      <c r="GG61" s="7"/>
      <c r="GH61" s="7"/>
      <c r="GI61" s="7"/>
      <c r="GJ61" s="6"/>
      <c r="GK61" s="8">
        <v>22</v>
      </c>
      <c r="GL61" s="123"/>
      <c r="GM61" s="123"/>
      <c r="GN61" s="123"/>
      <c r="GO61" s="122"/>
      <c r="GP61" s="122"/>
      <c r="GQ61" s="122"/>
      <c r="GR61" s="122"/>
      <c r="GS61" s="7"/>
      <c r="GT61" s="198" t="s">
        <v>61</v>
      </c>
      <c r="GU61" s="199"/>
      <c r="GV61" s="9" t="e">
        <f>GV60*GV57</f>
        <v>#DIV/0!</v>
      </c>
      <c r="GW61" s="7"/>
      <c r="GX61" s="7"/>
      <c r="GY61" s="7"/>
      <c r="GZ61" s="6"/>
    </row>
    <row r="62" spans="1:208" x14ac:dyDescent="0.2">
      <c r="Q62" s="8">
        <v>23</v>
      </c>
      <c r="R62" s="216" t="s">
        <v>132</v>
      </c>
      <c r="S62" s="217"/>
      <c r="T62" s="218"/>
      <c r="U62" s="115">
        <v>300</v>
      </c>
      <c r="V62" s="116"/>
      <c r="W62" s="148">
        <v>271</v>
      </c>
      <c r="X62" s="149"/>
      <c r="Y62" s="7"/>
      <c r="Z62" s="7"/>
      <c r="AA62" s="7"/>
      <c r="AB62" s="7"/>
      <c r="AC62" s="7"/>
      <c r="AD62" s="7"/>
      <c r="AE62" s="7"/>
      <c r="AF62" s="6"/>
      <c r="AG62" s="8">
        <v>23</v>
      </c>
      <c r="AH62" s="210" t="s">
        <v>140</v>
      </c>
      <c r="AI62" s="211"/>
      <c r="AJ62" s="212"/>
      <c r="AK62" s="115">
        <v>253</v>
      </c>
      <c r="AL62" s="116"/>
      <c r="AM62" s="115">
        <v>274</v>
      </c>
      <c r="AN62" s="116"/>
      <c r="AO62" s="7"/>
      <c r="AP62" s="7"/>
      <c r="AQ62" s="7"/>
      <c r="AR62" s="7"/>
      <c r="AS62" s="7"/>
      <c r="AT62" s="7"/>
      <c r="AU62" s="7"/>
      <c r="AV62" s="6"/>
      <c r="AW62" s="8">
        <v>23</v>
      </c>
      <c r="AX62" s="112"/>
      <c r="AY62" s="113"/>
      <c r="AZ62" s="114"/>
      <c r="BA62" s="115"/>
      <c r="BB62" s="116"/>
      <c r="BC62" s="115"/>
      <c r="BD62" s="116"/>
      <c r="BE62" s="7"/>
      <c r="BF62" s="7"/>
      <c r="BG62" s="7"/>
      <c r="BH62" s="7"/>
      <c r="BI62" s="7"/>
      <c r="BJ62" s="7"/>
      <c r="BK62" s="7"/>
      <c r="BL62" s="6"/>
      <c r="BM62" s="8">
        <v>23</v>
      </c>
      <c r="BN62" s="123"/>
      <c r="BO62" s="123"/>
      <c r="BP62" s="123"/>
      <c r="BQ62" s="122"/>
      <c r="BR62" s="122"/>
      <c r="BS62" s="122"/>
      <c r="BT62" s="122"/>
      <c r="BU62" s="7"/>
      <c r="BV62" s="7"/>
      <c r="BW62" s="7"/>
      <c r="BX62" s="7"/>
      <c r="BY62" s="7"/>
      <c r="BZ62" s="7"/>
      <c r="CA62" s="7"/>
      <c r="CB62" s="6"/>
      <c r="CC62" s="8">
        <v>23</v>
      </c>
      <c r="CD62" s="210" t="s">
        <v>175</v>
      </c>
      <c r="CE62" s="211"/>
      <c r="CF62" s="212"/>
      <c r="CG62" s="115">
        <v>241</v>
      </c>
      <c r="CH62" s="116"/>
      <c r="CI62" s="67"/>
      <c r="CJ62" s="67"/>
      <c r="CK62" s="7"/>
      <c r="CL62" s="7"/>
      <c r="CM62" s="7"/>
      <c r="CN62" s="7"/>
      <c r="CO62" s="7"/>
      <c r="CP62" s="7"/>
      <c r="CQ62" s="7"/>
      <c r="CR62" s="6"/>
      <c r="CS62" s="8">
        <v>23</v>
      </c>
      <c r="CT62" s="89"/>
      <c r="CU62" s="89"/>
      <c r="CV62" s="89"/>
      <c r="CW62" s="67"/>
      <c r="CX62" s="67"/>
      <c r="CY62" s="122"/>
      <c r="CZ62" s="122"/>
      <c r="DA62" s="7"/>
      <c r="DB62" s="7"/>
      <c r="DC62" s="7"/>
      <c r="DD62" s="7"/>
      <c r="DE62" s="7"/>
      <c r="DF62" s="7"/>
      <c r="DG62" s="7"/>
      <c r="DH62" s="6"/>
      <c r="DI62" s="8">
        <v>23</v>
      </c>
      <c r="DJ62" s="123"/>
      <c r="DK62" s="123"/>
      <c r="DL62" s="123"/>
      <c r="DM62" s="122"/>
      <c r="DN62" s="122"/>
      <c r="DO62" s="122"/>
      <c r="DP62" s="122"/>
      <c r="DQ62" s="7"/>
      <c r="DR62" s="7"/>
      <c r="DS62" s="7"/>
      <c r="DT62" s="7"/>
      <c r="DU62" s="7"/>
      <c r="DV62" s="7"/>
      <c r="DW62" s="7"/>
      <c r="DX62" s="6"/>
      <c r="DY62" s="8">
        <v>23</v>
      </c>
      <c r="DZ62" s="123"/>
      <c r="EA62" s="123"/>
      <c r="EB62" s="123"/>
      <c r="EC62" s="122"/>
      <c r="ED62" s="122"/>
      <c r="EE62" s="122"/>
      <c r="EF62" s="122"/>
      <c r="EG62" s="7"/>
      <c r="EH62" s="7"/>
      <c r="EI62" s="7"/>
      <c r="EJ62" s="7"/>
      <c r="EK62" s="7"/>
      <c r="EL62" s="7"/>
      <c r="EM62" s="7"/>
      <c r="EN62" s="6"/>
      <c r="EO62" s="8">
        <v>23</v>
      </c>
      <c r="EP62" s="123"/>
      <c r="EQ62" s="123"/>
      <c r="ER62" s="123"/>
      <c r="ES62" s="122"/>
      <c r="ET62" s="122"/>
      <c r="EU62" s="122"/>
      <c r="EV62" s="122"/>
      <c r="EW62" s="7"/>
      <c r="EX62" s="7"/>
      <c r="EY62" s="7"/>
      <c r="EZ62" s="7"/>
      <c r="FA62" s="7"/>
      <c r="FB62" s="7"/>
      <c r="FC62" s="7"/>
      <c r="FD62" s="6"/>
      <c r="FE62" s="8">
        <v>23</v>
      </c>
      <c r="FF62" s="123"/>
      <c r="FG62" s="123"/>
      <c r="FH62" s="123"/>
      <c r="FI62" s="122"/>
      <c r="FJ62" s="122"/>
      <c r="FK62" s="122"/>
      <c r="FL62" s="122"/>
      <c r="FM62" s="7"/>
      <c r="FN62" s="7"/>
      <c r="FO62" s="7"/>
      <c r="FP62" s="7"/>
      <c r="FQ62" s="7"/>
      <c r="FR62" s="7"/>
      <c r="FS62" s="7"/>
      <c r="FT62" s="6"/>
      <c r="FU62" s="8">
        <v>23</v>
      </c>
      <c r="FV62" s="123"/>
      <c r="FW62" s="123"/>
      <c r="FX62" s="123"/>
      <c r="FY62" s="122"/>
      <c r="FZ62" s="122"/>
      <c r="GA62" s="122"/>
      <c r="GB62" s="122"/>
      <c r="GC62" s="7"/>
      <c r="GD62" s="7"/>
      <c r="GE62" s="7"/>
      <c r="GF62" s="7"/>
      <c r="GG62" s="7"/>
      <c r="GH62" s="7"/>
      <c r="GI62" s="7"/>
      <c r="GJ62" s="6"/>
      <c r="GK62" s="8">
        <v>23</v>
      </c>
      <c r="GL62" s="123"/>
      <c r="GM62" s="123"/>
      <c r="GN62" s="123"/>
      <c r="GO62" s="122"/>
      <c r="GP62" s="122"/>
      <c r="GQ62" s="122"/>
      <c r="GR62" s="122"/>
      <c r="GS62" s="7"/>
      <c r="GT62" s="7"/>
      <c r="GU62" s="7"/>
      <c r="GV62" s="7"/>
      <c r="GW62" s="7"/>
      <c r="GX62" s="7"/>
      <c r="GY62" s="7"/>
      <c r="GZ62" s="6"/>
    </row>
    <row r="63" spans="1:208" x14ac:dyDescent="0.2">
      <c r="Q63" s="8">
        <v>24</v>
      </c>
      <c r="R63" s="210" t="s">
        <v>140</v>
      </c>
      <c r="S63" s="211"/>
      <c r="T63" s="212"/>
      <c r="U63" s="115">
        <v>287</v>
      </c>
      <c r="V63" s="116"/>
      <c r="W63" s="115"/>
      <c r="X63" s="116"/>
      <c r="Y63" s="7"/>
      <c r="Z63" s="7"/>
      <c r="AA63" s="7"/>
      <c r="AB63" s="7"/>
      <c r="AC63" s="7"/>
      <c r="AD63" s="7"/>
      <c r="AE63" s="7"/>
      <c r="AF63" s="6"/>
      <c r="AG63" s="8">
        <v>24</v>
      </c>
      <c r="AH63" s="210" t="s">
        <v>86</v>
      </c>
      <c r="AI63" s="211"/>
      <c r="AJ63" s="212"/>
      <c r="AK63" s="115">
        <v>271</v>
      </c>
      <c r="AL63" s="116"/>
      <c r="AM63" s="115">
        <v>275</v>
      </c>
      <c r="AN63" s="116"/>
      <c r="AO63" s="7"/>
      <c r="AP63" s="7"/>
      <c r="AQ63" s="7"/>
      <c r="AR63" s="7"/>
      <c r="AS63" s="7"/>
      <c r="AT63" s="7"/>
      <c r="AU63" s="7"/>
      <c r="AV63" s="6"/>
      <c r="AW63" s="8">
        <v>24</v>
      </c>
      <c r="AX63" s="112"/>
      <c r="AY63" s="113"/>
      <c r="AZ63" s="114"/>
      <c r="BA63" s="115"/>
      <c r="BB63" s="116"/>
      <c r="BC63" s="115"/>
      <c r="BD63" s="116"/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123"/>
      <c r="BO63" s="123"/>
      <c r="BP63" s="123"/>
      <c r="BQ63" s="122"/>
      <c r="BR63" s="122"/>
      <c r="BS63" s="122"/>
      <c r="BT63" s="122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210" t="s">
        <v>68</v>
      </c>
      <c r="CE63" s="211"/>
      <c r="CF63" s="212"/>
      <c r="CG63" s="115">
        <v>258</v>
      </c>
      <c r="CH63" s="116"/>
      <c r="CI63" s="67"/>
      <c r="CJ63" s="67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89"/>
      <c r="CU63" s="89"/>
      <c r="CV63" s="89"/>
      <c r="CW63" s="67"/>
      <c r="CX63" s="67"/>
      <c r="CY63" s="122"/>
      <c r="CZ63" s="122"/>
      <c r="DA63" s="7"/>
      <c r="DB63" s="7"/>
      <c r="DC63" s="7"/>
      <c r="DD63" s="7"/>
      <c r="DE63" s="7"/>
      <c r="DF63" s="7"/>
      <c r="DG63" s="7"/>
      <c r="DH63" s="6"/>
      <c r="DI63" s="8">
        <v>24</v>
      </c>
      <c r="DJ63" s="123"/>
      <c r="DK63" s="123"/>
      <c r="DL63" s="123"/>
      <c r="DM63" s="122"/>
      <c r="DN63" s="122"/>
      <c r="DO63" s="122"/>
      <c r="DP63" s="122"/>
      <c r="DQ63" s="7"/>
      <c r="DR63" s="7"/>
      <c r="DS63" s="7"/>
      <c r="DT63" s="7"/>
      <c r="DU63" s="7"/>
      <c r="DV63" s="7"/>
      <c r="DW63" s="7"/>
      <c r="DX63" s="6"/>
      <c r="DY63" s="8">
        <v>24</v>
      </c>
      <c r="DZ63" s="123"/>
      <c r="EA63" s="123"/>
      <c r="EB63" s="123"/>
      <c r="EC63" s="122"/>
      <c r="ED63" s="122"/>
      <c r="EE63" s="122"/>
      <c r="EF63" s="122"/>
      <c r="EG63" s="7"/>
      <c r="EH63" s="7"/>
      <c r="EI63" s="7"/>
      <c r="EJ63" s="7"/>
      <c r="EK63" s="7"/>
      <c r="EL63" s="7"/>
      <c r="EM63" s="7"/>
      <c r="EN63" s="6"/>
      <c r="EO63" s="8">
        <v>24</v>
      </c>
      <c r="EP63" s="123"/>
      <c r="EQ63" s="123"/>
      <c r="ER63" s="123"/>
      <c r="ES63" s="122"/>
      <c r="ET63" s="122"/>
      <c r="EU63" s="122"/>
      <c r="EV63" s="122"/>
      <c r="EW63" s="7"/>
      <c r="EX63" s="7"/>
      <c r="EY63" s="7"/>
      <c r="EZ63" s="7"/>
      <c r="FA63" s="7"/>
      <c r="FB63" s="7"/>
      <c r="FC63" s="7"/>
      <c r="FD63" s="6"/>
      <c r="FE63" s="8">
        <v>24</v>
      </c>
      <c r="FF63" s="123"/>
      <c r="FG63" s="123"/>
      <c r="FH63" s="123"/>
      <c r="FI63" s="122"/>
      <c r="FJ63" s="122"/>
      <c r="FK63" s="122"/>
      <c r="FL63" s="122"/>
      <c r="FM63" s="7"/>
      <c r="FN63" s="7"/>
      <c r="FO63" s="7"/>
      <c r="FP63" s="7"/>
      <c r="FQ63" s="7"/>
      <c r="FR63" s="7"/>
      <c r="FS63" s="7"/>
      <c r="FT63" s="6"/>
      <c r="FU63" s="8">
        <v>24</v>
      </c>
      <c r="FV63" s="123"/>
      <c r="FW63" s="123"/>
      <c r="FX63" s="123"/>
      <c r="FY63" s="122"/>
      <c r="FZ63" s="122"/>
      <c r="GA63" s="122"/>
      <c r="GB63" s="122"/>
      <c r="GC63" s="7"/>
      <c r="GD63" s="7"/>
      <c r="GE63" s="7"/>
      <c r="GF63" s="7"/>
      <c r="GG63" s="7"/>
      <c r="GH63" s="7"/>
      <c r="GI63" s="7"/>
      <c r="GJ63" s="6"/>
      <c r="GK63" s="8">
        <v>24</v>
      </c>
      <c r="GL63" s="123"/>
      <c r="GM63" s="123"/>
      <c r="GN63" s="123"/>
      <c r="GO63" s="122"/>
      <c r="GP63" s="122"/>
      <c r="GQ63" s="122"/>
      <c r="GR63" s="122"/>
      <c r="GS63" s="7"/>
      <c r="GT63" s="7"/>
      <c r="GU63" s="7"/>
      <c r="GV63" s="7"/>
      <c r="GW63" s="7"/>
      <c r="GX63" s="7"/>
      <c r="GY63" s="7"/>
      <c r="GZ63" s="6"/>
    </row>
    <row r="64" spans="1:208" x14ac:dyDescent="0.2">
      <c r="Q64" s="8">
        <v>25</v>
      </c>
      <c r="R64" s="210" t="s">
        <v>86</v>
      </c>
      <c r="S64" s="211"/>
      <c r="T64" s="212"/>
      <c r="U64" s="115">
        <v>258</v>
      </c>
      <c r="V64" s="116"/>
      <c r="W64" s="115"/>
      <c r="X64" s="116"/>
      <c r="Y64" s="7"/>
      <c r="Z64" s="7"/>
      <c r="AA64" s="7"/>
      <c r="AB64" s="7"/>
      <c r="AC64" s="7"/>
      <c r="AD64" s="7"/>
      <c r="AE64" s="7"/>
      <c r="AF64" s="6"/>
      <c r="AG64" s="8">
        <v>25</v>
      </c>
      <c r="AH64" s="112"/>
      <c r="AI64" s="113"/>
      <c r="AJ64" s="114"/>
      <c r="AK64" s="115"/>
      <c r="AL64" s="116"/>
      <c r="AM64" s="115"/>
      <c r="AN64" s="116"/>
      <c r="AO64" s="7"/>
      <c r="AP64" s="7"/>
      <c r="AQ64" s="7"/>
      <c r="AR64" s="7"/>
      <c r="AS64" s="7"/>
      <c r="AT64" s="7"/>
      <c r="AU64" s="7"/>
      <c r="AV64" s="6"/>
      <c r="AW64" s="8">
        <v>25</v>
      </c>
      <c r="AX64" s="112"/>
      <c r="AY64" s="113"/>
      <c r="AZ64" s="114"/>
      <c r="BA64" s="115"/>
      <c r="BB64" s="116"/>
      <c r="BC64" s="115"/>
      <c r="BD64" s="116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123"/>
      <c r="BO64" s="123"/>
      <c r="BP64" s="123"/>
      <c r="BQ64" s="122"/>
      <c r="BR64" s="122"/>
      <c r="BS64" s="122"/>
      <c r="BT64" s="122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210" t="s">
        <v>83</v>
      </c>
      <c r="CE64" s="211"/>
      <c r="CF64" s="212"/>
      <c r="CG64" s="115">
        <v>253</v>
      </c>
      <c r="CH64" s="116"/>
      <c r="CI64" s="67"/>
      <c r="CJ64" s="67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89"/>
      <c r="CU64" s="89"/>
      <c r="CV64" s="89"/>
      <c r="CW64" s="67"/>
      <c r="CX64" s="67"/>
      <c r="CY64" s="122"/>
      <c r="CZ64" s="122"/>
      <c r="DA64" s="7"/>
      <c r="DB64" s="7"/>
      <c r="DC64" s="7"/>
      <c r="DD64" s="7"/>
      <c r="DE64" s="7"/>
      <c r="DF64" s="7"/>
      <c r="DG64" s="7"/>
      <c r="DH64" s="6"/>
      <c r="DI64" s="8">
        <v>25</v>
      </c>
      <c r="DJ64" s="123"/>
      <c r="DK64" s="123"/>
      <c r="DL64" s="123"/>
      <c r="DM64" s="122"/>
      <c r="DN64" s="122"/>
      <c r="DO64" s="122"/>
      <c r="DP64" s="122"/>
      <c r="DQ64" s="7"/>
      <c r="DR64" s="7"/>
      <c r="DS64" s="7"/>
      <c r="DT64" s="7"/>
      <c r="DU64" s="7"/>
      <c r="DV64" s="7"/>
      <c r="DW64" s="7"/>
      <c r="DX64" s="6"/>
      <c r="DY64" s="8">
        <v>25</v>
      </c>
      <c r="DZ64" s="123"/>
      <c r="EA64" s="123"/>
      <c r="EB64" s="123"/>
      <c r="EC64" s="122"/>
      <c r="ED64" s="122"/>
      <c r="EE64" s="122"/>
      <c r="EF64" s="122"/>
      <c r="EG64" s="7"/>
      <c r="EH64" s="7"/>
      <c r="EI64" s="7"/>
      <c r="EJ64" s="7"/>
      <c r="EK64" s="7"/>
      <c r="EL64" s="7"/>
      <c r="EM64" s="7"/>
      <c r="EN64" s="6"/>
      <c r="EO64" s="8">
        <v>25</v>
      </c>
      <c r="EP64" s="123"/>
      <c r="EQ64" s="123"/>
      <c r="ER64" s="123"/>
      <c r="ES64" s="122"/>
      <c r="ET64" s="122"/>
      <c r="EU64" s="122"/>
      <c r="EV64" s="122"/>
      <c r="EW64" s="7"/>
      <c r="EX64" s="7"/>
      <c r="EY64" s="7"/>
      <c r="EZ64" s="7"/>
      <c r="FA64" s="7"/>
      <c r="FB64" s="7"/>
      <c r="FC64" s="7"/>
      <c r="FD64" s="6"/>
      <c r="FE64" s="8">
        <v>25</v>
      </c>
      <c r="FF64" s="123"/>
      <c r="FG64" s="123"/>
      <c r="FH64" s="123"/>
      <c r="FI64" s="122"/>
      <c r="FJ64" s="122"/>
      <c r="FK64" s="122"/>
      <c r="FL64" s="122"/>
      <c r="FM64" s="7"/>
      <c r="FN64" s="7"/>
      <c r="FO64" s="7"/>
      <c r="FP64" s="7"/>
      <c r="FQ64" s="7"/>
      <c r="FR64" s="7"/>
      <c r="FS64" s="7"/>
      <c r="FT64" s="6"/>
      <c r="FU64" s="8">
        <v>25</v>
      </c>
      <c r="FV64" s="123"/>
      <c r="FW64" s="123"/>
      <c r="FX64" s="123"/>
      <c r="FY64" s="122"/>
      <c r="FZ64" s="122"/>
      <c r="GA64" s="122"/>
      <c r="GB64" s="122"/>
      <c r="GC64" s="7"/>
      <c r="GD64" s="7"/>
      <c r="GE64" s="7"/>
      <c r="GF64" s="7"/>
      <c r="GG64" s="7"/>
      <c r="GH64" s="7"/>
      <c r="GI64" s="7"/>
      <c r="GJ64" s="6"/>
      <c r="GK64" s="8">
        <v>25</v>
      </c>
      <c r="GL64" s="123"/>
      <c r="GM64" s="123"/>
      <c r="GN64" s="123"/>
      <c r="GO64" s="122"/>
      <c r="GP64" s="122"/>
      <c r="GQ64" s="122"/>
      <c r="GR64" s="122"/>
      <c r="GS64" s="7"/>
      <c r="GT64" s="7"/>
      <c r="GU64" s="7"/>
      <c r="GV64" s="7"/>
      <c r="GW64" s="7"/>
      <c r="GX64" s="7"/>
      <c r="GY64" s="7"/>
      <c r="GZ64" s="6"/>
    </row>
    <row r="65" spans="17:208" x14ac:dyDescent="0.2">
      <c r="Q65" s="8">
        <v>26</v>
      </c>
      <c r="R65" s="210" t="s">
        <v>129</v>
      </c>
      <c r="S65" s="211"/>
      <c r="T65" s="212"/>
      <c r="U65" s="115">
        <v>249</v>
      </c>
      <c r="V65" s="116"/>
      <c r="W65" s="115"/>
      <c r="X65" s="116"/>
      <c r="Y65" s="7"/>
      <c r="Z65" s="7"/>
      <c r="AA65" s="7"/>
      <c r="AB65" s="7"/>
      <c r="AC65" s="7"/>
      <c r="AD65" s="7"/>
      <c r="AE65" s="7"/>
      <c r="AF65" s="6"/>
      <c r="AG65" s="8">
        <v>26</v>
      </c>
      <c r="AH65" s="112"/>
      <c r="AI65" s="113"/>
      <c r="AJ65" s="114"/>
      <c r="AK65" s="115"/>
      <c r="AL65" s="116"/>
      <c r="AM65" s="115"/>
      <c r="AN65" s="116"/>
      <c r="AO65" s="7"/>
      <c r="AP65" s="7"/>
      <c r="AQ65" s="7"/>
      <c r="AR65" s="7"/>
      <c r="AS65" s="7"/>
      <c r="AT65" s="7"/>
      <c r="AU65" s="7"/>
      <c r="AV65" s="6"/>
      <c r="AW65" s="8">
        <v>26</v>
      </c>
      <c r="AX65" s="112"/>
      <c r="AY65" s="113"/>
      <c r="AZ65" s="114"/>
      <c r="BA65" s="115"/>
      <c r="BB65" s="116"/>
      <c r="BC65" s="115"/>
      <c r="BD65" s="116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123"/>
      <c r="BO65" s="123"/>
      <c r="BP65" s="123"/>
      <c r="BQ65" s="122"/>
      <c r="BR65" s="122"/>
      <c r="BS65" s="122"/>
      <c r="BT65" s="122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210" t="s">
        <v>71</v>
      </c>
      <c r="CE65" s="211"/>
      <c r="CF65" s="212"/>
      <c r="CG65" s="115"/>
      <c r="CH65" s="116"/>
      <c r="CI65" s="67"/>
      <c r="CJ65" s="67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123"/>
      <c r="CU65" s="123"/>
      <c r="CV65" s="123"/>
      <c r="CW65" s="122"/>
      <c r="CX65" s="122"/>
      <c r="CY65" s="122"/>
      <c r="CZ65" s="122"/>
      <c r="DA65" s="7"/>
      <c r="DB65" s="7"/>
      <c r="DC65" s="7"/>
      <c r="DD65" s="7"/>
      <c r="DE65" s="7"/>
      <c r="DF65" s="7"/>
      <c r="DG65" s="7"/>
      <c r="DH65" s="6"/>
      <c r="DI65" s="8">
        <v>26</v>
      </c>
      <c r="DJ65" s="123"/>
      <c r="DK65" s="123"/>
      <c r="DL65" s="123"/>
      <c r="DM65" s="122"/>
      <c r="DN65" s="122"/>
      <c r="DO65" s="122"/>
      <c r="DP65" s="122"/>
      <c r="DQ65" s="7"/>
      <c r="DR65" s="7"/>
      <c r="DS65" s="7"/>
      <c r="DT65" s="7"/>
      <c r="DU65" s="7"/>
      <c r="DV65" s="7"/>
      <c r="DW65" s="7"/>
      <c r="DX65" s="6"/>
      <c r="DY65" s="8">
        <v>26</v>
      </c>
      <c r="DZ65" s="123"/>
      <c r="EA65" s="123"/>
      <c r="EB65" s="123"/>
      <c r="EC65" s="122"/>
      <c r="ED65" s="122"/>
      <c r="EE65" s="122"/>
      <c r="EF65" s="122"/>
      <c r="EG65" s="7"/>
      <c r="EH65" s="7"/>
      <c r="EI65" s="7"/>
      <c r="EJ65" s="7"/>
      <c r="EK65" s="7"/>
      <c r="EL65" s="7"/>
      <c r="EM65" s="7"/>
      <c r="EN65" s="6"/>
      <c r="EO65" s="8">
        <v>26</v>
      </c>
      <c r="EP65" s="123"/>
      <c r="EQ65" s="123"/>
      <c r="ER65" s="123"/>
      <c r="ES65" s="122"/>
      <c r="ET65" s="122"/>
      <c r="EU65" s="122"/>
      <c r="EV65" s="122"/>
      <c r="EW65" s="7"/>
      <c r="EX65" s="7"/>
      <c r="EY65" s="7"/>
      <c r="EZ65" s="7"/>
      <c r="FA65" s="7"/>
      <c r="FB65" s="7"/>
      <c r="FC65" s="7"/>
      <c r="FD65" s="6"/>
      <c r="FE65" s="8">
        <v>26</v>
      </c>
      <c r="FF65" s="123"/>
      <c r="FG65" s="123"/>
      <c r="FH65" s="123"/>
      <c r="FI65" s="122"/>
      <c r="FJ65" s="122"/>
      <c r="FK65" s="122"/>
      <c r="FL65" s="122"/>
      <c r="FM65" s="7"/>
      <c r="FN65" s="7"/>
      <c r="FO65" s="7"/>
      <c r="FP65" s="7"/>
      <c r="FQ65" s="7"/>
      <c r="FR65" s="7"/>
      <c r="FS65" s="7"/>
      <c r="FT65" s="6"/>
      <c r="FU65" s="8">
        <v>26</v>
      </c>
      <c r="FV65" s="123"/>
      <c r="FW65" s="123"/>
      <c r="FX65" s="123"/>
      <c r="FY65" s="122"/>
      <c r="FZ65" s="122"/>
      <c r="GA65" s="122"/>
      <c r="GB65" s="122"/>
      <c r="GC65" s="7"/>
      <c r="GD65" s="7"/>
      <c r="GE65" s="7"/>
      <c r="GF65" s="7"/>
      <c r="GG65" s="7"/>
      <c r="GH65" s="7"/>
      <c r="GI65" s="7"/>
      <c r="GJ65" s="6"/>
      <c r="GK65" s="8">
        <v>26</v>
      </c>
      <c r="GL65" s="123"/>
      <c r="GM65" s="123"/>
      <c r="GN65" s="123"/>
      <c r="GO65" s="122"/>
      <c r="GP65" s="122"/>
      <c r="GQ65" s="122"/>
      <c r="GR65" s="122"/>
      <c r="GS65" s="7"/>
      <c r="GT65" s="7"/>
      <c r="GU65" s="7"/>
      <c r="GV65" s="7"/>
      <c r="GW65" s="7"/>
      <c r="GX65" s="7"/>
      <c r="GY65" s="7"/>
      <c r="GZ65" s="6"/>
    </row>
    <row r="66" spans="17:208" x14ac:dyDescent="0.2">
      <c r="Q66" s="8">
        <v>27</v>
      </c>
      <c r="R66" s="210" t="s">
        <v>135</v>
      </c>
      <c r="S66" s="211"/>
      <c r="T66" s="212"/>
      <c r="U66" s="115">
        <v>259</v>
      </c>
      <c r="V66" s="116"/>
      <c r="W66" s="115"/>
      <c r="X66" s="116"/>
      <c r="Y66" s="7"/>
      <c r="Z66" s="7"/>
      <c r="AA66" s="7"/>
      <c r="AB66" s="7"/>
      <c r="AC66" s="7"/>
      <c r="AD66" s="7"/>
      <c r="AE66" s="7"/>
      <c r="AF66" s="6"/>
      <c r="AG66" s="8">
        <v>27</v>
      </c>
      <c r="AH66" s="112"/>
      <c r="AI66" s="113"/>
      <c r="AJ66" s="114"/>
      <c r="AK66" s="115"/>
      <c r="AL66" s="116"/>
      <c r="AM66" s="115"/>
      <c r="AN66" s="116"/>
      <c r="AO66" s="7"/>
      <c r="AP66" s="7"/>
      <c r="AQ66" s="7"/>
      <c r="AR66" s="7"/>
      <c r="AS66" s="7"/>
      <c r="AT66" s="7"/>
      <c r="AU66" s="7"/>
      <c r="AV66" s="6"/>
      <c r="AW66" s="8">
        <v>27</v>
      </c>
      <c r="AX66" s="112"/>
      <c r="AY66" s="113"/>
      <c r="AZ66" s="114"/>
      <c r="BA66" s="115"/>
      <c r="BB66" s="116"/>
      <c r="BC66" s="115"/>
      <c r="BD66" s="116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123"/>
      <c r="BO66" s="123"/>
      <c r="BP66" s="123"/>
      <c r="BQ66" s="122"/>
      <c r="BR66" s="122"/>
      <c r="BS66" s="122"/>
      <c r="BT66" s="122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102"/>
      <c r="CE66" s="103"/>
      <c r="CF66" s="104"/>
      <c r="CG66" s="67"/>
      <c r="CH66" s="67"/>
      <c r="CI66" s="67"/>
      <c r="CJ66" s="67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123"/>
      <c r="CU66" s="123"/>
      <c r="CV66" s="123"/>
      <c r="CW66" s="122"/>
      <c r="CX66" s="122"/>
      <c r="CY66" s="122"/>
      <c r="CZ66" s="122"/>
      <c r="DA66" s="7"/>
      <c r="DB66" s="7"/>
      <c r="DC66" s="7"/>
      <c r="DD66" s="7"/>
      <c r="DE66" s="7"/>
      <c r="DF66" s="7"/>
      <c r="DG66" s="7"/>
      <c r="DH66" s="6"/>
      <c r="DI66" s="8">
        <v>27</v>
      </c>
      <c r="DJ66" s="123"/>
      <c r="DK66" s="123"/>
      <c r="DL66" s="123"/>
      <c r="DM66" s="122"/>
      <c r="DN66" s="122"/>
      <c r="DO66" s="122"/>
      <c r="DP66" s="122"/>
      <c r="DQ66" s="7"/>
      <c r="DR66" s="7"/>
      <c r="DS66" s="7"/>
      <c r="DT66" s="7"/>
      <c r="DU66" s="7"/>
      <c r="DV66" s="7"/>
      <c r="DW66" s="7"/>
      <c r="DX66" s="6"/>
      <c r="DY66" s="8">
        <v>27</v>
      </c>
      <c r="DZ66" s="123"/>
      <c r="EA66" s="123"/>
      <c r="EB66" s="123"/>
      <c r="EC66" s="122"/>
      <c r="ED66" s="122"/>
      <c r="EE66" s="122"/>
      <c r="EF66" s="122"/>
      <c r="EG66" s="7"/>
      <c r="EH66" s="7"/>
      <c r="EI66" s="7"/>
      <c r="EJ66" s="7"/>
      <c r="EK66" s="7"/>
      <c r="EL66" s="7"/>
      <c r="EM66" s="7"/>
      <c r="EN66" s="6"/>
      <c r="EO66" s="8">
        <v>27</v>
      </c>
      <c r="EP66" s="123"/>
      <c r="EQ66" s="123"/>
      <c r="ER66" s="123"/>
      <c r="ES66" s="122"/>
      <c r="ET66" s="122"/>
      <c r="EU66" s="122"/>
      <c r="EV66" s="122"/>
      <c r="EW66" s="7"/>
      <c r="EX66" s="7"/>
      <c r="EY66" s="7"/>
      <c r="EZ66" s="7"/>
      <c r="FA66" s="7"/>
      <c r="FB66" s="7"/>
      <c r="FC66" s="7"/>
      <c r="FD66" s="6"/>
      <c r="FE66" s="8">
        <v>27</v>
      </c>
      <c r="FF66" s="123"/>
      <c r="FG66" s="123"/>
      <c r="FH66" s="123"/>
      <c r="FI66" s="122"/>
      <c r="FJ66" s="122"/>
      <c r="FK66" s="122"/>
      <c r="FL66" s="122"/>
      <c r="FM66" s="7"/>
      <c r="FN66" s="7"/>
      <c r="FO66" s="7"/>
      <c r="FP66" s="7"/>
      <c r="FQ66" s="7"/>
      <c r="FR66" s="7"/>
      <c r="FS66" s="7"/>
      <c r="FT66" s="6"/>
      <c r="FU66" s="8">
        <v>27</v>
      </c>
      <c r="FV66" s="123"/>
      <c r="FW66" s="123"/>
      <c r="FX66" s="123"/>
      <c r="FY66" s="122"/>
      <c r="FZ66" s="122"/>
      <c r="GA66" s="122"/>
      <c r="GB66" s="122"/>
      <c r="GC66" s="7"/>
      <c r="GD66" s="7"/>
      <c r="GE66" s="7"/>
      <c r="GF66" s="7"/>
      <c r="GG66" s="7"/>
      <c r="GH66" s="7"/>
      <c r="GI66" s="7"/>
      <c r="GJ66" s="6"/>
      <c r="GK66" s="8">
        <v>27</v>
      </c>
      <c r="GL66" s="123"/>
      <c r="GM66" s="123"/>
      <c r="GN66" s="123"/>
      <c r="GO66" s="122"/>
      <c r="GP66" s="122"/>
      <c r="GQ66" s="122"/>
      <c r="GR66" s="122"/>
      <c r="GS66" s="7"/>
      <c r="GT66" s="7"/>
      <c r="GU66" s="7"/>
      <c r="GV66" s="7"/>
      <c r="GW66" s="7"/>
      <c r="GX66" s="7"/>
      <c r="GY66" s="7"/>
      <c r="GZ66" s="6"/>
    </row>
    <row r="67" spans="17:208" x14ac:dyDescent="0.2">
      <c r="Q67" s="8">
        <v>28</v>
      </c>
      <c r="R67" s="210" t="s">
        <v>148</v>
      </c>
      <c r="S67" s="211"/>
      <c r="T67" s="212"/>
      <c r="U67" s="115">
        <v>271</v>
      </c>
      <c r="V67" s="116"/>
      <c r="W67" s="115"/>
      <c r="X67" s="116"/>
      <c r="Y67" s="7"/>
      <c r="Z67" s="7"/>
      <c r="AA67" s="7"/>
      <c r="AB67" s="7"/>
      <c r="AC67" s="7"/>
      <c r="AD67" s="7"/>
      <c r="AE67" s="7"/>
      <c r="AF67" s="6"/>
      <c r="AG67" s="8">
        <v>28</v>
      </c>
      <c r="AH67" s="123"/>
      <c r="AI67" s="123"/>
      <c r="AJ67" s="123"/>
      <c r="AK67" s="122"/>
      <c r="AL67" s="122"/>
      <c r="AM67" s="122"/>
      <c r="AN67" s="122"/>
      <c r="AO67" s="7"/>
      <c r="AP67" s="7"/>
      <c r="AQ67" s="7"/>
      <c r="AR67" s="7"/>
      <c r="AS67" s="7"/>
      <c r="AT67" s="7"/>
      <c r="AU67" s="7"/>
      <c r="AV67" s="6"/>
      <c r="AW67" s="8">
        <v>28</v>
      </c>
      <c r="AX67" s="112"/>
      <c r="AY67" s="113"/>
      <c r="AZ67" s="114"/>
      <c r="BA67" s="115"/>
      <c r="BB67" s="116"/>
      <c r="BC67" s="115"/>
      <c r="BD67" s="116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123"/>
      <c r="BO67" s="123"/>
      <c r="BP67" s="123"/>
      <c r="BQ67" s="122"/>
      <c r="BR67" s="122"/>
      <c r="BS67" s="122"/>
      <c r="BT67" s="122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105"/>
      <c r="CE67" s="106"/>
      <c r="CF67" s="107"/>
      <c r="CG67" s="67"/>
      <c r="CH67" s="67"/>
      <c r="CI67" s="67"/>
      <c r="CJ67" s="67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123"/>
      <c r="CU67" s="123"/>
      <c r="CV67" s="123"/>
      <c r="CW67" s="122"/>
      <c r="CX67" s="122"/>
      <c r="CY67" s="122"/>
      <c r="CZ67" s="122"/>
      <c r="DA67" s="7"/>
      <c r="DB67" s="7"/>
      <c r="DC67" s="7"/>
      <c r="DD67" s="7"/>
      <c r="DE67" s="7"/>
      <c r="DF67" s="7"/>
      <c r="DG67" s="7"/>
      <c r="DH67" s="6"/>
      <c r="DI67" s="8">
        <v>28</v>
      </c>
      <c r="DJ67" s="123"/>
      <c r="DK67" s="123"/>
      <c r="DL67" s="123"/>
      <c r="DM67" s="122"/>
      <c r="DN67" s="122"/>
      <c r="DO67" s="122"/>
      <c r="DP67" s="122"/>
      <c r="DQ67" s="7"/>
      <c r="DR67" s="7"/>
      <c r="DS67" s="7"/>
      <c r="DT67" s="7"/>
      <c r="DU67" s="7"/>
      <c r="DV67" s="7"/>
      <c r="DW67" s="7"/>
      <c r="DX67" s="6"/>
      <c r="DY67" s="8">
        <v>28</v>
      </c>
      <c r="DZ67" s="123"/>
      <c r="EA67" s="123"/>
      <c r="EB67" s="123"/>
      <c r="EC67" s="122"/>
      <c r="ED67" s="122"/>
      <c r="EE67" s="122"/>
      <c r="EF67" s="122"/>
      <c r="EG67" s="7"/>
      <c r="EH67" s="7"/>
      <c r="EI67" s="7"/>
      <c r="EJ67" s="7"/>
      <c r="EK67" s="7"/>
      <c r="EL67" s="7"/>
      <c r="EM67" s="7"/>
      <c r="EN67" s="6"/>
      <c r="EO67" s="8">
        <v>28</v>
      </c>
      <c r="EP67" s="123"/>
      <c r="EQ67" s="123"/>
      <c r="ER67" s="123"/>
      <c r="ES67" s="122"/>
      <c r="ET67" s="122"/>
      <c r="EU67" s="122"/>
      <c r="EV67" s="122"/>
      <c r="EW67" s="7"/>
      <c r="EX67" s="7"/>
      <c r="EY67" s="7"/>
      <c r="EZ67" s="7"/>
      <c r="FA67" s="7"/>
      <c r="FB67" s="7"/>
      <c r="FC67" s="7"/>
      <c r="FD67" s="6"/>
      <c r="FE67" s="8">
        <v>28</v>
      </c>
      <c r="FF67" s="123"/>
      <c r="FG67" s="123"/>
      <c r="FH67" s="123"/>
      <c r="FI67" s="122"/>
      <c r="FJ67" s="122"/>
      <c r="FK67" s="122"/>
      <c r="FL67" s="122"/>
      <c r="FM67" s="7"/>
      <c r="FN67" s="7"/>
      <c r="FO67" s="7"/>
      <c r="FP67" s="7"/>
      <c r="FQ67" s="7"/>
      <c r="FR67" s="7"/>
      <c r="FS67" s="7"/>
      <c r="FT67" s="6"/>
      <c r="FU67" s="8">
        <v>28</v>
      </c>
      <c r="FV67" s="123"/>
      <c r="FW67" s="123"/>
      <c r="FX67" s="123"/>
      <c r="FY67" s="122"/>
      <c r="FZ67" s="122"/>
      <c r="GA67" s="122"/>
      <c r="GB67" s="122"/>
      <c r="GC67" s="7"/>
      <c r="GD67" s="7"/>
      <c r="GE67" s="7"/>
      <c r="GF67" s="7"/>
      <c r="GG67" s="7"/>
      <c r="GH67" s="7"/>
      <c r="GI67" s="7"/>
      <c r="GJ67" s="6"/>
      <c r="GK67" s="8">
        <v>28</v>
      </c>
      <c r="GL67" s="123"/>
      <c r="GM67" s="123"/>
      <c r="GN67" s="123"/>
      <c r="GO67" s="122"/>
      <c r="GP67" s="122"/>
      <c r="GQ67" s="122"/>
      <c r="GR67" s="122"/>
      <c r="GS67" s="7"/>
      <c r="GT67" s="7"/>
      <c r="GU67" s="7"/>
      <c r="GV67" s="7"/>
      <c r="GW67" s="7"/>
      <c r="GX67" s="7"/>
      <c r="GY67" s="7"/>
      <c r="GZ67" s="6"/>
    </row>
    <row r="68" spans="17:208" x14ac:dyDescent="0.2">
      <c r="Q68" s="8">
        <v>29</v>
      </c>
      <c r="R68" s="123"/>
      <c r="S68" s="123"/>
      <c r="T68" s="123"/>
      <c r="U68" s="122"/>
      <c r="V68" s="122"/>
      <c r="W68" s="122"/>
      <c r="X68" s="122"/>
      <c r="Y68" s="7"/>
      <c r="Z68" s="7"/>
      <c r="AA68" s="7"/>
      <c r="AB68" s="7"/>
      <c r="AC68" s="7"/>
      <c r="AD68" s="7"/>
      <c r="AE68" s="7"/>
      <c r="AF68" s="6"/>
      <c r="AG68" s="8">
        <v>29</v>
      </c>
      <c r="AH68" s="123"/>
      <c r="AI68" s="123"/>
      <c r="AJ68" s="123"/>
      <c r="AK68" s="122"/>
      <c r="AL68" s="122"/>
      <c r="AM68" s="122"/>
      <c r="AN68" s="122"/>
      <c r="AO68" s="7"/>
      <c r="AP68" s="7"/>
      <c r="AQ68" s="7"/>
      <c r="AR68" s="7"/>
      <c r="AS68" s="7"/>
      <c r="AT68" s="7"/>
      <c r="AU68" s="7"/>
      <c r="AV68" s="6"/>
      <c r="AW68" s="8">
        <v>29</v>
      </c>
      <c r="AX68" s="112"/>
      <c r="AY68" s="113"/>
      <c r="AZ68" s="114"/>
      <c r="BA68" s="115"/>
      <c r="BB68" s="116"/>
      <c r="BC68" s="115"/>
      <c r="BD68" s="116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123"/>
      <c r="BO68" s="123"/>
      <c r="BP68" s="123"/>
      <c r="BQ68" s="122"/>
      <c r="BR68" s="122"/>
      <c r="BS68" s="122"/>
      <c r="BT68" s="122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105"/>
      <c r="CE68" s="106"/>
      <c r="CF68" s="107"/>
      <c r="CG68" s="67"/>
      <c r="CH68" s="67"/>
      <c r="CI68" s="67"/>
      <c r="CJ68" s="67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123"/>
      <c r="CU68" s="123"/>
      <c r="CV68" s="123"/>
      <c r="CW68" s="122"/>
      <c r="CX68" s="122"/>
      <c r="CY68" s="122"/>
      <c r="CZ68" s="122"/>
      <c r="DA68" s="7"/>
      <c r="DB68" s="7"/>
      <c r="DC68" s="7"/>
      <c r="DD68" s="7"/>
      <c r="DE68" s="7"/>
      <c r="DF68" s="7"/>
      <c r="DG68" s="7"/>
      <c r="DH68" s="6"/>
      <c r="DI68" s="8">
        <v>29</v>
      </c>
      <c r="DJ68" s="123"/>
      <c r="DK68" s="123"/>
      <c r="DL68" s="123"/>
      <c r="DM68" s="122"/>
      <c r="DN68" s="122"/>
      <c r="DO68" s="122"/>
      <c r="DP68" s="122"/>
      <c r="DQ68" s="7"/>
      <c r="DR68" s="7"/>
      <c r="DS68" s="7"/>
      <c r="DT68" s="7"/>
      <c r="DU68" s="7"/>
      <c r="DV68" s="7"/>
      <c r="DW68" s="7"/>
      <c r="DX68" s="6"/>
      <c r="DY68" s="8">
        <v>29</v>
      </c>
      <c r="DZ68" s="123"/>
      <c r="EA68" s="123"/>
      <c r="EB68" s="123"/>
      <c r="EC68" s="122"/>
      <c r="ED68" s="122"/>
      <c r="EE68" s="122"/>
      <c r="EF68" s="122"/>
      <c r="EG68" s="7"/>
      <c r="EH68" s="7"/>
      <c r="EI68" s="7"/>
      <c r="EJ68" s="7"/>
      <c r="EK68" s="7"/>
      <c r="EL68" s="7"/>
      <c r="EM68" s="7"/>
      <c r="EN68" s="6"/>
      <c r="EO68" s="8">
        <v>29</v>
      </c>
      <c r="EP68" s="123"/>
      <c r="EQ68" s="123"/>
      <c r="ER68" s="123"/>
      <c r="ES68" s="122"/>
      <c r="ET68" s="122"/>
      <c r="EU68" s="122"/>
      <c r="EV68" s="122"/>
      <c r="EW68" s="7"/>
      <c r="EX68" s="7"/>
      <c r="EY68" s="7"/>
      <c r="EZ68" s="7"/>
      <c r="FA68" s="7"/>
      <c r="FB68" s="7"/>
      <c r="FC68" s="7"/>
      <c r="FD68" s="6"/>
      <c r="FE68" s="8">
        <v>29</v>
      </c>
      <c r="FF68" s="123"/>
      <c r="FG68" s="123"/>
      <c r="FH68" s="123"/>
      <c r="FI68" s="122"/>
      <c r="FJ68" s="122"/>
      <c r="FK68" s="122"/>
      <c r="FL68" s="122"/>
      <c r="FM68" s="7"/>
      <c r="FN68" s="7"/>
      <c r="FO68" s="7"/>
      <c r="FP68" s="7"/>
      <c r="FQ68" s="7"/>
      <c r="FR68" s="7"/>
      <c r="FS68" s="7"/>
      <c r="FT68" s="6"/>
      <c r="FU68" s="8">
        <v>29</v>
      </c>
      <c r="FV68" s="123"/>
      <c r="FW68" s="123"/>
      <c r="FX68" s="123"/>
      <c r="FY68" s="122"/>
      <c r="FZ68" s="122"/>
      <c r="GA68" s="122"/>
      <c r="GB68" s="122"/>
      <c r="GC68" s="7"/>
      <c r="GD68" s="7"/>
      <c r="GE68" s="7"/>
      <c r="GF68" s="7"/>
      <c r="GG68" s="7"/>
      <c r="GH68" s="7"/>
      <c r="GI68" s="7"/>
      <c r="GJ68" s="6"/>
      <c r="GK68" s="8">
        <v>29</v>
      </c>
      <c r="GL68" s="123"/>
      <c r="GM68" s="123"/>
      <c r="GN68" s="123"/>
      <c r="GO68" s="122"/>
      <c r="GP68" s="122"/>
      <c r="GQ68" s="122"/>
      <c r="GR68" s="122"/>
      <c r="GS68" s="7"/>
      <c r="GT68" s="7"/>
      <c r="GU68" s="7"/>
      <c r="GV68" s="7"/>
      <c r="GW68" s="7"/>
      <c r="GX68" s="7"/>
      <c r="GY68" s="7"/>
      <c r="GZ68" s="6"/>
    </row>
    <row r="69" spans="17:208" x14ac:dyDescent="0.2">
      <c r="Q69" s="8">
        <v>30</v>
      </c>
      <c r="R69" s="123"/>
      <c r="S69" s="123"/>
      <c r="T69" s="123"/>
      <c r="U69" s="122"/>
      <c r="V69" s="122"/>
      <c r="W69" s="122"/>
      <c r="X69" s="122"/>
      <c r="Y69" s="7"/>
      <c r="Z69" s="7"/>
      <c r="AA69" s="7"/>
      <c r="AB69" s="7"/>
      <c r="AC69" s="7"/>
      <c r="AD69" s="7"/>
      <c r="AE69" s="7"/>
      <c r="AF69" s="6"/>
      <c r="AG69" s="8">
        <v>30</v>
      </c>
      <c r="AH69" s="123"/>
      <c r="AI69" s="123"/>
      <c r="AJ69" s="123"/>
      <c r="AK69" s="122"/>
      <c r="AL69" s="122"/>
      <c r="AM69" s="122"/>
      <c r="AN69" s="122"/>
      <c r="AO69" s="7"/>
      <c r="AP69" s="7"/>
      <c r="AQ69" s="7"/>
      <c r="AR69" s="7"/>
      <c r="AS69" s="7"/>
      <c r="AT69" s="7"/>
      <c r="AU69" s="7"/>
      <c r="AV69" s="6"/>
      <c r="AW69" s="8">
        <v>30</v>
      </c>
      <c r="AX69" s="112"/>
      <c r="AY69" s="113"/>
      <c r="AZ69" s="114"/>
      <c r="BA69" s="115"/>
      <c r="BB69" s="116"/>
      <c r="BC69" s="115"/>
      <c r="BD69" s="116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123"/>
      <c r="BO69" s="123"/>
      <c r="BP69" s="123"/>
      <c r="BQ69" s="122"/>
      <c r="BR69" s="122"/>
      <c r="BS69" s="122"/>
      <c r="BT69" s="122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105"/>
      <c r="CE69" s="106"/>
      <c r="CF69" s="107"/>
      <c r="CG69" s="67"/>
      <c r="CH69" s="67"/>
      <c r="CI69" s="67"/>
      <c r="CJ69" s="67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123"/>
      <c r="CU69" s="123"/>
      <c r="CV69" s="123"/>
      <c r="CW69" s="122"/>
      <c r="CX69" s="122"/>
      <c r="CY69" s="122"/>
      <c r="CZ69" s="122"/>
      <c r="DA69" s="7"/>
      <c r="DB69" s="7"/>
      <c r="DC69" s="7"/>
      <c r="DD69" s="7"/>
      <c r="DE69" s="7"/>
      <c r="DF69" s="7"/>
      <c r="DG69" s="7"/>
      <c r="DH69" s="6"/>
      <c r="DI69" s="8">
        <v>30</v>
      </c>
      <c r="DJ69" s="123"/>
      <c r="DK69" s="123"/>
      <c r="DL69" s="123"/>
      <c r="DM69" s="122"/>
      <c r="DN69" s="122"/>
      <c r="DO69" s="122"/>
      <c r="DP69" s="122"/>
      <c r="DQ69" s="7"/>
      <c r="DR69" s="7"/>
      <c r="DS69" s="7"/>
      <c r="DT69" s="7"/>
      <c r="DU69" s="7"/>
      <c r="DV69" s="7"/>
      <c r="DW69" s="7"/>
      <c r="DX69" s="6"/>
      <c r="DY69" s="8">
        <v>30</v>
      </c>
      <c r="DZ69" s="123"/>
      <c r="EA69" s="123"/>
      <c r="EB69" s="123"/>
      <c r="EC69" s="122"/>
      <c r="ED69" s="122"/>
      <c r="EE69" s="122"/>
      <c r="EF69" s="122"/>
      <c r="EG69" s="7"/>
      <c r="EH69" s="7"/>
      <c r="EI69" s="7"/>
      <c r="EJ69" s="7"/>
      <c r="EK69" s="7"/>
      <c r="EL69" s="7"/>
      <c r="EM69" s="7"/>
      <c r="EN69" s="6"/>
      <c r="EO69" s="8">
        <v>30</v>
      </c>
      <c r="EP69" s="123"/>
      <c r="EQ69" s="123"/>
      <c r="ER69" s="123"/>
      <c r="ES69" s="122"/>
      <c r="ET69" s="122"/>
      <c r="EU69" s="122"/>
      <c r="EV69" s="122"/>
      <c r="EW69" s="7"/>
      <c r="EX69" s="7"/>
      <c r="EY69" s="7"/>
      <c r="EZ69" s="7"/>
      <c r="FA69" s="7"/>
      <c r="FB69" s="7"/>
      <c r="FC69" s="7"/>
      <c r="FD69" s="6"/>
      <c r="FE69" s="8">
        <v>30</v>
      </c>
      <c r="FF69" s="123"/>
      <c r="FG69" s="123"/>
      <c r="FH69" s="123"/>
      <c r="FI69" s="122"/>
      <c r="FJ69" s="122"/>
      <c r="FK69" s="122"/>
      <c r="FL69" s="122"/>
      <c r="FM69" s="7"/>
      <c r="FN69" s="7"/>
      <c r="FO69" s="7"/>
      <c r="FP69" s="7"/>
      <c r="FQ69" s="7"/>
      <c r="FR69" s="7"/>
      <c r="FS69" s="7"/>
      <c r="FT69" s="6"/>
      <c r="FU69" s="8">
        <v>30</v>
      </c>
      <c r="FV69" s="123"/>
      <c r="FW69" s="123"/>
      <c r="FX69" s="123"/>
      <c r="FY69" s="122"/>
      <c r="FZ69" s="122"/>
      <c r="GA69" s="122"/>
      <c r="GB69" s="122"/>
      <c r="GC69" s="7"/>
      <c r="GD69" s="7"/>
      <c r="GE69" s="7"/>
      <c r="GF69" s="7"/>
      <c r="GG69" s="7"/>
      <c r="GH69" s="7"/>
      <c r="GI69" s="7"/>
      <c r="GJ69" s="6"/>
      <c r="GK69" s="8">
        <v>30</v>
      </c>
      <c r="GL69" s="123"/>
      <c r="GM69" s="123"/>
      <c r="GN69" s="123"/>
      <c r="GO69" s="122"/>
      <c r="GP69" s="122"/>
      <c r="GQ69" s="122"/>
      <c r="GR69" s="122"/>
      <c r="GS69" s="7"/>
      <c r="GT69" s="7"/>
      <c r="GU69" s="7"/>
      <c r="GV69" s="7"/>
      <c r="GW69" s="7"/>
      <c r="GX69" s="7"/>
      <c r="GY69" s="7"/>
      <c r="GZ69" s="6"/>
    </row>
    <row r="70" spans="17:208" x14ac:dyDescent="0.2">
      <c r="Q70" s="8">
        <v>31</v>
      </c>
      <c r="R70" s="123"/>
      <c r="S70" s="123"/>
      <c r="T70" s="123"/>
      <c r="U70" s="122"/>
      <c r="V70" s="122"/>
      <c r="W70" s="122"/>
      <c r="X70" s="122"/>
      <c r="Y70" s="7"/>
      <c r="Z70" s="7"/>
      <c r="AA70" s="7"/>
      <c r="AB70" s="7"/>
      <c r="AC70" s="7"/>
      <c r="AD70" s="7"/>
      <c r="AE70" s="7"/>
      <c r="AF70" s="6"/>
      <c r="AG70" s="8">
        <v>31</v>
      </c>
      <c r="AH70" s="123"/>
      <c r="AI70" s="123"/>
      <c r="AJ70" s="123"/>
      <c r="AK70" s="122"/>
      <c r="AL70" s="122"/>
      <c r="AM70" s="122"/>
      <c r="AN70" s="122"/>
      <c r="AO70" s="7"/>
      <c r="AP70" s="7"/>
      <c r="AQ70" s="7"/>
      <c r="AR70" s="7"/>
      <c r="AS70" s="7"/>
      <c r="AT70" s="7"/>
      <c r="AU70" s="7"/>
      <c r="AV70" s="6"/>
      <c r="AW70" s="8">
        <v>31</v>
      </c>
      <c r="AX70" s="112"/>
      <c r="AY70" s="113"/>
      <c r="AZ70" s="114"/>
      <c r="BA70" s="115"/>
      <c r="BB70" s="116"/>
      <c r="BC70" s="115"/>
      <c r="BD70" s="116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123"/>
      <c r="BO70" s="123"/>
      <c r="BP70" s="123"/>
      <c r="BQ70" s="122"/>
      <c r="BR70" s="122"/>
      <c r="BS70" s="122"/>
      <c r="BT70" s="122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105"/>
      <c r="CE70" s="106"/>
      <c r="CF70" s="107"/>
      <c r="CG70" s="67"/>
      <c r="CH70" s="67"/>
      <c r="CI70" s="67"/>
      <c r="CJ70" s="67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123"/>
      <c r="CU70" s="123"/>
      <c r="CV70" s="123"/>
      <c r="CW70" s="122"/>
      <c r="CX70" s="122"/>
      <c r="CY70" s="122"/>
      <c r="CZ70" s="122"/>
      <c r="DA70" s="7"/>
      <c r="DB70" s="7"/>
      <c r="DC70" s="7"/>
      <c r="DD70" s="7"/>
      <c r="DE70" s="7"/>
      <c r="DF70" s="7"/>
      <c r="DG70" s="7"/>
      <c r="DH70" s="6"/>
      <c r="DI70" s="8">
        <v>31</v>
      </c>
      <c r="DJ70" s="123"/>
      <c r="DK70" s="123"/>
      <c r="DL70" s="123"/>
      <c r="DM70" s="122"/>
      <c r="DN70" s="122"/>
      <c r="DO70" s="122"/>
      <c r="DP70" s="122"/>
      <c r="DQ70" s="7"/>
      <c r="DR70" s="7"/>
      <c r="DS70" s="7"/>
      <c r="DT70" s="7"/>
      <c r="DU70" s="7"/>
      <c r="DV70" s="7"/>
      <c r="DW70" s="7"/>
      <c r="DX70" s="6"/>
      <c r="DY70" s="8">
        <v>31</v>
      </c>
      <c r="DZ70" s="123"/>
      <c r="EA70" s="123"/>
      <c r="EB70" s="123"/>
      <c r="EC70" s="122"/>
      <c r="ED70" s="122"/>
      <c r="EE70" s="122"/>
      <c r="EF70" s="122"/>
      <c r="EG70" s="7"/>
      <c r="EH70" s="7"/>
      <c r="EI70" s="7"/>
      <c r="EJ70" s="7"/>
      <c r="EK70" s="7"/>
      <c r="EL70" s="7"/>
      <c r="EM70" s="7"/>
      <c r="EN70" s="6"/>
      <c r="EO70" s="8">
        <v>31</v>
      </c>
      <c r="EP70" s="123"/>
      <c r="EQ70" s="123"/>
      <c r="ER70" s="123"/>
      <c r="ES70" s="122"/>
      <c r="ET70" s="122"/>
      <c r="EU70" s="122"/>
      <c r="EV70" s="122"/>
      <c r="EW70" s="7"/>
      <c r="EX70" s="7"/>
      <c r="EY70" s="7"/>
      <c r="EZ70" s="7"/>
      <c r="FA70" s="7"/>
      <c r="FB70" s="7"/>
      <c r="FC70" s="7"/>
      <c r="FD70" s="6"/>
      <c r="FE70" s="8">
        <v>31</v>
      </c>
      <c r="FF70" s="123"/>
      <c r="FG70" s="123"/>
      <c r="FH70" s="123"/>
      <c r="FI70" s="122"/>
      <c r="FJ70" s="122"/>
      <c r="FK70" s="122"/>
      <c r="FL70" s="122"/>
      <c r="FM70" s="7"/>
      <c r="FN70" s="7"/>
      <c r="FO70" s="7"/>
      <c r="FP70" s="7"/>
      <c r="FQ70" s="7"/>
      <c r="FR70" s="7"/>
      <c r="FS70" s="7"/>
      <c r="FT70" s="6"/>
      <c r="FU70" s="8">
        <v>31</v>
      </c>
      <c r="FV70" s="123"/>
      <c r="FW70" s="123"/>
      <c r="FX70" s="123"/>
      <c r="FY70" s="122"/>
      <c r="FZ70" s="122"/>
      <c r="GA70" s="122"/>
      <c r="GB70" s="122"/>
      <c r="GC70" s="7"/>
      <c r="GD70" s="7"/>
      <c r="GE70" s="7"/>
      <c r="GF70" s="7"/>
      <c r="GG70" s="7"/>
      <c r="GH70" s="7"/>
      <c r="GI70" s="7"/>
      <c r="GJ70" s="6"/>
      <c r="GK70" s="8">
        <v>31</v>
      </c>
      <c r="GL70" s="123"/>
      <c r="GM70" s="123"/>
      <c r="GN70" s="123"/>
      <c r="GO70" s="122"/>
      <c r="GP70" s="122"/>
      <c r="GQ70" s="122"/>
      <c r="GR70" s="122"/>
      <c r="GS70" s="7"/>
      <c r="GT70" s="7"/>
      <c r="GU70" s="7"/>
      <c r="GV70" s="7"/>
      <c r="GW70" s="7"/>
      <c r="GX70" s="7"/>
      <c r="GY70" s="7"/>
      <c r="GZ70" s="6"/>
    </row>
    <row r="71" spans="17:208" x14ac:dyDescent="0.2">
      <c r="Q71" s="8">
        <v>32</v>
      </c>
      <c r="R71" s="123"/>
      <c r="S71" s="123"/>
      <c r="T71" s="123"/>
      <c r="U71" s="122"/>
      <c r="V71" s="122"/>
      <c r="W71" s="122"/>
      <c r="X71" s="122"/>
      <c r="Y71" s="7"/>
      <c r="Z71" s="7"/>
      <c r="AA71" s="7"/>
      <c r="AB71" s="7"/>
      <c r="AC71" s="7"/>
      <c r="AD71" s="7"/>
      <c r="AE71" s="7"/>
      <c r="AF71" s="6"/>
      <c r="AG71" s="8">
        <v>32</v>
      </c>
      <c r="AH71" s="123"/>
      <c r="AI71" s="123"/>
      <c r="AJ71" s="123"/>
      <c r="AK71" s="122"/>
      <c r="AL71" s="122"/>
      <c r="AM71" s="122"/>
      <c r="AN71" s="122"/>
      <c r="AO71" s="7"/>
      <c r="AP71" s="7"/>
      <c r="AQ71" s="7"/>
      <c r="AR71" s="7"/>
      <c r="AS71" s="7"/>
      <c r="AT71" s="7"/>
      <c r="AU71" s="7"/>
      <c r="AV71" s="6"/>
      <c r="AW71" s="8">
        <v>32</v>
      </c>
      <c r="AX71" s="123"/>
      <c r="AY71" s="123"/>
      <c r="AZ71" s="123"/>
      <c r="BA71" s="122"/>
      <c r="BB71" s="122"/>
      <c r="BC71" s="122"/>
      <c r="BD71" s="122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123"/>
      <c r="BO71" s="123"/>
      <c r="BP71" s="123"/>
      <c r="BQ71" s="122"/>
      <c r="BR71" s="122"/>
      <c r="BS71" s="122"/>
      <c r="BT71" s="122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108"/>
      <c r="CE71" s="109"/>
      <c r="CF71" s="110"/>
      <c r="CG71" s="67"/>
      <c r="CH71" s="67"/>
      <c r="CI71" s="67"/>
      <c r="CJ71" s="67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123"/>
      <c r="CU71" s="123"/>
      <c r="CV71" s="123"/>
      <c r="CW71" s="122"/>
      <c r="CX71" s="122"/>
      <c r="CY71" s="122"/>
      <c r="CZ71" s="122"/>
      <c r="DA71" s="7"/>
      <c r="DB71" s="7"/>
      <c r="DC71" s="7"/>
      <c r="DD71" s="7"/>
      <c r="DE71" s="7"/>
      <c r="DF71" s="7"/>
      <c r="DG71" s="7"/>
      <c r="DH71" s="6"/>
      <c r="DI71" s="8">
        <v>32</v>
      </c>
      <c r="DJ71" s="123"/>
      <c r="DK71" s="123"/>
      <c r="DL71" s="123"/>
      <c r="DM71" s="122"/>
      <c r="DN71" s="122"/>
      <c r="DO71" s="122"/>
      <c r="DP71" s="122"/>
      <c r="DQ71" s="7"/>
      <c r="DR71" s="7"/>
      <c r="DS71" s="7"/>
      <c r="DT71" s="7"/>
      <c r="DU71" s="7"/>
      <c r="DV71" s="7"/>
      <c r="DW71" s="7"/>
      <c r="DX71" s="6"/>
      <c r="DY71" s="8">
        <v>32</v>
      </c>
      <c r="DZ71" s="123"/>
      <c r="EA71" s="123"/>
      <c r="EB71" s="123"/>
      <c r="EC71" s="122"/>
      <c r="ED71" s="122"/>
      <c r="EE71" s="122"/>
      <c r="EF71" s="122"/>
      <c r="EG71" s="7"/>
      <c r="EH71" s="7"/>
      <c r="EI71" s="7"/>
      <c r="EJ71" s="7"/>
      <c r="EK71" s="7"/>
      <c r="EL71" s="7"/>
      <c r="EM71" s="7"/>
      <c r="EN71" s="6"/>
      <c r="EO71" s="8">
        <v>32</v>
      </c>
      <c r="EP71" s="123"/>
      <c r="EQ71" s="123"/>
      <c r="ER71" s="123"/>
      <c r="ES71" s="122"/>
      <c r="ET71" s="122"/>
      <c r="EU71" s="122"/>
      <c r="EV71" s="122"/>
      <c r="EW71" s="7"/>
      <c r="EX71" s="7"/>
      <c r="EY71" s="7"/>
      <c r="EZ71" s="7"/>
      <c r="FA71" s="7"/>
      <c r="FB71" s="7"/>
      <c r="FC71" s="7"/>
      <c r="FD71" s="6"/>
      <c r="FE71" s="8">
        <v>32</v>
      </c>
      <c r="FF71" s="123"/>
      <c r="FG71" s="123"/>
      <c r="FH71" s="123"/>
      <c r="FI71" s="122"/>
      <c r="FJ71" s="122"/>
      <c r="FK71" s="122"/>
      <c r="FL71" s="122"/>
      <c r="FM71" s="7"/>
      <c r="FN71" s="7"/>
      <c r="FO71" s="7"/>
      <c r="FP71" s="7"/>
      <c r="FQ71" s="7"/>
      <c r="FR71" s="7"/>
      <c r="FS71" s="7"/>
      <c r="FT71" s="6"/>
      <c r="FU71" s="8">
        <v>32</v>
      </c>
      <c r="FV71" s="123"/>
      <c r="FW71" s="123"/>
      <c r="FX71" s="123"/>
      <c r="FY71" s="122"/>
      <c r="FZ71" s="122"/>
      <c r="GA71" s="122"/>
      <c r="GB71" s="122"/>
      <c r="GC71" s="7"/>
      <c r="GD71" s="7"/>
      <c r="GE71" s="7"/>
      <c r="GF71" s="7"/>
      <c r="GG71" s="7"/>
      <c r="GH71" s="7"/>
      <c r="GI71" s="7"/>
      <c r="GJ71" s="6"/>
      <c r="GK71" s="8">
        <v>32</v>
      </c>
      <c r="GL71" s="123"/>
      <c r="GM71" s="123"/>
      <c r="GN71" s="123"/>
      <c r="GO71" s="122"/>
      <c r="GP71" s="122"/>
      <c r="GQ71" s="122"/>
      <c r="GR71" s="122"/>
      <c r="GS71" s="7"/>
      <c r="GT71" s="7"/>
      <c r="GU71" s="7"/>
      <c r="GV71" s="7"/>
      <c r="GW71" s="7"/>
      <c r="GX71" s="7"/>
      <c r="GY71" s="7"/>
      <c r="GZ71" s="6"/>
    </row>
    <row r="72" spans="17:208" x14ac:dyDescent="0.2">
      <c r="Q72" s="8">
        <v>33</v>
      </c>
      <c r="R72" s="123"/>
      <c r="S72" s="123"/>
      <c r="T72" s="123"/>
      <c r="U72" s="122"/>
      <c r="V72" s="122"/>
      <c r="W72" s="122"/>
      <c r="X72" s="122"/>
      <c r="Y72" s="7"/>
      <c r="Z72" s="7"/>
      <c r="AA72" s="7"/>
      <c r="AB72" s="7"/>
      <c r="AC72" s="7"/>
      <c r="AD72" s="7"/>
      <c r="AE72" s="7"/>
      <c r="AF72" s="6"/>
      <c r="AG72" s="8">
        <v>33</v>
      </c>
      <c r="AH72" s="123"/>
      <c r="AI72" s="123"/>
      <c r="AJ72" s="123"/>
      <c r="AK72" s="122"/>
      <c r="AL72" s="122"/>
      <c r="AM72" s="122"/>
      <c r="AN72" s="122"/>
      <c r="AO72" s="7"/>
      <c r="AP72" s="7"/>
      <c r="AQ72" s="7"/>
      <c r="AR72" s="7"/>
      <c r="AS72" s="7"/>
      <c r="AT72" s="7"/>
      <c r="AU72" s="7"/>
      <c r="AV72" s="6"/>
      <c r="AW72" s="8">
        <v>33</v>
      </c>
      <c r="AX72" s="123"/>
      <c r="AY72" s="123"/>
      <c r="AZ72" s="123"/>
      <c r="BA72" s="122"/>
      <c r="BB72" s="122"/>
      <c r="BC72" s="122"/>
      <c r="BD72" s="122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123"/>
      <c r="BO72" s="123"/>
      <c r="BP72" s="123"/>
      <c r="BQ72" s="122"/>
      <c r="BR72" s="122"/>
      <c r="BS72" s="122"/>
      <c r="BT72" s="122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123"/>
      <c r="CE72" s="123"/>
      <c r="CF72" s="123"/>
      <c r="CG72" s="122"/>
      <c r="CH72" s="122"/>
      <c r="CI72" s="122"/>
      <c r="CJ72" s="122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123"/>
      <c r="CU72" s="123"/>
      <c r="CV72" s="123"/>
      <c r="CW72" s="122"/>
      <c r="CX72" s="122"/>
      <c r="CY72" s="122"/>
      <c r="CZ72" s="122"/>
      <c r="DA72" s="7"/>
      <c r="DB72" s="7"/>
      <c r="DC72" s="7"/>
      <c r="DD72" s="7"/>
      <c r="DE72" s="7"/>
      <c r="DF72" s="7"/>
      <c r="DG72" s="7"/>
      <c r="DH72" s="6"/>
      <c r="DI72" s="8">
        <v>33</v>
      </c>
      <c r="DJ72" s="123"/>
      <c r="DK72" s="123"/>
      <c r="DL72" s="123"/>
      <c r="DM72" s="122"/>
      <c r="DN72" s="122"/>
      <c r="DO72" s="122"/>
      <c r="DP72" s="122"/>
      <c r="DQ72" s="7"/>
      <c r="DR72" s="7"/>
      <c r="DS72" s="7"/>
      <c r="DT72" s="7"/>
      <c r="DU72" s="7"/>
      <c r="DV72" s="7"/>
      <c r="DW72" s="7"/>
      <c r="DX72" s="6"/>
      <c r="DY72" s="8">
        <v>33</v>
      </c>
      <c r="DZ72" s="123"/>
      <c r="EA72" s="123"/>
      <c r="EB72" s="123"/>
      <c r="EC72" s="122"/>
      <c r="ED72" s="122"/>
      <c r="EE72" s="122"/>
      <c r="EF72" s="122"/>
      <c r="EG72" s="7"/>
      <c r="EH72" s="7"/>
      <c r="EI72" s="7"/>
      <c r="EJ72" s="7"/>
      <c r="EK72" s="7"/>
      <c r="EL72" s="7"/>
      <c r="EM72" s="7"/>
      <c r="EN72" s="6"/>
      <c r="EO72" s="8">
        <v>33</v>
      </c>
      <c r="EP72" s="123"/>
      <c r="EQ72" s="123"/>
      <c r="ER72" s="123"/>
      <c r="ES72" s="122"/>
      <c r="ET72" s="122"/>
      <c r="EU72" s="122"/>
      <c r="EV72" s="122"/>
      <c r="EW72" s="7"/>
      <c r="EX72" s="7"/>
      <c r="EY72" s="7"/>
      <c r="EZ72" s="7"/>
      <c r="FA72" s="7"/>
      <c r="FB72" s="7"/>
      <c r="FC72" s="7"/>
      <c r="FD72" s="6"/>
      <c r="FE72" s="8">
        <v>33</v>
      </c>
      <c r="FF72" s="123"/>
      <c r="FG72" s="123"/>
      <c r="FH72" s="123"/>
      <c r="FI72" s="122"/>
      <c r="FJ72" s="122"/>
      <c r="FK72" s="122"/>
      <c r="FL72" s="122"/>
      <c r="FM72" s="7"/>
      <c r="FN72" s="7"/>
      <c r="FO72" s="7"/>
      <c r="FP72" s="7"/>
      <c r="FQ72" s="7"/>
      <c r="FR72" s="7"/>
      <c r="FS72" s="7"/>
      <c r="FT72" s="6"/>
      <c r="FU72" s="8">
        <v>33</v>
      </c>
      <c r="FV72" s="123"/>
      <c r="FW72" s="123"/>
      <c r="FX72" s="123"/>
      <c r="FY72" s="122"/>
      <c r="FZ72" s="122"/>
      <c r="GA72" s="122"/>
      <c r="GB72" s="122"/>
      <c r="GC72" s="7"/>
      <c r="GD72" s="7"/>
      <c r="GE72" s="7"/>
      <c r="GF72" s="7"/>
      <c r="GG72" s="7"/>
      <c r="GH72" s="7"/>
      <c r="GI72" s="7"/>
      <c r="GJ72" s="6"/>
      <c r="GK72" s="8">
        <v>33</v>
      </c>
      <c r="GL72" s="123"/>
      <c r="GM72" s="123"/>
      <c r="GN72" s="123"/>
      <c r="GO72" s="122"/>
      <c r="GP72" s="122"/>
      <c r="GQ72" s="122"/>
      <c r="GR72" s="122"/>
      <c r="GS72" s="7"/>
      <c r="GT72" s="7"/>
      <c r="GU72" s="7"/>
      <c r="GV72" s="7"/>
      <c r="GW72" s="7"/>
      <c r="GX72" s="7"/>
      <c r="GY72" s="7"/>
      <c r="GZ72" s="6"/>
    </row>
    <row r="73" spans="17:208" x14ac:dyDescent="0.2">
      <c r="Q73" s="8">
        <v>34</v>
      </c>
      <c r="R73" s="123"/>
      <c r="S73" s="123"/>
      <c r="T73" s="123"/>
      <c r="U73" s="122"/>
      <c r="V73" s="122"/>
      <c r="W73" s="122"/>
      <c r="X73" s="122"/>
      <c r="Y73" s="7"/>
      <c r="Z73" s="7"/>
      <c r="AA73" s="7"/>
      <c r="AB73" s="7"/>
      <c r="AC73" s="7"/>
      <c r="AD73" s="7"/>
      <c r="AE73" s="7"/>
      <c r="AF73" s="6"/>
      <c r="AG73" s="8">
        <v>34</v>
      </c>
      <c r="AH73" s="123"/>
      <c r="AI73" s="123"/>
      <c r="AJ73" s="123"/>
      <c r="AK73" s="122"/>
      <c r="AL73" s="122"/>
      <c r="AM73" s="122"/>
      <c r="AN73" s="122"/>
      <c r="AO73" s="7"/>
      <c r="AP73" s="7"/>
      <c r="AQ73" s="7"/>
      <c r="AR73" s="7"/>
      <c r="AS73" s="7"/>
      <c r="AT73" s="7"/>
      <c r="AU73" s="7"/>
      <c r="AV73" s="6"/>
      <c r="AW73" s="8">
        <v>34</v>
      </c>
      <c r="AX73" s="123"/>
      <c r="AY73" s="123"/>
      <c r="AZ73" s="123"/>
      <c r="BA73" s="122"/>
      <c r="BB73" s="122"/>
      <c r="BC73" s="122"/>
      <c r="BD73" s="122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123"/>
      <c r="BO73" s="123"/>
      <c r="BP73" s="123"/>
      <c r="BQ73" s="122"/>
      <c r="BR73" s="122"/>
      <c r="BS73" s="122"/>
      <c r="BT73" s="122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123"/>
      <c r="CE73" s="123"/>
      <c r="CF73" s="123"/>
      <c r="CG73" s="122"/>
      <c r="CH73" s="122"/>
      <c r="CI73" s="122"/>
      <c r="CJ73" s="122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123"/>
      <c r="CU73" s="123"/>
      <c r="CV73" s="123"/>
      <c r="CW73" s="122"/>
      <c r="CX73" s="122"/>
      <c r="CY73" s="122"/>
      <c r="CZ73" s="122"/>
      <c r="DA73" s="7"/>
      <c r="DB73" s="7"/>
      <c r="DC73" s="7"/>
      <c r="DD73" s="7"/>
      <c r="DE73" s="7"/>
      <c r="DF73" s="7"/>
      <c r="DG73" s="7"/>
      <c r="DH73" s="6"/>
      <c r="DI73" s="8">
        <v>34</v>
      </c>
      <c r="DJ73" s="123"/>
      <c r="DK73" s="123"/>
      <c r="DL73" s="123"/>
      <c r="DM73" s="122"/>
      <c r="DN73" s="122"/>
      <c r="DO73" s="122"/>
      <c r="DP73" s="122"/>
      <c r="DQ73" s="7"/>
      <c r="DR73" s="7"/>
      <c r="DS73" s="7"/>
      <c r="DT73" s="7"/>
      <c r="DU73" s="7"/>
      <c r="DV73" s="7"/>
      <c r="DW73" s="7"/>
      <c r="DX73" s="6"/>
      <c r="DY73" s="8">
        <v>34</v>
      </c>
      <c r="DZ73" s="123"/>
      <c r="EA73" s="123"/>
      <c r="EB73" s="123"/>
      <c r="EC73" s="122"/>
      <c r="ED73" s="122"/>
      <c r="EE73" s="122"/>
      <c r="EF73" s="122"/>
      <c r="EG73" s="7"/>
      <c r="EH73" s="7"/>
      <c r="EI73" s="7"/>
      <c r="EJ73" s="7"/>
      <c r="EK73" s="7"/>
      <c r="EL73" s="7"/>
      <c r="EM73" s="7"/>
      <c r="EN73" s="6"/>
      <c r="EO73" s="8">
        <v>34</v>
      </c>
      <c r="EP73" s="123"/>
      <c r="EQ73" s="123"/>
      <c r="ER73" s="123"/>
      <c r="ES73" s="122"/>
      <c r="ET73" s="122"/>
      <c r="EU73" s="122"/>
      <c r="EV73" s="122"/>
      <c r="EW73" s="7"/>
      <c r="EX73" s="7"/>
      <c r="EY73" s="7"/>
      <c r="EZ73" s="7"/>
      <c r="FA73" s="7"/>
      <c r="FB73" s="7"/>
      <c r="FC73" s="7"/>
      <c r="FD73" s="6"/>
      <c r="FE73" s="8">
        <v>34</v>
      </c>
      <c r="FF73" s="123"/>
      <c r="FG73" s="123"/>
      <c r="FH73" s="123"/>
      <c r="FI73" s="122"/>
      <c r="FJ73" s="122"/>
      <c r="FK73" s="122"/>
      <c r="FL73" s="122"/>
      <c r="FM73" s="7"/>
      <c r="FN73" s="7"/>
      <c r="FO73" s="7"/>
      <c r="FP73" s="7"/>
      <c r="FQ73" s="7"/>
      <c r="FR73" s="7"/>
      <c r="FS73" s="7"/>
      <c r="FT73" s="6"/>
      <c r="FU73" s="8">
        <v>34</v>
      </c>
      <c r="FV73" s="123"/>
      <c r="FW73" s="123"/>
      <c r="FX73" s="123"/>
      <c r="FY73" s="122"/>
      <c r="FZ73" s="122"/>
      <c r="GA73" s="122"/>
      <c r="GB73" s="122"/>
      <c r="GC73" s="7"/>
      <c r="GD73" s="7"/>
      <c r="GE73" s="7"/>
      <c r="GF73" s="7"/>
      <c r="GG73" s="7"/>
      <c r="GH73" s="7"/>
      <c r="GI73" s="7"/>
      <c r="GJ73" s="6"/>
      <c r="GK73" s="8">
        <v>34</v>
      </c>
      <c r="GL73" s="123"/>
      <c r="GM73" s="123"/>
      <c r="GN73" s="123"/>
      <c r="GO73" s="122"/>
      <c r="GP73" s="122"/>
      <c r="GQ73" s="122"/>
      <c r="GR73" s="122"/>
      <c r="GS73" s="7"/>
      <c r="GT73" s="7"/>
      <c r="GU73" s="7"/>
      <c r="GV73" s="7"/>
      <c r="GW73" s="7"/>
      <c r="GX73" s="7"/>
      <c r="GY73" s="7"/>
      <c r="GZ73" s="6"/>
    </row>
    <row r="74" spans="17:208" x14ac:dyDescent="0.2">
      <c r="Q74" s="8">
        <v>35</v>
      </c>
      <c r="R74" s="123"/>
      <c r="S74" s="123"/>
      <c r="T74" s="123"/>
      <c r="U74" s="122"/>
      <c r="V74" s="122"/>
      <c r="W74" s="122"/>
      <c r="X74" s="122"/>
      <c r="Y74" s="7"/>
      <c r="Z74" s="7"/>
      <c r="AA74" s="7"/>
      <c r="AB74" s="7"/>
      <c r="AC74" s="7"/>
      <c r="AD74" s="7"/>
      <c r="AE74" s="7"/>
      <c r="AF74" s="6"/>
      <c r="AG74" s="8">
        <v>35</v>
      </c>
      <c r="AH74" s="123"/>
      <c r="AI74" s="123"/>
      <c r="AJ74" s="123"/>
      <c r="AK74" s="122"/>
      <c r="AL74" s="122"/>
      <c r="AM74" s="122"/>
      <c r="AN74" s="122"/>
      <c r="AO74" s="7"/>
      <c r="AP74" s="7"/>
      <c r="AQ74" s="7"/>
      <c r="AR74" s="7"/>
      <c r="AS74" s="7"/>
      <c r="AT74" s="7"/>
      <c r="AU74" s="7"/>
      <c r="AV74" s="6"/>
      <c r="AW74" s="8">
        <v>35</v>
      </c>
      <c r="AX74" s="123"/>
      <c r="AY74" s="123"/>
      <c r="AZ74" s="123"/>
      <c r="BA74" s="122"/>
      <c r="BB74" s="122"/>
      <c r="BC74" s="122"/>
      <c r="BD74" s="122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123"/>
      <c r="BO74" s="123"/>
      <c r="BP74" s="123"/>
      <c r="BQ74" s="122"/>
      <c r="BR74" s="122"/>
      <c r="BS74" s="122"/>
      <c r="BT74" s="122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123"/>
      <c r="CE74" s="123"/>
      <c r="CF74" s="123"/>
      <c r="CG74" s="122"/>
      <c r="CH74" s="122"/>
      <c r="CI74" s="122"/>
      <c r="CJ74" s="122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123"/>
      <c r="CU74" s="123"/>
      <c r="CV74" s="123"/>
      <c r="CW74" s="122"/>
      <c r="CX74" s="122"/>
      <c r="CY74" s="122"/>
      <c r="CZ74" s="122"/>
      <c r="DA74" s="7"/>
      <c r="DB74" s="7"/>
      <c r="DC74" s="7"/>
      <c r="DD74" s="7"/>
      <c r="DE74" s="7"/>
      <c r="DF74" s="7"/>
      <c r="DG74" s="7"/>
      <c r="DH74" s="6"/>
      <c r="DI74" s="8">
        <v>35</v>
      </c>
      <c r="DJ74" s="123"/>
      <c r="DK74" s="123"/>
      <c r="DL74" s="123"/>
      <c r="DM74" s="122"/>
      <c r="DN74" s="122"/>
      <c r="DO74" s="122"/>
      <c r="DP74" s="122"/>
      <c r="DQ74" s="7"/>
      <c r="DR74" s="7"/>
      <c r="DS74" s="7"/>
      <c r="DT74" s="7"/>
      <c r="DU74" s="7"/>
      <c r="DV74" s="7"/>
      <c r="DW74" s="7"/>
      <c r="DX74" s="6"/>
      <c r="DY74" s="8">
        <v>35</v>
      </c>
      <c r="DZ74" s="123"/>
      <c r="EA74" s="123"/>
      <c r="EB74" s="123"/>
      <c r="EC74" s="122"/>
      <c r="ED74" s="122"/>
      <c r="EE74" s="122"/>
      <c r="EF74" s="122"/>
      <c r="EG74" s="7"/>
      <c r="EH74" s="7"/>
      <c r="EI74" s="7"/>
      <c r="EJ74" s="7"/>
      <c r="EK74" s="7"/>
      <c r="EL74" s="7"/>
      <c r="EM74" s="7"/>
      <c r="EN74" s="6"/>
      <c r="EO74" s="8">
        <v>35</v>
      </c>
      <c r="EP74" s="123"/>
      <c r="EQ74" s="123"/>
      <c r="ER74" s="123"/>
      <c r="ES74" s="122"/>
      <c r="ET74" s="122"/>
      <c r="EU74" s="122"/>
      <c r="EV74" s="122"/>
      <c r="EW74" s="7"/>
      <c r="EX74" s="7"/>
      <c r="EY74" s="7"/>
      <c r="EZ74" s="7"/>
      <c r="FA74" s="7"/>
      <c r="FB74" s="7"/>
      <c r="FC74" s="7"/>
      <c r="FD74" s="6"/>
      <c r="FE74" s="8">
        <v>35</v>
      </c>
      <c r="FF74" s="123"/>
      <c r="FG74" s="123"/>
      <c r="FH74" s="123"/>
      <c r="FI74" s="122"/>
      <c r="FJ74" s="122"/>
      <c r="FK74" s="122"/>
      <c r="FL74" s="122"/>
      <c r="FM74" s="7"/>
      <c r="FN74" s="7"/>
      <c r="FO74" s="7"/>
      <c r="FP74" s="7"/>
      <c r="FQ74" s="7"/>
      <c r="FR74" s="7"/>
      <c r="FS74" s="7"/>
      <c r="FT74" s="6"/>
      <c r="FU74" s="8">
        <v>35</v>
      </c>
      <c r="FV74" s="123"/>
      <c r="FW74" s="123"/>
      <c r="FX74" s="123"/>
      <c r="FY74" s="122"/>
      <c r="FZ74" s="122"/>
      <c r="GA74" s="122"/>
      <c r="GB74" s="122"/>
      <c r="GC74" s="7"/>
      <c r="GD74" s="7"/>
      <c r="GE74" s="7"/>
      <c r="GF74" s="7"/>
      <c r="GG74" s="7"/>
      <c r="GH74" s="7"/>
      <c r="GI74" s="7"/>
      <c r="GJ74" s="6"/>
      <c r="GK74" s="8">
        <v>35</v>
      </c>
      <c r="GL74" s="123"/>
      <c r="GM74" s="123"/>
      <c r="GN74" s="123"/>
      <c r="GO74" s="122"/>
      <c r="GP74" s="122"/>
      <c r="GQ74" s="122"/>
      <c r="GR74" s="122"/>
      <c r="GS74" s="7"/>
      <c r="GT74" s="7"/>
      <c r="GU74" s="7"/>
      <c r="GV74" s="7"/>
      <c r="GW74" s="7"/>
      <c r="GX74" s="7"/>
      <c r="GY74" s="7"/>
      <c r="GZ74" s="6"/>
    </row>
    <row r="75" spans="17:208" x14ac:dyDescent="0.2">
      <c r="Q75" s="8">
        <v>36</v>
      </c>
      <c r="R75" s="123"/>
      <c r="S75" s="123"/>
      <c r="T75" s="123"/>
      <c r="U75" s="122"/>
      <c r="V75" s="122"/>
      <c r="W75" s="122"/>
      <c r="X75" s="122"/>
      <c r="Y75" s="7"/>
      <c r="Z75" s="7"/>
      <c r="AA75" s="7"/>
      <c r="AB75" s="7"/>
      <c r="AC75" s="7"/>
      <c r="AD75" s="7"/>
      <c r="AE75" s="7"/>
      <c r="AF75" s="6"/>
      <c r="AG75" s="8">
        <v>36</v>
      </c>
      <c r="AH75" s="123"/>
      <c r="AI75" s="123"/>
      <c r="AJ75" s="123"/>
      <c r="AK75" s="122"/>
      <c r="AL75" s="122"/>
      <c r="AM75" s="122"/>
      <c r="AN75" s="122"/>
      <c r="AO75" s="7"/>
      <c r="AP75" s="7"/>
      <c r="AQ75" s="7"/>
      <c r="AR75" s="7"/>
      <c r="AS75" s="7"/>
      <c r="AT75" s="7"/>
      <c r="AU75" s="7"/>
      <c r="AV75" s="6"/>
      <c r="AW75" s="8">
        <v>36</v>
      </c>
      <c r="AX75" s="123"/>
      <c r="AY75" s="123"/>
      <c r="AZ75" s="123"/>
      <c r="BA75" s="122"/>
      <c r="BB75" s="122"/>
      <c r="BC75" s="122"/>
      <c r="BD75" s="122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123"/>
      <c r="BO75" s="123"/>
      <c r="BP75" s="123"/>
      <c r="BQ75" s="122"/>
      <c r="BR75" s="122"/>
      <c r="BS75" s="122"/>
      <c r="BT75" s="122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123"/>
      <c r="CE75" s="123"/>
      <c r="CF75" s="123"/>
      <c r="CG75" s="122"/>
      <c r="CH75" s="122"/>
      <c r="CI75" s="122"/>
      <c r="CJ75" s="122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123"/>
      <c r="CU75" s="123"/>
      <c r="CV75" s="123"/>
      <c r="CW75" s="122"/>
      <c r="CX75" s="122"/>
      <c r="CY75" s="122"/>
      <c r="CZ75" s="122"/>
      <c r="DA75" s="7"/>
      <c r="DB75" s="7"/>
      <c r="DC75" s="7"/>
      <c r="DD75" s="7"/>
      <c r="DE75" s="7"/>
      <c r="DF75" s="7"/>
      <c r="DG75" s="7"/>
      <c r="DH75" s="6"/>
      <c r="DI75" s="8">
        <v>36</v>
      </c>
      <c r="DJ75" s="123"/>
      <c r="DK75" s="123"/>
      <c r="DL75" s="123"/>
      <c r="DM75" s="122"/>
      <c r="DN75" s="122"/>
      <c r="DO75" s="122"/>
      <c r="DP75" s="122"/>
      <c r="DQ75" s="7"/>
      <c r="DR75" s="7"/>
      <c r="DS75" s="7"/>
      <c r="DT75" s="7"/>
      <c r="DU75" s="7"/>
      <c r="DV75" s="7"/>
      <c r="DW75" s="7"/>
      <c r="DX75" s="6"/>
      <c r="DY75" s="8">
        <v>36</v>
      </c>
      <c r="DZ75" s="123"/>
      <c r="EA75" s="123"/>
      <c r="EB75" s="123"/>
      <c r="EC75" s="122"/>
      <c r="ED75" s="122"/>
      <c r="EE75" s="122"/>
      <c r="EF75" s="122"/>
      <c r="EG75" s="7"/>
      <c r="EH75" s="7"/>
      <c r="EI75" s="7"/>
      <c r="EJ75" s="7"/>
      <c r="EK75" s="7"/>
      <c r="EL75" s="7"/>
      <c r="EM75" s="7"/>
      <c r="EN75" s="6"/>
      <c r="EO75" s="8">
        <v>36</v>
      </c>
      <c r="EP75" s="123"/>
      <c r="EQ75" s="123"/>
      <c r="ER75" s="123"/>
      <c r="ES75" s="122"/>
      <c r="ET75" s="122"/>
      <c r="EU75" s="122"/>
      <c r="EV75" s="122"/>
      <c r="EW75" s="7"/>
      <c r="EX75" s="7"/>
      <c r="EY75" s="7"/>
      <c r="EZ75" s="7"/>
      <c r="FA75" s="7"/>
      <c r="FB75" s="7"/>
      <c r="FC75" s="7"/>
      <c r="FD75" s="6"/>
      <c r="FE75" s="8">
        <v>36</v>
      </c>
      <c r="FF75" s="123"/>
      <c r="FG75" s="123"/>
      <c r="FH75" s="123"/>
      <c r="FI75" s="122"/>
      <c r="FJ75" s="122"/>
      <c r="FK75" s="122"/>
      <c r="FL75" s="122"/>
      <c r="FM75" s="7"/>
      <c r="FN75" s="7"/>
      <c r="FO75" s="7"/>
      <c r="FP75" s="7"/>
      <c r="FQ75" s="7"/>
      <c r="FR75" s="7"/>
      <c r="FS75" s="7"/>
      <c r="FT75" s="6"/>
      <c r="FU75" s="8">
        <v>36</v>
      </c>
      <c r="FV75" s="123"/>
      <c r="FW75" s="123"/>
      <c r="FX75" s="123"/>
      <c r="FY75" s="122"/>
      <c r="FZ75" s="122"/>
      <c r="GA75" s="122"/>
      <c r="GB75" s="122"/>
      <c r="GC75" s="7"/>
      <c r="GD75" s="7"/>
      <c r="GE75" s="7"/>
      <c r="GF75" s="7"/>
      <c r="GG75" s="7"/>
      <c r="GH75" s="7"/>
      <c r="GI75" s="7"/>
      <c r="GJ75" s="6"/>
      <c r="GK75" s="8">
        <v>36</v>
      </c>
      <c r="GL75" s="123"/>
      <c r="GM75" s="123"/>
      <c r="GN75" s="123"/>
      <c r="GO75" s="122"/>
      <c r="GP75" s="122"/>
      <c r="GQ75" s="122"/>
      <c r="GR75" s="122"/>
      <c r="GS75" s="7"/>
      <c r="GT75" s="7"/>
      <c r="GU75" s="7"/>
      <c r="GV75" s="7"/>
      <c r="GW75" s="7"/>
      <c r="GX75" s="7"/>
      <c r="GY75" s="7"/>
      <c r="GZ75" s="6"/>
    </row>
    <row r="76" spans="17:208" x14ac:dyDescent="0.2">
      <c r="Q76" s="8">
        <v>37</v>
      </c>
      <c r="R76" s="123"/>
      <c r="S76" s="123"/>
      <c r="T76" s="123"/>
      <c r="U76" s="122"/>
      <c r="V76" s="122"/>
      <c r="W76" s="122"/>
      <c r="X76" s="122"/>
      <c r="Y76" s="7"/>
      <c r="Z76" s="7"/>
      <c r="AA76" s="7"/>
      <c r="AB76" s="7"/>
      <c r="AC76" s="7"/>
      <c r="AD76" s="7"/>
      <c r="AE76" s="7"/>
      <c r="AF76" s="6"/>
      <c r="AG76" s="8">
        <v>37</v>
      </c>
      <c r="AH76" s="123"/>
      <c r="AI76" s="123"/>
      <c r="AJ76" s="123"/>
      <c r="AK76" s="122"/>
      <c r="AL76" s="122"/>
      <c r="AM76" s="122"/>
      <c r="AN76" s="122"/>
      <c r="AO76" s="7"/>
      <c r="AP76" s="7"/>
      <c r="AQ76" s="7"/>
      <c r="AR76" s="7"/>
      <c r="AS76" s="7"/>
      <c r="AT76" s="7"/>
      <c r="AU76" s="7"/>
      <c r="AV76" s="6"/>
      <c r="AW76" s="8">
        <v>37</v>
      </c>
      <c r="AX76" s="123"/>
      <c r="AY76" s="123"/>
      <c r="AZ76" s="123"/>
      <c r="BA76" s="122"/>
      <c r="BB76" s="122"/>
      <c r="BC76" s="122"/>
      <c r="BD76" s="122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123"/>
      <c r="BO76" s="123"/>
      <c r="BP76" s="123"/>
      <c r="BQ76" s="122"/>
      <c r="BR76" s="122"/>
      <c r="BS76" s="122"/>
      <c r="BT76" s="122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123"/>
      <c r="CE76" s="123"/>
      <c r="CF76" s="123"/>
      <c r="CG76" s="122"/>
      <c r="CH76" s="122"/>
      <c r="CI76" s="122"/>
      <c r="CJ76" s="122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123"/>
      <c r="CU76" s="123"/>
      <c r="CV76" s="123"/>
      <c r="CW76" s="122"/>
      <c r="CX76" s="122"/>
      <c r="CY76" s="122"/>
      <c r="CZ76" s="122"/>
      <c r="DA76" s="7"/>
      <c r="DB76" s="7"/>
      <c r="DC76" s="7"/>
      <c r="DD76" s="7"/>
      <c r="DE76" s="7"/>
      <c r="DF76" s="7"/>
      <c r="DG76" s="7"/>
      <c r="DH76" s="6"/>
      <c r="DI76" s="8">
        <v>37</v>
      </c>
      <c r="DJ76" s="123"/>
      <c r="DK76" s="123"/>
      <c r="DL76" s="123"/>
      <c r="DM76" s="122"/>
      <c r="DN76" s="122"/>
      <c r="DO76" s="122"/>
      <c r="DP76" s="122"/>
      <c r="DQ76" s="7"/>
      <c r="DR76" s="7"/>
      <c r="DS76" s="7"/>
      <c r="DT76" s="7"/>
      <c r="DU76" s="7"/>
      <c r="DV76" s="7"/>
      <c r="DW76" s="7"/>
      <c r="DX76" s="6"/>
      <c r="DY76" s="8">
        <v>37</v>
      </c>
      <c r="DZ76" s="123"/>
      <c r="EA76" s="123"/>
      <c r="EB76" s="123"/>
      <c r="EC76" s="122"/>
      <c r="ED76" s="122"/>
      <c r="EE76" s="122"/>
      <c r="EF76" s="122"/>
      <c r="EG76" s="7"/>
      <c r="EH76" s="7"/>
      <c r="EI76" s="7"/>
      <c r="EJ76" s="7"/>
      <c r="EK76" s="7"/>
      <c r="EL76" s="7"/>
      <c r="EM76" s="7"/>
      <c r="EN76" s="6"/>
      <c r="EO76" s="8">
        <v>37</v>
      </c>
      <c r="EP76" s="123"/>
      <c r="EQ76" s="123"/>
      <c r="ER76" s="123"/>
      <c r="ES76" s="122"/>
      <c r="ET76" s="122"/>
      <c r="EU76" s="122"/>
      <c r="EV76" s="122"/>
      <c r="EW76" s="7"/>
      <c r="EX76" s="7"/>
      <c r="EY76" s="7"/>
      <c r="EZ76" s="7"/>
      <c r="FA76" s="7"/>
      <c r="FB76" s="7"/>
      <c r="FC76" s="7"/>
      <c r="FD76" s="6"/>
      <c r="FE76" s="8">
        <v>37</v>
      </c>
      <c r="FF76" s="123"/>
      <c r="FG76" s="123"/>
      <c r="FH76" s="123"/>
      <c r="FI76" s="122"/>
      <c r="FJ76" s="122"/>
      <c r="FK76" s="122"/>
      <c r="FL76" s="122"/>
      <c r="FM76" s="7"/>
      <c r="FN76" s="7"/>
      <c r="FO76" s="7"/>
      <c r="FP76" s="7"/>
      <c r="FQ76" s="7"/>
      <c r="FR76" s="7"/>
      <c r="FS76" s="7"/>
      <c r="FT76" s="6"/>
      <c r="FU76" s="8">
        <v>37</v>
      </c>
      <c r="FV76" s="123"/>
      <c r="FW76" s="123"/>
      <c r="FX76" s="123"/>
      <c r="FY76" s="122"/>
      <c r="FZ76" s="122"/>
      <c r="GA76" s="122"/>
      <c r="GB76" s="122"/>
      <c r="GC76" s="7"/>
      <c r="GD76" s="7"/>
      <c r="GE76" s="7"/>
      <c r="GF76" s="7"/>
      <c r="GG76" s="7"/>
      <c r="GH76" s="7"/>
      <c r="GI76" s="7"/>
      <c r="GJ76" s="6"/>
      <c r="GK76" s="8">
        <v>37</v>
      </c>
      <c r="GL76" s="123"/>
      <c r="GM76" s="123"/>
      <c r="GN76" s="123"/>
      <c r="GO76" s="122"/>
      <c r="GP76" s="122"/>
      <c r="GQ76" s="122"/>
      <c r="GR76" s="122"/>
      <c r="GS76" s="7"/>
      <c r="GT76" s="7"/>
      <c r="GU76" s="7"/>
      <c r="GV76" s="7"/>
      <c r="GW76" s="7"/>
      <c r="GX76" s="7"/>
      <c r="GY76" s="7"/>
      <c r="GZ76" s="6"/>
    </row>
    <row r="77" spans="17:208" x14ac:dyDescent="0.2">
      <c r="Q77" s="8">
        <v>38</v>
      </c>
      <c r="R77" s="123"/>
      <c r="S77" s="123"/>
      <c r="T77" s="123"/>
      <c r="U77" s="122"/>
      <c r="V77" s="122"/>
      <c r="W77" s="122"/>
      <c r="X77" s="122"/>
      <c r="Y77" s="7"/>
      <c r="Z77" s="7"/>
      <c r="AA77" s="7"/>
      <c r="AB77" s="7"/>
      <c r="AC77" s="7"/>
      <c r="AD77" s="7"/>
      <c r="AE77" s="7"/>
      <c r="AF77" s="6"/>
      <c r="AG77" s="8">
        <v>38</v>
      </c>
      <c r="AH77" s="123"/>
      <c r="AI77" s="123"/>
      <c r="AJ77" s="123"/>
      <c r="AK77" s="122"/>
      <c r="AL77" s="122"/>
      <c r="AM77" s="122"/>
      <c r="AN77" s="122"/>
      <c r="AO77" s="7"/>
      <c r="AP77" s="7"/>
      <c r="AQ77" s="7"/>
      <c r="AR77" s="7"/>
      <c r="AS77" s="7"/>
      <c r="AT77" s="7"/>
      <c r="AU77" s="7"/>
      <c r="AV77" s="6"/>
      <c r="AW77" s="8">
        <v>38</v>
      </c>
      <c r="AX77" s="123"/>
      <c r="AY77" s="123"/>
      <c r="AZ77" s="123"/>
      <c r="BA77" s="122"/>
      <c r="BB77" s="122"/>
      <c r="BC77" s="122"/>
      <c r="BD77" s="122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123"/>
      <c r="BO77" s="123"/>
      <c r="BP77" s="123"/>
      <c r="BQ77" s="122"/>
      <c r="BR77" s="122"/>
      <c r="BS77" s="122"/>
      <c r="BT77" s="122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123"/>
      <c r="CE77" s="123"/>
      <c r="CF77" s="123"/>
      <c r="CG77" s="122"/>
      <c r="CH77" s="122"/>
      <c r="CI77" s="122"/>
      <c r="CJ77" s="122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123"/>
      <c r="CU77" s="123"/>
      <c r="CV77" s="123"/>
      <c r="CW77" s="122"/>
      <c r="CX77" s="122"/>
      <c r="CY77" s="122"/>
      <c r="CZ77" s="122"/>
      <c r="DA77" s="7"/>
      <c r="DB77" s="7"/>
      <c r="DC77" s="7"/>
      <c r="DD77" s="7"/>
      <c r="DE77" s="7"/>
      <c r="DF77" s="7"/>
      <c r="DG77" s="7"/>
      <c r="DH77" s="6"/>
      <c r="DI77" s="8">
        <v>38</v>
      </c>
      <c r="DJ77" s="123"/>
      <c r="DK77" s="123"/>
      <c r="DL77" s="123"/>
      <c r="DM77" s="122"/>
      <c r="DN77" s="122"/>
      <c r="DO77" s="122"/>
      <c r="DP77" s="122"/>
      <c r="DQ77" s="7"/>
      <c r="DR77" s="7"/>
      <c r="DS77" s="7"/>
      <c r="DT77" s="7"/>
      <c r="DU77" s="7"/>
      <c r="DV77" s="7"/>
      <c r="DW77" s="7"/>
      <c r="DX77" s="6"/>
      <c r="DY77" s="8">
        <v>38</v>
      </c>
      <c r="DZ77" s="123"/>
      <c r="EA77" s="123"/>
      <c r="EB77" s="123"/>
      <c r="EC77" s="122"/>
      <c r="ED77" s="122"/>
      <c r="EE77" s="122"/>
      <c r="EF77" s="122"/>
      <c r="EG77" s="7"/>
      <c r="EH77" s="7"/>
      <c r="EI77" s="7"/>
      <c r="EJ77" s="7"/>
      <c r="EK77" s="7"/>
      <c r="EL77" s="7"/>
      <c r="EM77" s="7"/>
      <c r="EN77" s="6"/>
      <c r="EO77" s="8">
        <v>38</v>
      </c>
      <c r="EP77" s="123"/>
      <c r="EQ77" s="123"/>
      <c r="ER77" s="123"/>
      <c r="ES77" s="122"/>
      <c r="ET77" s="122"/>
      <c r="EU77" s="122"/>
      <c r="EV77" s="122"/>
      <c r="EW77" s="7"/>
      <c r="EX77" s="7"/>
      <c r="EY77" s="7"/>
      <c r="EZ77" s="7"/>
      <c r="FA77" s="7"/>
      <c r="FB77" s="7"/>
      <c r="FC77" s="7"/>
      <c r="FD77" s="6"/>
      <c r="FE77" s="8">
        <v>38</v>
      </c>
      <c r="FF77" s="123"/>
      <c r="FG77" s="123"/>
      <c r="FH77" s="123"/>
      <c r="FI77" s="122"/>
      <c r="FJ77" s="122"/>
      <c r="FK77" s="122"/>
      <c r="FL77" s="122"/>
      <c r="FM77" s="7"/>
      <c r="FN77" s="7"/>
      <c r="FO77" s="7"/>
      <c r="FP77" s="7"/>
      <c r="FQ77" s="7"/>
      <c r="FR77" s="7"/>
      <c r="FS77" s="7"/>
      <c r="FT77" s="6"/>
      <c r="FU77" s="8">
        <v>38</v>
      </c>
      <c r="FV77" s="123"/>
      <c r="FW77" s="123"/>
      <c r="FX77" s="123"/>
      <c r="FY77" s="122"/>
      <c r="FZ77" s="122"/>
      <c r="GA77" s="122"/>
      <c r="GB77" s="122"/>
      <c r="GC77" s="7"/>
      <c r="GD77" s="7"/>
      <c r="GE77" s="7"/>
      <c r="GF77" s="7"/>
      <c r="GG77" s="7"/>
      <c r="GH77" s="7"/>
      <c r="GI77" s="7"/>
      <c r="GJ77" s="6"/>
      <c r="GK77" s="8">
        <v>38</v>
      </c>
      <c r="GL77" s="123"/>
      <c r="GM77" s="123"/>
      <c r="GN77" s="123"/>
      <c r="GO77" s="122"/>
      <c r="GP77" s="122"/>
      <c r="GQ77" s="122"/>
      <c r="GR77" s="122"/>
      <c r="GS77" s="7"/>
      <c r="GT77" s="7"/>
      <c r="GU77" s="7"/>
      <c r="GV77" s="7"/>
      <c r="GW77" s="7"/>
      <c r="GX77" s="7"/>
      <c r="GY77" s="7"/>
      <c r="GZ77" s="6"/>
    </row>
    <row r="78" spans="17:208" x14ac:dyDescent="0.2">
      <c r="Q78" s="8">
        <v>39</v>
      </c>
      <c r="R78" s="123"/>
      <c r="S78" s="123"/>
      <c r="T78" s="123"/>
      <c r="U78" s="122"/>
      <c r="V78" s="122"/>
      <c r="W78" s="122"/>
      <c r="X78" s="122"/>
      <c r="Y78" s="7"/>
      <c r="Z78" s="7"/>
      <c r="AA78" s="7"/>
      <c r="AB78" s="7"/>
      <c r="AC78" s="7"/>
      <c r="AD78" s="7"/>
      <c r="AE78" s="7"/>
      <c r="AF78" s="6"/>
      <c r="AG78" s="8">
        <v>39</v>
      </c>
      <c r="AH78" s="123"/>
      <c r="AI78" s="123"/>
      <c r="AJ78" s="123"/>
      <c r="AK78" s="122"/>
      <c r="AL78" s="122"/>
      <c r="AM78" s="122"/>
      <c r="AN78" s="122"/>
      <c r="AO78" s="7"/>
      <c r="AP78" s="7"/>
      <c r="AQ78" s="7"/>
      <c r="AR78" s="7"/>
      <c r="AS78" s="7"/>
      <c r="AT78" s="7"/>
      <c r="AU78" s="7"/>
      <c r="AV78" s="6"/>
      <c r="AW78" s="8">
        <v>39</v>
      </c>
      <c r="AX78" s="123"/>
      <c r="AY78" s="123"/>
      <c r="AZ78" s="123"/>
      <c r="BA78" s="122"/>
      <c r="BB78" s="122"/>
      <c r="BC78" s="122"/>
      <c r="BD78" s="122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123"/>
      <c r="BO78" s="123"/>
      <c r="BP78" s="123"/>
      <c r="BQ78" s="122"/>
      <c r="BR78" s="122"/>
      <c r="BS78" s="122"/>
      <c r="BT78" s="122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123"/>
      <c r="CE78" s="123"/>
      <c r="CF78" s="123"/>
      <c r="CG78" s="122"/>
      <c r="CH78" s="122"/>
      <c r="CI78" s="122"/>
      <c r="CJ78" s="122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123"/>
      <c r="CU78" s="123"/>
      <c r="CV78" s="123"/>
      <c r="CW78" s="122"/>
      <c r="CX78" s="122"/>
      <c r="CY78" s="122"/>
      <c r="CZ78" s="122"/>
      <c r="DA78" s="7"/>
      <c r="DB78" s="7"/>
      <c r="DC78" s="7"/>
      <c r="DD78" s="7"/>
      <c r="DE78" s="7"/>
      <c r="DF78" s="7"/>
      <c r="DG78" s="7"/>
      <c r="DH78" s="6"/>
      <c r="DI78" s="8">
        <v>39</v>
      </c>
      <c r="DJ78" s="123"/>
      <c r="DK78" s="123"/>
      <c r="DL78" s="123"/>
      <c r="DM78" s="122"/>
      <c r="DN78" s="122"/>
      <c r="DO78" s="122"/>
      <c r="DP78" s="122"/>
      <c r="DQ78" s="7"/>
      <c r="DR78" s="7"/>
      <c r="DS78" s="7"/>
      <c r="DT78" s="7"/>
      <c r="DU78" s="7"/>
      <c r="DV78" s="7"/>
      <c r="DW78" s="7"/>
      <c r="DX78" s="6"/>
      <c r="DY78" s="8">
        <v>39</v>
      </c>
      <c r="DZ78" s="123"/>
      <c r="EA78" s="123"/>
      <c r="EB78" s="123"/>
      <c r="EC78" s="122"/>
      <c r="ED78" s="122"/>
      <c r="EE78" s="122"/>
      <c r="EF78" s="122"/>
      <c r="EG78" s="7"/>
      <c r="EH78" s="7"/>
      <c r="EI78" s="7"/>
      <c r="EJ78" s="7"/>
      <c r="EK78" s="7"/>
      <c r="EL78" s="7"/>
      <c r="EM78" s="7"/>
      <c r="EN78" s="6"/>
      <c r="EO78" s="8">
        <v>39</v>
      </c>
      <c r="EP78" s="123"/>
      <c r="EQ78" s="123"/>
      <c r="ER78" s="123"/>
      <c r="ES78" s="122"/>
      <c r="ET78" s="122"/>
      <c r="EU78" s="122"/>
      <c r="EV78" s="122"/>
      <c r="EW78" s="7"/>
      <c r="EX78" s="7"/>
      <c r="EY78" s="7"/>
      <c r="EZ78" s="7"/>
      <c r="FA78" s="7"/>
      <c r="FB78" s="7"/>
      <c r="FC78" s="7"/>
      <c r="FD78" s="6"/>
      <c r="FE78" s="8">
        <v>39</v>
      </c>
      <c r="FF78" s="123"/>
      <c r="FG78" s="123"/>
      <c r="FH78" s="123"/>
      <c r="FI78" s="122"/>
      <c r="FJ78" s="122"/>
      <c r="FK78" s="122"/>
      <c r="FL78" s="122"/>
      <c r="FM78" s="7"/>
      <c r="FN78" s="7"/>
      <c r="FO78" s="7"/>
      <c r="FP78" s="7"/>
      <c r="FQ78" s="7"/>
      <c r="FR78" s="7"/>
      <c r="FS78" s="7"/>
      <c r="FT78" s="6"/>
      <c r="FU78" s="8">
        <v>39</v>
      </c>
      <c r="FV78" s="123"/>
      <c r="FW78" s="123"/>
      <c r="FX78" s="123"/>
      <c r="FY78" s="122"/>
      <c r="FZ78" s="122"/>
      <c r="GA78" s="122"/>
      <c r="GB78" s="122"/>
      <c r="GC78" s="7"/>
      <c r="GD78" s="7"/>
      <c r="GE78" s="7"/>
      <c r="GF78" s="7"/>
      <c r="GG78" s="7"/>
      <c r="GH78" s="7"/>
      <c r="GI78" s="7"/>
      <c r="GJ78" s="6"/>
      <c r="GK78" s="8">
        <v>39</v>
      </c>
      <c r="GL78" s="123"/>
      <c r="GM78" s="123"/>
      <c r="GN78" s="123"/>
      <c r="GO78" s="122"/>
      <c r="GP78" s="122"/>
      <c r="GQ78" s="122"/>
      <c r="GR78" s="122"/>
      <c r="GS78" s="7"/>
      <c r="GT78" s="7"/>
      <c r="GU78" s="7"/>
      <c r="GV78" s="7"/>
      <c r="GW78" s="7"/>
      <c r="GX78" s="7"/>
      <c r="GY78" s="7"/>
      <c r="GZ78" s="6"/>
    </row>
    <row r="79" spans="17:208" x14ac:dyDescent="0.2">
      <c r="Q79" s="8">
        <v>40</v>
      </c>
      <c r="R79" s="123"/>
      <c r="S79" s="123"/>
      <c r="T79" s="123"/>
      <c r="U79" s="122"/>
      <c r="V79" s="122"/>
      <c r="W79" s="122"/>
      <c r="X79" s="122"/>
      <c r="Y79" s="7"/>
      <c r="Z79" s="7"/>
      <c r="AA79" s="7"/>
      <c r="AB79" s="7"/>
      <c r="AC79" s="7"/>
      <c r="AD79" s="7"/>
      <c r="AE79" s="7"/>
      <c r="AF79" s="6"/>
      <c r="AG79" s="8">
        <v>40</v>
      </c>
      <c r="AH79" s="123"/>
      <c r="AI79" s="123"/>
      <c r="AJ79" s="123"/>
      <c r="AK79" s="122"/>
      <c r="AL79" s="122"/>
      <c r="AM79" s="122"/>
      <c r="AN79" s="122"/>
      <c r="AO79" s="7"/>
      <c r="AP79" s="7"/>
      <c r="AQ79" s="7"/>
      <c r="AR79" s="7"/>
      <c r="AS79" s="7"/>
      <c r="AT79" s="7"/>
      <c r="AU79" s="7"/>
      <c r="AV79" s="6"/>
      <c r="AW79" s="8">
        <v>40</v>
      </c>
      <c r="AX79" s="123"/>
      <c r="AY79" s="123"/>
      <c r="AZ79" s="123"/>
      <c r="BA79" s="122"/>
      <c r="BB79" s="122"/>
      <c r="BC79" s="122"/>
      <c r="BD79" s="122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123"/>
      <c r="BO79" s="123"/>
      <c r="BP79" s="123"/>
      <c r="BQ79" s="122"/>
      <c r="BR79" s="122"/>
      <c r="BS79" s="122"/>
      <c r="BT79" s="122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123"/>
      <c r="CE79" s="123"/>
      <c r="CF79" s="123"/>
      <c r="CG79" s="122"/>
      <c r="CH79" s="122"/>
      <c r="CI79" s="122"/>
      <c r="CJ79" s="122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123"/>
      <c r="CU79" s="123"/>
      <c r="CV79" s="123"/>
      <c r="CW79" s="122"/>
      <c r="CX79" s="122"/>
      <c r="CY79" s="122"/>
      <c r="CZ79" s="122"/>
      <c r="DA79" s="7"/>
      <c r="DB79" s="7"/>
      <c r="DC79" s="7"/>
      <c r="DD79" s="7"/>
      <c r="DE79" s="7"/>
      <c r="DF79" s="7"/>
      <c r="DG79" s="7"/>
      <c r="DH79" s="6"/>
      <c r="DI79" s="8">
        <v>40</v>
      </c>
      <c r="DJ79" s="123"/>
      <c r="DK79" s="123"/>
      <c r="DL79" s="123"/>
      <c r="DM79" s="122"/>
      <c r="DN79" s="122"/>
      <c r="DO79" s="122"/>
      <c r="DP79" s="122"/>
      <c r="DQ79" s="7"/>
      <c r="DR79" s="7"/>
      <c r="DS79" s="7"/>
      <c r="DT79" s="7"/>
      <c r="DU79" s="7"/>
      <c r="DV79" s="7"/>
      <c r="DW79" s="7"/>
      <c r="DX79" s="6"/>
      <c r="DY79" s="8">
        <v>40</v>
      </c>
      <c r="DZ79" s="123"/>
      <c r="EA79" s="123"/>
      <c r="EB79" s="123"/>
      <c r="EC79" s="122"/>
      <c r="ED79" s="122"/>
      <c r="EE79" s="122"/>
      <c r="EF79" s="122"/>
      <c r="EG79" s="7"/>
      <c r="EH79" s="7"/>
      <c r="EI79" s="7"/>
      <c r="EJ79" s="7"/>
      <c r="EK79" s="7"/>
      <c r="EL79" s="7"/>
      <c r="EM79" s="7"/>
      <c r="EN79" s="6"/>
      <c r="EO79" s="8">
        <v>40</v>
      </c>
      <c r="EP79" s="123"/>
      <c r="EQ79" s="123"/>
      <c r="ER79" s="123"/>
      <c r="ES79" s="122"/>
      <c r="ET79" s="122"/>
      <c r="EU79" s="122"/>
      <c r="EV79" s="122"/>
      <c r="EW79" s="7"/>
      <c r="EX79" s="7"/>
      <c r="EY79" s="7"/>
      <c r="EZ79" s="7"/>
      <c r="FA79" s="7"/>
      <c r="FB79" s="7"/>
      <c r="FC79" s="7"/>
      <c r="FD79" s="6"/>
      <c r="FE79" s="8">
        <v>40</v>
      </c>
      <c r="FF79" s="123"/>
      <c r="FG79" s="123"/>
      <c r="FH79" s="123"/>
      <c r="FI79" s="122"/>
      <c r="FJ79" s="122"/>
      <c r="FK79" s="122"/>
      <c r="FL79" s="122"/>
      <c r="FM79" s="7"/>
      <c r="FN79" s="7"/>
      <c r="FO79" s="7"/>
      <c r="FP79" s="7"/>
      <c r="FQ79" s="7"/>
      <c r="FR79" s="7"/>
      <c r="FS79" s="7"/>
      <c r="FT79" s="6"/>
      <c r="FU79" s="8">
        <v>40</v>
      </c>
      <c r="FV79" s="123"/>
      <c r="FW79" s="123"/>
      <c r="FX79" s="123"/>
      <c r="FY79" s="122"/>
      <c r="FZ79" s="122"/>
      <c r="GA79" s="122"/>
      <c r="GB79" s="122"/>
      <c r="GC79" s="7"/>
      <c r="GD79" s="7"/>
      <c r="GE79" s="7"/>
      <c r="GF79" s="7"/>
      <c r="GG79" s="7"/>
      <c r="GH79" s="7"/>
      <c r="GI79" s="7"/>
      <c r="GJ79" s="6"/>
      <c r="GK79" s="8">
        <v>40</v>
      </c>
      <c r="GL79" s="123"/>
      <c r="GM79" s="123"/>
      <c r="GN79" s="123"/>
      <c r="GO79" s="122"/>
      <c r="GP79" s="122"/>
      <c r="GQ79" s="122"/>
      <c r="GR79" s="122"/>
      <c r="GS79" s="7"/>
      <c r="GT79" s="7"/>
      <c r="GU79" s="7"/>
      <c r="GV79" s="7"/>
      <c r="GW79" s="7"/>
      <c r="GX79" s="7"/>
      <c r="GY79" s="7"/>
      <c r="GZ79" s="6"/>
    </row>
    <row r="80" spans="17:208" x14ac:dyDescent="0.2">
      <c r="Q80" s="8">
        <v>41</v>
      </c>
      <c r="R80" s="123"/>
      <c r="S80" s="123"/>
      <c r="T80" s="123"/>
      <c r="U80" s="122"/>
      <c r="V80" s="122"/>
      <c r="W80" s="122"/>
      <c r="X80" s="122"/>
      <c r="Y80" s="7"/>
      <c r="Z80" s="7"/>
      <c r="AA80" s="7"/>
      <c r="AB80" s="7"/>
      <c r="AC80" s="7"/>
      <c r="AD80" s="7"/>
      <c r="AE80" s="7"/>
      <c r="AF80" s="6"/>
      <c r="AG80" s="8">
        <v>41</v>
      </c>
      <c r="AH80" s="123"/>
      <c r="AI80" s="123"/>
      <c r="AJ80" s="123"/>
      <c r="AK80" s="122"/>
      <c r="AL80" s="122"/>
      <c r="AM80" s="122"/>
      <c r="AN80" s="122"/>
      <c r="AO80" s="7"/>
      <c r="AP80" s="7"/>
      <c r="AQ80" s="7"/>
      <c r="AR80" s="7"/>
      <c r="AS80" s="7"/>
      <c r="AT80" s="7"/>
      <c r="AU80" s="7"/>
      <c r="AV80" s="6"/>
      <c r="AW80" s="8">
        <v>41</v>
      </c>
      <c r="AX80" s="123"/>
      <c r="AY80" s="123"/>
      <c r="AZ80" s="123"/>
      <c r="BA80" s="122"/>
      <c r="BB80" s="122"/>
      <c r="BC80" s="122"/>
      <c r="BD80" s="122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123"/>
      <c r="BO80" s="123"/>
      <c r="BP80" s="123"/>
      <c r="BQ80" s="122"/>
      <c r="BR80" s="122"/>
      <c r="BS80" s="122"/>
      <c r="BT80" s="122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123"/>
      <c r="CE80" s="123"/>
      <c r="CF80" s="123"/>
      <c r="CG80" s="122"/>
      <c r="CH80" s="122"/>
      <c r="CI80" s="122"/>
      <c r="CJ80" s="122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123"/>
      <c r="CU80" s="123"/>
      <c r="CV80" s="123"/>
      <c r="CW80" s="122"/>
      <c r="CX80" s="122"/>
      <c r="CY80" s="122"/>
      <c r="CZ80" s="122"/>
      <c r="DA80" s="7"/>
      <c r="DB80" s="7"/>
      <c r="DC80" s="7"/>
      <c r="DD80" s="7"/>
      <c r="DE80" s="7"/>
      <c r="DF80" s="7"/>
      <c r="DG80" s="7"/>
      <c r="DH80" s="6"/>
      <c r="DI80" s="8">
        <v>41</v>
      </c>
      <c r="DJ80" s="123"/>
      <c r="DK80" s="123"/>
      <c r="DL80" s="123"/>
      <c r="DM80" s="122"/>
      <c r="DN80" s="122"/>
      <c r="DO80" s="122"/>
      <c r="DP80" s="122"/>
      <c r="DQ80" s="7"/>
      <c r="DR80" s="7"/>
      <c r="DS80" s="7"/>
      <c r="DT80" s="7"/>
      <c r="DU80" s="7"/>
      <c r="DV80" s="7"/>
      <c r="DW80" s="7"/>
      <c r="DX80" s="6"/>
      <c r="DY80" s="8">
        <v>41</v>
      </c>
      <c r="DZ80" s="123"/>
      <c r="EA80" s="123"/>
      <c r="EB80" s="123"/>
      <c r="EC80" s="122"/>
      <c r="ED80" s="122"/>
      <c r="EE80" s="122"/>
      <c r="EF80" s="122"/>
      <c r="EG80" s="7"/>
      <c r="EH80" s="7"/>
      <c r="EI80" s="7"/>
      <c r="EJ80" s="7"/>
      <c r="EK80" s="7"/>
      <c r="EL80" s="7"/>
      <c r="EM80" s="7"/>
      <c r="EN80" s="6"/>
      <c r="EO80" s="8">
        <v>41</v>
      </c>
      <c r="EP80" s="123"/>
      <c r="EQ80" s="123"/>
      <c r="ER80" s="123"/>
      <c r="ES80" s="122"/>
      <c r="ET80" s="122"/>
      <c r="EU80" s="122"/>
      <c r="EV80" s="122"/>
      <c r="EW80" s="7"/>
      <c r="EX80" s="7"/>
      <c r="EY80" s="7"/>
      <c r="EZ80" s="7"/>
      <c r="FA80" s="7"/>
      <c r="FB80" s="7"/>
      <c r="FC80" s="7"/>
      <c r="FD80" s="6"/>
      <c r="FE80" s="8">
        <v>41</v>
      </c>
      <c r="FF80" s="123"/>
      <c r="FG80" s="123"/>
      <c r="FH80" s="123"/>
      <c r="FI80" s="122"/>
      <c r="FJ80" s="122"/>
      <c r="FK80" s="122"/>
      <c r="FL80" s="122"/>
      <c r="FM80" s="7"/>
      <c r="FN80" s="7"/>
      <c r="FO80" s="7"/>
      <c r="FP80" s="7"/>
      <c r="FQ80" s="7"/>
      <c r="FR80" s="7"/>
      <c r="FS80" s="7"/>
      <c r="FT80" s="6"/>
      <c r="FU80" s="8">
        <v>41</v>
      </c>
      <c r="FV80" s="123"/>
      <c r="FW80" s="123"/>
      <c r="FX80" s="123"/>
      <c r="FY80" s="122"/>
      <c r="FZ80" s="122"/>
      <c r="GA80" s="122"/>
      <c r="GB80" s="122"/>
      <c r="GC80" s="7"/>
      <c r="GD80" s="7"/>
      <c r="GE80" s="7"/>
      <c r="GF80" s="7"/>
      <c r="GG80" s="7"/>
      <c r="GH80" s="7"/>
      <c r="GI80" s="7"/>
      <c r="GJ80" s="6"/>
      <c r="GK80" s="8">
        <v>41</v>
      </c>
      <c r="GL80" s="123"/>
      <c r="GM80" s="123"/>
      <c r="GN80" s="123"/>
      <c r="GO80" s="122"/>
      <c r="GP80" s="122"/>
      <c r="GQ80" s="122"/>
      <c r="GR80" s="122"/>
      <c r="GS80" s="7"/>
      <c r="GT80" s="7"/>
      <c r="GU80" s="7"/>
      <c r="GV80" s="7"/>
      <c r="GW80" s="7"/>
      <c r="GX80" s="7"/>
      <c r="GY80" s="7"/>
      <c r="GZ80" s="6"/>
    </row>
    <row r="81" spans="17:208" x14ac:dyDescent="0.2">
      <c r="Q81" s="8">
        <v>42</v>
      </c>
      <c r="R81" s="123"/>
      <c r="S81" s="123"/>
      <c r="T81" s="123"/>
      <c r="U81" s="122"/>
      <c r="V81" s="122"/>
      <c r="W81" s="122"/>
      <c r="X81" s="122"/>
      <c r="Y81" s="7"/>
      <c r="Z81" s="7"/>
      <c r="AA81" s="7"/>
      <c r="AB81" s="7"/>
      <c r="AC81" s="7"/>
      <c r="AD81" s="7"/>
      <c r="AE81" s="7"/>
      <c r="AF81" s="6"/>
      <c r="AG81" s="8">
        <v>42</v>
      </c>
      <c r="AH81" s="123"/>
      <c r="AI81" s="123"/>
      <c r="AJ81" s="123"/>
      <c r="AK81" s="122"/>
      <c r="AL81" s="122"/>
      <c r="AM81" s="122"/>
      <c r="AN81" s="122"/>
      <c r="AO81" s="7"/>
      <c r="AP81" s="7"/>
      <c r="AQ81" s="7"/>
      <c r="AR81" s="7"/>
      <c r="AS81" s="7"/>
      <c r="AT81" s="7"/>
      <c r="AU81" s="7"/>
      <c r="AV81" s="6"/>
      <c r="AW81" s="8">
        <v>42</v>
      </c>
      <c r="AX81" s="123"/>
      <c r="AY81" s="123"/>
      <c r="AZ81" s="123"/>
      <c r="BA81" s="122"/>
      <c r="BB81" s="122"/>
      <c r="BC81" s="122"/>
      <c r="BD81" s="122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123"/>
      <c r="BO81" s="123"/>
      <c r="BP81" s="123"/>
      <c r="BQ81" s="122"/>
      <c r="BR81" s="122"/>
      <c r="BS81" s="122"/>
      <c r="BT81" s="122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123"/>
      <c r="CE81" s="123"/>
      <c r="CF81" s="123"/>
      <c r="CG81" s="122"/>
      <c r="CH81" s="122"/>
      <c r="CI81" s="122"/>
      <c r="CJ81" s="122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123"/>
      <c r="CU81" s="123"/>
      <c r="CV81" s="123"/>
      <c r="CW81" s="122"/>
      <c r="CX81" s="122"/>
      <c r="CY81" s="122"/>
      <c r="CZ81" s="122"/>
      <c r="DA81" s="7"/>
      <c r="DB81" s="7"/>
      <c r="DC81" s="7"/>
      <c r="DD81" s="7"/>
      <c r="DE81" s="7"/>
      <c r="DF81" s="7"/>
      <c r="DG81" s="7"/>
      <c r="DH81" s="6"/>
      <c r="DI81" s="8">
        <v>42</v>
      </c>
      <c r="DJ81" s="123"/>
      <c r="DK81" s="123"/>
      <c r="DL81" s="123"/>
      <c r="DM81" s="122"/>
      <c r="DN81" s="122"/>
      <c r="DO81" s="122"/>
      <c r="DP81" s="122"/>
      <c r="DQ81" s="7"/>
      <c r="DR81" s="7"/>
      <c r="DS81" s="7"/>
      <c r="DT81" s="7"/>
      <c r="DU81" s="7"/>
      <c r="DV81" s="7"/>
      <c r="DW81" s="7"/>
      <c r="DX81" s="6"/>
      <c r="DY81" s="8">
        <v>42</v>
      </c>
      <c r="DZ81" s="123"/>
      <c r="EA81" s="123"/>
      <c r="EB81" s="123"/>
      <c r="EC81" s="122"/>
      <c r="ED81" s="122"/>
      <c r="EE81" s="122"/>
      <c r="EF81" s="122"/>
      <c r="EG81" s="7"/>
      <c r="EH81" s="7"/>
      <c r="EI81" s="7"/>
      <c r="EJ81" s="7"/>
      <c r="EK81" s="7"/>
      <c r="EL81" s="7"/>
      <c r="EM81" s="7"/>
      <c r="EN81" s="6"/>
      <c r="EO81" s="8">
        <v>42</v>
      </c>
      <c r="EP81" s="123"/>
      <c r="EQ81" s="123"/>
      <c r="ER81" s="123"/>
      <c r="ES81" s="122"/>
      <c r="ET81" s="122"/>
      <c r="EU81" s="122"/>
      <c r="EV81" s="122"/>
      <c r="EW81" s="7"/>
      <c r="EX81" s="7"/>
      <c r="EY81" s="7"/>
      <c r="EZ81" s="7"/>
      <c r="FA81" s="7"/>
      <c r="FB81" s="7"/>
      <c r="FC81" s="7"/>
      <c r="FD81" s="6"/>
      <c r="FE81" s="8">
        <v>42</v>
      </c>
      <c r="FF81" s="123"/>
      <c r="FG81" s="123"/>
      <c r="FH81" s="123"/>
      <c r="FI81" s="122"/>
      <c r="FJ81" s="122"/>
      <c r="FK81" s="122"/>
      <c r="FL81" s="122"/>
      <c r="FM81" s="7"/>
      <c r="FN81" s="7"/>
      <c r="FO81" s="7"/>
      <c r="FP81" s="7"/>
      <c r="FQ81" s="7"/>
      <c r="FR81" s="7"/>
      <c r="FS81" s="7"/>
      <c r="FT81" s="6"/>
      <c r="FU81" s="8">
        <v>42</v>
      </c>
      <c r="FV81" s="123"/>
      <c r="FW81" s="123"/>
      <c r="FX81" s="123"/>
      <c r="FY81" s="122"/>
      <c r="FZ81" s="122"/>
      <c r="GA81" s="122"/>
      <c r="GB81" s="122"/>
      <c r="GC81" s="7"/>
      <c r="GD81" s="7"/>
      <c r="GE81" s="7"/>
      <c r="GF81" s="7"/>
      <c r="GG81" s="7"/>
      <c r="GH81" s="7"/>
      <c r="GI81" s="7"/>
      <c r="GJ81" s="6"/>
      <c r="GK81" s="8">
        <v>42</v>
      </c>
      <c r="GL81" s="123"/>
      <c r="GM81" s="123"/>
      <c r="GN81" s="123"/>
      <c r="GO81" s="122"/>
      <c r="GP81" s="122"/>
      <c r="GQ81" s="122"/>
      <c r="GR81" s="122"/>
      <c r="GS81" s="7"/>
      <c r="GT81" s="7"/>
      <c r="GU81" s="7"/>
      <c r="GV81" s="7"/>
      <c r="GW81" s="7"/>
      <c r="GX81" s="7"/>
      <c r="GY81" s="7"/>
      <c r="GZ81" s="6"/>
    </row>
    <row r="82" spans="17:208" x14ac:dyDescent="0.2">
      <c r="Q82" s="8">
        <v>43</v>
      </c>
      <c r="R82" s="123"/>
      <c r="S82" s="123"/>
      <c r="T82" s="123"/>
      <c r="U82" s="122"/>
      <c r="V82" s="122"/>
      <c r="W82" s="122"/>
      <c r="X82" s="122"/>
      <c r="Y82" s="7"/>
      <c r="Z82" s="7"/>
      <c r="AA82" s="7"/>
      <c r="AB82" s="7"/>
      <c r="AC82" s="7"/>
      <c r="AD82" s="7"/>
      <c r="AE82" s="7"/>
      <c r="AF82" s="6"/>
      <c r="AG82" s="8">
        <v>43</v>
      </c>
      <c r="AH82" s="123"/>
      <c r="AI82" s="123"/>
      <c r="AJ82" s="123"/>
      <c r="AK82" s="122"/>
      <c r="AL82" s="122"/>
      <c r="AM82" s="122"/>
      <c r="AN82" s="122"/>
      <c r="AO82" s="7"/>
      <c r="AP82" s="7"/>
      <c r="AQ82" s="7"/>
      <c r="AR82" s="7"/>
      <c r="AS82" s="7"/>
      <c r="AT82" s="7"/>
      <c r="AU82" s="7"/>
      <c r="AV82" s="6"/>
      <c r="AW82" s="8">
        <v>43</v>
      </c>
      <c r="AX82" s="123"/>
      <c r="AY82" s="123"/>
      <c r="AZ82" s="123"/>
      <c r="BA82" s="122"/>
      <c r="BB82" s="122"/>
      <c r="BC82" s="122"/>
      <c r="BD82" s="122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123"/>
      <c r="BO82" s="123"/>
      <c r="BP82" s="123"/>
      <c r="BQ82" s="122"/>
      <c r="BR82" s="122"/>
      <c r="BS82" s="122"/>
      <c r="BT82" s="122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123"/>
      <c r="CE82" s="123"/>
      <c r="CF82" s="123"/>
      <c r="CG82" s="122"/>
      <c r="CH82" s="122"/>
      <c r="CI82" s="122"/>
      <c r="CJ82" s="122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123"/>
      <c r="CU82" s="123"/>
      <c r="CV82" s="123"/>
      <c r="CW82" s="122"/>
      <c r="CX82" s="122"/>
      <c r="CY82" s="122"/>
      <c r="CZ82" s="122"/>
      <c r="DA82" s="7"/>
      <c r="DB82" s="7"/>
      <c r="DC82" s="7"/>
      <c r="DD82" s="7"/>
      <c r="DE82" s="7"/>
      <c r="DF82" s="7"/>
      <c r="DG82" s="7"/>
      <c r="DH82" s="6"/>
      <c r="DI82" s="8">
        <v>43</v>
      </c>
      <c r="DJ82" s="123"/>
      <c r="DK82" s="123"/>
      <c r="DL82" s="123"/>
      <c r="DM82" s="122"/>
      <c r="DN82" s="122"/>
      <c r="DO82" s="122"/>
      <c r="DP82" s="122"/>
      <c r="DQ82" s="7"/>
      <c r="DR82" s="7"/>
      <c r="DS82" s="7"/>
      <c r="DT82" s="7"/>
      <c r="DU82" s="7"/>
      <c r="DV82" s="7"/>
      <c r="DW82" s="7"/>
      <c r="DX82" s="6"/>
      <c r="DY82" s="8">
        <v>43</v>
      </c>
      <c r="DZ82" s="123"/>
      <c r="EA82" s="123"/>
      <c r="EB82" s="123"/>
      <c r="EC82" s="122"/>
      <c r="ED82" s="122"/>
      <c r="EE82" s="122"/>
      <c r="EF82" s="122"/>
      <c r="EG82" s="7"/>
      <c r="EH82" s="7"/>
      <c r="EI82" s="7"/>
      <c r="EJ82" s="7"/>
      <c r="EK82" s="7"/>
      <c r="EL82" s="7"/>
      <c r="EM82" s="7"/>
      <c r="EN82" s="6"/>
      <c r="EO82" s="8">
        <v>43</v>
      </c>
      <c r="EP82" s="123"/>
      <c r="EQ82" s="123"/>
      <c r="ER82" s="123"/>
      <c r="ES82" s="122"/>
      <c r="ET82" s="122"/>
      <c r="EU82" s="122"/>
      <c r="EV82" s="122"/>
      <c r="EW82" s="7"/>
      <c r="EX82" s="7"/>
      <c r="EY82" s="7"/>
      <c r="EZ82" s="7"/>
      <c r="FA82" s="7"/>
      <c r="FB82" s="7"/>
      <c r="FC82" s="7"/>
      <c r="FD82" s="6"/>
      <c r="FE82" s="8">
        <v>43</v>
      </c>
      <c r="FF82" s="123"/>
      <c r="FG82" s="123"/>
      <c r="FH82" s="123"/>
      <c r="FI82" s="122"/>
      <c r="FJ82" s="122"/>
      <c r="FK82" s="122"/>
      <c r="FL82" s="122"/>
      <c r="FM82" s="7"/>
      <c r="FN82" s="7"/>
      <c r="FO82" s="7"/>
      <c r="FP82" s="7"/>
      <c r="FQ82" s="7"/>
      <c r="FR82" s="7"/>
      <c r="FS82" s="7"/>
      <c r="FT82" s="6"/>
      <c r="FU82" s="8">
        <v>43</v>
      </c>
      <c r="FV82" s="123"/>
      <c r="FW82" s="123"/>
      <c r="FX82" s="123"/>
      <c r="FY82" s="122"/>
      <c r="FZ82" s="122"/>
      <c r="GA82" s="122"/>
      <c r="GB82" s="122"/>
      <c r="GC82" s="7"/>
      <c r="GD82" s="7"/>
      <c r="GE82" s="7"/>
      <c r="GF82" s="7"/>
      <c r="GG82" s="7"/>
      <c r="GH82" s="7"/>
      <c r="GI82" s="7"/>
      <c r="GJ82" s="6"/>
      <c r="GK82" s="8">
        <v>43</v>
      </c>
      <c r="GL82" s="123"/>
      <c r="GM82" s="123"/>
      <c r="GN82" s="123"/>
      <c r="GO82" s="122"/>
      <c r="GP82" s="122"/>
      <c r="GQ82" s="122"/>
      <c r="GR82" s="122"/>
      <c r="GS82" s="7"/>
      <c r="GT82" s="7"/>
      <c r="GU82" s="7"/>
      <c r="GV82" s="7"/>
      <c r="GW82" s="7"/>
      <c r="GX82" s="7"/>
      <c r="GY82" s="7"/>
      <c r="GZ82" s="6"/>
    </row>
    <row r="83" spans="17:208" x14ac:dyDescent="0.2">
      <c r="Q83" s="8">
        <v>44</v>
      </c>
      <c r="R83" s="123"/>
      <c r="S83" s="123"/>
      <c r="T83" s="123"/>
      <c r="U83" s="122"/>
      <c r="V83" s="122"/>
      <c r="W83" s="122"/>
      <c r="X83" s="122"/>
      <c r="Y83" s="7"/>
      <c r="Z83" s="7"/>
      <c r="AA83" s="7"/>
      <c r="AB83" s="7"/>
      <c r="AC83" s="7"/>
      <c r="AD83" s="7"/>
      <c r="AE83" s="7"/>
      <c r="AF83" s="6"/>
      <c r="AG83" s="8">
        <v>44</v>
      </c>
      <c r="AH83" s="123"/>
      <c r="AI83" s="123"/>
      <c r="AJ83" s="123"/>
      <c r="AK83" s="122"/>
      <c r="AL83" s="122"/>
      <c r="AM83" s="122"/>
      <c r="AN83" s="122"/>
      <c r="AO83" s="7"/>
      <c r="AP83" s="7"/>
      <c r="AQ83" s="7"/>
      <c r="AR83" s="7"/>
      <c r="AS83" s="7"/>
      <c r="AT83" s="7"/>
      <c r="AU83" s="7"/>
      <c r="AV83" s="6"/>
      <c r="AW83" s="8">
        <v>44</v>
      </c>
      <c r="AX83" s="123"/>
      <c r="AY83" s="123"/>
      <c r="AZ83" s="123"/>
      <c r="BA83" s="122"/>
      <c r="BB83" s="122"/>
      <c r="BC83" s="122"/>
      <c r="BD83" s="122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123"/>
      <c r="BO83" s="123"/>
      <c r="BP83" s="123"/>
      <c r="BQ83" s="122"/>
      <c r="BR83" s="122"/>
      <c r="BS83" s="122"/>
      <c r="BT83" s="122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123"/>
      <c r="CE83" s="123"/>
      <c r="CF83" s="123"/>
      <c r="CG83" s="122"/>
      <c r="CH83" s="122"/>
      <c r="CI83" s="122"/>
      <c r="CJ83" s="122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123"/>
      <c r="CU83" s="123"/>
      <c r="CV83" s="123"/>
      <c r="CW83" s="122"/>
      <c r="CX83" s="122"/>
      <c r="CY83" s="122"/>
      <c r="CZ83" s="122"/>
      <c r="DA83" s="7"/>
      <c r="DB83" s="7"/>
      <c r="DC83" s="7"/>
      <c r="DD83" s="7"/>
      <c r="DE83" s="7"/>
      <c r="DF83" s="7"/>
      <c r="DG83" s="7"/>
      <c r="DH83" s="6"/>
      <c r="DI83" s="8">
        <v>44</v>
      </c>
      <c r="DJ83" s="123"/>
      <c r="DK83" s="123"/>
      <c r="DL83" s="123"/>
      <c r="DM83" s="122"/>
      <c r="DN83" s="122"/>
      <c r="DO83" s="122"/>
      <c r="DP83" s="122"/>
      <c r="DQ83" s="7"/>
      <c r="DR83" s="7"/>
      <c r="DS83" s="7"/>
      <c r="DT83" s="7"/>
      <c r="DU83" s="7"/>
      <c r="DV83" s="7"/>
      <c r="DW83" s="7"/>
      <c r="DX83" s="6"/>
      <c r="DY83" s="8">
        <v>44</v>
      </c>
      <c r="DZ83" s="123"/>
      <c r="EA83" s="123"/>
      <c r="EB83" s="123"/>
      <c r="EC83" s="122"/>
      <c r="ED83" s="122"/>
      <c r="EE83" s="122"/>
      <c r="EF83" s="122"/>
      <c r="EG83" s="7"/>
      <c r="EH83" s="7"/>
      <c r="EI83" s="7"/>
      <c r="EJ83" s="7"/>
      <c r="EK83" s="7"/>
      <c r="EL83" s="7"/>
      <c r="EM83" s="7"/>
      <c r="EN83" s="6"/>
      <c r="EO83" s="8">
        <v>44</v>
      </c>
      <c r="EP83" s="123"/>
      <c r="EQ83" s="123"/>
      <c r="ER83" s="123"/>
      <c r="ES83" s="122"/>
      <c r="ET83" s="122"/>
      <c r="EU83" s="122"/>
      <c r="EV83" s="122"/>
      <c r="EW83" s="7"/>
      <c r="EX83" s="7"/>
      <c r="EY83" s="7"/>
      <c r="EZ83" s="7"/>
      <c r="FA83" s="7"/>
      <c r="FB83" s="7"/>
      <c r="FC83" s="7"/>
      <c r="FD83" s="6"/>
      <c r="FE83" s="8">
        <v>44</v>
      </c>
      <c r="FF83" s="123"/>
      <c r="FG83" s="123"/>
      <c r="FH83" s="123"/>
      <c r="FI83" s="122"/>
      <c r="FJ83" s="122"/>
      <c r="FK83" s="122"/>
      <c r="FL83" s="122"/>
      <c r="FM83" s="7"/>
      <c r="FN83" s="7"/>
      <c r="FO83" s="7"/>
      <c r="FP83" s="7"/>
      <c r="FQ83" s="7"/>
      <c r="FR83" s="7"/>
      <c r="FS83" s="7"/>
      <c r="FT83" s="6"/>
      <c r="FU83" s="8">
        <v>44</v>
      </c>
      <c r="FV83" s="123"/>
      <c r="FW83" s="123"/>
      <c r="FX83" s="123"/>
      <c r="FY83" s="122"/>
      <c r="FZ83" s="122"/>
      <c r="GA83" s="122"/>
      <c r="GB83" s="122"/>
      <c r="GC83" s="7"/>
      <c r="GD83" s="7"/>
      <c r="GE83" s="7"/>
      <c r="GF83" s="7"/>
      <c r="GG83" s="7"/>
      <c r="GH83" s="7"/>
      <c r="GI83" s="7"/>
      <c r="GJ83" s="6"/>
      <c r="GK83" s="8">
        <v>44</v>
      </c>
      <c r="GL83" s="123"/>
      <c r="GM83" s="123"/>
      <c r="GN83" s="123"/>
      <c r="GO83" s="122"/>
      <c r="GP83" s="122"/>
      <c r="GQ83" s="122"/>
      <c r="GR83" s="122"/>
      <c r="GS83" s="7"/>
      <c r="GT83" s="7"/>
      <c r="GU83" s="7"/>
      <c r="GV83" s="7"/>
      <c r="GW83" s="7"/>
      <c r="GX83" s="7"/>
      <c r="GY83" s="7"/>
      <c r="GZ83" s="6"/>
    </row>
    <row r="84" spans="17:208" x14ac:dyDescent="0.2">
      <c r="Q84" s="8">
        <v>45</v>
      </c>
      <c r="R84" s="123"/>
      <c r="S84" s="123"/>
      <c r="T84" s="123"/>
      <c r="U84" s="122"/>
      <c r="V84" s="122"/>
      <c r="W84" s="122"/>
      <c r="X84" s="122"/>
      <c r="Y84" s="7"/>
      <c r="Z84" s="7"/>
      <c r="AA84" s="7"/>
      <c r="AB84" s="7"/>
      <c r="AC84" s="7"/>
      <c r="AD84" s="7"/>
      <c r="AE84" s="7"/>
      <c r="AF84" s="6"/>
      <c r="AG84" s="8">
        <v>45</v>
      </c>
      <c r="AH84" s="123"/>
      <c r="AI84" s="123"/>
      <c r="AJ84" s="123"/>
      <c r="AK84" s="122"/>
      <c r="AL84" s="122"/>
      <c r="AM84" s="122"/>
      <c r="AN84" s="122"/>
      <c r="AO84" s="7"/>
      <c r="AP84" s="7"/>
      <c r="AQ84" s="7"/>
      <c r="AR84" s="7"/>
      <c r="AS84" s="7"/>
      <c r="AT84" s="7"/>
      <c r="AU84" s="7"/>
      <c r="AV84" s="6"/>
      <c r="AW84" s="8">
        <v>45</v>
      </c>
      <c r="AX84" s="123"/>
      <c r="AY84" s="123"/>
      <c r="AZ84" s="123"/>
      <c r="BA84" s="122"/>
      <c r="BB84" s="122"/>
      <c r="BC84" s="122"/>
      <c r="BD84" s="122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123"/>
      <c r="BO84" s="123"/>
      <c r="BP84" s="123"/>
      <c r="BQ84" s="122"/>
      <c r="BR84" s="122"/>
      <c r="BS84" s="122"/>
      <c r="BT84" s="122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123"/>
      <c r="CE84" s="123"/>
      <c r="CF84" s="123"/>
      <c r="CG84" s="122"/>
      <c r="CH84" s="122"/>
      <c r="CI84" s="122"/>
      <c r="CJ84" s="122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123"/>
      <c r="CU84" s="123"/>
      <c r="CV84" s="123"/>
      <c r="CW84" s="122"/>
      <c r="CX84" s="122"/>
      <c r="CY84" s="122"/>
      <c r="CZ84" s="122"/>
      <c r="DA84" s="7"/>
      <c r="DB84" s="7"/>
      <c r="DC84" s="7"/>
      <c r="DD84" s="7"/>
      <c r="DE84" s="7"/>
      <c r="DF84" s="7"/>
      <c r="DG84" s="7"/>
      <c r="DH84" s="6"/>
      <c r="DI84" s="8">
        <v>45</v>
      </c>
      <c r="DJ84" s="123"/>
      <c r="DK84" s="123"/>
      <c r="DL84" s="123"/>
      <c r="DM84" s="122"/>
      <c r="DN84" s="122"/>
      <c r="DO84" s="122"/>
      <c r="DP84" s="122"/>
      <c r="DQ84" s="7"/>
      <c r="DR84" s="7"/>
      <c r="DS84" s="7"/>
      <c r="DT84" s="7"/>
      <c r="DU84" s="7"/>
      <c r="DV84" s="7"/>
      <c r="DW84" s="7"/>
      <c r="DX84" s="6"/>
      <c r="DY84" s="8">
        <v>45</v>
      </c>
      <c r="DZ84" s="123"/>
      <c r="EA84" s="123"/>
      <c r="EB84" s="123"/>
      <c r="EC84" s="122"/>
      <c r="ED84" s="122"/>
      <c r="EE84" s="122"/>
      <c r="EF84" s="122"/>
      <c r="EG84" s="7"/>
      <c r="EH84" s="7"/>
      <c r="EI84" s="7"/>
      <c r="EJ84" s="7"/>
      <c r="EK84" s="7"/>
      <c r="EL84" s="7"/>
      <c r="EM84" s="7"/>
      <c r="EN84" s="6"/>
      <c r="EO84" s="8">
        <v>45</v>
      </c>
      <c r="EP84" s="123"/>
      <c r="EQ84" s="123"/>
      <c r="ER84" s="123"/>
      <c r="ES84" s="122"/>
      <c r="ET84" s="122"/>
      <c r="EU84" s="122"/>
      <c r="EV84" s="122"/>
      <c r="EW84" s="7"/>
      <c r="EX84" s="7"/>
      <c r="EY84" s="7"/>
      <c r="EZ84" s="7"/>
      <c r="FA84" s="7"/>
      <c r="FB84" s="7"/>
      <c r="FC84" s="7"/>
      <c r="FD84" s="6"/>
      <c r="FE84" s="8">
        <v>45</v>
      </c>
      <c r="FF84" s="123"/>
      <c r="FG84" s="123"/>
      <c r="FH84" s="123"/>
      <c r="FI84" s="122"/>
      <c r="FJ84" s="122"/>
      <c r="FK84" s="122"/>
      <c r="FL84" s="122"/>
      <c r="FM84" s="7"/>
      <c r="FN84" s="7"/>
      <c r="FO84" s="7"/>
      <c r="FP84" s="7"/>
      <c r="FQ84" s="7"/>
      <c r="FR84" s="7"/>
      <c r="FS84" s="7"/>
      <c r="FT84" s="6"/>
      <c r="FU84" s="8">
        <v>45</v>
      </c>
      <c r="FV84" s="123"/>
      <c r="FW84" s="123"/>
      <c r="FX84" s="123"/>
      <c r="FY84" s="122"/>
      <c r="FZ84" s="122"/>
      <c r="GA84" s="122"/>
      <c r="GB84" s="122"/>
      <c r="GC84" s="7"/>
      <c r="GD84" s="7"/>
      <c r="GE84" s="7"/>
      <c r="GF84" s="7"/>
      <c r="GG84" s="7"/>
      <c r="GH84" s="7"/>
      <c r="GI84" s="7"/>
      <c r="GJ84" s="6"/>
      <c r="GK84" s="8">
        <v>45</v>
      </c>
      <c r="GL84" s="123"/>
      <c r="GM84" s="123"/>
      <c r="GN84" s="123"/>
      <c r="GO84" s="122"/>
      <c r="GP84" s="122"/>
      <c r="GQ84" s="122"/>
      <c r="GR84" s="122"/>
      <c r="GS84" s="7"/>
      <c r="GT84" s="7"/>
      <c r="GU84" s="7"/>
      <c r="GV84" s="7"/>
      <c r="GW84" s="7"/>
      <c r="GX84" s="7"/>
      <c r="GY84" s="7"/>
      <c r="GZ84" s="6"/>
    </row>
    <row r="85" spans="17:208" x14ac:dyDescent="0.2">
      <c r="Q85" s="8">
        <v>46</v>
      </c>
      <c r="R85" s="123"/>
      <c r="S85" s="123"/>
      <c r="T85" s="123"/>
      <c r="U85" s="122"/>
      <c r="V85" s="122"/>
      <c r="W85" s="122"/>
      <c r="X85" s="122"/>
      <c r="Y85" s="7"/>
      <c r="Z85" s="7"/>
      <c r="AA85" s="7"/>
      <c r="AB85" s="7"/>
      <c r="AC85" s="7"/>
      <c r="AD85" s="7"/>
      <c r="AE85" s="7"/>
      <c r="AF85" s="6"/>
      <c r="AG85" s="8">
        <v>46</v>
      </c>
      <c r="AH85" s="123"/>
      <c r="AI85" s="123"/>
      <c r="AJ85" s="123"/>
      <c r="AK85" s="122"/>
      <c r="AL85" s="122"/>
      <c r="AM85" s="122"/>
      <c r="AN85" s="122"/>
      <c r="AO85" s="7"/>
      <c r="AP85" s="7"/>
      <c r="AQ85" s="7"/>
      <c r="AR85" s="7"/>
      <c r="AS85" s="7"/>
      <c r="AT85" s="7"/>
      <c r="AU85" s="7"/>
      <c r="AV85" s="6"/>
      <c r="AW85" s="8">
        <v>46</v>
      </c>
      <c r="AX85" s="123"/>
      <c r="AY85" s="123"/>
      <c r="AZ85" s="123"/>
      <c r="BA85" s="122"/>
      <c r="BB85" s="122"/>
      <c r="BC85" s="122"/>
      <c r="BD85" s="122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123"/>
      <c r="BO85" s="123"/>
      <c r="BP85" s="123"/>
      <c r="BQ85" s="122"/>
      <c r="BR85" s="122"/>
      <c r="BS85" s="122"/>
      <c r="BT85" s="122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123"/>
      <c r="CE85" s="123"/>
      <c r="CF85" s="123"/>
      <c r="CG85" s="122"/>
      <c r="CH85" s="122"/>
      <c r="CI85" s="122"/>
      <c r="CJ85" s="122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123"/>
      <c r="CU85" s="123"/>
      <c r="CV85" s="123"/>
      <c r="CW85" s="122"/>
      <c r="CX85" s="122"/>
      <c r="CY85" s="122"/>
      <c r="CZ85" s="122"/>
      <c r="DA85" s="7"/>
      <c r="DB85" s="7"/>
      <c r="DC85" s="7"/>
      <c r="DD85" s="7"/>
      <c r="DE85" s="7"/>
      <c r="DF85" s="7"/>
      <c r="DG85" s="7"/>
      <c r="DH85" s="6"/>
      <c r="DI85" s="8">
        <v>46</v>
      </c>
      <c r="DJ85" s="123"/>
      <c r="DK85" s="123"/>
      <c r="DL85" s="123"/>
      <c r="DM85" s="122"/>
      <c r="DN85" s="122"/>
      <c r="DO85" s="122"/>
      <c r="DP85" s="122"/>
      <c r="DQ85" s="7"/>
      <c r="DR85" s="7"/>
      <c r="DS85" s="7"/>
      <c r="DT85" s="7"/>
      <c r="DU85" s="7"/>
      <c r="DV85" s="7"/>
      <c r="DW85" s="7"/>
      <c r="DX85" s="6"/>
      <c r="DY85" s="8">
        <v>46</v>
      </c>
      <c r="DZ85" s="123"/>
      <c r="EA85" s="123"/>
      <c r="EB85" s="123"/>
      <c r="EC85" s="122"/>
      <c r="ED85" s="122"/>
      <c r="EE85" s="122"/>
      <c r="EF85" s="122"/>
      <c r="EG85" s="7"/>
      <c r="EH85" s="7"/>
      <c r="EI85" s="7"/>
      <c r="EJ85" s="7"/>
      <c r="EK85" s="7"/>
      <c r="EL85" s="7"/>
      <c r="EM85" s="7"/>
      <c r="EN85" s="6"/>
      <c r="EO85" s="8">
        <v>46</v>
      </c>
      <c r="EP85" s="123"/>
      <c r="EQ85" s="123"/>
      <c r="ER85" s="123"/>
      <c r="ES85" s="122"/>
      <c r="ET85" s="122"/>
      <c r="EU85" s="122"/>
      <c r="EV85" s="122"/>
      <c r="EW85" s="7"/>
      <c r="EX85" s="7"/>
      <c r="EY85" s="7"/>
      <c r="EZ85" s="7"/>
      <c r="FA85" s="7"/>
      <c r="FB85" s="7"/>
      <c r="FC85" s="7"/>
      <c r="FD85" s="6"/>
      <c r="FE85" s="8">
        <v>46</v>
      </c>
      <c r="FF85" s="123"/>
      <c r="FG85" s="123"/>
      <c r="FH85" s="123"/>
      <c r="FI85" s="122"/>
      <c r="FJ85" s="122"/>
      <c r="FK85" s="122"/>
      <c r="FL85" s="122"/>
      <c r="FM85" s="7"/>
      <c r="FN85" s="7"/>
      <c r="FO85" s="7"/>
      <c r="FP85" s="7"/>
      <c r="FQ85" s="7"/>
      <c r="FR85" s="7"/>
      <c r="FS85" s="7"/>
      <c r="FT85" s="6"/>
      <c r="FU85" s="8">
        <v>46</v>
      </c>
      <c r="FV85" s="123"/>
      <c r="FW85" s="123"/>
      <c r="FX85" s="123"/>
      <c r="FY85" s="122"/>
      <c r="FZ85" s="122"/>
      <c r="GA85" s="122"/>
      <c r="GB85" s="122"/>
      <c r="GC85" s="7"/>
      <c r="GD85" s="7"/>
      <c r="GE85" s="7"/>
      <c r="GF85" s="7"/>
      <c r="GG85" s="7"/>
      <c r="GH85" s="7"/>
      <c r="GI85" s="7"/>
      <c r="GJ85" s="6"/>
      <c r="GK85" s="8">
        <v>46</v>
      </c>
      <c r="GL85" s="123"/>
      <c r="GM85" s="123"/>
      <c r="GN85" s="123"/>
      <c r="GO85" s="122"/>
      <c r="GP85" s="122"/>
      <c r="GQ85" s="122"/>
      <c r="GR85" s="122"/>
      <c r="GS85" s="7"/>
      <c r="GT85" s="7"/>
      <c r="GU85" s="7"/>
      <c r="GV85" s="7"/>
      <c r="GW85" s="7"/>
      <c r="GX85" s="7"/>
      <c r="GY85" s="7"/>
      <c r="GZ85" s="6"/>
    </row>
    <row r="86" spans="17:208" x14ac:dyDescent="0.2">
      <c r="Q86" s="8">
        <v>47</v>
      </c>
      <c r="R86" s="123"/>
      <c r="S86" s="123"/>
      <c r="T86" s="123"/>
      <c r="U86" s="122"/>
      <c r="V86" s="122"/>
      <c r="W86" s="122"/>
      <c r="X86" s="122"/>
      <c r="Y86" s="7"/>
      <c r="Z86" s="7"/>
      <c r="AA86" s="7"/>
      <c r="AB86" s="7"/>
      <c r="AC86" s="7"/>
      <c r="AD86" s="7"/>
      <c r="AE86" s="7"/>
      <c r="AF86" s="6"/>
      <c r="AG86" s="8">
        <v>47</v>
      </c>
      <c r="AH86" s="123"/>
      <c r="AI86" s="123"/>
      <c r="AJ86" s="123"/>
      <c r="AK86" s="122"/>
      <c r="AL86" s="122"/>
      <c r="AM86" s="122"/>
      <c r="AN86" s="122"/>
      <c r="AO86" s="7"/>
      <c r="AP86" s="7"/>
      <c r="AQ86" s="7"/>
      <c r="AR86" s="7"/>
      <c r="AS86" s="7"/>
      <c r="AT86" s="7"/>
      <c r="AU86" s="7"/>
      <c r="AV86" s="6"/>
      <c r="AW86" s="8">
        <v>47</v>
      </c>
      <c r="AX86" s="123"/>
      <c r="AY86" s="123"/>
      <c r="AZ86" s="123"/>
      <c r="BA86" s="122"/>
      <c r="BB86" s="122"/>
      <c r="BC86" s="122"/>
      <c r="BD86" s="122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123"/>
      <c r="BO86" s="123"/>
      <c r="BP86" s="123"/>
      <c r="BQ86" s="122"/>
      <c r="BR86" s="122"/>
      <c r="BS86" s="122"/>
      <c r="BT86" s="122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123"/>
      <c r="CE86" s="123"/>
      <c r="CF86" s="123"/>
      <c r="CG86" s="122"/>
      <c r="CH86" s="122"/>
      <c r="CI86" s="122"/>
      <c r="CJ86" s="122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123"/>
      <c r="CU86" s="123"/>
      <c r="CV86" s="123"/>
      <c r="CW86" s="122"/>
      <c r="CX86" s="122"/>
      <c r="CY86" s="122"/>
      <c r="CZ86" s="122"/>
      <c r="DA86" s="7"/>
      <c r="DB86" s="7"/>
      <c r="DC86" s="7"/>
      <c r="DD86" s="7"/>
      <c r="DE86" s="7"/>
      <c r="DF86" s="7"/>
      <c r="DG86" s="7"/>
      <c r="DH86" s="6"/>
      <c r="DI86" s="8">
        <v>47</v>
      </c>
      <c r="DJ86" s="123"/>
      <c r="DK86" s="123"/>
      <c r="DL86" s="123"/>
      <c r="DM86" s="122"/>
      <c r="DN86" s="122"/>
      <c r="DO86" s="122"/>
      <c r="DP86" s="122"/>
      <c r="DQ86" s="7"/>
      <c r="DR86" s="7"/>
      <c r="DS86" s="7"/>
      <c r="DT86" s="7"/>
      <c r="DU86" s="7"/>
      <c r="DV86" s="7"/>
      <c r="DW86" s="7"/>
      <c r="DX86" s="6"/>
      <c r="DY86" s="8">
        <v>47</v>
      </c>
      <c r="DZ86" s="123"/>
      <c r="EA86" s="123"/>
      <c r="EB86" s="123"/>
      <c r="EC86" s="122"/>
      <c r="ED86" s="122"/>
      <c r="EE86" s="122"/>
      <c r="EF86" s="122"/>
      <c r="EG86" s="7"/>
      <c r="EH86" s="7"/>
      <c r="EI86" s="7"/>
      <c r="EJ86" s="7"/>
      <c r="EK86" s="7"/>
      <c r="EL86" s="7"/>
      <c r="EM86" s="7"/>
      <c r="EN86" s="6"/>
      <c r="EO86" s="8">
        <v>47</v>
      </c>
      <c r="EP86" s="123"/>
      <c r="EQ86" s="123"/>
      <c r="ER86" s="123"/>
      <c r="ES86" s="122"/>
      <c r="ET86" s="122"/>
      <c r="EU86" s="122"/>
      <c r="EV86" s="122"/>
      <c r="EW86" s="7"/>
      <c r="EX86" s="7"/>
      <c r="EY86" s="7"/>
      <c r="EZ86" s="7"/>
      <c r="FA86" s="7"/>
      <c r="FB86" s="7"/>
      <c r="FC86" s="7"/>
      <c r="FD86" s="6"/>
      <c r="FE86" s="8">
        <v>47</v>
      </c>
      <c r="FF86" s="123"/>
      <c r="FG86" s="123"/>
      <c r="FH86" s="123"/>
      <c r="FI86" s="122"/>
      <c r="FJ86" s="122"/>
      <c r="FK86" s="122"/>
      <c r="FL86" s="122"/>
      <c r="FM86" s="7"/>
      <c r="FN86" s="7"/>
      <c r="FO86" s="7"/>
      <c r="FP86" s="7"/>
      <c r="FQ86" s="7"/>
      <c r="FR86" s="7"/>
      <c r="FS86" s="7"/>
      <c r="FT86" s="6"/>
      <c r="FU86" s="8">
        <v>47</v>
      </c>
      <c r="FV86" s="123"/>
      <c r="FW86" s="123"/>
      <c r="FX86" s="123"/>
      <c r="FY86" s="122"/>
      <c r="FZ86" s="122"/>
      <c r="GA86" s="122"/>
      <c r="GB86" s="122"/>
      <c r="GC86" s="7"/>
      <c r="GD86" s="7"/>
      <c r="GE86" s="7"/>
      <c r="GF86" s="7"/>
      <c r="GG86" s="7"/>
      <c r="GH86" s="7"/>
      <c r="GI86" s="7"/>
      <c r="GJ86" s="6"/>
      <c r="GK86" s="8">
        <v>47</v>
      </c>
      <c r="GL86" s="123"/>
      <c r="GM86" s="123"/>
      <c r="GN86" s="123"/>
      <c r="GO86" s="122"/>
      <c r="GP86" s="122"/>
      <c r="GQ86" s="122"/>
      <c r="GR86" s="122"/>
      <c r="GS86" s="7"/>
      <c r="GT86" s="7"/>
      <c r="GU86" s="7"/>
      <c r="GV86" s="7"/>
      <c r="GW86" s="7"/>
      <c r="GX86" s="7"/>
      <c r="GY86" s="7"/>
      <c r="GZ86" s="6"/>
    </row>
    <row r="87" spans="17:208" x14ac:dyDescent="0.2">
      <c r="Q87" s="8">
        <v>48</v>
      </c>
      <c r="R87" s="123"/>
      <c r="S87" s="123"/>
      <c r="T87" s="123"/>
      <c r="U87" s="122"/>
      <c r="V87" s="122"/>
      <c r="W87" s="122"/>
      <c r="X87" s="122"/>
      <c r="Y87" s="7"/>
      <c r="Z87" s="7"/>
      <c r="AA87" s="7"/>
      <c r="AB87" s="7"/>
      <c r="AC87" s="7"/>
      <c r="AD87" s="7"/>
      <c r="AE87" s="7"/>
      <c r="AF87" s="6"/>
      <c r="AG87" s="8">
        <v>48</v>
      </c>
      <c r="AH87" s="123"/>
      <c r="AI87" s="123"/>
      <c r="AJ87" s="123"/>
      <c r="AK87" s="122"/>
      <c r="AL87" s="122"/>
      <c r="AM87" s="122"/>
      <c r="AN87" s="122"/>
      <c r="AO87" s="7"/>
      <c r="AP87" s="7"/>
      <c r="AQ87" s="7"/>
      <c r="AR87" s="7"/>
      <c r="AS87" s="7"/>
      <c r="AT87" s="7"/>
      <c r="AU87" s="7"/>
      <c r="AV87" s="6"/>
      <c r="AW87" s="8">
        <v>48</v>
      </c>
      <c r="AX87" s="123"/>
      <c r="AY87" s="123"/>
      <c r="AZ87" s="123"/>
      <c r="BA87" s="122"/>
      <c r="BB87" s="122"/>
      <c r="BC87" s="122"/>
      <c r="BD87" s="122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123"/>
      <c r="BO87" s="123"/>
      <c r="BP87" s="123"/>
      <c r="BQ87" s="122"/>
      <c r="BR87" s="122"/>
      <c r="BS87" s="122"/>
      <c r="BT87" s="122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123"/>
      <c r="CE87" s="123"/>
      <c r="CF87" s="123"/>
      <c r="CG87" s="122"/>
      <c r="CH87" s="122"/>
      <c r="CI87" s="122"/>
      <c r="CJ87" s="122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123"/>
      <c r="CU87" s="123"/>
      <c r="CV87" s="123"/>
      <c r="CW87" s="122"/>
      <c r="CX87" s="122"/>
      <c r="CY87" s="122"/>
      <c r="CZ87" s="122"/>
      <c r="DA87" s="7"/>
      <c r="DB87" s="7"/>
      <c r="DC87" s="7"/>
      <c r="DD87" s="7"/>
      <c r="DE87" s="7"/>
      <c r="DF87" s="7"/>
      <c r="DG87" s="7"/>
      <c r="DH87" s="6"/>
      <c r="DI87" s="8">
        <v>48</v>
      </c>
      <c r="DJ87" s="123"/>
      <c r="DK87" s="123"/>
      <c r="DL87" s="123"/>
      <c r="DM87" s="122"/>
      <c r="DN87" s="122"/>
      <c r="DO87" s="122"/>
      <c r="DP87" s="122"/>
      <c r="DQ87" s="7"/>
      <c r="DR87" s="7"/>
      <c r="DS87" s="7"/>
      <c r="DT87" s="7"/>
      <c r="DU87" s="7"/>
      <c r="DV87" s="7"/>
      <c r="DW87" s="7"/>
      <c r="DX87" s="6"/>
      <c r="DY87" s="8">
        <v>48</v>
      </c>
      <c r="DZ87" s="123"/>
      <c r="EA87" s="123"/>
      <c r="EB87" s="123"/>
      <c r="EC87" s="122"/>
      <c r="ED87" s="122"/>
      <c r="EE87" s="122"/>
      <c r="EF87" s="122"/>
      <c r="EG87" s="7"/>
      <c r="EH87" s="7"/>
      <c r="EI87" s="7"/>
      <c r="EJ87" s="7"/>
      <c r="EK87" s="7"/>
      <c r="EL87" s="7"/>
      <c r="EM87" s="7"/>
      <c r="EN87" s="6"/>
      <c r="EO87" s="8">
        <v>48</v>
      </c>
      <c r="EP87" s="123"/>
      <c r="EQ87" s="123"/>
      <c r="ER87" s="123"/>
      <c r="ES87" s="122"/>
      <c r="ET87" s="122"/>
      <c r="EU87" s="122"/>
      <c r="EV87" s="122"/>
      <c r="EW87" s="7"/>
      <c r="EX87" s="7"/>
      <c r="EY87" s="7"/>
      <c r="EZ87" s="7"/>
      <c r="FA87" s="7"/>
      <c r="FB87" s="7"/>
      <c r="FC87" s="7"/>
      <c r="FD87" s="6"/>
      <c r="FE87" s="8">
        <v>48</v>
      </c>
      <c r="FF87" s="123"/>
      <c r="FG87" s="123"/>
      <c r="FH87" s="123"/>
      <c r="FI87" s="122"/>
      <c r="FJ87" s="122"/>
      <c r="FK87" s="122"/>
      <c r="FL87" s="122"/>
      <c r="FM87" s="7"/>
      <c r="FN87" s="7"/>
      <c r="FO87" s="7"/>
      <c r="FP87" s="7"/>
      <c r="FQ87" s="7"/>
      <c r="FR87" s="7"/>
      <c r="FS87" s="7"/>
      <c r="FT87" s="6"/>
      <c r="FU87" s="8">
        <v>48</v>
      </c>
      <c r="FV87" s="123"/>
      <c r="FW87" s="123"/>
      <c r="FX87" s="123"/>
      <c r="FY87" s="122"/>
      <c r="FZ87" s="122"/>
      <c r="GA87" s="122"/>
      <c r="GB87" s="122"/>
      <c r="GC87" s="7"/>
      <c r="GD87" s="7"/>
      <c r="GE87" s="7"/>
      <c r="GF87" s="7"/>
      <c r="GG87" s="7"/>
      <c r="GH87" s="7"/>
      <c r="GI87" s="7"/>
      <c r="GJ87" s="6"/>
      <c r="GK87" s="8">
        <v>48</v>
      </c>
      <c r="GL87" s="123"/>
      <c r="GM87" s="123"/>
      <c r="GN87" s="123"/>
      <c r="GO87" s="122"/>
      <c r="GP87" s="122"/>
      <c r="GQ87" s="122"/>
      <c r="GR87" s="122"/>
      <c r="GS87" s="7"/>
      <c r="GT87" s="7"/>
      <c r="GU87" s="7"/>
      <c r="GV87" s="7"/>
      <c r="GW87" s="7"/>
      <c r="GX87" s="7"/>
      <c r="GY87" s="7"/>
      <c r="GZ87" s="6"/>
    </row>
    <row r="88" spans="17:208" x14ac:dyDescent="0.2">
      <c r="Q88" s="8">
        <v>49</v>
      </c>
      <c r="R88" s="123"/>
      <c r="S88" s="123"/>
      <c r="T88" s="123"/>
      <c r="U88" s="122"/>
      <c r="V88" s="122"/>
      <c r="W88" s="122"/>
      <c r="X88" s="122"/>
      <c r="Y88" s="7"/>
      <c r="Z88" s="7"/>
      <c r="AA88" s="7"/>
      <c r="AB88" s="7"/>
      <c r="AC88" s="7"/>
      <c r="AD88" s="7"/>
      <c r="AE88" s="7"/>
      <c r="AF88" s="6"/>
      <c r="AG88" s="8">
        <v>49</v>
      </c>
      <c r="AH88" s="123"/>
      <c r="AI88" s="123"/>
      <c r="AJ88" s="123"/>
      <c r="AK88" s="122"/>
      <c r="AL88" s="122"/>
      <c r="AM88" s="122"/>
      <c r="AN88" s="122"/>
      <c r="AO88" s="7"/>
      <c r="AP88" s="7"/>
      <c r="AQ88" s="7"/>
      <c r="AR88" s="7"/>
      <c r="AS88" s="7"/>
      <c r="AT88" s="7"/>
      <c r="AU88" s="7"/>
      <c r="AV88" s="6"/>
      <c r="AW88" s="8">
        <v>49</v>
      </c>
      <c r="AX88" s="123"/>
      <c r="AY88" s="123"/>
      <c r="AZ88" s="123"/>
      <c r="BA88" s="122"/>
      <c r="BB88" s="122"/>
      <c r="BC88" s="122"/>
      <c r="BD88" s="122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123"/>
      <c r="BO88" s="123"/>
      <c r="BP88" s="123"/>
      <c r="BQ88" s="122"/>
      <c r="BR88" s="122"/>
      <c r="BS88" s="122"/>
      <c r="BT88" s="122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123"/>
      <c r="CE88" s="123"/>
      <c r="CF88" s="123"/>
      <c r="CG88" s="122"/>
      <c r="CH88" s="122"/>
      <c r="CI88" s="122"/>
      <c r="CJ88" s="122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123"/>
      <c r="CU88" s="123"/>
      <c r="CV88" s="123"/>
      <c r="CW88" s="122"/>
      <c r="CX88" s="122"/>
      <c r="CY88" s="122"/>
      <c r="CZ88" s="122"/>
      <c r="DA88" s="7"/>
      <c r="DB88" s="7"/>
      <c r="DC88" s="7"/>
      <c r="DD88" s="7"/>
      <c r="DE88" s="7"/>
      <c r="DF88" s="7"/>
      <c r="DG88" s="7"/>
      <c r="DH88" s="6"/>
      <c r="DI88" s="8">
        <v>49</v>
      </c>
      <c r="DJ88" s="123"/>
      <c r="DK88" s="123"/>
      <c r="DL88" s="123"/>
      <c r="DM88" s="122"/>
      <c r="DN88" s="122"/>
      <c r="DO88" s="122"/>
      <c r="DP88" s="122"/>
      <c r="DQ88" s="7"/>
      <c r="DR88" s="7"/>
      <c r="DS88" s="7"/>
      <c r="DT88" s="7"/>
      <c r="DU88" s="7"/>
      <c r="DV88" s="7"/>
      <c r="DW88" s="7"/>
      <c r="DX88" s="6"/>
      <c r="DY88" s="8">
        <v>49</v>
      </c>
      <c r="DZ88" s="123"/>
      <c r="EA88" s="123"/>
      <c r="EB88" s="123"/>
      <c r="EC88" s="122"/>
      <c r="ED88" s="122"/>
      <c r="EE88" s="122"/>
      <c r="EF88" s="122"/>
      <c r="EG88" s="7"/>
      <c r="EH88" s="7"/>
      <c r="EI88" s="7"/>
      <c r="EJ88" s="7"/>
      <c r="EK88" s="7"/>
      <c r="EL88" s="7"/>
      <c r="EM88" s="7"/>
      <c r="EN88" s="6"/>
      <c r="EO88" s="8">
        <v>49</v>
      </c>
      <c r="EP88" s="123"/>
      <c r="EQ88" s="123"/>
      <c r="ER88" s="123"/>
      <c r="ES88" s="122"/>
      <c r="ET88" s="122"/>
      <c r="EU88" s="122"/>
      <c r="EV88" s="122"/>
      <c r="EW88" s="7"/>
      <c r="EX88" s="7"/>
      <c r="EY88" s="7"/>
      <c r="EZ88" s="7"/>
      <c r="FA88" s="7"/>
      <c r="FB88" s="7"/>
      <c r="FC88" s="7"/>
      <c r="FD88" s="6"/>
      <c r="FE88" s="8">
        <v>49</v>
      </c>
      <c r="FF88" s="123"/>
      <c r="FG88" s="123"/>
      <c r="FH88" s="123"/>
      <c r="FI88" s="122"/>
      <c r="FJ88" s="122"/>
      <c r="FK88" s="122"/>
      <c r="FL88" s="122"/>
      <c r="FM88" s="7"/>
      <c r="FN88" s="7"/>
      <c r="FO88" s="7"/>
      <c r="FP88" s="7"/>
      <c r="FQ88" s="7"/>
      <c r="FR88" s="7"/>
      <c r="FS88" s="7"/>
      <c r="FT88" s="6"/>
      <c r="FU88" s="8">
        <v>49</v>
      </c>
      <c r="FV88" s="123"/>
      <c r="FW88" s="123"/>
      <c r="FX88" s="123"/>
      <c r="FY88" s="122"/>
      <c r="FZ88" s="122"/>
      <c r="GA88" s="122"/>
      <c r="GB88" s="122"/>
      <c r="GC88" s="7"/>
      <c r="GD88" s="7"/>
      <c r="GE88" s="7"/>
      <c r="GF88" s="7"/>
      <c r="GG88" s="7"/>
      <c r="GH88" s="7"/>
      <c r="GI88" s="7"/>
      <c r="GJ88" s="6"/>
      <c r="GK88" s="8">
        <v>49</v>
      </c>
      <c r="GL88" s="123"/>
      <c r="GM88" s="123"/>
      <c r="GN88" s="123"/>
      <c r="GO88" s="122"/>
      <c r="GP88" s="122"/>
      <c r="GQ88" s="122"/>
      <c r="GR88" s="122"/>
      <c r="GS88" s="7"/>
      <c r="GT88" s="7"/>
      <c r="GU88" s="7"/>
      <c r="GV88" s="7"/>
      <c r="GW88" s="7"/>
      <c r="GX88" s="7"/>
      <c r="GY88" s="7"/>
      <c r="GZ88" s="6"/>
    </row>
    <row r="89" spans="17:208" x14ac:dyDescent="0.2">
      <c r="Q89" s="8">
        <v>50</v>
      </c>
      <c r="R89" s="123"/>
      <c r="S89" s="123"/>
      <c r="T89" s="123"/>
      <c r="U89" s="122"/>
      <c r="V89" s="122"/>
      <c r="W89" s="122"/>
      <c r="X89" s="122"/>
      <c r="Y89" s="7"/>
      <c r="Z89" s="7"/>
      <c r="AA89" s="7"/>
      <c r="AB89" s="7"/>
      <c r="AC89" s="7"/>
      <c r="AD89" s="7"/>
      <c r="AE89" s="7"/>
      <c r="AF89" s="6"/>
      <c r="AG89" s="8">
        <v>50</v>
      </c>
      <c r="AH89" s="123"/>
      <c r="AI89" s="123"/>
      <c r="AJ89" s="123"/>
      <c r="AK89" s="122"/>
      <c r="AL89" s="122"/>
      <c r="AM89" s="122"/>
      <c r="AN89" s="122"/>
      <c r="AO89" s="7"/>
      <c r="AP89" s="7"/>
      <c r="AQ89" s="7"/>
      <c r="AR89" s="7"/>
      <c r="AS89" s="7"/>
      <c r="AT89" s="7"/>
      <c r="AU89" s="7"/>
      <c r="AV89" s="6"/>
      <c r="AW89" s="8">
        <v>50</v>
      </c>
      <c r="AX89" s="123"/>
      <c r="AY89" s="123"/>
      <c r="AZ89" s="123"/>
      <c r="BA89" s="122"/>
      <c r="BB89" s="122"/>
      <c r="BC89" s="122"/>
      <c r="BD89" s="122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123"/>
      <c r="BO89" s="123"/>
      <c r="BP89" s="123"/>
      <c r="BQ89" s="122"/>
      <c r="BR89" s="122"/>
      <c r="BS89" s="122"/>
      <c r="BT89" s="122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123"/>
      <c r="CE89" s="123"/>
      <c r="CF89" s="123"/>
      <c r="CG89" s="122"/>
      <c r="CH89" s="122"/>
      <c r="CI89" s="122"/>
      <c r="CJ89" s="122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123"/>
      <c r="CU89" s="123"/>
      <c r="CV89" s="123"/>
      <c r="CW89" s="122"/>
      <c r="CX89" s="122"/>
      <c r="CY89" s="122"/>
      <c r="CZ89" s="122"/>
      <c r="DA89" s="7"/>
      <c r="DB89" s="7"/>
      <c r="DC89" s="7"/>
      <c r="DD89" s="7"/>
      <c r="DE89" s="7"/>
      <c r="DF89" s="7"/>
      <c r="DG89" s="7"/>
      <c r="DH89" s="6"/>
      <c r="DI89" s="8">
        <v>50</v>
      </c>
      <c r="DJ89" s="123"/>
      <c r="DK89" s="123"/>
      <c r="DL89" s="123"/>
      <c r="DM89" s="122"/>
      <c r="DN89" s="122"/>
      <c r="DO89" s="122"/>
      <c r="DP89" s="122"/>
      <c r="DQ89" s="7"/>
      <c r="DR89" s="7"/>
      <c r="DS89" s="7"/>
      <c r="DT89" s="7"/>
      <c r="DU89" s="7"/>
      <c r="DV89" s="7"/>
      <c r="DW89" s="7"/>
      <c r="DX89" s="6"/>
      <c r="DY89" s="8">
        <v>50</v>
      </c>
      <c r="DZ89" s="123"/>
      <c r="EA89" s="123"/>
      <c r="EB89" s="123"/>
      <c r="EC89" s="122"/>
      <c r="ED89" s="122"/>
      <c r="EE89" s="122"/>
      <c r="EF89" s="122"/>
      <c r="EG89" s="7"/>
      <c r="EH89" s="7"/>
      <c r="EI89" s="7"/>
      <c r="EJ89" s="7"/>
      <c r="EK89" s="7"/>
      <c r="EL89" s="7"/>
      <c r="EM89" s="7"/>
      <c r="EN89" s="6"/>
      <c r="EO89" s="8">
        <v>50</v>
      </c>
      <c r="EP89" s="123"/>
      <c r="EQ89" s="123"/>
      <c r="ER89" s="123"/>
      <c r="ES89" s="122"/>
      <c r="ET89" s="122"/>
      <c r="EU89" s="122"/>
      <c r="EV89" s="122"/>
      <c r="EW89" s="7"/>
      <c r="EX89" s="7"/>
      <c r="EY89" s="7"/>
      <c r="EZ89" s="7"/>
      <c r="FA89" s="7"/>
      <c r="FB89" s="7"/>
      <c r="FC89" s="7"/>
      <c r="FD89" s="6"/>
      <c r="FE89" s="8">
        <v>50</v>
      </c>
      <c r="FF89" s="123"/>
      <c r="FG89" s="123"/>
      <c r="FH89" s="123"/>
      <c r="FI89" s="122"/>
      <c r="FJ89" s="122"/>
      <c r="FK89" s="122"/>
      <c r="FL89" s="122"/>
      <c r="FM89" s="7"/>
      <c r="FN89" s="7"/>
      <c r="FO89" s="7"/>
      <c r="FP89" s="7"/>
      <c r="FQ89" s="7"/>
      <c r="FR89" s="7"/>
      <c r="FS89" s="7"/>
      <c r="FT89" s="6"/>
      <c r="FU89" s="8">
        <v>50</v>
      </c>
      <c r="FV89" s="123"/>
      <c r="FW89" s="123"/>
      <c r="FX89" s="123"/>
      <c r="FY89" s="122"/>
      <c r="FZ89" s="122"/>
      <c r="GA89" s="122"/>
      <c r="GB89" s="122"/>
      <c r="GC89" s="7"/>
      <c r="GD89" s="7"/>
      <c r="GE89" s="7"/>
      <c r="GF89" s="7"/>
      <c r="GG89" s="7"/>
      <c r="GH89" s="7"/>
      <c r="GI89" s="7"/>
      <c r="GJ89" s="6"/>
      <c r="GK89" s="8">
        <v>50</v>
      </c>
      <c r="GL89" s="123"/>
      <c r="GM89" s="123"/>
      <c r="GN89" s="123"/>
      <c r="GO89" s="122"/>
      <c r="GP89" s="122"/>
      <c r="GQ89" s="122"/>
      <c r="GR89" s="122"/>
      <c r="GS89" s="7"/>
      <c r="GT89" s="7"/>
      <c r="GU89" s="7"/>
      <c r="GV89" s="7"/>
      <c r="GW89" s="7"/>
      <c r="GX89" s="7"/>
      <c r="GY89" s="7"/>
      <c r="GZ89" s="6"/>
    </row>
    <row r="90" spans="17:208" x14ac:dyDescent="0.2">
      <c r="Q90" s="8">
        <v>51</v>
      </c>
      <c r="R90" s="123"/>
      <c r="S90" s="123"/>
      <c r="T90" s="123"/>
      <c r="U90" s="122"/>
      <c r="V90" s="122"/>
      <c r="W90" s="122"/>
      <c r="X90" s="122"/>
      <c r="Y90" s="7"/>
      <c r="Z90" s="7"/>
      <c r="AA90" s="7"/>
      <c r="AB90" s="7"/>
      <c r="AC90" s="7"/>
      <c r="AD90" s="7"/>
      <c r="AE90" s="7"/>
      <c r="AF90" s="6"/>
      <c r="AG90" s="8">
        <v>51</v>
      </c>
      <c r="AH90" s="123"/>
      <c r="AI90" s="123"/>
      <c r="AJ90" s="123"/>
      <c r="AK90" s="122"/>
      <c r="AL90" s="122"/>
      <c r="AM90" s="122"/>
      <c r="AN90" s="122"/>
      <c r="AO90" s="7"/>
      <c r="AP90" s="7"/>
      <c r="AQ90" s="7"/>
      <c r="AR90" s="7"/>
      <c r="AS90" s="7"/>
      <c r="AT90" s="7"/>
      <c r="AU90" s="7"/>
      <c r="AV90" s="6"/>
      <c r="AW90" s="8">
        <v>51</v>
      </c>
      <c r="AX90" s="123"/>
      <c r="AY90" s="123"/>
      <c r="AZ90" s="123"/>
      <c r="BA90" s="122"/>
      <c r="BB90" s="122"/>
      <c r="BC90" s="122"/>
      <c r="BD90" s="122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123"/>
      <c r="BO90" s="123"/>
      <c r="BP90" s="123"/>
      <c r="BQ90" s="122"/>
      <c r="BR90" s="122"/>
      <c r="BS90" s="122"/>
      <c r="BT90" s="122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123"/>
      <c r="CE90" s="123"/>
      <c r="CF90" s="123"/>
      <c r="CG90" s="122"/>
      <c r="CH90" s="122"/>
      <c r="CI90" s="122"/>
      <c r="CJ90" s="122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123"/>
      <c r="CU90" s="123"/>
      <c r="CV90" s="123"/>
      <c r="CW90" s="122"/>
      <c r="CX90" s="122"/>
      <c r="CY90" s="122"/>
      <c r="CZ90" s="122"/>
      <c r="DA90" s="7"/>
      <c r="DB90" s="7"/>
      <c r="DC90" s="7"/>
      <c r="DD90" s="7"/>
      <c r="DE90" s="7"/>
      <c r="DF90" s="7"/>
      <c r="DG90" s="7"/>
      <c r="DH90" s="6"/>
      <c r="DI90" s="8">
        <v>51</v>
      </c>
      <c r="DJ90" s="123"/>
      <c r="DK90" s="123"/>
      <c r="DL90" s="123"/>
      <c r="DM90" s="122"/>
      <c r="DN90" s="122"/>
      <c r="DO90" s="122"/>
      <c r="DP90" s="122"/>
      <c r="DQ90" s="7"/>
      <c r="DR90" s="7"/>
      <c r="DS90" s="7"/>
      <c r="DT90" s="7"/>
      <c r="DU90" s="7"/>
      <c r="DV90" s="7"/>
      <c r="DW90" s="7"/>
      <c r="DX90" s="6"/>
      <c r="DY90" s="8">
        <v>51</v>
      </c>
      <c r="DZ90" s="123"/>
      <c r="EA90" s="123"/>
      <c r="EB90" s="123"/>
      <c r="EC90" s="122"/>
      <c r="ED90" s="122"/>
      <c r="EE90" s="122"/>
      <c r="EF90" s="122"/>
      <c r="EG90" s="7"/>
      <c r="EH90" s="7"/>
      <c r="EI90" s="7"/>
      <c r="EJ90" s="7"/>
      <c r="EK90" s="7"/>
      <c r="EL90" s="7"/>
      <c r="EM90" s="7"/>
      <c r="EN90" s="6"/>
      <c r="EO90" s="8">
        <v>51</v>
      </c>
      <c r="EP90" s="123"/>
      <c r="EQ90" s="123"/>
      <c r="ER90" s="123"/>
      <c r="ES90" s="122"/>
      <c r="ET90" s="122"/>
      <c r="EU90" s="122"/>
      <c r="EV90" s="122"/>
      <c r="EW90" s="7"/>
      <c r="EX90" s="7"/>
      <c r="EY90" s="7"/>
      <c r="EZ90" s="7"/>
      <c r="FA90" s="7"/>
      <c r="FB90" s="7"/>
      <c r="FC90" s="7"/>
      <c r="FD90" s="6"/>
      <c r="FE90" s="8">
        <v>51</v>
      </c>
      <c r="FF90" s="123"/>
      <c r="FG90" s="123"/>
      <c r="FH90" s="123"/>
      <c r="FI90" s="122"/>
      <c r="FJ90" s="122"/>
      <c r="FK90" s="122"/>
      <c r="FL90" s="122"/>
      <c r="FM90" s="7"/>
      <c r="FN90" s="7"/>
      <c r="FO90" s="7"/>
      <c r="FP90" s="7"/>
      <c r="FQ90" s="7"/>
      <c r="FR90" s="7"/>
      <c r="FS90" s="7"/>
      <c r="FT90" s="6"/>
      <c r="FU90" s="8">
        <v>51</v>
      </c>
      <c r="FV90" s="123"/>
      <c r="FW90" s="123"/>
      <c r="FX90" s="123"/>
      <c r="FY90" s="122"/>
      <c r="FZ90" s="122"/>
      <c r="GA90" s="122"/>
      <c r="GB90" s="122"/>
      <c r="GC90" s="7"/>
      <c r="GD90" s="7"/>
      <c r="GE90" s="7"/>
      <c r="GF90" s="7"/>
      <c r="GG90" s="7"/>
      <c r="GH90" s="7"/>
      <c r="GI90" s="7"/>
      <c r="GJ90" s="6"/>
      <c r="GK90" s="8">
        <v>51</v>
      </c>
      <c r="GL90" s="123"/>
      <c r="GM90" s="123"/>
      <c r="GN90" s="123"/>
      <c r="GO90" s="122"/>
      <c r="GP90" s="122"/>
      <c r="GQ90" s="122"/>
      <c r="GR90" s="122"/>
      <c r="GS90" s="7"/>
      <c r="GT90" s="7"/>
      <c r="GU90" s="7"/>
      <c r="GV90" s="7"/>
      <c r="GW90" s="7"/>
      <c r="GX90" s="7"/>
      <c r="GY90" s="7"/>
      <c r="GZ90" s="6"/>
    </row>
    <row r="91" spans="17:208" x14ac:dyDescent="0.2">
      <c r="Q91" s="8">
        <v>52</v>
      </c>
      <c r="R91" s="123"/>
      <c r="S91" s="123"/>
      <c r="T91" s="123"/>
      <c r="U91" s="122"/>
      <c r="V91" s="122"/>
      <c r="W91" s="122"/>
      <c r="X91" s="122"/>
      <c r="Y91" s="7"/>
      <c r="Z91" s="7"/>
      <c r="AA91" s="7"/>
      <c r="AB91" s="7"/>
      <c r="AC91" s="7"/>
      <c r="AD91" s="7"/>
      <c r="AE91" s="7"/>
      <c r="AF91" s="6"/>
      <c r="AG91" s="8">
        <v>52</v>
      </c>
      <c r="AH91" s="123"/>
      <c r="AI91" s="123"/>
      <c r="AJ91" s="123"/>
      <c r="AK91" s="122"/>
      <c r="AL91" s="122"/>
      <c r="AM91" s="122"/>
      <c r="AN91" s="122"/>
      <c r="AO91" s="7"/>
      <c r="AP91" s="7"/>
      <c r="AQ91" s="7"/>
      <c r="AR91" s="7"/>
      <c r="AS91" s="7"/>
      <c r="AT91" s="7"/>
      <c r="AU91" s="7"/>
      <c r="AV91" s="6"/>
      <c r="AW91" s="8">
        <v>52</v>
      </c>
      <c r="AX91" s="123"/>
      <c r="AY91" s="123"/>
      <c r="AZ91" s="123"/>
      <c r="BA91" s="122"/>
      <c r="BB91" s="122"/>
      <c r="BC91" s="122"/>
      <c r="BD91" s="122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123"/>
      <c r="BO91" s="123"/>
      <c r="BP91" s="123"/>
      <c r="BQ91" s="122"/>
      <c r="BR91" s="122"/>
      <c r="BS91" s="122"/>
      <c r="BT91" s="122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123"/>
      <c r="CE91" s="123"/>
      <c r="CF91" s="123"/>
      <c r="CG91" s="122"/>
      <c r="CH91" s="122"/>
      <c r="CI91" s="122"/>
      <c r="CJ91" s="122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123"/>
      <c r="CU91" s="123"/>
      <c r="CV91" s="123"/>
      <c r="CW91" s="122"/>
      <c r="CX91" s="122"/>
      <c r="CY91" s="122"/>
      <c r="CZ91" s="122"/>
      <c r="DA91" s="7"/>
      <c r="DB91" s="7"/>
      <c r="DC91" s="7"/>
      <c r="DD91" s="7"/>
      <c r="DE91" s="7"/>
      <c r="DF91" s="7"/>
      <c r="DG91" s="7"/>
      <c r="DH91" s="6"/>
      <c r="DI91" s="8">
        <v>52</v>
      </c>
      <c r="DJ91" s="123"/>
      <c r="DK91" s="123"/>
      <c r="DL91" s="123"/>
      <c r="DM91" s="122"/>
      <c r="DN91" s="122"/>
      <c r="DO91" s="122"/>
      <c r="DP91" s="122"/>
      <c r="DQ91" s="7"/>
      <c r="DR91" s="7"/>
      <c r="DS91" s="7"/>
      <c r="DT91" s="7"/>
      <c r="DU91" s="7"/>
      <c r="DV91" s="7"/>
      <c r="DW91" s="7"/>
      <c r="DX91" s="6"/>
      <c r="DY91" s="8">
        <v>52</v>
      </c>
      <c r="DZ91" s="123"/>
      <c r="EA91" s="123"/>
      <c r="EB91" s="123"/>
      <c r="EC91" s="122"/>
      <c r="ED91" s="122"/>
      <c r="EE91" s="122"/>
      <c r="EF91" s="122"/>
      <c r="EG91" s="7"/>
      <c r="EH91" s="7"/>
      <c r="EI91" s="7"/>
      <c r="EJ91" s="7"/>
      <c r="EK91" s="7"/>
      <c r="EL91" s="7"/>
      <c r="EM91" s="7"/>
      <c r="EN91" s="6"/>
      <c r="EO91" s="8">
        <v>52</v>
      </c>
      <c r="EP91" s="123"/>
      <c r="EQ91" s="123"/>
      <c r="ER91" s="123"/>
      <c r="ES91" s="122"/>
      <c r="ET91" s="122"/>
      <c r="EU91" s="122"/>
      <c r="EV91" s="122"/>
      <c r="EW91" s="7"/>
      <c r="EX91" s="7"/>
      <c r="EY91" s="7"/>
      <c r="EZ91" s="7"/>
      <c r="FA91" s="7"/>
      <c r="FB91" s="7"/>
      <c r="FC91" s="7"/>
      <c r="FD91" s="6"/>
      <c r="FE91" s="8">
        <v>52</v>
      </c>
      <c r="FF91" s="123"/>
      <c r="FG91" s="123"/>
      <c r="FH91" s="123"/>
      <c r="FI91" s="122"/>
      <c r="FJ91" s="122"/>
      <c r="FK91" s="122"/>
      <c r="FL91" s="122"/>
      <c r="FM91" s="7"/>
      <c r="FN91" s="7"/>
      <c r="FO91" s="7"/>
      <c r="FP91" s="7"/>
      <c r="FQ91" s="7"/>
      <c r="FR91" s="7"/>
      <c r="FS91" s="7"/>
      <c r="FT91" s="6"/>
      <c r="FU91" s="8">
        <v>52</v>
      </c>
      <c r="FV91" s="123"/>
      <c r="FW91" s="123"/>
      <c r="FX91" s="123"/>
      <c r="FY91" s="122"/>
      <c r="FZ91" s="122"/>
      <c r="GA91" s="122"/>
      <c r="GB91" s="122"/>
      <c r="GC91" s="7"/>
      <c r="GD91" s="7"/>
      <c r="GE91" s="7"/>
      <c r="GF91" s="7"/>
      <c r="GG91" s="7"/>
      <c r="GH91" s="7"/>
      <c r="GI91" s="7"/>
      <c r="GJ91" s="6"/>
      <c r="GK91" s="8">
        <v>52</v>
      </c>
      <c r="GL91" s="123"/>
      <c r="GM91" s="123"/>
      <c r="GN91" s="123"/>
      <c r="GO91" s="122"/>
      <c r="GP91" s="122"/>
      <c r="GQ91" s="122"/>
      <c r="GR91" s="122"/>
      <c r="GS91" s="7"/>
      <c r="GT91" s="7"/>
      <c r="GU91" s="7"/>
      <c r="GV91" s="7"/>
      <c r="GW91" s="7"/>
      <c r="GX91" s="7"/>
      <c r="GY91" s="7"/>
      <c r="GZ91" s="6"/>
    </row>
    <row r="92" spans="17:208" x14ac:dyDescent="0.2">
      <c r="Q92" s="8">
        <v>53</v>
      </c>
      <c r="R92" s="123"/>
      <c r="S92" s="123"/>
      <c r="T92" s="123"/>
      <c r="U92" s="122"/>
      <c r="V92" s="122"/>
      <c r="W92" s="122"/>
      <c r="X92" s="122"/>
      <c r="Y92" s="7"/>
      <c r="Z92" s="7"/>
      <c r="AA92" s="7"/>
      <c r="AB92" s="7"/>
      <c r="AC92" s="7"/>
      <c r="AD92" s="7"/>
      <c r="AE92" s="7"/>
      <c r="AF92" s="6"/>
      <c r="AG92" s="8">
        <v>53</v>
      </c>
      <c r="AH92" s="123"/>
      <c r="AI92" s="123"/>
      <c r="AJ92" s="123"/>
      <c r="AK92" s="122"/>
      <c r="AL92" s="122"/>
      <c r="AM92" s="122"/>
      <c r="AN92" s="122"/>
      <c r="AO92" s="7"/>
      <c r="AP92" s="7"/>
      <c r="AQ92" s="7"/>
      <c r="AR92" s="7"/>
      <c r="AS92" s="7"/>
      <c r="AT92" s="7"/>
      <c r="AU92" s="7"/>
      <c r="AV92" s="6"/>
      <c r="AW92" s="8">
        <v>53</v>
      </c>
      <c r="AX92" s="123"/>
      <c r="AY92" s="123"/>
      <c r="AZ92" s="123"/>
      <c r="BA92" s="122"/>
      <c r="BB92" s="122"/>
      <c r="BC92" s="122"/>
      <c r="BD92" s="122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123"/>
      <c r="BO92" s="123"/>
      <c r="BP92" s="123"/>
      <c r="BQ92" s="122"/>
      <c r="BR92" s="122"/>
      <c r="BS92" s="122"/>
      <c r="BT92" s="122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123"/>
      <c r="CE92" s="123"/>
      <c r="CF92" s="123"/>
      <c r="CG92" s="122"/>
      <c r="CH92" s="122"/>
      <c r="CI92" s="122"/>
      <c r="CJ92" s="122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123"/>
      <c r="CU92" s="123"/>
      <c r="CV92" s="123"/>
      <c r="CW92" s="122"/>
      <c r="CX92" s="122"/>
      <c r="CY92" s="122"/>
      <c r="CZ92" s="122"/>
      <c r="DA92" s="7"/>
      <c r="DB92" s="7"/>
      <c r="DC92" s="7"/>
      <c r="DD92" s="7"/>
      <c r="DE92" s="7"/>
      <c r="DF92" s="7"/>
      <c r="DG92" s="7"/>
      <c r="DH92" s="6"/>
      <c r="DI92" s="8">
        <v>53</v>
      </c>
      <c r="DJ92" s="123"/>
      <c r="DK92" s="123"/>
      <c r="DL92" s="123"/>
      <c r="DM92" s="122"/>
      <c r="DN92" s="122"/>
      <c r="DO92" s="122"/>
      <c r="DP92" s="122"/>
      <c r="DQ92" s="7"/>
      <c r="DR92" s="7"/>
      <c r="DS92" s="7"/>
      <c r="DT92" s="7"/>
      <c r="DU92" s="7"/>
      <c r="DV92" s="7"/>
      <c r="DW92" s="7"/>
      <c r="DX92" s="6"/>
      <c r="DY92" s="8">
        <v>53</v>
      </c>
      <c r="DZ92" s="123"/>
      <c r="EA92" s="123"/>
      <c r="EB92" s="123"/>
      <c r="EC92" s="122"/>
      <c r="ED92" s="122"/>
      <c r="EE92" s="122"/>
      <c r="EF92" s="122"/>
      <c r="EG92" s="7"/>
      <c r="EH92" s="7"/>
      <c r="EI92" s="7"/>
      <c r="EJ92" s="7"/>
      <c r="EK92" s="7"/>
      <c r="EL92" s="7"/>
      <c r="EM92" s="7"/>
      <c r="EN92" s="6"/>
      <c r="EO92" s="8">
        <v>53</v>
      </c>
      <c r="EP92" s="123"/>
      <c r="EQ92" s="123"/>
      <c r="ER92" s="123"/>
      <c r="ES92" s="122"/>
      <c r="ET92" s="122"/>
      <c r="EU92" s="122"/>
      <c r="EV92" s="122"/>
      <c r="EW92" s="7"/>
      <c r="EX92" s="7"/>
      <c r="EY92" s="7"/>
      <c r="EZ92" s="7"/>
      <c r="FA92" s="7"/>
      <c r="FB92" s="7"/>
      <c r="FC92" s="7"/>
      <c r="FD92" s="6"/>
      <c r="FE92" s="8">
        <v>53</v>
      </c>
      <c r="FF92" s="123"/>
      <c r="FG92" s="123"/>
      <c r="FH92" s="123"/>
      <c r="FI92" s="122"/>
      <c r="FJ92" s="122"/>
      <c r="FK92" s="122"/>
      <c r="FL92" s="122"/>
      <c r="FM92" s="7"/>
      <c r="FN92" s="7"/>
      <c r="FO92" s="7"/>
      <c r="FP92" s="7"/>
      <c r="FQ92" s="7"/>
      <c r="FR92" s="7"/>
      <c r="FS92" s="7"/>
      <c r="FT92" s="6"/>
      <c r="FU92" s="8">
        <v>53</v>
      </c>
      <c r="FV92" s="123"/>
      <c r="FW92" s="123"/>
      <c r="FX92" s="123"/>
      <c r="FY92" s="122"/>
      <c r="FZ92" s="122"/>
      <c r="GA92" s="122"/>
      <c r="GB92" s="122"/>
      <c r="GC92" s="7"/>
      <c r="GD92" s="7"/>
      <c r="GE92" s="7"/>
      <c r="GF92" s="7"/>
      <c r="GG92" s="7"/>
      <c r="GH92" s="7"/>
      <c r="GI92" s="7"/>
      <c r="GJ92" s="6"/>
      <c r="GK92" s="8">
        <v>53</v>
      </c>
      <c r="GL92" s="123"/>
      <c r="GM92" s="123"/>
      <c r="GN92" s="123"/>
      <c r="GO92" s="122"/>
      <c r="GP92" s="122"/>
      <c r="GQ92" s="122"/>
      <c r="GR92" s="122"/>
      <c r="GS92" s="7"/>
      <c r="GT92" s="7"/>
      <c r="GU92" s="7"/>
      <c r="GV92" s="7"/>
      <c r="GW92" s="7"/>
      <c r="GX92" s="7"/>
      <c r="GY92" s="7"/>
      <c r="GZ92" s="6"/>
    </row>
    <row r="93" spans="17:208" x14ac:dyDescent="0.2">
      <c r="Q93" s="8">
        <v>54</v>
      </c>
      <c r="R93" s="123"/>
      <c r="S93" s="123"/>
      <c r="T93" s="123"/>
      <c r="U93" s="122"/>
      <c r="V93" s="122"/>
      <c r="W93" s="122"/>
      <c r="X93" s="122"/>
      <c r="Y93" s="7"/>
      <c r="Z93" s="7"/>
      <c r="AA93" s="7"/>
      <c r="AB93" s="7"/>
      <c r="AC93" s="7"/>
      <c r="AD93" s="7"/>
      <c r="AE93" s="7"/>
      <c r="AF93" s="6"/>
      <c r="AG93" s="8">
        <v>54</v>
      </c>
      <c r="AH93" s="123"/>
      <c r="AI93" s="123"/>
      <c r="AJ93" s="123"/>
      <c r="AK93" s="122"/>
      <c r="AL93" s="122"/>
      <c r="AM93" s="122"/>
      <c r="AN93" s="122"/>
      <c r="AO93" s="7"/>
      <c r="AP93" s="7"/>
      <c r="AQ93" s="7"/>
      <c r="AR93" s="7"/>
      <c r="AS93" s="7"/>
      <c r="AT93" s="7"/>
      <c r="AU93" s="7"/>
      <c r="AV93" s="6"/>
      <c r="AW93" s="8">
        <v>54</v>
      </c>
      <c r="AX93" s="123"/>
      <c r="AY93" s="123"/>
      <c r="AZ93" s="123"/>
      <c r="BA93" s="122"/>
      <c r="BB93" s="122"/>
      <c r="BC93" s="122"/>
      <c r="BD93" s="122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123"/>
      <c r="BO93" s="123"/>
      <c r="BP93" s="123"/>
      <c r="BQ93" s="122"/>
      <c r="BR93" s="122"/>
      <c r="BS93" s="122"/>
      <c r="BT93" s="122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123"/>
      <c r="CE93" s="123"/>
      <c r="CF93" s="123"/>
      <c r="CG93" s="122"/>
      <c r="CH93" s="122"/>
      <c r="CI93" s="122"/>
      <c r="CJ93" s="122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123"/>
      <c r="CU93" s="123"/>
      <c r="CV93" s="123"/>
      <c r="CW93" s="122"/>
      <c r="CX93" s="122"/>
      <c r="CY93" s="122"/>
      <c r="CZ93" s="122"/>
      <c r="DA93" s="7"/>
      <c r="DB93" s="7"/>
      <c r="DC93" s="7"/>
      <c r="DD93" s="7"/>
      <c r="DE93" s="7"/>
      <c r="DF93" s="7"/>
      <c r="DG93" s="7"/>
      <c r="DH93" s="6"/>
      <c r="DI93" s="8">
        <v>54</v>
      </c>
      <c r="DJ93" s="123"/>
      <c r="DK93" s="123"/>
      <c r="DL93" s="123"/>
      <c r="DM93" s="122"/>
      <c r="DN93" s="122"/>
      <c r="DO93" s="122"/>
      <c r="DP93" s="122"/>
      <c r="DQ93" s="7"/>
      <c r="DR93" s="7"/>
      <c r="DS93" s="7"/>
      <c r="DT93" s="7"/>
      <c r="DU93" s="7"/>
      <c r="DV93" s="7"/>
      <c r="DW93" s="7"/>
      <c r="DX93" s="6"/>
      <c r="DY93" s="8">
        <v>54</v>
      </c>
      <c r="DZ93" s="123"/>
      <c r="EA93" s="123"/>
      <c r="EB93" s="123"/>
      <c r="EC93" s="122"/>
      <c r="ED93" s="122"/>
      <c r="EE93" s="122"/>
      <c r="EF93" s="122"/>
      <c r="EG93" s="7"/>
      <c r="EH93" s="7"/>
      <c r="EI93" s="7"/>
      <c r="EJ93" s="7"/>
      <c r="EK93" s="7"/>
      <c r="EL93" s="7"/>
      <c r="EM93" s="7"/>
      <c r="EN93" s="6"/>
      <c r="EO93" s="8">
        <v>54</v>
      </c>
      <c r="EP93" s="123"/>
      <c r="EQ93" s="123"/>
      <c r="ER93" s="123"/>
      <c r="ES93" s="122"/>
      <c r="ET93" s="122"/>
      <c r="EU93" s="122"/>
      <c r="EV93" s="122"/>
      <c r="EW93" s="7"/>
      <c r="EX93" s="7"/>
      <c r="EY93" s="7"/>
      <c r="EZ93" s="7"/>
      <c r="FA93" s="7"/>
      <c r="FB93" s="7"/>
      <c r="FC93" s="7"/>
      <c r="FD93" s="6"/>
      <c r="FE93" s="8">
        <v>54</v>
      </c>
      <c r="FF93" s="123"/>
      <c r="FG93" s="123"/>
      <c r="FH93" s="123"/>
      <c r="FI93" s="122"/>
      <c r="FJ93" s="122"/>
      <c r="FK93" s="122"/>
      <c r="FL93" s="122"/>
      <c r="FM93" s="7"/>
      <c r="FN93" s="7"/>
      <c r="FO93" s="7"/>
      <c r="FP93" s="7"/>
      <c r="FQ93" s="7"/>
      <c r="FR93" s="7"/>
      <c r="FS93" s="7"/>
      <c r="FT93" s="6"/>
      <c r="FU93" s="8">
        <v>54</v>
      </c>
      <c r="FV93" s="123"/>
      <c r="FW93" s="123"/>
      <c r="FX93" s="123"/>
      <c r="FY93" s="122"/>
      <c r="FZ93" s="122"/>
      <c r="GA93" s="122"/>
      <c r="GB93" s="122"/>
      <c r="GC93" s="7"/>
      <c r="GD93" s="7"/>
      <c r="GE93" s="7"/>
      <c r="GF93" s="7"/>
      <c r="GG93" s="7"/>
      <c r="GH93" s="7"/>
      <c r="GI93" s="7"/>
      <c r="GJ93" s="6"/>
      <c r="GK93" s="8">
        <v>54</v>
      </c>
      <c r="GL93" s="123"/>
      <c r="GM93" s="123"/>
      <c r="GN93" s="123"/>
      <c r="GO93" s="122"/>
      <c r="GP93" s="122"/>
      <c r="GQ93" s="122"/>
      <c r="GR93" s="122"/>
      <c r="GS93" s="7"/>
      <c r="GT93" s="7"/>
      <c r="GU93" s="7"/>
      <c r="GV93" s="7"/>
      <c r="GW93" s="7"/>
      <c r="GX93" s="7"/>
      <c r="GY93" s="7"/>
      <c r="GZ93" s="6"/>
    </row>
    <row r="94" spans="17:208" x14ac:dyDescent="0.2">
      <c r="Q94" s="8">
        <v>55</v>
      </c>
      <c r="R94" s="123"/>
      <c r="S94" s="123"/>
      <c r="T94" s="123"/>
      <c r="U94" s="122"/>
      <c r="V94" s="122"/>
      <c r="W94" s="122"/>
      <c r="X94" s="122"/>
      <c r="Y94" s="7"/>
      <c r="Z94" s="7"/>
      <c r="AA94" s="7"/>
      <c r="AB94" s="7"/>
      <c r="AC94" s="7"/>
      <c r="AD94" s="7"/>
      <c r="AE94" s="7"/>
      <c r="AF94" s="6"/>
      <c r="AG94" s="8">
        <v>55</v>
      </c>
      <c r="AH94" s="123"/>
      <c r="AI94" s="123"/>
      <c r="AJ94" s="123"/>
      <c r="AK94" s="122"/>
      <c r="AL94" s="122"/>
      <c r="AM94" s="122"/>
      <c r="AN94" s="122"/>
      <c r="AO94" s="7"/>
      <c r="AP94" s="7"/>
      <c r="AQ94" s="7"/>
      <c r="AR94" s="7"/>
      <c r="AS94" s="7"/>
      <c r="AT94" s="7"/>
      <c r="AU94" s="7"/>
      <c r="AV94" s="6"/>
      <c r="AW94" s="8">
        <v>55</v>
      </c>
      <c r="AX94" s="123"/>
      <c r="AY94" s="123"/>
      <c r="AZ94" s="123"/>
      <c r="BA94" s="122"/>
      <c r="BB94" s="122"/>
      <c r="BC94" s="122"/>
      <c r="BD94" s="122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123"/>
      <c r="BO94" s="123"/>
      <c r="BP94" s="123"/>
      <c r="BQ94" s="122"/>
      <c r="BR94" s="122"/>
      <c r="BS94" s="122"/>
      <c r="BT94" s="122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123"/>
      <c r="CE94" s="123"/>
      <c r="CF94" s="123"/>
      <c r="CG94" s="122"/>
      <c r="CH94" s="122"/>
      <c r="CI94" s="122"/>
      <c r="CJ94" s="122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123"/>
      <c r="CU94" s="123"/>
      <c r="CV94" s="123"/>
      <c r="CW94" s="122"/>
      <c r="CX94" s="122"/>
      <c r="CY94" s="122"/>
      <c r="CZ94" s="122"/>
      <c r="DA94" s="7"/>
      <c r="DB94" s="7"/>
      <c r="DC94" s="7"/>
      <c r="DD94" s="7"/>
      <c r="DE94" s="7"/>
      <c r="DF94" s="7"/>
      <c r="DG94" s="7"/>
      <c r="DH94" s="6"/>
      <c r="DI94" s="8">
        <v>55</v>
      </c>
      <c r="DJ94" s="123"/>
      <c r="DK94" s="123"/>
      <c r="DL94" s="123"/>
      <c r="DM94" s="122"/>
      <c r="DN94" s="122"/>
      <c r="DO94" s="122"/>
      <c r="DP94" s="122"/>
      <c r="DQ94" s="7"/>
      <c r="DR94" s="7"/>
      <c r="DS94" s="7"/>
      <c r="DT94" s="7"/>
      <c r="DU94" s="7"/>
      <c r="DV94" s="7"/>
      <c r="DW94" s="7"/>
      <c r="DX94" s="6"/>
      <c r="DY94" s="8">
        <v>55</v>
      </c>
      <c r="DZ94" s="123"/>
      <c r="EA94" s="123"/>
      <c r="EB94" s="123"/>
      <c r="EC94" s="122"/>
      <c r="ED94" s="122"/>
      <c r="EE94" s="122"/>
      <c r="EF94" s="122"/>
      <c r="EG94" s="7"/>
      <c r="EH94" s="7"/>
      <c r="EI94" s="7"/>
      <c r="EJ94" s="7"/>
      <c r="EK94" s="7"/>
      <c r="EL94" s="7"/>
      <c r="EM94" s="7"/>
      <c r="EN94" s="6"/>
      <c r="EO94" s="8">
        <v>55</v>
      </c>
      <c r="EP94" s="123"/>
      <c r="EQ94" s="123"/>
      <c r="ER94" s="123"/>
      <c r="ES94" s="122"/>
      <c r="ET94" s="122"/>
      <c r="EU94" s="122"/>
      <c r="EV94" s="122"/>
      <c r="EW94" s="7"/>
      <c r="EX94" s="7"/>
      <c r="EY94" s="7"/>
      <c r="EZ94" s="7"/>
      <c r="FA94" s="7"/>
      <c r="FB94" s="7"/>
      <c r="FC94" s="7"/>
      <c r="FD94" s="6"/>
      <c r="FE94" s="8">
        <v>55</v>
      </c>
      <c r="FF94" s="123"/>
      <c r="FG94" s="123"/>
      <c r="FH94" s="123"/>
      <c r="FI94" s="122"/>
      <c r="FJ94" s="122"/>
      <c r="FK94" s="122"/>
      <c r="FL94" s="122"/>
      <c r="FM94" s="7"/>
      <c r="FN94" s="7"/>
      <c r="FO94" s="7"/>
      <c r="FP94" s="7"/>
      <c r="FQ94" s="7"/>
      <c r="FR94" s="7"/>
      <c r="FS94" s="7"/>
      <c r="FT94" s="6"/>
      <c r="FU94" s="8">
        <v>55</v>
      </c>
      <c r="FV94" s="123"/>
      <c r="FW94" s="123"/>
      <c r="FX94" s="123"/>
      <c r="FY94" s="122"/>
      <c r="FZ94" s="122"/>
      <c r="GA94" s="122"/>
      <c r="GB94" s="122"/>
      <c r="GC94" s="7"/>
      <c r="GD94" s="7"/>
      <c r="GE94" s="7"/>
      <c r="GF94" s="7"/>
      <c r="GG94" s="7"/>
      <c r="GH94" s="7"/>
      <c r="GI94" s="7"/>
      <c r="GJ94" s="6"/>
      <c r="GK94" s="8">
        <v>55</v>
      </c>
      <c r="GL94" s="123"/>
      <c r="GM94" s="123"/>
      <c r="GN94" s="123"/>
      <c r="GO94" s="122"/>
      <c r="GP94" s="122"/>
      <c r="GQ94" s="122"/>
      <c r="GR94" s="122"/>
      <c r="GS94" s="7"/>
      <c r="GT94" s="7"/>
      <c r="GU94" s="7"/>
      <c r="GV94" s="7"/>
      <c r="GW94" s="7"/>
      <c r="GX94" s="7"/>
      <c r="GY94" s="7"/>
      <c r="GZ94" s="6"/>
    </row>
    <row r="95" spans="17:208" x14ac:dyDescent="0.2">
      <c r="Q95" s="8">
        <v>56</v>
      </c>
      <c r="R95" s="123"/>
      <c r="S95" s="123"/>
      <c r="T95" s="123"/>
      <c r="U95" s="122"/>
      <c r="V95" s="122"/>
      <c r="W95" s="122"/>
      <c r="X95" s="122"/>
      <c r="Y95" s="7"/>
      <c r="Z95" s="7"/>
      <c r="AA95" s="7"/>
      <c r="AB95" s="7"/>
      <c r="AC95" s="7"/>
      <c r="AD95" s="7"/>
      <c r="AE95" s="7"/>
      <c r="AF95" s="6"/>
      <c r="AG95" s="8">
        <v>56</v>
      </c>
      <c r="AH95" s="123"/>
      <c r="AI95" s="123"/>
      <c r="AJ95" s="123"/>
      <c r="AK95" s="122"/>
      <c r="AL95" s="122"/>
      <c r="AM95" s="122"/>
      <c r="AN95" s="122"/>
      <c r="AO95" s="7"/>
      <c r="AP95" s="7"/>
      <c r="AQ95" s="7"/>
      <c r="AR95" s="7"/>
      <c r="AS95" s="7"/>
      <c r="AT95" s="7"/>
      <c r="AU95" s="7"/>
      <c r="AV95" s="6"/>
      <c r="AW95" s="8">
        <v>56</v>
      </c>
      <c r="AX95" s="123"/>
      <c r="AY95" s="123"/>
      <c r="AZ95" s="123"/>
      <c r="BA95" s="122"/>
      <c r="BB95" s="122"/>
      <c r="BC95" s="122"/>
      <c r="BD95" s="122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123"/>
      <c r="BO95" s="123"/>
      <c r="BP95" s="123"/>
      <c r="BQ95" s="122"/>
      <c r="BR95" s="122"/>
      <c r="BS95" s="122"/>
      <c r="BT95" s="122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123"/>
      <c r="CE95" s="123"/>
      <c r="CF95" s="123"/>
      <c r="CG95" s="122"/>
      <c r="CH95" s="122"/>
      <c r="CI95" s="122"/>
      <c r="CJ95" s="122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123"/>
      <c r="CU95" s="123"/>
      <c r="CV95" s="123"/>
      <c r="CW95" s="122"/>
      <c r="CX95" s="122"/>
      <c r="CY95" s="122"/>
      <c r="CZ95" s="122"/>
      <c r="DA95" s="7"/>
      <c r="DB95" s="7"/>
      <c r="DC95" s="7"/>
      <c r="DD95" s="7"/>
      <c r="DE95" s="7"/>
      <c r="DF95" s="7"/>
      <c r="DG95" s="7"/>
      <c r="DH95" s="6"/>
      <c r="DI95" s="8">
        <v>56</v>
      </c>
      <c r="DJ95" s="123"/>
      <c r="DK95" s="123"/>
      <c r="DL95" s="123"/>
      <c r="DM95" s="122"/>
      <c r="DN95" s="122"/>
      <c r="DO95" s="122"/>
      <c r="DP95" s="122"/>
      <c r="DQ95" s="7"/>
      <c r="DR95" s="7"/>
      <c r="DS95" s="7"/>
      <c r="DT95" s="7"/>
      <c r="DU95" s="7"/>
      <c r="DV95" s="7"/>
      <c r="DW95" s="7"/>
      <c r="DX95" s="6"/>
      <c r="DY95" s="8">
        <v>56</v>
      </c>
      <c r="DZ95" s="123"/>
      <c r="EA95" s="123"/>
      <c r="EB95" s="123"/>
      <c r="EC95" s="122"/>
      <c r="ED95" s="122"/>
      <c r="EE95" s="122"/>
      <c r="EF95" s="122"/>
      <c r="EG95" s="7"/>
      <c r="EH95" s="7"/>
      <c r="EI95" s="7"/>
      <c r="EJ95" s="7"/>
      <c r="EK95" s="7"/>
      <c r="EL95" s="7"/>
      <c r="EM95" s="7"/>
      <c r="EN95" s="6"/>
      <c r="EO95" s="8">
        <v>56</v>
      </c>
      <c r="EP95" s="123"/>
      <c r="EQ95" s="123"/>
      <c r="ER95" s="123"/>
      <c r="ES95" s="122"/>
      <c r="ET95" s="122"/>
      <c r="EU95" s="122"/>
      <c r="EV95" s="122"/>
      <c r="EW95" s="7"/>
      <c r="EX95" s="7"/>
      <c r="EY95" s="7"/>
      <c r="EZ95" s="7"/>
      <c r="FA95" s="7"/>
      <c r="FB95" s="7"/>
      <c r="FC95" s="7"/>
      <c r="FD95" s="6"/>
      <c r="FE95" s="8">
        <v>56</v>
      </c>
      <c r="FF95" s="123"/>
      <c r="FG95" s="123"/>
      <c r="FH95" s="123"/>
      <c r="FI95" s="122"/>
      <c r="FJ95" s="122"/>
      <c r="FK95" s="122"/>
      <c r="FL95" s="122"/>
      <c r="FM95" s="7"/>
      <c r="FN95" s="7"/>
      <c r="FO95" s="7"/>
      <c r="FP95" s="7"/>
      <c r="FQ95" s="7"/>
      <c r="FR95" s="7"/>
      <c r="FS95" s="7"/>
      <c r="FT95" s="6"/>
      <c r="FU95" s="8">
        <v>56</v>
      </c>
      <c r="FV95" s="123"/>
      <c r="FW95" s="123"/>
      <c r="FX95" s="123"/>
      <c r="FY95" s="122"/>
      <c r="FZ95" s="122"/>
      <c r="GA95" s="122"/>
      <c r="GB95" s="122"/>
      <c r="GC95" s="7"/>
      <c r="GD95" s="7"/>
      <c r="GE95" s="7"/>
      <c r="GF95" s="7"/>
      <c r="GG95" s="7"/>
      <c r="GH95" s="7"/>
      <c r="GI95" s="7"/>
      <c r="GJ95" s="6"/>
      <c r="GK95" s="8">
        <v>56</v>
      </c>
      <c r="GL95" s="123"/>
      <c r="GM95" s="123"/>
      <c r="GN95" s="123"/>
      <c r="GO95" s="122"/>
      <c r="GP95" s="122"/>
      <c r="GQ95" s="122"/>
      <c r="GR95" s="122"/>
      <c r="GS95" s="7"/>
      <c r="GT95" s="7"/>
      <c r="GU95" s="7"/>
      <c r="GV95" s="7"/>
      <c r="GW95" s="7"/>
      <c r="GX95" s="7"/>
      <c r="GY95" s="7"/>
      <c r="GZ95" s="6"/>
    </row>
    <row r="96" spans="17:208" x14ac:dyDescent="0.2">
      <c r="Q96" s="8">
        <v>57</v>
      </c>
      <c r="R96" s="123"/>
      <c r="S96" s="123"/>
      <c r="T96" s="123"/>
      <c r="U96" s="122"/>
      <c r="V96" s="122"/>
      <c r="W96" s="122"/>
      <c r="X96" s="122"/>
      <c r="Y96" s="7"/>
      <c r="Z96" s="7"/>
      <c r="AA96" s="7"/>
      <c r="AB96" s="7"/>
      <c r="AC96" s="7"/>
      <c r="AD96" s="7"/>
      <c r="AE96" s="7"/>
      <c r="AF96" s="6"/>
      <c r="AG96" s="8">
        <v>57</v>
      </c>
      <c r="AH96" s="123"/>
      <c r="AI96" s="123"/>
      <c r="AJ96" s="123"/>
      <c r="AK96" s="122"/>
      <c r="AL96" s="122"/>
      <c r="AM96" s="122"/>
      <c r="AN96" s="122"/>
      <c r="AO96" s="7"/>
      <c r="AP96" s="7"/>
      <c r="AQ96" s="7"/>
      <c r="AR96" s="7"/>
      <c r="AS96" s="7"/>
      <c r="AT96" s="7"/>
      <c r="AU96" s="7"/>
      <c r="AV96" s="6"/>
      <c r="AW96" s="8">
        <v>57</v>
      </c>
      <c r="AX96" s="123"/>
      <c r="AY96" s="123"/>
      <c r="AZ96" s="123"/>
      <c r="BA96" s="122"/>
      <c r="BB96" s="122"/>
      <c r="BC96" s="122"/>
      <c r="BD96" s="122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123"/>
      <c r="BO96" s="123"/>
      <c r="BP96" s="123"/>
      <c r="BQ96" s="122"/>
      <c r="BR96" s="122"/>
      <c r="BS96" s="122"/>
      <c r="BT96" s="122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123"/>
      <c r="CE96" s="123"/>
      <c r="CF96" s="123"/>
      <c r="CG96" s="122"/>
      <c r="CH96" s="122"/>
      <c r="CI96" s="122"/>
      <c r="CJ96" s="122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123"/>
      <c r="CU96" s="123"/>
      <c r="CV96" s="123"/>
      <c r="CW96" s="122"/>
      <c r="CX96" s="122"/>
      <c r="CY96" s="122"/>
      <c r="CZ96" s="122"/>
      <c r="DA96" s="7"/>
      <c r="DB96" s="7"/>
      <c r="DC96" s="7"/>
      <c r="DD96" s="7"/>
      <c r="DE96" s="7"/>
      <c r="DF96" s="7"/>
      <c r="DG96" s="7"/>
      <c r="DH96" s="6"/>
      <c r="DI96" s="8">
        <v>57</v>
      </c>
      <c r="DJ96" s="123"/>
      <c r="DK96" s="123"/>
      <c r="DL96" s="123"/>
      <c r="DM96" s="122"/>
      <c r="DN96" s="122"/>
      <c r="DO96" s="122"/>
      <c r="DP96" s="122"/>
      <c r="DQ96" s="7"/>
      <c r="DR96" s="7"/>
      <c r="DS96" s="7"/>
      <c r="DT96" s="7"/>
      <c r="DU96" s="7"/>
      <c r="DV96" s="7"/>
      <c r="DW96" s="7"/>
      <c r="DX96" s="6"/>
      <c r="DY96" s="8">
        <v>57</v>
      </c>
      <c r="DZ96" s="123"/>
      <c r="EA96" s="123"/>
      <c r="EB96" s="123"/>
      <c r="EC96" s="122"/>
      <c r="ED96" s="122"/>
      <c r="EE96" s="122"/>
      <c r="EF96" s="122"/>
      <c r="EG96" s="7"/>
      <c r="EH96" s="7"/>
      <c r="EI96" s="7"/>
      <c r="EJ96" s="7"/>
      <c r="EK96" s="7"/>
      <c r="EL96" s="7"/>
      <c r="EM96" s="7"/>
      <c r="EN96" s="6"/>
      <c r="EO96" s="8">
        <v>57</v>
      </c>
      <c r="EP96" s="123"/>
      <c r="EQ96" s="123"/>
      <c r="ER96" s="123"/>
      <c r="ES96" s="122"/>
      <c r="ET96" s="122"/>
      <c r="EU96" s="122"/>
      <c r="EV96" s="122"/>
      <c r="EW96" s="7"/>
      <c r="EX96" s="7"/>
      <c r="EY96" s="7"/>
      <c r="EZ96" s="7"/>
      <c r="FA96" s="7"/>
      <c r="FB96" s="7"/>
      <c r="FC96" s="7"/>
      <c r="FD96" s="6"/>
      <c r="FE96" s="8">
        <v>57</v>
      </c>
      <c r="FF96" s="123"/>
      <c r="FG96" s="123"/>
      <c r="FH96" s="123"/>
      <c r="FI96" s="122"/>
      <c r="FJ96" s="122"/>
      <c r="FK96" s="122"/>
      <c r="FL96" s="122"/>
      <c r="FM96" s="7"/>
      <c r="FN96" s="7"/>
      <c r="FO96" s="7"/>
      <c r="FP96" s="7"/>
      <c r="FQ96" s="7"/>
      <c r="FR96" s="7"/>
      <c r="FS96" s="7"/>
      <c r="FT96" s="6"/>
      <c r="FU96" s="8">
        <v>57</v>
      </c>
      <c r="FV96" s="123"/>
      <c r="FW96" s="123"/>
      <c r="FX96" s="123"/>
      <c r="FY96" s="122"/>
      <c r="FZ96" s="122"/>
      <c r="GA96" s="122"/>
      <c r="GB96" s="122"/>
      <c r="GC96" s="7"/>
      <c r="GD96" s="7"/>
      <c r="GE96" s="7"/>
      <c r="GF96" s="7"/>
      <c r="GG96" s="7"/>
      <c r="GH96" s="7"/>
      <c r="GI96" s="7"/>
      <c r="GJ96" s="6"/>
      <c r="GK96" s="8">
        <v>57</v>
      </c>
      <c r="GL96" s="123"/>
      <c r="GM96" s="123"/>
      <c r="GN96" s="123"/>
      <c r="GO96" s="122"/>
      <c r="GP96" s="122"/>
      <c r="GQ96" s="122"/>
      <c r="GR96" s="122"/>
      <c r="GS96" s="7"/>
      <c r="GT96" s="7"/>
      <c r="GU96" s="7"/>
      <c r="GV96" s="7"/>
      <c r="GW96" s="7"/>
      <c r="GX96" s="7"/>
      <c r="GY96" s="7"/>
      <c r="GZ96" s="6"/>
    </row>
    <row r="97" spans="17:208" x14ac:dyDescent="0.2">
      <c r="Q97" s="8">
        <v>58</v>
      </c>
      <c r="R97" s="123"/>
      <c r="S97" s="123"/>
      <c r="T97" s="123"/>
      <c r="U97" s="122"/>
      <c r="V97" s="122"/>
      <c r="W97" s="122"/>
      <c r="X97" s="122"/>
      <c r="Y97" s="7"/>
      <c r="Z97" s="7"/>
      <c r="AA97" s="7"/>
      <c r="AB97" s="7"/>
      <c r="AC97" s="7"/>
      <c r="AD97" s="7"/>
      <c r="AE97" s="7"/>
      <c r="AF97" s="6"/>
      <c r="AG97" s="8">
        <v>58</v>
      </c>
      <c r="AH97" s="123"/>
      <c r="AI97" s="123"/>
      <c r="AJ97" s="123"/>
      <c r="AK97" s="122"/>
      <c r="AL97" s="122"/>
      <c r="AM97" s="122"/>
      <c r="AN97" s="122"/>
      <c r="AO97" s="7"/>
      <c r="AP97" s="7"/>
      <c r="AQ97" s="7"/>
      <c r="AR97" s="7"/>
      <c r="AS97" s="7"/>
      <c r="AT97" s="7"/>
      <c r="AU97" s="7"/>
      <c r="AV97" s="6"/>
      <c r="AW97" s="8">
        <v>58</v>
      </c>
      <c r="AX97" s="123"/>
      <c r="AY97" s="123"/>
      <c r="AZ97" s="123"/>
      <c r="BA97" s="122"/>
      <c r="BB97" s="122"/>
      <c r="BC97" s="122"/>
      <c r="BD97" s="122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123"/>
      <c r="BO97" s="123"/>
      <c r="BP97" s="123"/>
      <c r="BQ97" s="122"/>
      <c r="BR97" s="122"/>
      <c r="BS97" s="122"/>
      <c r="BT97" s="122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123"/>
      <c r="CE97" s="123"/>
      <c r="CF97" s="123"/>
      <c r="CG97" s="122"/>
      <c r="CH97" s="122"/>
      <c r="CI97" s="122"/>
      <c r="CJ97" s="122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123"/>
      <c r="CU97" s="123"/>
      <c r="CV97" s="123"/>
      <c r="CW97" s="122"/>
      <c r="CX97" s="122"/>
      <c r="CY97" s="122"/>
      <c r="CZ97" s="122"/>
      <c r="DA97" s="7"/>
      <c r="DB97" s="7"/>
      <c r="DC97" s="7"/>
      <c r="DD97" s="7"/>
      <c r="DE97" s="7"/>
      <c r="DF97" s="7"/>
      <c r="DG97" s="7"/>
      <c r="DH97" s="6"/>
      <c r="DI97" s="8">
        <v>58</v>
      </c>
      <c r="DJ97" s="123"/>
      <c r="DK97" s="123"/>
      <c r="DL97" s="123"/>
      <c r="DM97" s="122"/>
      <c r="DN97" s="122"/>
      <c r="DO97" s="122"/>
      <c r="DP97" s="122"/>
      <c r="DQ97" s="7"/>
      <c r="DR97" s="7"/>
      <c r="DS97" s="7"/>
      <c r="DT97" s="7"/>
      <c r="DU97" s="7"/>
      <c r="DV97" s="7"/>
      <c r="DW97" s="7"/>
      <c r="DX97" s="6"/>
      <c r="DY97" s="8">
        <v>58</v>
      </c>
      <c r="DZ97" s="123"/>
      <c r="EA97" s="123"/>
      <c r="EB97" s="123"/>
      <c r="EC97" s="122"/>
      <c r="ED97" s="122"/>
      <c r="EE97" s="122"/>
      <c r="EF97" s="122"/>
      <c r="EG97" s="7"/>
      <c r="EH97" s="7"/>
      <c r="EI97" s="7"/>
      <c r="EJ97" s="7"/>
      <c r="EK97" s="7"/>
      <c r="EL97" s="7"/>
      <c r="EM97" s="7"/>
      <c r="EN97" s="6"/>
      <c r="EO97" s="8">
        <v>58</v>
      </c>
      <c r="EP97" s="123"/>
      <c r="EQ97" s="123"/>
      <c r="ER97" s="123"/>
      <c r="ES97" s="122"/>
      <c r="ET97" s="122"/>
      <c r="EU97" s="122"/>
      <c r="EV97" s="122"/>
      <c r="EW97" s="7"/>
      <c r="EX97" s="7"/>
      <c r="EY97" s="7"/>
      <c r="EZ97" s="7"/>
      <c r="FA97" s="7"/>
      <c r="FB97" s="7"/>
      <c r="FC97" s="7"/>
      <c r="FD97" s="6"/>
      <c r="FE97" s="8">
        <v>58</v>
      </c>
      <c r="FF97" s="123"/>
      <c r="FG97" s="123"/>
      <c r="FH97" s="123"/>
      <c r="FI97" s="122"/>
      <c r="FJ97" s="122"/>
      <c r="FK97" s="122"/>
      <c r="FL97" s="122"/>
      <c r="FM97" s="7"/>
      <c r="FN97" s="7"/>
      <c r="FO97" s="7"/>
      <c r="FP97" s="7"/>
      <c r="FQ97" s="7"/>
      <c r="FR97" s="7"/>
      <c r="FS97" s="7"/>
      <c r="FT97" s="6"/>
      <c r="FU97" s="8">
        <v>58</v>
      </c>
      <c r="FV97" s="123"/>
      <c r="FW97" s="123"/>
      <c r="FX97" s="123"/>
      <c r="FY97" s="122"/>
      <c r="FZ97" s="122"/>
      <c r="GA97" s="122"/>
      <c r="GB97" s="122"/>
      <c r="GC97" s="7"/>
      <c r="GD97" s="7"/>
      <c r="GE97" s="7"/>
      <c r="GF97" s="7"/>
      <c r="GG97" s="7"/>
      <c r="GH97" s="7"/>
      <c r="GI97" s="7"/>
      <c r="GJ97" s="6"/>
      <c r="GK97" s="8">
        <v>58</v>
      </c>
      <c r="GL97" s="123"/>
      <c r="GM97" s="123"/>
      <c r="GN97" s="123"/>
      <c r="GO97" s="122"/>
      <c r="GP97" s="122"/>
      <c r="GQ97" s="122"/>
      <c r="GR97" s="122"/>
      <c r="GS97" s="7"/>
      <c r="GT97" s="7"/>
      <c r="GU97" s="7"/>
      <c r="GV97" s="7"/>
      <c r="GW97" s="7"/>
      <c r="GX97" s="7"/>
      <c r="GY97" s="7"/>
      <c r="GZ97" s="6"/>
    </row>
    <row r="98" spans="17:208" x14ac:dyDescent="0.2">
      <c r="Q98" s="8">
        <v>59</v>
      </c>
      <c r="R98" s="123"/>
      <c r="S98" s="123"/>
      <c r="T98" s="123"/>
      <c r="U98" s="122"/>
      <c r="V98" s="122"/>
      <c r="W98" s="122"/>
      <c r="X98" s="122"/>
      <c r="Y98" s="7"/>
      <c r="Z98" s="7"/>
      <c r="AA98" s="7"/>
      <c r="AB98" s="7"/>
      <c r="AC98" s="7"/>
      <c r="AD98" s="7"/>
      <c r="AE98" s="7"/>
      <c r="AF98" s="6"/>
      <c r="AG98" s="8">
        <v>59</v>
      </c>
      <c r="AH98" s="123"/>
      <c r="AI98" s="123"/>
      <c r="AJ98" s="123"/>
      <c r="AK98" s="122"/>
      <c r="AL98" s="122"/>
      <c r="AM98" s="122"/>
      <c r="AN98" s="122"/>
      <c r="AO98" s="7"/>
      <c r="AP98" s="7"/>
      <c r="AQ98" s="7"/>
      <c r="AR98" s="7"/>
      <c r="AS98" s="7"/>
      <c r="AT98" s="7"/>
      <c r="AU98" s="7"/>
      <c r="AV98" s="6"/>
      <c r="AW98" s="8">
        <v>59</v>
      </c>
      <c r="AX98" s="123"/>
      <c r="AY98" s="123"/>
      <c r="AZ98" s="123"/>
      <c r="BA98" s="122"/>
      <c r="BB98" s="122"/>
      <c r="BC98" s="122"/>
      <c r="BD98" s="122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123"/>
      <c r="BO98" s="123"/>
      <c r="BP98" s="123"/>
      <c r="BQ98" s="122"/>
      <c r="BR98" s="122"/>
      <c r="BS98" s="122"/>
      <c r="BT98" s="122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123"/>
      <c r="CE98" s="123"/>
      <c r="CF98" s="123"/>
      <c r="CG98" s="122"/>
      <c r="CH98" s="122"/>
      <c r="CI98" s="122"/>
      <c r="CJ98" s="122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123"/>
      <c r="CU98" s="123"/>
      <c r="CV98" s="123"/>
      <c r="CW98" s="122"/>
      <c r="CX98" s="122"/>
      <c r="CY98" s="122"/>
      <c r="CZ98" s="122"/>
      <c r="DA98" s="7"/>
      <c r="DB98" s="7"/>
      <c r="DC98" s="7"/>
      <c r="DD98" s="7"/>
      <c r="DE98" s="7"/>
      <c r="DF98" s="7"/>
      <c r="DG98" s="7"/>
      <c r="DH98" s="6"/>
      <c r="DI98" s="8">
        <v>59</v>
      </c>
      <c r="DJ98" s="123"/>
      <c r="DK98" s="123"/>
      <c r="DL98" s="123"/>
      <c r="DM98" s="122"/>
      <c r="DN98" s="122"/>
      <c r="DO98" s="122"/>
      <c r="DP98" s="122"/>
      <c r="DQ98" s="7"/>
      <c r="DR98" s="7"/>
      <c r="DS98" s="7"/>
      <c r="DT98" s="7"/>
      <c r="DU98" s="7"/>
      <c r="DV98" s="7"/>
      <c r="DW98" s="7"/>
      <c r="DX98" s="6"/>
      <c r="DY98" s="8">
        <v>59</v>
      </c>
      <c r="DZ98" s="123"/>
      <c r="EA98" s="123"/>
      <c r="EB98" s="123"/>
      <c r="EC98" s="122"/>
      <c r="ED98" s="122"/>
      <c r="EE98" s="122"/>
      <c r="EF98" s="122"/>
      <c r="EG98" s="7"/>
      <c r="EH98" s="7"/>
      <c r="EI98" s="7"/>
      <c r="EJ98" s="7"/>
      <c r="EK98" s="7"/>
      <c r="EL98" s="7"/>
      <c r="EM98" s="7"/>
      <c r="EN98" s="6"/>
      <c r="EO98" s="8">
        <v>59</v>
      </c>
      <c r="EP98" s="123"/>
      <c r="EQ98" s="123"/>
      <c r="ER98" s="123"/>
      <c r="ES98" s="122"/>
      <c r="ET98" s="122"/>
      <c r="EU98" s="122"/>
      <c r="EV98" s="122"/>
      <c r="EW98" s="7"/>
      <c r="EX98" s="7"/>
      <c r="EY98" s="7"/>
      <c r="EZ98" s="7"/>
      <c r="FA98" s="7"/>
      <c r="FB98" s="7"/>
      <c r="FC98" s="7"/>
      <c r="FD98" s="6"/>
      <c r="FE98" s="8">
        <v>59</v>
      </c>
      <c r="FF98" s="123"/>
      <c r="FG98" s="123"/>
      <c r="FH98" s="123"/>
      <c r="FI98" s="122"/>
      <c r="FJ98" s="122"/>
      <c r="FK98" s="122"/>
      <c r="FL98" s="122"/>
      <c r="FM98" s="7"/>
      <c r="FN98" s="7"/>
      <c r="FO98" s="7"/>
      <c r="FP98" s="7"/>
      <c r="FQ98" s="7"/>
      <c r="FR98" s="7"/>
      <c r="FS98" s="7"/>
      <c r="FT98" s="6"/>
      <c r="FU98" s="8">
        <v>59</v>
      </c>
      <c r="FV98" s="123"/>
      <c r="FW98" s="123"/>
      <c r="FX98" s="123"/>
      <c r="FY98" s="122"/>
      <c r="FZ98" s="122"/>
      <c r="GA98" s="122"/>
      <c r="GB98" s="122"/>
      <c r="GC98" s="7"/>
      <c r="GD98" s="7"/>
      <c r="GE98" s="7"/>
      <c r="GF98" s="7"/>
      <c r="GG98" s="7"/>
      <c r="GH98" s="7"/>
      <c r="GI98" s="7"/>
      <c r="GJ98" s="6"/>
      <c r="GK98" s="8">
        <v>59</v>
      </c>
      <c r="GL98" s="123"/>
      <c r="GM98" s="123"/>
      <c r="GN98" s="123"/>
      <c r="GO98" s="122"/>
      <c r="GP98" s="122"/>
      <c r="GQ98" s="122"/>
      <c r="GR98" s="122"/>
      <c r="GS98" s="7"/>
      <c r="GT98" s="7"/>
      <c r="GU98" s="7"/>
      <c r="GV98" s="7"/>
      <c r="GW98" s="7"/>
      <c r="GX98" s="7"/>
      <c r="GY98" s="7"/>
      <c r="GZ98" s="6"/>
    </row>
    <row r="99" spans="17:208" x14ac:dyDescent="0.2">
      <c r="Q99" s="8">
        <v>60</v>
      </c>
      <c r="R99" s="123"/>
      <c r="S99" s="123"/>
      <c r="T99" s="123"/>
      <c r="U99" s="122"/>
      <c r="V99" s="122"/>
      <c r="W99" s="122"/>
      <c r="X99" s="122"/>
      <c r="Y99" s="7"/>
      <c r="Z99" s="7"/>
      <c r="AA99" s="7"/>
      <c r="AB99" s="7"/>
      <c r="AC99" s="7"/>
      <c r="AD99" s="7"/>
      <c r="AE99" s="7"/>
      <c r="AF99" s="6"/>
      <c r="AG99" s="8">
        <v>60</v>
      </c>
      <c r="AH99" s="123"/>
      <c r="AI99" s="123"/>
      <c r="AJ99" s="123"/>
      <c r="AK99" s="122"/>
      <c r="AL99" s="122"/>
      <c r="AM99" s="122"/>
      <c r="AN99" s="122"/>
      <c r="AO99" s="7"/>
      <c r="AP99" s="7"/>
      <c r="AQ99" s="7"/>
      <c r="AR99" s="7"/>
      <c r="AS99" s="7"/>
      <c r="AT99" s="7"/>
      <c r="AU99" s="7"/>
      <c r="AV99" s="6"/>
      <c r="AW99" s="8">
        <v>60</v>
      </c>
      <c r="AX99" s="123"/>
      <c r="AY99" s="123"/>
      <c r="AZ99" s="123"/>
      <c r="BA99" s="122"/>
      <c r="BB99" s="122"/>
      <c r="BC99" s="122"/>
      <c r="BD99" s="122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123"/>
      <c r="BO99" s="123"/>
      <c r="BP99" s="123"/>
      <c r="BQ99" s="122"/>
      <c r="BR99" s="122"/>
      <c r="BS99" s="122"/>
      <c r="BT99" s="122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123"/>
      <c r="CE99" s="123"/>
      <c r="CF99" s="123"/>
      <c r="CG99" s="122"/>
      <c r="CH99" s="122"/>
      <c r="CI99" s="122"/>
      <c r="CJ99" s="122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123"/>
      <c r="CU99" s="123"/>
      <c r="CV99" s="123"/>
      <c r="CW99" s="122"/>
      <c r="CX99" s="122"/>
      <c r="CY99" s="122"/>
      <c r="CZ99" s="122"/>
      <c r="DA99" s="7"/>
      <c r="DB99" s="7"/>
      <c r="DC99" s="7"/>
      <c r="DD99" s="7"/>
      <c r="DE99" s="7"/>
      <c r="DF99" s="7"/>
      <c r="DG99" s="7"/>
      <c r="DH99" s="6"/>
      <c r="DI99" s="8">
        <v>60</v>
      </c>
      <c r="DJ99" s="123"/>
      <c r="DK99" s="123"/>
      <c r="DL99" s="123"/>
      <c r="DM99" s="122"/>
      <c r="DN99" s="122"/>
      <c r="DO99" s="122"/>
      <c r="DP99" s="122"/>
      <c r="DQ99" s="7"/>
      <c r="DR99" s="7"/>
      <c r="DS99" s="7"/>
      <c r="DT99" s="7"/>
      <c r="DU99" s="7"/>
      <c r="DV99" s="7"/>
      <c r="DW99" s="7"/>
      <c r="DX99" s="6"/>
      <c r="DY99" s="8">
        <v>60</v>
      </c>
      <c r="DZ99" s="123"/>
      <c r="EA99" s="123"/>
      <c r="EB99" s="123"/>
      <c r="EC99" s="122"/>
      <c r="ED99" s="122"/>
      <c r="EE99" s="122"/>
      <c r="EF99" s="122"/>
      <c r="EG99" s="7"/>
      <c r="EH99" s="7"/>
      <c r="EI99" s="7"/>
      <c r="EJ99" s="7"/>
      <c r="EK99" s="7"/>
      <c r="EL99" s="7"/>
      <c r="EM99" s="7"/>
      <c r="EN99" s="6"/>
      <c r="EO99" s="8">
        <v>60</v>
      </c>
      <c r="EP99" s="123"/>
      <c r="EQ99" s="123"/>
      <c r="ER99" s="123"/>
      <c r="ES99" s="122"/>
      <c r="ET99" s="122"/>
      <c r="EU99" s="122"/>
      <c r="EV99" s="122"/>
      <c r="EW99" s="7"/>
      <c r="EX99" s="7"/>
      <c r="EY99" s="7"/>
      <c r="EZ99" s="7"/>
      <c r="FA99" s="7"/>
      <c r="FB99" s="7"/>
      <c r="FC99" s="7"/>
      <c r="FD99" s="6"/>
      <c r="FE99" s="8">
        <v>60</v>
      </c>
      <c r="FF99" s="123"/>
      <c r="FG99" s="123"/>
      <c r="FH99" s="123"/>
      <c r="FI99" s="122"/>
      <c r="FJ99" s="122"/>
      <c r="FK99" s="122"/>
      <c r="FL99" s="122"/>
      <c r="FM99" s="7"/>
      <c r="FN99" s="7"/>
      <c r="FO99" s="7"/>
      <c r="FP99" s="7"/>
      <c r="FQ99" s="7"/>
      <c r="FR99" s="7"/>
      <c r="FS99" s="7"/>
      <c r="FT99" s="6"/>
      <c r="FU99" s="8">
        <v>60</v>
      </c>
      <c r="FV99" s="123"/>
      <c r="FW99" s="123"/>
      <c r="FX99" s="123"/>
      <c r="FY99" s="122"/>
      <c r="FZ99" s="122"/>
      <c r="GA99" s="122"/>
      <c r="GB99" s="122"/>
      <c r="GC99" s="7"/>
      <c r="GD99" s="7"/>
      <c r="GE99" s="7"/>
      <c r="GF99" s="7"/>
      <c r="GG99" s="7"/>
      <c r="GH99" s="7"/>
      <c r="GI99" s="7"/>
      <c r="GJ99" s="6"/>
      <c r="GK99" s="8">
        <v>60</v>
      </c>
      <c r="GL99" s="123"/>
      <c r="GM99" s="123"/>
      <c r="GN99" s="123"/>
      <c r="GO99" s="122"/>
      <c r="GP99" s="122"/>
      <c r="GQ99" s="122"/>
      <c r="GR99" s="122"/>
      <c r="GS99" s="7"/>
      <c r="GT99" s="7"/>
      <c r="GU99" s="7"/>
      <c r="GV99" s="7"/>
      <c r="GW99" s="7"/>
      <c r="GX99" s="7"/>
      <c r="GY99" s="7"/>
      <c r="GZ99" s="6"/>
    </row>
    <row r="100" spans="17:208" x14ac:dyDescent="0.2">
      <c r="Q100" s="8">
        <v>61</v>
      </c>
      <c r="R100" s="123"/>
      <c r="S100" s="123"/>
      <c r="T100" s="123"/>
      <c r="U100" s="122"/>
      <c r="V100" s="122"/>
      <c r="W100" s="122"/>
      <c r="X100" s="122"/>
      <c r="Y100" s="7"/>
      <c r="Z100" s="7"/>
      <c r="AA100" s="7"/>
      <c r="AB100" s="7"/>
      <c r="AC100" s="7"/>
      <c r="AD100" s="7"/>
      <c r="AE100" s="7"/>
      <c r="AF100" s="6"/>
      <c r="AG100" s="8">
        <v>61</v>
      </c>
      <c r="AH100" s="123"/>
      <c r="AI100" s="123"/>
      <c r="AJ100" s="123"/>
      <c r="AK100" s="122"/>
      <c r="AL100" s="122"/>
      <c r="AM100" s="122"/>
      <c r="AN100" s="122"/>
      <c r="AO100" s="7"/>
      <c r="AP100" s="7"/>
      <c r="AQ100" s="7"/>
      <c r="AR100" s="7"/>
      <c r="AS100" s="7"/>
      <c r="AT100" s="7"/>
      <c r="AU100" s="7"/>
      <c r="AV100" s="6"/>
      <c r="AW100" s="8">
        <v>61</v>
      </c>
      <c r="AX100" s="123"/>
      <c r="AY100" s="123"/>
      <c r="AZ100" s="123"/>
      <c r="BA100" s="122"/>
      <c r="BB100" s="122"/>
      <c r="BC100" s="122"/>
      <c r="BD100" s="122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123"/>
      <c r="BO100" s="123"/>
      <c r="BP100" s="123"/>
      <c r="BQ100" s="122"/>
      <c r="BR100" s="122"/>
      <c r="BS100" s="122"/>
      <c r="BT100" s="122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123"/>
      <c r="CE100" s="123"/>
      <c r="CF100" s="123"/>
      <c r="CG100" s="122"/>
      <c r="CH100" s="122"/>
      <c r="CI100" s="122"/>
      <c r="CJ100" s="122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123"/>
      <c r="CU100" s="123"/>
      <c r="CV100" s="123"/>
      <c r="CW100" s="122"/>
      <c r="CX100" s="122"/>
      <c r="CY100" s="122"/>
      <c r="CZ100" s="122"/>
      <c r="DA100" s="7"/>
      <c r="DB100" s="7"/>
      <c r="DC100" s="7"/>
      <c r="DD100" s="7"/>
      <c r="DE100" s="7"/>
      <c r="DF100" s="7"/>
      <c r="DG100" s="7"/>
      <c r="DH100" s="6"/>
      <c r="DI100" s="8">
        <v>61</v>
      </c>
      <c r="DJ100" s="123"/>
      <c r="DK100" s="123"/>
      <c r="DL100" s="123"/>
      <c r="DM100" s="122"/>
      <c r="DN100" s="122"/>
      <c r="DO100" s="122"/>
      <c r="DP100" s="122"/>
      <c r="DQ100" s="7"/>
      <c r="DR100" s="7"/>
      <c r="DS100" s="7"/>
      <c r="DT100" s="7"/>
      <c r="DU100" s="7"/>
      <c r="DV100" s="7"/>
      <c r="DW100" s="7"/>
      <c r="DX100" s="6"/>
      <c r="DY100" s="8">
        <v>61</v>
      </c>
      <c r="DZ100" s="123"/>
      <c r="EA100" s="123"/>
      <c r="EB100" s="123"/>
      <c r="EC100" s="122"/>
      <c r="ED100" s="122"/>
      <c r="EE100" s="122"/>
      <c r="EF100" s="122"/>
      <c r="EG100" s="7"/>
      <c r="EH100" s="7"/>
      <c r="EI100" s="7"/>
      <c r="EJ100" s="7"/>
      <c r="EK100" s="7"/>
      <c r="EL100" s="7"/>
      <c r="EM100" s="7"/>
      <c r="EN100" s="6"/>
      <c r="EO100" s="8">
        <v>61</v>
      </c>
      <c r="EP100" s="123"/>
      <c r="EQ100" s="123"/>
      <c r="ER100" s="123"/>
      <c r="ES100" s="122"/>
      <c r="ET100" s="122"/>
      <c r="EU100" s="122"/>
      <c r="EV100" s="122"/>
      <c r="EW100" s="7"/>
      <c r="EX100" s="7"/>
      <c r="EY100" s="7"/>
      <c r="EZ100" s="7"/>
      <c r="FA100" s="7"/>
      <c r="FB100" s="7"/>
      <c r="FC100" s="7"/>
      <c r="FD100" s="6"/>
      <c r="FE100" s="8">
        <v>61</v>
      </c>
      <c r="FF100" s="123"/>
      <c r="FG100" s="123"/>
      <c r="FH100" s="123"/>
      <c r="FI100" s="122"/>
      <c r="FJ100" s="122"/>
      <c r="FK100" s="122"/>
      <c r="FL100" s="122"/>
      <c r="FM100" s="7"/>
      <c r="FN100" s="7"/>
      <c r="FO100" s="7"/>
      <c r="FP100" s="7"/>
      <c r="FQ100" s="7"/>
      <c r="FR100" s="7"/>
      <c r="FS100" s="7"/>
      <c r="FT100" s="6"/>
      <c r="FU100" s="8">
        <v>61</v>
      </c>
      <c r="FV100" s="123"/>
      <c r="FW100" s="123"/>
      <c r="FX100" s="123"/>
      <c r="FY100" s="122"/>
      <c r="FZ100" s="122"/>
      <c r="GA100" s="122"/>
      <c r="GB100" s="122"/>
      <c r="GC100" s="7"/>
      <c r="GD100" s="7"/>
      <c r="GE100" s="7"/>
      <c r="GF100" s="7"/>
      <c r="GG100" s="7"/>
      <c r="GH100" s="7"/>
      <c r="GI100" s="7"/>
      <c r="GJ100" s="6"/>
      <c r="GK100" s="8">
        <v>61</v>
      </c>
      <c r="GL100" s="123"/>
      <c r="GM100" s="123"/>
      <c r="GN100" s="123"/>
      <c r="GO100" s="122"/>
      <c r="GP100" s="122"/>
      <c r="GQ100" s="122"/>
      <c r="GR100" s="122"/>
      <c r="GS100" s="7"/>
      <c r="GT100" s="7"/>
      <c r="GU100" s="7"/>
      <c r="GV100" s="7"/>
      <c r="GW100" s="7"/>
      <c r="GX100" s="7"/>
      <c r="GY100" s="7"/>
      <c r="GZ100" s="6"/>
    </row>
    <row r="101" spans="17:208" x14ac:dyDescent="0.2">
      <c r="Q101" s="8">
        <v>62</v>
      </c>
      <c r="R101" s="123"/>
      <c r="S101" s="123"/>
      <c r="T101" s="123"/>
      <c r="U101" s="122"/>
      <c r="V101" s="122"/>
      <c r="W101" s="122"/>
      <c r="X101" s="122"/>
      <c r="Y101" s="7"/>
      <c r="Z101" s="7"/>
      <c r="AA101" s="7"/>
      <c r="AB101" s="7"/>
      <c r="AC101" s="7"/>
      <c r="AD101" s="7"/>
      <c r="AE101" s="7"/>
      <c r="AF101" s="6"/>
      <c r="AG101" s="8">
        <v>62</v>
      </c>
      <c r="AH101" s="123"/>
      <c r="AI101" s="123"/>
      <c r="AJ101" s="123"/>
      <c r="AK101" s="122"/>
      <c r="AL101" s="122"/>
      <c r="AM101" s="122"/>
      <c r="AN101" s="122"/>
      <c r="AO101" s="7"/>
      <c r="AP101" s="7"/>
      <c r="AQ101" s="7"/>
      <c r="AR101" s="7"/>
      <c r="AS101" s="7"/>
      <c r="AT101" s="7"/>
      <c r="AU101" s="7"/>
      <c r="AV101" s="6"/>
      <c r="AW101" s="8">
        <v>62</v>
      </c>
      <c r="AX101" s="123"/>
      <c r="AY101" s="123"/>
      <c r="AZ101" s="123"/>
      <c r="BA101" s="122"/>
      <c r="BB101" s="122"/>
      <c r="BC101" s="122"/>
      <c r="BD101" s="122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123"/>
      <c r="BO101" s="123"/>
      <c r="BP101" s="123"/>
      <c r="BQ101" s="122"/>
      <c r="BR101" s="122"/>
      <c r="BS101" s="122"/>
      <c r="BT101" s="122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123"/>
      <c r="CE101" s="123"/>
      <c r="CF101" s="123"/>
      <c r="CG101" s="122"/>
      <c r="CH101" s="122"/>
      <c r="CI101" s="122"/>
      <c r="CJ101" s="122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123"/>
      <c r="CU101" s="123"/>
      <c r="CV101" s="123"/>
      <c r="CW101" s="122"/>
      <c r="CX101" s="122"/>
      <c r="CY101" s="122"/>
      <c r="CZ101" s="122"/>
      <c r="DA101" s="7"/>
      <c r="DB101" s="7"/>
      <c r="DC101" s="7"/>
      <c r="DD101" s="7"/>
      <c r="DE101" s="7"/>
      <c r="DF101" s="7"/>
      <c r="DG101" s="7"/>
      <c r="DH101" s="6"/>
      <c r="DI101" s="8">
        <v>62</v>
      </c>
      <c r="DJ101" s="123"/>
      <c r="DK101" s="123"/>
      <c r="DL101" s="123"/>
      <c r="DM101" s="122"/>
      <c r="DN101" s="122"/>
      <c r="DO101" s="122"/>
      <c r="DP101" s="122"/>
      <c r="DQ101" s="7"/>
      <c r="DR101" s="7"/>
      <c r="DS101" s="7"/>
      <c r="DT101" s="7"/>
      <c r="DU101" s="7"/>
      <c r="DV101" s="7"/>
      <c r="DW101" s="7"/>
      <c r="DX101" s="6"/>
      <c r="DY101" s="8">
        <v>62</v>
      </c>
      <c r="DZ101" s="123"/>
      <c r="EA101" s="123"/>
      <c r="EB101" s="123"/>
      <c r="EC101" s="122"/>
      <c r="ED101" s="122"/>
      <c r="EE101" s="122"/>
      <c r="EF101" s="122"/>
      <c r="EG101" s="7"/>
      <c r="EH101" s="7"/>
      <c r="EI101" s="7"/>
      <c r="EJ101" s="7"/>
      <c r="EK101" s="7"/>
      <c r="EL101" s="7"/>
      <c r="EM101" s="7"/>
      <c r="EN101" s="6"/>
      <c r="EO101" s="8">
        <v>62</v>
      </c>
      <c r="EP101" s="123"/>
      <c r="EQ101" s="123"/>
      <c r="ER101" s="123"/>
      <c r="ES101" s="122"/>
      <c r="ET101" s="122"/>
      <c r="EU101" s="122"/>
      <c r="EV101" s="122"/>
      <c r="EW101" s="7"/>
      <c r="EX101" s="7"/>
      <c r="EY101" s="7"/>
      <c r="EZ101" s="7"/>
      <c r="FA101" s="7"/>
      <c r="FB101" s="7"/>
      <c r="FC101" s="7"/>
      <c r="FD101" s="6"/>
      <c r="FE101" s="8">
        <v>62</v>
      </c>
      <c r="FF101" s="123"/>
      <c r="FG101" s="123"/>
      <c r="FH101" s="123"/>
      <c r="FI101" s="122"/>
      <c r="FJ101" s="122"/>
      <c r="FK101" s="122"/>
      <c r="FL101" s="122"/>
      <c r="FM101" s="7"/>
      <c r="FN101" s="7"/>
      <c r="FO101" s="7"/>
      <c r="FP101" s="7"/>
      <c r="FQ101" s="7"/>
      <c r="FR101" s="7"/>
      <c r="FS101" s="7"/>
      <c r="FT101" s="6"/>
      <c r="FU101" s="8">
        <v>62</v>
      </c>
      <c r="FV101" s="123"/>
      <c r="FW101" s="123"/>
      <c r="FX101" s="123"/>
      <c r="FY101" s="122"/>
      <c r="FZ101" s="122"/>
      <c r="GA101" s="122"/>
      <c r="GB101" s="122"/>
      <c r="GC101" s="7"/>
      <c r="GD101" s="7"/>
      <c r="GE101" s="7"/>
      <c r="GF101" s="7"/>
      <c r="GG101" s="7"/>
      <c r="GH101" s="7"/>
      <c r="GI101" s="7"/>
      <c r="GJ101" s="6"/>
      <c r="GK101" s="8">
        <v>62</v>
      </c>
      <c r="GL101" s="123"/>
      <c r="GM101" s="123"/>
      <c r="GN101" s="123"/>
      <c r="GO101" s="122"/>
      <c r="GP101" s="122"/>
      <c r="GQ101" s="122"/>
      <c r="GR101" s="122"/>
      <c r="GS101" s="7"/>
      <c r="GT101" s="7"/>
      <c r="GU101" s="7"/>
      <c r="GV101" s="7"/>
      <c r="GW101" s="7"/>
      <c r="GX101" s="7"/>
      <c r="GY101" s="7"/>
      <c r="GZ101" s="6"/>
    </row>
    <row r="102" spans="17:208" x14ac:dyDescent="0.2">
      <c r="Q102" s="8">
        <v>63</v>
      </c>
      <c r="R102" s="123"/>
      <c r="S102" s="123"/>
      <c r="T102" s="123"/>
      <c r="U102" s="122"/>
      <c r="V102" s="122"/>
      <c r="W102" s="122"/>
      <c r="X102" s="122"/>
      <c r="Y102" s="7"/>
      <c r="Z102" s="7"/>
      <c r="AA102" s="7"/>
      <c r="AB102" s="7"/>
      <c r="AC102" s="7"/>
      <c r="AD102" s="7"/>
      <c r="AE102" s="7"/>
      <c r="AF102" s="6"/>
      <c r="AG102" s="8">
        <v>63</v>
      </c>
      <c r="AH102" s="123"/>
      <c r="AI102" s="123"/>
      <c r="AJ102" s="123"/>
      <c r="AK102" s="122"/>
      <c r="AL102" s="122"/>
      <c r="AM102" s="122"/>
      <c r="AN102" s="122"/>
      <c r="AO102" s="7"/>
      <c r="AP102" s="7"/>
      <c r="AQ102" s="7"/>
      <c r="AR102" s="7"/>
      <c r="AS102" s="7"/>
      <c r="AT102" s="7"/>
      <c r="AU102" s="7"/>
      <c r="AV102" s="6"/>
      <c r="AW102" s="8">
        <v>63</v>
      </c>
      <c r="AX102" s="123"/>
      <c r="AY102" s="123"/>
      <c r="AZ102" s="123"/>
      <c r="BA102" s="122"/>
      <c r="BB102" s="122"/>
      <c r="BC102" s="122"/>
      <c r="BD102" s="122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123"/>
      <c r="BO102" s="123"/>
      <c r="BP102" s="123"/>
      <c r="BQ102" s="122"/>
      <c r="BR102" s="122"/>
      <c r="BS102" s="122"/>
      <c r="BT102" s="122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123"/>
      <c r="CE102" s="123"/>
      <c r="CF102" s="123"/>
      <c r="CG102" s="122"/>
      <c r="CH102" s="122"/>
      <c r="CI102" s="122"/>
      <c r="CJ102" s="122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123"/>
      <c r="CU102" s="123"/>
      <c r="CV102" s="123"/>
      <c r="CW102" s="122"/>
      <c r="CX102" s="122"/>
      <c r="CY102" s="122"/>
      <c r="CZ102" s="122"/>
      <c r="DA102" s="7"/>
      <c r="DB102" s="7"/>
      <c r="DC102" s="7"/>
      <c r="DD102" s="7"/>
      <c r="DE102" s="7"/>
      <c r="DF102" s="7"/>
      <c r="DG102" s="7"/>
      <c r="DH102" s="6"/>
      <c r="DI102" s="8">
        <v>63</v>
      </c>
      <c r="DJ102" s="123"/>
      <c r="DK102" s="123"/>
      <c r="DL102" s="123"/>
      <c r="DM102" s="122"/>
      <c r="DN102" s="122"/>
      <c r="DO102" s="122"/>
      <c r="DP102" s="122"/>
      <c r="DQ102" s="7"/>
      <c r="DR102" s="7"/>
      <c r="DS102" s="7"/>
      <c r="DT102" s="7"/>
      <c r="DU102" s="7"/>
      <c r="DV102" s="7"/>
      <c r="DW102" s="7"/>
      <c r="DX102" s="6"/>
      <c r="DY102" s="8">
        <v>63</v>
      </c>
      <c r="DZ102" s="123"/>
      <c r="EA102" s="123"/>
      <c r="EB102" s="123"/>
      <c r="EC102" s="122"/>
      <c r="ED102" s="122"/>
      <c r="EE102" s="122"/>
      <c r="EF102" s="122"/>
      <c r="EG102" s="7"/>
      <c r="EH102" s="7"/>
      <c r="EI102" s="7"/>
      <c r="EJ102" s="7"/>
      <c r="EK102" s="7"/>
      <c r="EL102" s="7"/>
      <c r="EM102" s="7"/>
      <c r="EN102" s="6"/>
      <c r="EO102" s="8">
        <v>63</v>
      </c>
      <c r="EP102" s="123"/>
      <c r="EQ102" s="123"/>
      <c r="ER102" s="123"/>
      <c r="ES102" s="122"/>
      <c r="ET102" s="122"/>
      <c r="EU102" s="122"/>
      <c r="EV102" s="122"/>
      <c r="EW102" s="7"/>
      <c r="EX102" s="7"/>
      <c r="EY102" s="7"/>
      <c r="EZ102" s="7"/>
      <c r="FA102" s="7"/>
      <c r="FB102" s="7"/>
      <c r="FC102" s="7"/>
      <c r="FD102" s="6"/>
      <c r="FE102" s="8">
        <v>63</v>
      </c>
      <c r="FF102" s="123"/>
      <c r="FG102" s="123"/>
      <c r="FH102" s="123"/>
      <c r="FI102" s="122"/>
      <c r="FJ102" s="122"/>
      <c r="FK102" s="122"/>
      <c r="FL102" s="122"/>
      <c r="FM102" s="7"/>
      <c r="FN102" s="7"/>
      <c r="FO102" s="7"/>
      <c r="FP102" s="7"/>
      <c r="FQ102" s="7"/>
      <c r="FR102" s="7"/>
      <c r="FS102" s="7"/>
      <c r="FT102" s="6"/>
      <c r="FU102" s="8">
        <v>63</v>
      </c>
      <c r="FV102" s="123"/>
      <c r="FW102" s="123"/>
      <c r="FX102" s="123"/>
      <c r="FY102" s="122"/>
      <c r="FZ102" s="122"/>
      <c r="GA102" s="122"/>
      <c r="GB102" s="122"/>
      <c r="GC102" s="7"/>
      <c r="GD102" s="7"/>
      <c r="GE102" s="7"/>
      <c r="GF102" s="7"/>
      <c r="GG102" s="7"/>
      <c r="GH102" s="7"/>
      <c r="GI102" s="7"/>
      <c r="GJ102" s="6"/>
      <c r="GK102" s="8">
        <v>63</v>
      </c>
      <c r="GL102" s="123"/>
      <c r="GM102" s="123"/>
      <c r="GN102" s="123"/>
      <c r="GO102" s="122"/>
      <c r="GP102" s="122"/>
      <c r="GQ102" s="122"/>
      <c r="GR102" s="122"/>
      <c r="GS102" s="7"/>
      <c r="GT102" s="7"/>
      <c r="GU102" s="7"/>
      <c r="GV102" s="7"/>
      <c r="GW102" s="7"/>
      <c r="GX102" s="7"/>
      <c r="GY102" s="7"/>
      <c r="GZ102" s="6"/>
    </row>
    <row r="103" spans="17:208" x14ac:dyDescent="0.2">
      <c r="Q103" s="8">
        <v>64</v>
      </c>
      <c r="R103" s="123"/>
      <c r="S103" s="123"/>
      <c r="T103" s="123"/>
      <c r="U103" s="122"/>
      <c r="V103" s="122"/>
      <c r="W103" s="122"/>
      <c r="X103" s="122"/>
      <c r="Y103" s="7"/>
      <c r="Z103" s="7"/>
      <c r="AA103" s="7"/>
      <c r="AB103" s="7"/>
      <c r="AC103" s="7"/>
      <c r="AD103" s="7"/>
      <c r="AE103" s="7"/>
      <c r="AF103" s="6"/>
      <c r="AG103" s="8">
        <v>64</v>
      </c>
      <c r="AH103" s="123"/>
      <c r="AI103" s="123"/>
      <c r="AJ103" s="123"/>
      <c r="AK103" s="122"/>
      <c r="AL103" s="122"/>
      <c r="AM103" s="122"/>
      <c r="AN103" s="122"/>
      <c r="AO103" s="7"/>
      <c r="AP103" s="7"/>
      <c r="AQ103" s="7"/>
      <c r="AR103" s="7"/>
      <c r="AS103" s="7"/>
      <c r="AT103" s="7"/>
      <c r="AU103" s="7"/>
      <c r="AV103" s="6"/>
      <c r="AW103" s="8">
        <v>64</v>
      </c>
      <c r="AX103" s="123"/>
      <c r="AY103" s="123"/>
      <c r="AZ103" s="123"/>
      <c r="BA103" s="122"/>
      <c r="BB103" s="122"/>
      <c r="BC103" s="122"/>
      <c r="BD103" s="122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123"/>
      <c r="BO103" s="123"/>
      <c r="BP103" s="123"/>
      <c r="BQ103" s="122"/>
      <c r="BR103" s="122"/>
      <c r="BS103" s="122"/>
      <c r="BT103" s="122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123"/>
      <c r="CE103" s="123"/>
      <c r="CF103" s="123"/>
      <c r="CG103" s="122"/>
      <c r="CH103" s="122"/>
      <c r="CI103" s="122"/>
      <c r="CJ103" s="122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123"/>
      <c r="CU103" s="123"/>
      <c r="CV103" s="123"/>
      <c r="CW103" s="122"/>
      <c r="CX103" s="122"/>
      <c r="CY103" s="122"/>
      <c r="CZ103" s="122"/>
      <c r="DA103" s="7"/>
      <c r="DB103" s="7"/>
      <c r="DC103" s="7"/>
      <c r="DD103" s="7"/>
      <c r="DE103" s="7"/>
      <c r="DF103" s="7"/>
      <c r="DG103" s="7"/>
      <c r="DH103" s="6"/>
      <c r="DI103" s="8">
        <v>64</v>
      </c>
      <c r="DJ103" s="123"/>
      <c r="DK103" s="123"/>
      <c r="DL103" s="123"/>
      <c r="DM103" s="122"/>
      <c r="DN103" s="122"/>
      <c r="DO103" s="122"/>
      <c r="DP103" s="122"/>
      <c r="DQ103" s="7"/>
      <c r="DR103" s="7"/>
      <c r="DS103" s="7"/>
      <c r="DT103" s="7"/>
      <c r="DU103" s="7"/>
      <c r="DV103" s="7"/>
      <c r="DW103" s="7"/>
      <c r="DX103" s="6"/>
      <c r="DY103" s="8">
        <v>64</v>
      </c>
      <c r="DZ103" s="123"/>
      <c r="EA103" s="123"/>
      <c r="EB103" s="123"/>
      <c r="EC103" s="122"/>
      <c r="ED103" s="122"/>
      <c r="EE103" s="122"/>
      <c r="EF103" s="122"/>
      <c r="EG103" s="7"/>
      <c r="EH103" s="7"/>
      <c r="EI103" s="7"/>
      <c r="EJ103" s="7"/>
      <c r="EK103" s="7"/>
      <c r="EL103" s="7"/>
      <c r="EM103" s="7"/>
      <c r="EN103" s="6"/>
      <c r="EO103" s="8">
        <v>64</v>
      </c>
      <c r="EP103" s="123"/>
      <c r="EQ103" s="123"/>
      <c r="ER103" s="123"/>
      <c r="ES103" s="122"/>
      <c r="ET103" s="122"/>
      <c r="EU103" s="122"/>
      <c r="EV103" s="122"/>
      <c r="EW103" s="7"/>
      <c r="EX103" s="7"/>
      <c r="EY103" s="7"/>
      <c r="EZ103" s="7"/>
      <c r="FA103" s="7"/>
      <c r="FB103" s="7"/>
      <c r="FC103" s="7"/>
      <c r="FD103" s="6"/>
      <c r="FE103" s="8">
        <v>64</v>
      </c>
      <c r="FF103" s="123"/>
      <c r="FG103" s="123"/>
      <c r="FH103" s="123"/>
      <c r="FI103" s="122"/>
      <c r="FJ103" s="122"/>
      <c r="FK103" s="122"/>
      <c r="FL103" s="122"/>
      <c r="FM103" s="7"/>
      <c r="FN103" s="7"/>
      <c r="FO103" s="7"/>
      <c r="FP103" s="7"/>
      <c r="FQ103" s="7"/>
      <c r="FR103" s="7"/>
      <c r="FS103" s="7"/>
      <c r="FT103" s="6"/>
      <c r="FU103" s="8">
        <v>64</v>
      </c>
      <c r="FV103" s="123"/>
      <c r="FW103" s="123"/>
      <c r="FX103" s="123"/>
      <c r="FY103" s="122"/>
      <c r="FZ103" s="122"/>
      <c r="GA103" s="122"/>
      <c r="GB103" s="122"/>
      <c r="GC103" s="7"/>
      <c r="GD103" s="7"/>
      <c r="GE103" s="7"/>
      <c r="GF103" s="7"/>
      <c r="GG103" s="7"/>
      <c r="GH103" s="7"/>
      <c r="GI103" s="7"/>
      <c r="GJ103" s="6"/>
      <c r="GK103" s="8">
        <v>64</v>
      </c>
      <c r="GL103" s="123"/>
      <c r="GM103" s="123"/>
      <c r="GN103" s="123"/>
      <c r="GO103" s="122"/>
      <c r="GP103" s="122"/>
      <c r="GQ103" s="122"/>
      <c r="GR103" s="122"/>
      <c r="GS103" s="7"/>
      <c r="GT103" s="7"/>
      <c r="GU103" s="7"/>
      <c r="GV103" s="7"/>
      <c r="GW103" s="7"/>
      <c r="GX103" s="7"/>
      <c r="GY103" s="7"/>
      <c r="GZ103" s="6"/>
    </row>
    <row r="104" spans="17:208" x14ac:dyDescent="0.2">
      <c r="Q104" s="8">
        <v>65</v>
      </c>
      <c r="R104" s="123"/>
      <c r="S104" s="123"/>
      <c r="T104" s="123"/>
      <c r="U104" s="122"/>
      <c r="V104" s="122"/>
      <c r="W104" s="122"/>
      <c r="X104" s="122"/>
      <c r="Y104" s="7"/>
      <c r="Z104" s="7"/>
      <c r="AA104" s="7"/>
      <c r="AB104" s="7"/>
      <c r="AC104" s="7"/>
      <c r="AD104" s="7"/>
      <c r="AE104" s="7"/>
      <c r="AF104" s="6"/>
      <c r="AG104" s="8">
        <v>65</v>
      </c>
      <c r="AH104" s="123"/>
      <c r="AI104" s="123"/>
      <c r="AJ104" s="123"/>
      <c r="AK104" s="122"/>
      <c r="AL104" s="122"/>
      <c r="AM104" s="122"/>
      <c r="AN104" s="122"/>
      <c r="AO104" s="7"/>
      <c r="AP104" s="7"/>
      <c r="AQ104" s="7"/>
      <c r="AR104" s="7"/>
      <c r="AS104" s="7"/>
      <c r="AT104" s="7"/>
      <c r="AU104" s="7"/>
      <c r="AV104" s="6"/>
      <c r="AW104" s="8">
        <v>65</v>
      </c>
      <c r="AX104" s="123"/>
      <c r="AY104" s="123"/>
      <c r="AZ104" s="123"/>
      <c r="BA104" s="122"/>
      <c r="BB104" s="122"/>
      <c r="BC104" s="122"/>
      <c r="BD104" s="122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123"/>
      <c r="BO104" s="123"/>
      <c r="BP104" s="123"/>
      <c r="BQ104" s="122"/>
      <c r="BR104" s="122"/>
      <c r="BS104" s="122"/>
      <c r="BT104" s="122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123"/>
      <c r="CE104" s="123"/>
      <c r="CF104" s="123"/>
      <c r="CG104" s="122"/>
      <c r="CH104" s="122"/>
      <c r="CI104" s="122"/>
      <c r="CJ104" s="122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123"/>
      <c r="CU104" s="123"/>
      <c r="CV104" s="123"/>
      <c r="CW104" s="122"/>
      <c r="CX104" s="122"/>
      <c r="CY104" s="122"/>
      <c r="CZ104" s="122"/>
      <c r="DA104" s="7"/>
      <c r="DB104" s="7"/>
      <c r="DC104" s="7"/>
      <c r="DD104" s="7"/>
      <c r="DE104" s="7"/>
      <c r="DF104" s="7"/>
      <c r="DG104" s="7"/>
      <c r="DH104" s="6"/>
      <c r="DI104" s="8">
        <v>65</v>
      </c>
      <c r="DJ104" s="123"/>
      <c r="DK104" s="123"/>
      <c r="DL104" s="123"/>
      <c r="DM104" s="122"/>
      <c r="DN104" s="122"/>
      <c r="DO104" s="122"/>
      <c r="DP104" s="122"/>
      <c r="DQ104" s="7"/>
      <c r="DR104" s="7"/>
      <c r="DS104" s="7"/>
      <c r="DT104" s="7"/>
      <c r="DU104" s="7"/>
      <c r="DV104" s="7"/>
      <c r="DW104" s="7"/>
      <c r="DX104" s="6"/>
      <c r="DY104" s="8">
        <v>65</v>
      </c>
      <c r="DZ104" s="123"/>
      <c r="EA104" s="123"/>
      <c r="EB104" s="123"/>
      <c r="EC104" s="122"/>
      <c r="ED104" s="122"/>
      <c r="EE104" s="122"/>
      <c r="EF104" s="122"/>
      <c r="EG104" s="7"/>
      <c r="EH104" s="7"/>
      <c r="EI104" s="7"/>
      <c r="EJ104" s="7"/>
      <c r="EK104" s="7"/>
      <c r="EL104" s="7"/>
      <c r="EM104" s="7"/>
      <c r="EN104" s="6"/>
      <c r="EO104" s="8">
        <v>65</v>
      </c>
      <c r="EP104" s="123"/>
      <c r="EQ104" s="123"/>
      <c r="ER104" s="123"/>
      <c r="ES104" s="122"/>
      <c r="ET104" s="122"/>
      <c r="EU104" s="122"/>
      <c r="EV104" s="122"/>
      <c r="EW104" s="7"/>
      <c r="EX104" s="7"/>
      <c r="EY104" s="7"/>
      <c r="EZ104" s="7"/>
      <c r="FA104" s="7"/>
      <c r="FB104" s="7"/>
      <c r="FC104" s="7"/>
      <c r="FD104" s="6"/>
      <c r="FE104" s="8">
        <v>65</v>
      </c>
      <c r="FF104" s="123"/>
      <c r="FG104" s="123"/>
      <c r="FH104" s="123"/>
      <c r="FI104" s="122"/>
      <c r="FJ104" s="122"/>
      <c r="FK104" s="122"/>
      <c r="FL104" s="122"/>
      <c r="FM104" s="7"/>
      <c r="FN104" s="7"/>
      <c r="FO104" s="7"/>
      <c r="FP104" s="7"/>
      <c r="FQ104" s="7"/>
      <c r="FR104" s="7"/>
      <c r="FS104" s="7"/>
      <c r="FT104" s="6"/>
      <c r="FU104" s="8">
        <v>65</v>
      </c>
      <c r="FV104" s="123"/>
      <c r="FW104" s="123"/>
      <c r="FX104" s="123"/>
      <c r="FY104" s="122"/>
      <c r="FZ104" s="122"/>
      <c r="GA104" s="122"/>
      <c r="GB104" s="122"/>
      <c r="GC104" s="7"/>
      <c r="GD104" s="7"/>
      <c r="GE104" s="7"/>
      <c r="GF104" s="7"/>
      <c r="GG104" s="7"/>
      <c r="GH104" s="7"/>
      <c r="GI104" s="7"/>
      <c r="GJ104" s="6"/>
      <c r="GK104" s="8">
        <v>65</v>
      </c>
      <c r="GL104" s="123"/>
      <c r="GM104" s="123"/>
      <c r="GN104" s="123"/>
      <c r="GO104" s="122"/>
      <c r="GP104" s="122"/>
      <c r="GQ104" s="122"/>
      <c r="GR104" s="122"/>
      <c r="GS104" s="7"/>
      <c r="GT104" s="7"/>
      <c r="GU104" s="7"/>
      <c r="GV104" s="7"/>
      <c r="GW104" s="7"/>
      <c r="GX104" s="7"/>
      <c r="GY104" s="7"/>
      <c r="GZ104" s="6"/>
    </row>
    <row r="105" spans="17:208" x14ac:dyDescent="0.2">
      <c r="Q105" s="8">
        <v>66</v>
      </c>
      <c r="R105" s="123"/>
      <c r="S105" s="123"/>
      <c r="T105" s="123"/>
      <c r="U105" s="122"/>
      <c r="V105" s="122"/>
      <c r="W105" s="122"/>
      <c r="X105" s="122"/>
      <c r="Y105" s="7"/>
      <c r="Z105" s="7"/>
      <c r="AA105" s="7"/>
      <c r="AB105" s="7"/>
      <c r="AC105" s="7"/>
      <c r="AD105" s="7"/>
      <c r="AE105" s="7"/>
      <c r="AF105" s="6"/>
      <c r="AG105" s="8">
        <v>66</v>
      </c>
      <c r="AH105" s="123"/>
      <c r="AI105" s="123"/>
      <c r="AJ105" s="123"/>
      <c r="AK105" s="122"/>
      <c r="AL105" s="122"/>
      <c r="AM105" s="122"/>
      <c r="AN105" s="122"/>
      <c r="AO105" s="7"/>
      <c r="AP105" s="7"/>
      <c r="AQ105" s="7"/>
      <c r="AR105" s="7"/>
      <c r="AS105" s="7"/>
      <c r="AT105" s="7"/>
      <c r="AU105" s="7"/>
      <c r="AV105" s="6"/>
      <c r="AW105" s="8">
        <v>66</v>
      </c>
      <c r="AX105" s="123"/>
      <c r="AY105" s="123"/>
      <c r="AZ105" s="123"/>
      <c r="BA105" s="122"/>
      <c r="BB105" s="122"/>
      <c r="BC105" s="122"/>
      <c r="BD105" s="122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123"/>
      <c r="BO105" s="123"/>
      <c r="BP105" s="123"/>
      <c r="BQ105" s="122"/>
      <c r="BR105" s="122"/>
      <c r="BS105" s="122"/>
      <c r="BT105" s="122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123"/>
      <c r="CE105" s="123"/>
      <c r="CF105" s="123"/>
      <c r="CG105" s="122"/>
      <c r="CH105" s="122"/>
      <c r="CI105" s="122"/>
      <c r="CJ105" s="122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123"/>
      <c r="CU105" s="123"/>
      <c r="CV105" s="123"/>
      <c r="CW105" s="122"/>
      <c r="CX105" s="122"/>
      <c r="CY105" s="122"/>
      <c r="CZ105" s="122"/>
      <c r="DA105" s="7"/>
      <c r="DB105" s="7"/>
      <c r="DC105" s="7"/>
      <c r="DD105" s="7"/>
      <c r="DE105" s="7"/>
      <c r="DF105" s="7"/>
      <c r="DG105" s="7"/>
      <c r="DH105" s="6"/>
      <c r="DI105" s="8">
        <v>66</v>
      </c>
      <c r="DJ105" s="123"/>
      <c r="DK105" s="123"/>
      <c r="DL105" s="123"/>
      <c r="DM105" s="122"/>
      <c r="DN105" s="122"/>
      <c r="DO105" s="122"/>
      <c r="DP105" s="122"/>
      <c r="DQ105" s="7"/>
      <c r="DR105" s="7"/>
      <c r="DS105" s="7"/>
      <c r="DT105" s="7"/>
      <c r="DU105" s="7"/>
      <c r="DV105" s="7"/>
      <c r="DW105" s="7"/>
      <c r="DX105" s="6"/>
      <c r="DY105" s="8">
        <v>66</v>
      </c>
      <c r="DZ105" s="123"/>
      <c r="EA105" s="123"/>
      <c r="EB105" s="123"/>
      <c r="EC105" s="122"/>
      <c r="ED105" s="122"/>
      <c r="EE105" s="122"/>
      <c r="EF105" s="122"/>
      <c r="EG105" s="7"/>
      <c r="EH105" s="7"/>
      <c r="EI105" s="7"/>
      <c r="EJ105" s="7"/>
      <c r="EK105" s="7"/>
      <c r="EL105" s="7"/>
      <c r="EM105" s="7"/>
      <c r="EN105" s="6"/>
      <c r="EO105" s="8">
        <v>66</v>
      </c>
      <c r="EP105" s="123"/>
      <c r="EQ105" s="123"/>
      <c r="ER105" s="123"/>
      <c r="ES105" s="122"/>
      <c r="ET105" s="122"/>
      <c r="EU105" s="122"/>
      <c r="EV105" s="122"/>
      <c r="EW105" s="7"/>
      <c r="EX105" s="7"/>
      <c r="EY105" s="7"/>
      <c r="EZ105" s="7"/>
      <c r="FA105" s="7"/>
      <c r="FB105" s="7"/>
      <c r="FC105" s="7"/>
      <c r="FD105" s="6"/>
      <c r="FE105" s="8">
        <v>66</v>
      </c>
      <c r="FF105" s="123"/>
      <c r="FG105" s="123"/>
      <c r="FH105" s="123"/>
      <c r="FI105" s="122"/>
      <c r="FJ105" s="122"/>
      <c r="FK105" s="122"/>
      <c r="FL105" s="122"/>
      <c r="FM105" s="7"/>
      <c r="FN105" s="7"/>
      <c r="FO105" s="7"/>
      <c r="FP105" s="7"/>
      <c r="FQ105" s="7"/>
      <c r="FR105" s="7"/>
      <c r="FS105" s="7"/>
      <c r="FT105" s="6"/>
      <c r="FU105" s="8">
        <v>66</v>
      </c>
      <c r="FV105" s="123"/>
      <c r="FW105" s="123"/>
      <c r="FX105" s="123"/>
      <c r="FY105" s="122"/>
      <c r="FZ105" s="122"/>
      <c r="GA105" s="122"/>
      <c r="GB105" s="122"/>
      <c r="GC105" s="7"/>
      <c r="GD105" s="7"/>
      <c r="GE105" s="7"/>
      <c r="GF105" s="7"/>
      <c r="GG105" s="7"/>
      <c r="GH105" s="7"/>
      <c r="GI105" s="7"/>
      <c r="GJ105" s="6"/>
      <c r="GK105" s="8">
        <v>66</v>
      </c>
      <c r="GL105" s="123"/>
      <c r="GM105" s="123"/>
      <c r="GN105" s="123"/>
      <c r="GO105" s="122"/>
      <c r="GP105" s="122"/>
      <c r="GQ105" s="122"/>
      <c r="GR105" s="122"/>
      <c r="GS105" s="7"/>
      <c r="GT105" s="7"/>
      <c r="GU105" s="7"/>
      <c r="GV105" s="7"/>
      <c r="GW105" s="7"/>
      <c r="GX105" s="7"/>
      <c r="GY105" s="7"/>
      <c r="GZ105" s="6"/>
    </row>
    <row r="106" spans="17:208" x14ac:dyDescent="0.2">
      <c r="Q106" s="8">
        <v>67</v>
      </c>
      <c r="R106" s="123"/>
      <c r="S106" s="123"/>
      <c r="T106" s="123"/>
      <c r="U106" s="122"/>
      <c r="V106" s="122"/>
      <c r="W106" s="122"/>
      <c r="X106" s="122"/>
      <c r="Y106" s="7"/>
      <c r="Z106" s="7"/>
      <c r="AA106" s="7"/>
      <c r="AB106" s="7"/>
      <c r="AC106" s="7"/>
      <c r="AD106" s="7"/>
      <c r="AE106" s="7"/>
      <c r="AF106" s="6"/>
      <c r="AG106" s="8">
        <v>67</v>
      </c>
      <c r="AH106" s="123"/>
      <c r="AI106" s="123"/>
      <c r="AJ106" s="123"/>
      <c r="AK106" s="122"/>
      <c r="AL106" s="122"/>
      <c r="AM106" s="122"/>
      <c r="AN106" s="122"/>
      <c r="AO106" s="7"/>
      <c r="AP106" s="7"/>
      <c r="AQ106" s="7"/>
      <c r="AR106" s="7"/>
      <c r="AS106" s="7"/>
      <c r="AT106" s="7"/>
      <c r="AU106" s="7"/>
      <c r="AV106" s="6"/>
      <c r="AW106" s="8">
        <v>67</v>
      </c>
      <c r="AX106" s="123"/>
      <c r="AY106" s="123"/>
      <c r="AZ106" s="123"/>
      <c r="BA106" s="122"/>
      <c r="BB106" s="122"/>
      <c r="BC106" s="122"/>
      <c r="BD106" s="122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123"/>
      <c r="BO106" s="123"/>
      <c r="BP106" s="123"/>
      <c r="BQ106" s="122"/>
      <c r="BR106" s="122"/>
      <c r="BS106" s="122"/>
      <c r="BT106" s="122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123"/>
      <c r="CE106" s="123"/>
      <c r="CF106" s="123"/>
      <c r="CG106" s="122"/>
      <c r="CH106" s="122"/>
      <c r="CI106" s="122"/>
      <c r="CJ106" s="122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123"/>
      <c r="CU106" s="123"/>
      <c r="CV106" s="123"/>
      <c r="CW106" s="122"/>
      <c r="CX106" s="122"/>
      <c r="CY106" s="122"/>
      <c r="CZ106" s="122"/>
      <c r="DA106" s="7"/>
      <c r="DB106" s="7"/>
      <c r="DC106" s="7"/>
      <c r="DD106" s="7"/>
      <c r="DE106" s="7"/>
      <c r="DF106" s="7"/>
      <c r="DG106" s="7"/>
      <c r="DH106" s="6"/>
      <c r="DI106" s="8">
        <v>67</v>
      </c>
      <c r="DJ106" s="123"/>
      <c r="DK106" s="123"/>
      <c r="DL106" s="123"/>
      <c r="DM106" s="122"/>
      <c r="DN106" s="122"/>
      <c r="DO106" s="122"/>
      <c r="DP106" s="122"/>
      <c r="DQ106" s="7"/>
      <c r="DR106" s="7"/>
      <c r="DS106" s="7"/>
      <c r="DT106" s="7"/>
      <c r="DU106" s="7"/>
      <c r="DV106" s="7"/>
      <c r="DW106" s="7"/>
      <c r="DX106" s="6"/>
      <c r="DY106" s="8">
        <v>67</v>
      </c>
      <c r="DZ106" s="123"/>
      <c r="EA106" s="123"/>
      <c r="EB106" s="123"/>
      <c r="EC106" s="122"/>
      <c r="ED106" s="122"/>
      <c r="EE106" s="122"/>
      <c r="EF106" s="122"/>
      <c r="EG106" s="7"/>
      <c r="EH106" s="7"/>
      <c r="EI106" s="7"/>
      <c r="EJ106" s="7"/>
      <c r="EK106" s="7"/>
      <c r="EL106" s="7"/>
      <c r="EM106" s="7"/>
      <c r="EN106" s="6"/>
      <c r="EO106" s="8">
        <v>67</v>
      </c>
      <c r="EP106" s="123"/>
      <c r="EQ106" s="123"/>
      <c r="ER106" s="123"/>
      <c r="ES106" s="122"/>
      <c r="ET106" s="122"/>
      <c r="EU106" s="122"/>
      <c r="EV106" s="122"/>
      <c r="EW106" s="7"/>
      <c r="EX106" s="7"/>
      <c r="EY106" s="7"/>
      <c r="EZ106" s="7"/>
      <c r="FA106" s="7"/>
      <c r="FB106" s="7"/>
      <c r="FC106" s="7"/>
      <c r="FD106" s="6"/>
      <c r="FE106" s="8">
        <v>67</v>
      </c>
      <c r="FF106" s="123"/>
      <c r="FG106" s="123"/>
      <c r="FH106" s="123"/>
      <c r="FI106" s="122"/>
      <c r="FJ106" s="122"/>
      <c r="FK106" s="122"/>
      <c r="FL106" s="122"/>
      <c r="FM106" s="7"/>
      <c r="FN106" s="7"/>
      <c r="FO106" s="7"/>
      <c r="FP106" s="7"/>
      <c r="FQ106" s="7"/>
      <c r="FR106" s="7"/>
      <c r="FS106" s="7"/>
      <c r="FT106" s="6"/>
      <c r="FU106" s="8">
        <v>67</v>
      </c>
      <c r="FV106" s="123"/>
      <c r="FW106" s="123"/>
      <c r="FX106" s="123"/>
      <c r="FY106" s="122"/>
      <c r="FZ106" s="122"/>
      <c r="GA106" s="122"/>
      <c r="GB106" s="122"/>
      <c r="GC106" s="7"/>
      <c r="GD106" s="7"/>
      <c r="GE106" s="7"/>
      <c r="GF106" s="7"/>
      <c r="GG106" s="7"/>
      <c r="GH106" s="7"/>
      <c r="GI106" s="7"/>
      <c r="GJ106" s="6"/>
      <c r="GK106" s="8">
        <v>67</v>
      </c>
      <c r="GL106" s="123"/>
      <c r="GM106" s="123"/>
      <c r="GN106" s="123"/>
      <c r="GO106" s="122"/>
      <c r="GP106" s="122"/>
      <c r="GQ106" s="122"/>
      <c r="GR106" s="122"/>
      <c r="GS106" s="7"/>
      <c r="GT106" s="7"/>
      <c r="GU106" s="7"/>
      <c r="GV106" s="7"/>
      <c r="GW106" s="7"/>
      <c r="GX106" s="7"/>
      <c r="GY106" s="7"/>
      <c r="GZ106" s="6"/>
    </row>
    <row r="107" spans="17:208" x14ac:dyDescent="0.2">
      <c r="Q107" s="8">
        <v>68</v>
      </c>
      <c r="R107" s="123"/>
      <c r="S107" s="123"/>
      <c r="T107" s="123"/>
      <c r="U107" s="122"/>
      <c r="V107" s="122"/>
      <c r="W107" s="122"/>
      <c r="X107" s="122"/>
      <c r="Y107" s="7"/>
      <c r="Z107" s="7"/>
      <c r="AA107" s="7"/>
      <c r="AB107" s="7"/>
      <c r="AC107" s="7"/>
      <c r="AD107" s="7"/>
      <c r="AE107" s="7"/>
      <c r="AF107" s="6"/>
      <c r="AG107" s="8">
        <v>68</v>
      </c>
      <c r="AH107" s="123"/>
      <c r="AI107" s="123"/>
      <c r="AJ107" s="123"/>
      <c r="AK107" s="122"/>
      <c r="AL107" s="122"/>
      <c r="AM107" s="122"/>
      <c r="AN107" s="122"/>
      <c r="AO107" s="7"/>
      <c r="AP107" s="7"/>
      <c r="AQ107" s="7"/>
      <c r="AR107" s="7"/>
      <c r="AS107" s="7"/>
      <c r="AT107" s="7"/>
      <c r="AU107" s="7"/>
      <c r="AV107" s="6"/>
      <c r="AW107" s="8">
        <v>68</v>
      </c>
      <c r="AX107" s="123"/>
      <c r="AY107" s="123"/>
      <c r="AZ107" s="123"/>
      <c r="BA107" s="122"/>
      <c r="BB107" s="122"/>
      <c r="BC107" s="122"/>
      <c r="BD107" s="122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123"/>
      <c r="BO107" s="123"/>
      <c r="BP107" s="123"/>
      <c r="BQ107" s="122"/>
      <c r="BR107" s="122"/>
      <c r="BS107" s="122"/>
      <c r="BT107" s="122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123"/>
      <c r="CE107" s="123"/>
      <c r="CF107" s="123"/>
      <c r="CG107" s="122"/>
      <c r="CH107" s="122"/>
      <c r="CI107" s="122"/>
      <c r="CJ107" s="122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123"/>
      <c r="CU107" s="123"/>
      <c r="CV107" s="123"/>
      <c r="CW107" s="122"/>
      <c r="CX107" s="122"/>
      <c r="CY107" s="122"/>
      <c r="CZ107" s="122"/>
      <c r="DA107" s="7"/>
      <c r="DB107" s="7"/>
      <c r="DC107" s="7"/>
      <c r="DD107" s="7"/>
      <c r="DE107" s="7"/>
      <c r="DF107" s="7"/>
      <c r="DG107" s="7"/>
      <c r="DH107" s="6"/>
      <c r="DI107" s="8">
        <v>68</v>
      </c>
      <c r="DJ107" s="123"/>
      <c r="DK107" s="123"/>
      <c r="DL107" s="123"/>
      <c r="DM107" s="122"/>
      <c r="DN107" s="122"/>
      <c r="DO107" s="122"/>
      <c r="DP107" s="122"/>
      <c r="DQ107" s="7"/>
      <c r="DR107" s="7"/>
      <c r="DS107" s="7"/>
      <c r="DT107" s="7"/>
      <c r="DU107" s="7"/>
      <c r="DV107" s="7"/>
      <c r="DW107" s="7"/>
      <c r="DX107" s="6"/>
      <c r="DY107" s="8">
        <v>68</v>
      </c>
      <c r="DZ107" s="123"/>
      <c r="EA107" s="123"/>
      <c r="EB107" s="123"/>
      <c r="EC107" s="122"/>
      <c r="ED107" s="122"/>
      <c r="EE107" s="122"/>
      <c r="EF107" s="122"/>
      <c r="EG107" s="7"/>
      <c r="EH107" s="7"/>
      <c r="EI107" s="7"/>
      <c r="EJ107" s="7"/>
      <c r="EK107" s="7"/>
      <c r="EL107" s="7"/>
      <c r="EM107" s="7"/>
      <c r="EN107" s="6"/>
      <c r="EO107" s="8">
        <v>68</v>
      </c>
      <c r="EP107" s="123"/>
      <c r="EQ107" s="123"/>
      <c r="ER107" s="123"/>
      <c r="ES107" s="122"/>
      <c r="ET107" s="122"/>
      <c r="EU107" s="122"/>
      <c r="EV107" s="122"/>
      <c r="EW107" s="7"/>
      <c r="EX107" s="7"/>
      <c r="EY107" s="7"/>
      <c r="EZ107" s="7"/>
      <c r="FA107" s="7"/>
      <c r="FB107" s="7"/>
      <c r="FC107" s="7"/>
      <c r="FD107" s="6"/>
      <c r="FE107" s="8">
        <v>68</v>
      </c>
      <c r="FF107" s="123"/>
      <c r="FG107" s="123"/>
      <c r="FH107" s="123"/>
      <c r="FI107" s="122"/>
      <c r="FJ107" s="122"/>
      <c r="FK107" s="122"/>
      <c r="FL107" s="122"/>
      <c r="FM107" s="7"/>
      <c r="FN107" s="7"/>
      <c r="FO107" s="7"/>
      <c r="FP107" s="7"/>
      <c r="FQ107" s="7"/>
      <c r="FR107" s="7"/>
      <c r="FS107" s="7"/>
      <c r="FT107" s="6"/>
      <c r="FU107" s="8">
        <v>68</v>
      </c>
      <c r="FV107" s="123"/>
      <c r="FW107" s="123"/>
      <c r="FX107" s="123"/>
      <c r="FY107" s="122"/>
      <c r="FZ107" s="122"/>
      <c r="GA107" s="122"/>
      <c r="GB107" s="122"/>
      <c r="GC107" s="7"/>
      <c r="GD107" s="7"/>
      <c r="GE107" s="7"/>
      <c r="GF107" s="7"/>
      <c r="GG107" s="7"/>
      <c r="GH107" s="7"/>
      <c r="GI107" s="7"/>
      <c r="GJ107" s="6"/>
      <c r="GK107" s="8">
        <v>68</v>
      </c>
      <c r="GL107" s="123"/>
      <c r="GM107" s="123"/>
      <c r="GN107" s="123"/>
      <c r="GO107" s="122"/>
      <c r="GP107" s="122"/>
      <c r="GQ107" s="122"/>
      <c r="GR107" s="122"/>
      <c r="GS107" s="7"/>
      <c r="GT107" s="7"/>
      <c r="GU107" s="7"/>
      <c r="GV107" s="7"/>
      <c r="GW107" s="7"/>
      <c r="GX107" s="7"/>
      <c r="GY107" s="7"/>
      <c r="GZ107" s="6"/>
    </row>
    <row r="108" spans="17:208" x14ac:dyDescent="0.2">
      <c r="Q108" s="8">
        <v>69</v>
      </c>
      <c r="R108" s="123"/>
      <c r="S108" s="123"/>
      <c r="T108" s="123"/>
      <c r="U108" s="122"/>
      <c r="V108" s="122"/>
      <c r="W108" s="122"/>
      <c r="X108" s="122"/>
      <c r="Y108" s="7"/>
      <c r="Z108" s="7"/>
      <c r="AA108" s="7"/>
      <c r="AB108" s="7"/>
      <c r="AC108" s="7"/>
      <c r="AD108" s="7"/>
      <c r="AE108" s="7"/>
      <c r="AF108" s="6"/>
      <c r="AG108" s="8">
        <v>69</v>
      </c>
      <c r="AH108" s="123"/>
      <c r="AI108" s="123"/>
      <c r="AJ108" s="123"/>
      <c r="AK108" s="122"/>
      <c r="AL108" s="122"/>
      <c r="AM108" s="122"/>
      <c r="AN108" s="122"/>
      <c r="AO108" s="7"/>
      <c r="AP108" s="7"/>
      <c r="AQ108" s="7"/>
      <c r="AR108" s="7"/>
      <c r="AS108" s="7"/>
      <c r="AT108" s="7"/>
      <c r="AU108" s="7"/>
      <c r="AV108" s="6"/>
      <c r="AW108" s="8">
        <v>69</v>
      </c>
      <c r="AX108" s="123"/>
      <c r="AY108" s="123"/>
      <c r="AZ108" s="123"/>
      <c r="BA108" s="122"/>
      <c r="BB108" s="122"/>
      <c r="BC108" s="122"/>
      <c r="BD108" s="122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123"/>
      <c r="BO108" s="123"/>
      <c r="BP108" s="123"/>
      <c r="BQ108" s="122"/>
      <c r="BR108" s="122"/>
      <c r="BS108" s="122"/>
      <c r="BT108" s="122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123"/>
      <c r="CE108" s="123"/>
      <c r="CF108" s="123"/>
      <c r="CG108" s="122"/>
      <c r="CH108" s="122"/>
      <c r="CI108" s="122"/>
      <c r="CJ108" s="122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123"/>
      <c r="CU108" s="123"/>
      <c r="CV108" s="123"/>
      <c r="CW108" s="122"/>
      <c r="CX108" s="122"/>
      <c r="CY108" s="122"/>
      <c r="CZ108" s="122"/>
      <c r="DA108" s="7"/>
      <c r="DB108" s="7"/>
      <c r="DC108" s="7"/>
      <c r="DD108" s="7"/>
      <c r="DE108" s="7"/>
      <c r="DF108" s="7"/>
      <c r="DG108" s="7"/>
      <c r="DH108" s="6"/>
      <c r="DI108" s="8">
        <v>69</v>
      </c>
      <c r="DJ108" s="123"/>
      <c r="DK108" s="123"/>
      <c r="DL108" s="123"/>
      <c r="DM108" s="122"/>
      <c r="DN108" s="122"/>
      <c r="DO108" s="122"/>
      <c r="DP108" s="122"/>
      <c r="DQ108" s="7"/>
      <c r="DR108" s="7"/>
      <c r="DS108" s="7"/>
      <c r="DT108" s="7"/>
      <c r="DU108" s="7"/>
      <c r="DV108" s="7"/>
      <c r="DW108" s="7"/>
      <c r="DX108" s="6"/>
      <c r="DY108" s="8">
        <v>69</v>
      </c>
      <c r="DZ108" s="123"/>
      <c r="EA108" s="123"/>
      <c r="EB108" s="123"/>
      <c r="EC108" s="122"/>
      <c r="ED108" s="122"/>
      <c r="EE108" s="122"/>
      <c r="EF108" s="122"/>
      <c r="EG108" s="7"/>
      <c r="EH108" s="7"/>
      <c r="EI108" s="7"/>
      <c r="EJ108" s="7"/>
      <c r="EK108" s="7"/>
      <c r="EL108" s="7"/>
      <c r="EM108" s="7"/>
      <c r="EN108" s="6"/>
      <c r="EO108" s="8">
        <v>69</v>
      </c>
      <c r="EP108" s="123"/>
      <c r="EQ108" s="123"/>
      <c r="ER108" s="123"/>
      <c r="ES108" s="122"/>
      <c r="ET108" s="122"/>
      <c r="EU108" s="122"/>
      <c r="EV108" s="122"/>
      <c r="EW108" s="7"/>
      <c r="EX108" s="7"/>
      <c r="EY108" s="7"/>
      <c r="EZ108" s="7"/>
      <c r="FA108" s="7"/>
      <c r="FB108" s="7"/>
      <c r="FC108" s="7"/>
      <c r="FD108" s="6"/>
      <c r="FE108" s="8">
        <v>69</v>
      </c>
      <c r="FF108" s="123"/>
      <c r="FG108" s="123"/>
      <c r="FH108" s="123"/>
      <c r="FI108" s="122"/>
      <c r="FJ108" s="122"/>
      <c r="FK108" s="122"/>
      <c r="FL108" s="122"/>
      <c r="FM108" s="7"/>
      <c r="FN108" s="7"/>
      <c r="FO108" s="7"/>
      <c r="FP108" s="7"/>
      <c r="FQ108" s="7"/>
      <c r="FR108" s="7"/>
      <c r="FS108" s="7"/>
      <c r="FT108" s="6"/>
      <c r="FU108" s="8">
        <v>69</v>
      </c>
      <c r="FV108" s="123"/>
      <c r="FW108" s="123"/>
      <c r="FX108" s="123"/>
      <c r="FY108" s="122"/>
      <c r="FZ108" s="122"/>
      <c r="GA108" s="122"/>
      <c r="GB108" s="122"/>
      <c r="GC108" s="7"/>
      <c r="GD108" s="7"/>
      <c r="GE108" s="7"/>
      <c r="GF108" s="7"/>
      <c r="GG108" s="7"/>
      <c r="GH108" s="7"/>
      <c r="GI108" s="7"/>
      <c r="GJ108" s="6"/>
      <c r="GK108" s="8">
        <v>69</v>
      </c>
      <c r="GL108" s="123"/>
      <c r="GM108" s="123"/>
      <c r="GN108" s="123"/>
      <c r="GO108" s="122"/>
      <c r="GP108" s="122"/>
      <c r="GQ108" s="122"/>
      <c r="GR108" s="122"/>
      <c r="GS108" s="7"/>
      <c r="GT108" s="7"/>
      <c r="GU108" s="7"/>
      <c r="GV108" s="7"/>
      <c r="GW108" s="7"/>
      <c r="GX108" s="7"/>
      <c r="GY108" s="7"/>
      <c r="GZ108" s="6"/>
    </row>
    <row r="109" spans="17:208" x14ac:dyDescent="0.2">
      <c r="Q109" s="8">
        <v>70</v>
      </c>
      <c r="R109" s="123"/>
      <c r="S109" s="123"/>
      <c r="T109" s="123"/>
      <c r="U109" s="122"/>
      <c r="V109" s="122"/>
      <c r="W109" s="122"/>
      <c r="X109" s="122"/>
      <c r="Y109" s="7"/>
      <c r="Z109" s="7"/>
      <c r="AA109" s="7"/>
      <c r="AB109" s="7"/>
      <c r="AC109" s="7"/>
      <c r="AD109" s="7"/>
      <c r="AE109" s="7"/>
      <c r="AF109" s="6"/>
      <c r="AG109" s="8">
        <v>70</v>
      </c>
      <c r="AH109" s="123"/>
      <c r="AI109" s="123"/>
      <c r="AJ109" s="123"/>
      <c r="AK109" s="122"/>
      <c r="AL109" s="122"/>
      <c r="AM109" s="122"/>
      <c r="AN109" s="122"/>
      <c r="AO109" s="7"/>
      <c r="AP109" s="7"/>
      <c r="AQ109" s="7"/>
      <c r="AR109" s="7"/>
      <c r="AS109" s="7"/>
      <c r="AT109" s="7"/>
      <c r="AU109" s="7"/>
      <c r="AV109" s="6"/>
      <c r="AW109" s="8">
        <v>70</v>
      </c>
      <c r="AX109" s="123"/>
      <c r="AY109" s="123"/>
      <c r="AZ109" s="123"/>
      <c r="BA109" s="122"/>
      <c r="BB109" s="122"/>
      <c r="BC109" s="122"/>
      <c r="BD109" s="122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123"/>
      <c r="BO109" s="123"/>
      <c r="BP109" s="123"/>
      <c r="BQ109" s="122"/>
      <c r="BR109" s="122"/>
      <c r="BS109" s="122"/>
      <c r="BT109" s="122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123"/>
      <c r="CE109" s="123"/>
      <c r="CF109" s="123"/>
      <c r="CG109" s="122"/>
      <c r="CH109" s="122"/>
      <c r="CI109" s="122"/>
      <c r="CJ109" s="122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123"/>
      <c r="CU109" s="123"/>
      <c r="CV109" s="123"/>
      <c r="CW109" s="122"/>
      <c r="CX109" s="122"/>
      <c r="CY109" s="122"/>
      <c r="CZ109" s="122"/>
      <c r="DA109" s="7"/>
      <c r="DB109" s="7"/>
      <c r="DC109" s="7"/>
      <c r="DD109" s="7"/>
      <c r="DE109" s="7"/>
      <c r="DF109" s="7"/>
      <c r="DG109" s="7"/>
      <c r="DH109" s="6"/>
      <c r="DI109" s="8">
        <v>70</v>
      </c>
      <c r="DJ109" s="123"/>
      <c r="DK109" s="123"/>
      <c r="DL109" s="123"/>
      <c r="DM109" s="122"/>
      <c r="DN109" s="122"/>
      <c r="DO109" s="122"/>
      <c r="DP109" s="122"/>
      <c r="DQ109" s="7"/>
      <c r="DR109" s="7"/>
      <c r="DS109" s="7"/>
      <c r="DT109" s="7"/>
      <c r="DU109" s="7"/>
      <c r="DV109" s="7"/>
      <c r="DW109" s="7"/>
      <c r="DX109" s="6"/>
      <c r="DY109" s="8">
        <v>70</v>
      </c>
      <c r="DZ109" s="123"/>
      <c r="EA109" s="123"/>
      <c r="EB109" s="123"/>
      <c r="EC109" s="122"/>
      <c r="ED109" s="122"/>
      <c r="EE109" s="122"/>
      <c r="EF109" s="122"/>
      <c r="EG109" s="7"/>
      <c r="EH109" s="7"/>
      <c r="EI109" s="7"/>
      <c r="EJ109" s="7"/>
      <c r="EK109" s="7"/>
      <c r="EL109" s="7"/>
      <c r="EM109" s="7"/>
      <c r="EN109" s="6"/>
      <c r="EO109" s="8">
        <v>70</v>
      </c>
      <c r="EP109" s="123"/>
      <c r="EQ109" s="123"/>
      <c r="ER109" s="123"/>
      <c r="ES109" s="122"/>
      <c r="ET109" s="122"/>
      <c r="EU109" s="122"/>
      <c r="EV109" s="122"/>
      <c r="EW109" s="7"/>
      <c r="EX109" s="7"/>
      <c r="EY109" s="7"/>
      <c r="EZ109" s="7"/>
      <c r="FA109" s="7"/>
      <c r="FB109" s="7"/>
      <c r="FC109" s="7"/>
      <c r="FD109" s="6"/>
      <c r="FE109" s="8">
        <v>70</v>
      </c>
      <c r="FF109" s="123"/>
      <c r="FG109" s="123"/>
      <c r="FH109" s="123"/>
      <c r="FI109" s="122"/>
      <c r="FJ109" s="122"/>
      <c r="FK109" s="122"/>
      <c r="FL109" s="122"/>
      <c r="FM109" s="7"/>
      <c r="FN109" s="7"/>
      <c r="FO109" s="7"/>
      <c r="FP109" s="7"/>
      <c r="FQ109" s="7"/>
      <c r="FR109" s="7"/>
      <c r="FS109" s="7"/>
      <c r="FT109" s="6"/>
      <c r="FU109" s="8">
        <v>70</v>
      </c>
      <c r="FV109" s="123"/>
      <c r="FW109" s="123"/>
      <c r="FX109" s="123"/>
      <c r="FY109" s="122"/>
      <c r="FZ109" s="122"/>
      <c r="GA109" s="122"/>
      <c r="GB109" s="122"/>
      <c r="GC109" s="7"/>
      <c r="GD109" s="7"/>
      <c r="GE109" s="7"/>
      <c r="GF109" s="7"/>
      <c r="GG109" s="7"/>
      <c r="GH109" s="7"/>
      <c r="GI109" s="7"/>
      <c r="GJ109" s="6"/>
      <c r="GK109" s="8">
        <v>70</v>
      </c>
      <c r="GL109" s="123"/>
      <c r="GM109" s="123"/>
      <c r="GN109" s="123"/>
      <c r="GO109" s="122"/>
      <c r="GP109" s="122"/>
      <c r="GQ109" s="122"/>
      <c r="GR109" s="122"/>
      <c r="GS109" s="7"/>
      <c r="GT109" s="7"/>
      <c r="GU109" s="7"/>
      <c r="GV109" s="7"/>
      <c r="GW109" s="7"/>
      <c r="GX109" s="7"/>
      <c r="GY109" s="7"/>
      <c r="GZ109" s="6"/>
    </row>
    <row r="110" spans="17:208" x14ac:dyDescent="0.2">
      <c r="Q110" s="8">
        <v>71</v>
      </c>
      <c r="R110" s="123"/>
      <c r="S110" s="123"/>
      <c r="T110" s="123"/>
      <c r="U110" s="122"/>
      <c r="V110" s="122"/>
      <c r="W110" s="122"/>
      <c r="X110" s="122"/>
      <c r="Y110" s="7"/>
      <c r="Z110" s="7"/>
      <c r="AA110" s="7"/>
      <c r="AB110" s="7"/>
      <c r="AC110" s="7"/>
      <c r="AD110" s="7"/>
      <c r="AE110" s="7"/>
      <c r="AF110" s="6"/>
      <c r="AG110" s="8">
        <v>71</v>
      </c>
      <c r="AH110" s="123"/>
      <c r="AI110" s="123"/>
      <c r="AJ110" s="123"/>
      <c r="AK110" s="122"/>
      <c r="AL110" s="122"/>
      <c r="AM110" s="122"/>
      <c r="AN110" s="122"/>
      <c r="AO110" s="7"/>
      <c r="AP110" s="7"/>
      <c r="AQ110" s="7"/>
      <c r="AR110" s="7"/>
      <c r="AS110" s="7"/>
      <c r="AT110" s="7"/>
      <c r="AU110" s="7"/>
      <c r="AV110" s="6"/>
      <c r="AW110" s="8">
        <v>71</v>
      </c>
      <c r="AX110" s="123"/>
      <c r="AY110" s="123"/>
      <c r="AZ110" s="123"/>
      <c r="BA110" s="122"/>
      <c r="BB110" s="122"/>
      <c r="BC110" s="122"/>
      <c r="BD110" s="122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123"/>
      <c r="BO110" s="123"/>
      <c r="BP110" s="123"/>
      <c r="BQ110" s="122"/>
      <c r="BR110" s="122"/>
      <c r="BS110" s="122"/>
      <c r="BT110" s="122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123"/>
      <c r="CE110" s="123"/>
      <c r="CF110" s="123"/>
      <c r="CG110" s="122"/>
      <c r="CH110" s="122"/>
      <c r="CI110" s="122"/>
      <c r="CJ110" s="122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123"/>
      <c r="CU110" s="123"/>
      <c r="CV110" s="123"/>
      <c r="CW110" s="122"/>
      <c r="CX110" s="122"/>
      <c r="CY110" s="122"/>
      <c r="CZ110" s="122"/>
      <c r="DA110" s="7"/>
      <c r="DB110" s="7"/>
      <c r="DC110" s="7"/>
      <c r="DD110" s="7"/>
      <c r="DE110" s="7"/>
      <c r="DF110" s="7"/>
      <c r="DG110" s="7"/>
      <c r="DH110" s="6"/>
      <c r="DI110" s="8">
        <v>71</v>
      </c>
      <c r="DJ110" s="123"/>
      <c r="DK110" s="123"/>
      <c r="DL110" s="123"/>
      <c r="DM110" s="122"/>
      <c r="DN110" s="122"/>
      <c r="DO110" s="122"/>
      <c r="DP110" s="122"/>
      <c r="DQ110" s="7"/>
      <c r="DR110" s="7"/>
      <c r="DS110" s="7"/>
      <c r="DT110" s="7"/>
      <c r="DU110" s="7"/>
      <c r="DV110" s="7"/>
      <c r="DW110" s="7"/>
      <c r="DX110" s="6"/>
      <c r="DY110" s="8">
        <v>71</v>
      </c>
      <c r="DZ110" s="123"/>
      <c r="EA110" s="123"/>
      <c r="EB110" s="123"/>
      <c r="EC110" s="122"/>
      <c r="ED110" s="122"/>
      <c r="EE110" s="122"/>
      <c r="EF110" s="122"/>
      <c r="EG110" s="7"/>
      <c r="EH110" s="7"/>
      <c r="EI110" s="7"/>
      <c r="EJ110" s="7"/>
      <c r="EK110" s="7"/>
      <c r="EL110" s="7"/>
      <c r="EM110" s="7"/>
      <c r="EN110" s="6"/>
      <c r="EO110" s="8">
        <v>71</v>
      </c>
      <c r="EP110" s="123"/>
      <c r="EQ110" s="123"/>
      <c r="ER110" s="123"/>
      <c r="ES110" s="122"/>
      <c r="ET110" s="122"/>
      <c r="EU110" s="122"/>
      <c r="EV110" s="122"/>
      <c r="EW110" s="7"/>
      <c r="EX110" s="7"/>
      <c r="EY110" s="7"/>
      <c r="EZ110" s="7"/>
      <c r="FA110" s="7"/>
      <c r="FB110" s="7"/>
      <c r="FC110" s="7"/>
      <c r="FD110" s="6"/>
      <c r="FE110" s="8">
        <v>71</v>
      </c>
      <c r="FF110" s="123"/>
      <c r="FG110" s="123"/>
      <c r="FH110" s="123"/>
      <c r="FI110" s="122"/>
      <c r="FJ110" s="122"/>
      <c r="FK110" s="122"/>
      <c r="FL110" s="122"/>
      <c r="FM110" s="7"/>
      <c r="FN110" s="7"/>
      <c r="FO110" s="7"/>
      <c r="FP110" s="7"/>
      <c r="FQ110" s="7"/>
      <c r="FR110" s="7"/>
      <c r="FS110" s="7"/>
      <c r="FT110" s="6"/>
      <c r="FU110" s="8">
        <v>71</v>
      </c>
      <c r="FV110" s="123"/>
      <c r="FW110" s="123"/>
      <c r="FX110" s="123"/>
      <c r="FY110" s="122"/>
      <c r="FZ110" s="122"/>
      <c r="GA110" s="122"/>
      <c r="GB110" s="122"/>
      <c r="GC110" s="7"/>
      <c r="GD110" s="7"/>
      <c r="GE110" s="7"/>
      <c r="GF110" s="7"/>
      <c r="GG110" s="7"/>
      <c r="GH110" s="7"/>
      <c r="GI110" s="7"/>
      <c r="GJ110" s="6"/>
      <c r="GK110" s="8">
        <v>71</v>
      </c>
      <c r="GL110" s="123"/>
      <c r="GM110" s="123"/>
      <c r="GN110" s="123"/>
      <c r="GO110" s="122"/>
      <c r="GP110" s="122"/>
      <c r="GQ110" s="122"/>
      <c r="GR110" s="122"/>
      <c r="GS110" s="7"/>
      <c r="GT110" s="7"/>
      <c r="GU110" s="7"/>
      <c r="GV110" s="7"/>
      <c r="GW110" s="7"/>
      <c r="GX110" s="7"/>
      <c r="GY110" s="7"/>
      <c r="GZ110" s="6"/>
    </row>
    <row r="111" spans="17:208" x14ac:dyDescent="0.2">
      <c r="Q111" s="8">
        <v>72</v>
      </c>
      <c r="R111" s="123"/>
      <c r="S111" s="123"/>
      <c r="T111" s="123"/>
      <c r="U111" s="122"/>
      <c r="V111" s="122"/>
      <c r="W111" s="122"/>
      <c r="X111" s="122"/>
      <c r="Y111" s="7"/>
      <c r="Z111" s="7"/>
      <c r="AA111" s="7"/>
      <c r="AB111" s="7"/>
      <c r="AC111" s="7"/>
      <c r="AD111" s="7"/>
      <c r="AE111" s="7"/>
      <c r="AF111" s="6"/>
      <c r="AG111" s="8">
        <v>72</v>
      </c>
      <c r="AH111" s="123"/>
      <c r="AI111" s="123"/>
      <c r="AJ111" s="123"/>
      <c r="AK111" s="122"/>
      <c r="AL111" s="122"/>
      <c r="AM111" s="122"/>
      <c r="AN111" s="122"/>
      <c r="AO111" s="7"/>
      <c r="AP111" s="7"/>
      <c r="AQ111" s="7"/>
      <c r="AR111" s="7"/>
      <c r="AS111" s="7"/>
      <c r="AT111" s="7"/>
      <c r="AU111" s="7"/>
      <c r="AV111" s="6"/>
      <c r="AW111" s="8">
        <v>72</v>
      </c>
      <c r="AX111" s="123"/>
      <c r="AY111" s="123"/>
      <c r="AZ111" s="123"/>
      <c r="BA111" s="122"/>
      <c r="BB111" s="122"/>
      <c r="BC111" s="122"/>
      <c r="BD111" s="122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123"/>
      <c r="BO111" s="123"/>
      <c r="BP111" s="123"/>
      <c r="BQ111" s="122"/>
      <c r="BR111" s="122"/>
      <c r="BS111" s="122"/>
      <c r="BT111" s="122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123"/>
      <c r="CE111" s="123"/>
      <c r="CF111" s="123"/>
      <c r="CG111" s="122"/>
      <c r="CH111" s="122"/>
      <c r="CI111" s="122"/>
      <c r="CJ111" s="122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123"/>
      <c r="CU111" s="123"/>
      <c r="CV111" s="123"/>
      <c r="CW111" s="122"/>
      <c r="CX111" s="122"/>
      <c r="CY111" s="122"/>
      <c r="CZ111" s="122"/>
      <c r="DA111" s="7"/>
      <c r="DB111" s="7"/>
      <c r="DC111" s="7"/>
      <c r="DD111" s="7"/>
      <c r="DE111" s="7"/>
      <c r="DF111" s="7"/>
      <c r="DG111" s="7"/>
      <c r="DH111" s="6"/>
      <c r="DI111" s="8">
        <v>72</v>
      </c>
      <c r="DJ111" s="123"/>
      <c r="DK111" s="123"/>
      <c r="DL111" s="123"/>
      <c r="DM111" s="122"/>
      <c r="DN111" s="122"/>
      <c r="DO111" s="122"/>
      <c r="DP111" s="122"/>
      <c r="DQ111" s="7"/>
      <c r="DR111" s="7"/>
      <c r="DS111" s="7"/>
      <c r="DT111" s="7"/>
      <c r="DU111" s="7"/>
      <c r="DV111" s="7"/>
      <c r="DW111" s="7"/>
      <c r="DX111" s="6"/>
      <c r="DY111" s="8">
        <v>72</v>
      </c>
      <c r="DZ111" s="123"/>
      <c r="EA111" s="123"/>
      <c r="EB111" s="123"/>
      <c r="EC111" s="122"/>
      <c r="ED111" s="122"/>
      <c r="EE111" s="122"/>
      <c r="EF111" s="122"/>
      <c r="EG111" s="7"/>
      <c r="EH111" s="7"/>
      <c r="EI111" s="7"/>
      <c r="EJ111" s="7"/>
      <c r="EK111" s="7"/>
      <c r="EL111" s="7"/>
      <c r="EM111" s="7"/>
      <c r="EN111" s="6"/>
      <c r="EO111" s="8">
        <v>72</v>
      </c>
      <c r="EP111" s="123"/>
      <c r="EQ111" s="123"/>
      <c r="ER111" s="123"/>
      <c r="ES111" s="122"/>
      <c r="ET111" s="122"/>
      <c r="EU111" s="122"/>
      <c r="EV111" s="122"/>
      <c r="EW111" s="7"/>
      <c r="EX111" s="7"/>
      <c r="EY111" s="7"/>
      <c r="EZ111" s="7"/>
      <c r="FA111" s="7"/>
      <c r="FB111" s="7"/>
      <c r="FC111" s="7"/>
      <c r="FD111" s="6"/>
      <c r="FE111" s="8">
        <v>72</v>
      </c>
      <c r="FF111" s="123"/>
      <c r="FG111" s="123"/>
      <c r="FH111" s="123"/>
      <c r="FI111" s="122"/>
      <c r="FJ111" s="122"/>
      <c r="FK111" s="122"/>
      <c r="FL111" s="122"/>
      <c r="FM111" s="7"/>
      <c r="FN111" s="7"/>
      <c r="FO111" s="7"/>
      <c r="FP111" s="7"/>
      <c r="FQ111" s="7"/>
      <c r="FR111" s="7"/>
      <c r="FS111" s="7"/>
      <c r="FT111" s="6"/>
      <c r="FU111" s="8">
        <v>72</v>
      </c>
      <c r="FV111" s="123"/>
      <c r="FW111" s="123"/>
      <c r="FX111" s="123"/>
      <c r="FY111" s="122"/>
      <c r="FZ111" s="122"/>
      <c r="GA111" s="122"/>
      <c r="GB111" s="122"/>
      <c r="GC111" s="7"/>
      <c r="GD111" s="7"/>
      <c r="GE111" s="7"/>
      <c r="GF111" s="7"/>
      <c r="GG111" s="7"/>
      <c r="GH111" s="7"/>
      <c r="GI111" s="7"/>
      <c r="GJ111" s="6"/>
      <c r="GK111" s="8">
        <v>72</v>
      </c>
      <c r="GL111" s="123"/>
      <c r="GM111" s="123"/>
      <c r="GN111" s="123"/>
      <c r="GO111" s="122"/>
      <c r="GP111" s="122"/>
      <c r="GQ111" s="122"/>
      <c r="GR111" s="122"/>
      <c r="GS111" s="7"/>
      <c r="GT111" s="7"/>
      <c r="GU111" s="7"/>
      <c r="GV111" s="7"/>
      <c r="GW111" s="7"/>
      <c r="GX111" s="7"/>
      <c r="GY111" s="7"/>
      <c r="GZ111" s="6"/>
    </row>
    <row r="112" spans="17:208" x14ac:dyDescent="0.2">
      <c r="Q112" s="8">
        <v>73</v>
      </c>
      <c r="R112" s="123"/>
      <c r="S112" s="123"/>
      <c r="T112" s="123"/>
      <c r="U112" s="122"/>
      <c r="V112" s="122"/>
      <c r="W112" s="122"/>
      <c r="X112" s="122"/>
      <c r="Y112" s="7"/>
      <c r="Z112" s="7"/>
      <c r="AA112" s="7"/>
      <c r="AB112" s="7"/>
      <c r="AC112" s="7"/>
      <c r="AD112" s="7"/>
      <c r="AE112" s="7"/>
      <c r="AF112" s="6"/>
      <c r="AG112" s="8">
        <v>73</v>
      </c>
      <c r="AH112" s="123"/>
      <c r="AI112" s="123"/>
      <c r="AJ112" s="123"/>
      <c r="AK112" s="122"/>
      <c r="AL112" s="122"/>
      <c r="AM112" s="122"/>
      <c r="AN112" s="122"/>
      <c r="AO112" s="7"/>
      <c r="AP112" s="7"/>
      <c r="AQ112" s="7"/>
      <c r="AR112" s="7"/>
      <c r="AS112" s="7"/>
      <c r="AT112" s="7"/>
      <c r="AU112" s="7"/>
      <c r="AV112" s="6"/>
      <c r="AW112" s="8">
        <v>73</v>
      </c>
      <c r="AX112" s="123"/>
      <c r="AY112" s="123"/>
      <c r="AZ112" s="123"/>
      <c r="BA112" s="122"/>
      <c r="BB112" s="122"/>
      <c r="BC112" s="122"/>
      <c r="BD112" s="122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123"/>
      <c r="BO112" s="123"/>
      <c r="BP112" s="123"/>
      <c r="BQ112" s="122"/>
      <c r="BR112" s="122"/>
      <c r="BS112" s="122"/>
      <c r="BT112" s="122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123"/>
      <c r="CE112" s="123"/>
      <c r="CF112" s="123"/>
      <c r="CG112" s="122"/>
      <c r="CH112" s="122"/>
      <c r="CI112" s="122"/>
      <c r="CJ112" s="122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123"/>
      <c r="CU112" s="123"/>
      <c r="CV112" s="123"/>
      <c r="CW112" s="122"/>
      <c r="CX112" s="122"/>
      <c r="CY112" s="122"/>
      <c r="CZ112" s="122"/>
      <c r="DA112" s="7"/>
      <c r="DB112" s="7"/>
      <c r="DC112" s="7"/>
      <c r="DD112" s="7"/>
      <c r="DE112" s="7"/>
      <c r="DF112" s="7"/>
      <c r="DG112" s="7"/>
      <c r="DH112" s="6"/>
      <c r="DI112" s="8">
        <v>73</v>
      </c>
      <c r="DJ112" s="123"/>
      <c r="DK112" s="123"/>
      <c r="DL112" s="123"/>
      <c r="DM112" s="122"/>
      <c r="DN112" s="122"/>
      <c r="DO112" s="122"/>
      <c r="DP112" s="122"/>
      <c r="DQ112" s="7"/>
      <c r="DR112" s="7"/>
      <c r="DS112" s="7"/>
      <c r="DT112" s="7"/>
      <c r="DU112" s="7"/>
      <c r="DV112" s="7"/>
      <c r="DW112" s="7"/>
      <c r="DX112" s="6"/>
      <c r="DY112" s="8">
        <v>73</v>
      </c>
      <c r="DZ112" s="123"/>
      <c r="EA112" s="123"/>
      <c r="EB112" s="123"/>
      <c r="EC112" s="122"/>
      <c r="ED112" s="122"/>
      <c r="EE112" s="122"/>
      <c r="EF112" s="122"/>
      <c r="EG112" s="7"/>
      <c r="EH112" s="7"/>
      <c r="EI112" s="7"/>
      <c r="EJ112" s="7"/>
      <c r="EK112" s="7"/>
      <c r="EL112" s="7"/>
      <c r="EM112" s="7"/>
      <c r="EN112" s="6"/>
      <c r="EO112" s="8">
        <v>73</v>
      </c>
      <c r="EP112" s="123"/>
      <c r="EQ112" s="123"/>
      <c r="ER112" s="123"/>
      <c r="ES112" s="122"/>
      <c r="ET112" s="122"/>
      <c r="EU112" s="122"/>
      <c r="EV112" s="122"/>
      <c r="EW112" s="7"/>
      <c r="EX112" s="7"/>
      <c r="EY112" s="7"/>
      <c r="EZ112" s="7"/>
      <c r="FA112" s="7"/>
      <c r="FB112" s="7"/>
      <c r="FC112" s="7"/>
      <c r="FD112" s="6"/>
      <c r="FE112" s="8">
        <v>73</v>
      </c>
      <c r="FF112" s="123"/>
      <c r="FG112" s="123"/>
      <c r="FH112" s="123"/>
      <c r="FI112" s="122"/>
      <c r="FJ112" s="122"/>
      <c r="FK112" s="122"/>
      <c r="FL112" s="122"/>
      <c r="FM112" s="7"/>
      <c r="FN112" s="7"/>
      <c r="FO112" s="7"/>
      <c r="FP112" s="7"/>
      <c r="FQ112" s="7"/>
      <c r="FR112" s="7"/>
      <c r="FS112" s="7"/>
      <c r="FT112" s="6"/>
      <c r="FU112" s="8">
        <v>73</v>
      </c>
      <c r="FV112" s="123"/>
      <c r="FW112" s="123"/>
      <c r="FX112" s="123"/>
      <c r="FY112" s="122"/>
      <c r="FZ112" s="122"/>
      <c r="GA112" s="122"/>
      <c r="GB112" s="122"/>
      <c r="GC112" s="7"/>
      <c r="GD112" s="7"/>
      <c r="GE112" s="7"/>
      <c r="GF112" s="7"/>
      <c r="GG112" s="7"/>
      <c r="GH112" s="7"/>
      <c r="GI112" s="7"/>
      <c r="GJ112" s="6"/>
      <c r="GK112" s="8">
        <v>73</v>
      </c>
      <c r="GL112" s="123"/>
      <c r="GM112" s="123"/>
      <c r="GN112" s="123"/>
      <c r="GO112" s="122"/>
      <c r="GP112" s="122"/>
      <c r="GQ112" s="122"/>
      <c r="GR112" s="122"/>
      <c r="GS112" s="7"/>
      <c r="GT112" s="7"/>
      <c r="GU112" s="7"/>
      <c r="GV112" s="7"/>
      <c r="GW112" s="7"/>
      <c r="GX112" s="7"/>
      <c r="GY112" s="7"/>
      <c r="GZ112" s="6"/>
    </row>
    <row r="113" spans="17:208" x14ac:dyDescent="0.2">
      <c r="Q113" s="8">
        <v>74</v>
      </c>
      <c r="R113" s="123"/>
      <c r="S113" s="123"/>
      <c r="T113" s="123"/>
      <c r="U113" s="122"/>
      <c r="V113" s="122"/>
      <c r="W113" s="122"/>
      <c r="X113" s="122"/>
      <c r="Y113" s="7"/>
      <c r="Z113" s="7"/>
      <c r="AA113" s="7"/>
      <c r="AB113" s="7"/>
      <c r="AC113" s="7"/>
      <c r="AD113" s="7"/>
      <c r="AE113" s="7"/>
      <c r="AF113" s="6"/>
      <c r="AG113" s="8">
        <v>74</v>
      </c>
      <c r="AH113" s="123"/>
      <c r="AI113" s="123"/>
      <c r="AJ113" s="123"/>
      <c r="AK113" s="122"/>
      <c r="AL113" s="122"/>
      <c r="AM113" s="122"/>
      <c r="AN113" s="122"/>
      <c r="AO113" s="7"/>
      <c r="AP113" s="7"/>
      <c r="AQ113" s="7"/>
      <c r="AR113" s="7"/>
      <c r="AS113" s="7"/>
      <c r="AT113" s="7"/>
      <c r="AU113" s="7"/>
      <c r="AV113" s="6"/>
      <c r="AW113" s="8">
        <v>74</v>
      </c>
      <c r="AX113" s="123"/>
      <c r="AY113" s="123"/>
      <c r="AZ113" s="123"/>
      <c r="BA113" s="122"/>
      <c r="BB113" s="122"/>
      <c r="BC113" s="122"/>
      <c r="BD113" s="122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123"/>
      <c r="BO113" s="123"/>
      <c r="BP113" s="123"/>
      <c r="BQ113" s="122"/>
      <c r="BR113" s="122"/>
      <c r="BS113" s="122"/>
      <c r="BT113" s="122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123"/>
      <c r="CE113" s="123"/>
      <c r="CF113" s="123"/>
      <c r="CG113" s="122"/>
      <c r="CH113" s="122"/>
      <c r="CI113" s="122"/>
      <c r="CJ113" s="122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123"/>
      <c r="CU113" s="123"/>
      <c r="CV113" s="123"/>
      <c r="CW113" s="122"/>
      <c r="CX113" s="122"/>
      <c r="CY113" s="122"/>
      <c r="CZ113" s="122"/>
      <c r="DA113" s="7"/>
      <c r="DB113" s="7"/>
      <c r="DC113" s="7"/>
      <c r="DD113" s="7"/>
      <c r="DE113" s="7"/>
      <c r="DF113" s="7"/>
      <c r="DG113" s="7"/>
      <c r="DH113" s="6"/>
      <c r="DI113" s="8">
        <v>74</v>
      </c>
      <c r="DJ113" s="123"/>
      <c r="DK113" s="123"/>
      <c r="DL113" s="123"/>
      <c r="DM113" s="122"/>
      <c r="DN113" s="122"/>
      <c r="DO113" s="122"/>
      <c r="DP113" s="122"/>
      <c r="DQ113" s="7"/>
      <c r="DR113" s="7"/>
      <c r="DS113" s="7"/>
      <c r="DT113" s="7"/>
      <c r="DU113" s="7"/>
      <c r="DV113" s="7"/>
      <c r="DW113" s="7"/>
      <c r="DX113" s="6"/>
      <c r="DY113" s="8">
        <v>74</v>
      </c>
      <c r="DZ113" s="123"/>
      <c r="EA113" s="123"/>
      <c r="EB113" s="123"/>
      <c r="EC113" s="122"/>
      <c r="ED113" s="122"/>
      <c r="EE113" s="122"/>
      <c r="EF113" s="122"/>
      <c r="EG113" s="7"/>
      <c r="EH113" s="7"/>
      <c r="EI113" s="7"/>
      <c r="EJ113" s="7"/>
      <c r="EK113" s="7"/>
      <c r="EL113" s="7"/>
      <c r="EM113" s="7"/>
      <c r="EN113" s="6"/>
      <c r="EO113" s="8">
        <v>74</v>
      </c>
      <c r="EP113" s="123"/>
      <c r="EQ113" s="123"/>
      <c r="ER113" s="123"/>
      <c r="ES113" s="122"/>
      <c r="ET113" s="122"/>
      <c r="EU113" s="122"/>
      <c r="EV113" s="122"/>
      <c r="EW113" s="7"/>
      <c r="EX113" s="7"/>
      <c r="EY113" s="7"/>
      <c r="EZ113" s="7"/>
      <c r="FA113" s="7"/>
      <c r="FB113" s="7"/>
      <c r="FC113" s="7"/>
      <c r="FD113" s="6"/>
      <c r="FE113" s="8">
        <v>74</v>
      </c>
      <c r="FF113" s="123"/>
      <c r="FG113" s="123"/>
      <c r="FH113" s="123"/>
      <c r="FI113" s="122"/>
      <c r="FJ113" s="122"/>
      <c r="FK113" s="122"/>
      <c r="FL113" s="122"/>
      <c r="FM113" s="7"/>
      <c r="FN113" s="7"/>
      <c r="FO113" s="7"/>
      <c r="FP113" s="7"/>
      <c r="FQ113" s="7"/>
      <c r="FR113" s="7"/>
      <c r="FS113" s="7"/>
      <c r="FT113" s="6"/>
      <c r="FU113" s="8">
        <v>74</v>
      </c>
      <c r="FV113" s="123"/>
      <c r="FW113" s="123"/>
      <c r="FX113" s="123"/>
      <c r="FY113" s="122"/>
      <c r="FZ113" s="122"/>
      <c r="GA113" s="122"/>
      <c r="GB113" s="122"/>
      <c r="GC113" s="7"/>
      <c r="GD113" s="7"/>
      <c r="GE113" s="7"/>
      <c r="GF113" s="7"/>
      <c r="GG113" s="7"/>
      <c r="GH113" s="7"/>
      <c r="GI113" s="7"/>
      <c r="GJ113" s="6"/>
      <c r="GK113" s="8">
        <v>74</v>
      </c>
      <c r="GL113" s="123"/>
      <c r="GM113" s="123"/>
      <c r="GN113" s="123"/>
      <c r="GO113" s="122"/>
      <c r="GP113" s="122"/>
      <c r="GQ113" s="122"/>
      <c r="GR113" s="122"/>
      <c r="GS113" s="7"/>
      <c r="GT113" s="7"/>
      <c r="GU113" s="7"/>
      <c r="GV113" s="7"/>
      <c r="GW113" s="7"/>
      <c r="GX113" s="7"/>
      <c r="GY113" s="7"/>
      <c r="GZ113" s="6"/>
    </row>
    <row r="114" spans="17:208" x14ac:dyDescent="0.2">
      <c r="Q114" s="8">
        <v>75</v>
      </c>
      <c r="R114" s="123"/>
      <c r="S114" s="123"/>
      <c r="T114" s="123"/>
      <c r="U114" s="122"/>
      <c r="V114" s="122"/>
      <c r="W114" s="122"/>
      <c r="X114" s="122"/>
      <c r="Y114" s="7"/>
      <c r="Z114" s="7"/>
      <c r="AA114" s="7"/>
      <c r="AB114" s="7"/>
      <c r="AC114" s="7"/>
      <c r="AD114" s="7"/>
      <c r="AE114" s="7"/>
      <c r="AF114" s="6"/>
      <c r="AG114" s="8">
        <v>75</v>
      </c>
      <c r="AH114" s="123"/>
      <c r="AI114" s="123"/>
      <c r="AJ114" s="123"/>
      <c r="AK114" s="122"/>
      <c r="AL114" s="122"/>
      <c r="AM114" s="122"/>
      <c r="AN114" s="122"/>
      <c r="AO114" s="7"/>
      <c r="AP114" s="7"/>
      <c r="AQ114" s="7"/>
      <c r="AR114" s="7"/>
      <c r="AS114" s="7"/>
      <c r="AT114" s="7"/>
      <c r="AU114" s="7"/>
      <c r="AV114" s="6"/>
      <c r="AW114" s="8">
        <v>75</v>
      </c>
      <c r="AX114" s="123"/>
      <c r="AY114" s="123"/>
      <c r="AZ114" s="123"/>
      <c r="BA114" s="122"/>
      <c r="BB114" s="122"/>
      <c r="BC114" s="122"/>
      <c r="BD114" s="122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123"/>
      <c r="BO114" s="123"/>
      <c r="BP114" s="123"/>
      <c r="BQ114" s="122"/>
      <c r="BR114" s="122"/>
      <c r="BS114" s="122"/>
      <c r="BT114" s="122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123"/>
      <c r="CE114" s="123"/>
      <c r="CF114" s="123"/>
      <c r="CG114" s="122"/>
      <c r="CH114" s="122"/>
      <c r="CI114" s="122"/>
      <c r="CJ114" s="122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123"/>
      <c r="CU114" s="123"/>
      <c r="CV114" s="123"/>
      <c r="CW114" s="122"/>
      <c r="CX114" s="122"/>
      <c r="CY114" s="122"/>
      <c r="CZ114" s="122"/>
      <c r="DA114" s="7"/>
      <c r="DB114" s="7"/>
      <c r="DC114" s="7"/>
      <c r="DD114" s="7"/>
      <c r="DE114" s="7"/>
      <c r="DF114" s="7"/>
      <c r="DG114" s="7"/>
      <c r="DH114" s="6"/>
      <c r="DI114" s="8">
        <v>75</v>
      </c>
      <c r="DJ114" s="123"/>
      <c r="DK114" s="123"/>
      <c r="DL114" s="123"/>
      <c r="DM114" s="122"/>
      <c r="DN114" s="122"/>
      <c r="DO114" s="122"/>
      <c r="DP114" s="122"/>
      <c r="DQ114" s="7"/>
      <c r="DR114" s="7"/>
      <c r="DS114" s="7"/>
      <c r="DT114" s="7"/>
      <c r="DU114" s="7"/>
      <c r="DV114" s="7"/>
      <c r="DW114" s="7"/>
      <c r="DX114" s="6"/>
      <c r="DY114" s="8">
        <v>75</v>
      </c>
      <c r="DZ114" s="123"/>
      <c r="EA114" s="123"/>
      <c r="EB114" s="123"/>
      <c r="EC114" s="122"/>
      <c r="ED114" s="122"/>
      <c r="EE114" s="122"/>
      <c r="EF114" s="122"/>
      <c r="EG114" s="7"/>
      <c r="EH114" s="7"/>
      <c r="EI114" s="7"/>
      <c r="EJ114" s="7"/>
      <c r="EK114" s="7"/>
      <c r="EL114" s="7"/>
      <c r="EM114" s="7"/>
      <c r="EN114" s="6"/>
      <c r="EO114" s="8">
        <v>75</v>
      </c>
      <c r="EP114" s="123"/>
      <c r="EQ114" s="123"/>
      <c r="ER114" s="123"/>
      <c r="ES114" s="122"/>
      <c r="ET114" s="122"/>
      <c r="EU114" s="122"/>
      <c r="EV114" s="122"/>
      <c r="EW114" s="7"/>
      <c r="EX114" s="7"/>
      <c r="EY114" s="7"/>
      <c r="EZ114" s="7"/>
      <c r="FA114" s="7"/>
      <c r="FB114" s="7"/>
      <c r="FC114" s="7"/>
      <c r="FD114" s="6"/>
      <c r="FE114" s="8">
        <v>75</v>
      </c>
      <c r="FF114" s="123"/>
      <c r="FG114" s="123"/>
      <c r="FH114" s="123"/>
      <c r="FI114" s="122"/>
      <c r="FJ114" s="122"/>
      <c r="FK114" s="122"/>
      <c r="FL114" s="122"/>
      <c r="FM114" s="7"/>
      <c r="FN114" s="7"/>
      <c r="FO114" s="7"/>
      <c r="FP114" s="7"/>
      <c r="FQ114" s="7"/>
      <c r="FR114" s="7"/>
      <c r="FS114" s="7"/>
      <c r="FT114" s="6"/>
      <c r="FU114" s="8">
        <v>75</v>
      </c>
      <c r="FV114" s="123"/>
      <c r="FW114" s="123"/>
      <c r="FX114" s="123"/>
      <c r="FY114" s="122"/>
      <c r="FZ114" s="122"/>
      <c r="GA114" s="122"/>
      <c r="GB114" s="122"/>
      <c r="GC114" s="7"/>
      <c r="GD114" s="7"/>
      <c r="GE114" s="7"/>
      <c r="GF114" s="7"/>
      <c r="GG114" s="7"/>
      <c r="GH114" s="7"/>
      <c r="GI114" s="7"/>
      <c r="GJ114" s="6"/>
      <c r="GK114" s="8">
        <v>75</v>
      </c>
      <c r="GL114" s="123"/>
      <c r="GM114" s="123"/>
      <c r="GN114" s="123"/>
      <c r="GO114" s="122"/>
      <c r="GP114" s="122"/>
      <c r="GQ114" s="122"/>
      <c r="GR114" s="122"/>
      <c r="GS114" s="7"/>
      <c r="GT114" s="7"/>
      <c r="GU114" s="7"/>
      <c r="GV114" s="7"/>
      <c r="GW114" s="7"/>
      <c r="GX114" s="7"/>
      <c r="GY114" s="7"/>
      <c r="GZ114" s="6"/>
    </row>
    <row r="115" spans="17:208" x14ac:dyDescent="0.2">
      <c r="Q115" s="8">
        <v>76</v>
      </c>
      <c r="R115" s="123"/>
      <c r="S115" s="123"/>
      <c r="T115" s="123"/>
      <c r="U115" s="122"/>
      <c r="V115" s="122"/>
      <c r="W115" s="122"/>
      <c r="X115" s="122"/>
      <c r="Y115" s="7"/>
      <c r="Z115" s="7"/>
      <c r="AA115" s="7"/>
      <c r="AB115" s="7"/>
      <c r="AC115" s="7"/>
      <c r="AD115" s="7"/>
      <c r="AE115" s="7"/>
      <c r="AF115" s="6"/>
      <c r="AG115" s="8">
        <v>76</v>
      </c>
      <c r="AH115" s="123"/>
      <c r="AI115" s="123"/>
      <c r="AJ115" s="123"/>
      <c r="AK115" s="122"/>
      <c r="AL115" s="122"/>
      <c r="AM115" s="122"/>
      <c r="AN115" s="122"/>
      <c r="AO115" s="7"/>
      <c r="AP115" s="7"/>
      <c r="AQ115" s="7"/>
      <c r="AR115" s="7"/>
      <c r="AS115" s="7"/>
      <c r="AT115" s="7"/>
      <c r="AU115" s="7"/>
      <c r="AV115" s="6"/>
      <c r="AW115" s="8">
        <v>76</v>
      </c>
      <c r="AX115" s="123"/>
      <c r="AY115" s="123"/>
      <c r="AZ115" s="123"/>
      <c r="BA115" s="122"/>
      <c r="BB115" s="122"/>
      <c r="BC115" s="122"/>
      <c r="BD115" s="122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123"/>
      <c r="BO115" s="123"/>
      <c r="BP115" s="123"/>
      <c r="BQ115" s="122"/>
      <c r="BR115" s="122"/>
      <c r="BS115" s="122"/>
      <c r="BT115" s="122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123"/>
      <c r="CE115" s="123"/>
      <c r="CF115" s="123"/>
      <c r="CG115" s="122"/>
      <c r="CH115" s="122"/>
      <c r="CI115" s="122"/>
      <c r="CJ115" s="122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123"/>
      <c r="CU115" s="123"/>
      <c r="CV115" s="123"/>
      <c r="CW115" s="122"/>
      <c r="CX115" s="122"/>
      <c r="CY115" s="122"/>
      <c r="CZ115" s="122"/>
      <c r="DA115" s="7"/>
      <c r="DB115" s="7"/>
      <c r="DC115" s="7"/>
      <c r="DD115" s="7"/>
      <c r="DE115" s="7"/>
      <c r="DF115" s="7"/>
      <c r="DG115" s="7"/>
      <c r="DH115" s="6"/>
      <c r="DI115" s="8">
        <v>76</v>
      </c>
      <c r="DJ115" s="123"/>
      <c r="DK115" s="123"/>
      <c r="DL115" s="123"/>
      <c r="DM115" s="122"/>
      <c r="DN115" s="122"/>
      <c r="DO115" s="122"/>
      <c r="DP115" s="122"/>
      <c r="DQ115" s="7"/>
      <c r="DR115" s="7"/>
      <c r="DS115" s="7"/>
      <c r="DT115" s="7"/>
      <c r="DU115" s="7"/>
      <c r="DV115" s="7"/>
      <c r="DW115" s="7"/>
      <c r="DX115" s="6"/>
      <c r="DY115" s="8">
        <v>76</v>
      </c>
      <c r="DZ115" s="123"/>
      <c r="EA115" s="123"/>
      <c r="EB115" s="123"/>
      <c r="EC115" s="122"/>
      <c r="ED115" s="122"/>
      <c r="EE115" s="122"/>
      <c r="EF115" s="122"/>
      <c r="EG115" s="7"/>
      <c r="EH115" s="7"/>
      <c r="EI115" s="7"/>
      <c r="EJ115" s="7"/>
      <c r="EK115" s="7"/>
      <c r="EL115" s="7"/>
      <c r="EM115" s="7"/>
      <c r="EN115" s="6"/>
      <c r="EO115" s="8">
        <v>76</v>
      </c>
      <c r="EP115" s="123"/>
      <c r="EQ115" s="123"/>
      <c r="ER115" s="123"/>
      <c r="ES115" s="122"/>
      <c r="ET115" s="122"/>
      <c r="EU115" s="122"/>
      <c r="EV115" s="122"/>
      <c r="EW115" s="7"/>
      <c r="EX115" s="7"/>
      <c r="EY115" s="7"/>
      <c r="EZ115" s="7"/>
      <c r="FA115" s="7"/>
      <c r="FB115" s="7"/>
      <c r="FC115" s="7"/>
      <c r="FD115" s="6"/>
      <c r="FE115" s="8">
        <v>76</v>
      </c>
      <c r="FF115" s="123"/>
      <c r="FG115" s="123"/>
      <c r="FH115" s="123"/>
      <c r="FI115" s="122"/>
      <c r="FJ115" s="122"/>
      <c r="FK115" s="122"/>
      <c r="FL115" s="122"/>
      <c r="FM115" s="7"/>
      <c r="FN115" s="7"/>
      <c r="FO115" s="7"/>
      <c r="FP115" s="7"/>
      <c r="FQ115" s="7"/>
      <c r="FR115" s="7"/>
      <c r="FS115" s="7"/>
      <c r="FT115" s="6"/>
      <c r="FU115" s="8">
        <v>76</v>
      </c>
      <c r="FV115" s="123"/>
      <c r="FW115" s="123"/>
      <c r="FX115" s="123"/>
      <c r="FY115" s="122"/>
      <c r="FZ115" s="122"/>
      <c r="GA115" s="122"/>
      <c r="GB115" s="122"/>
      <c r="GC115" s="7"/>
      <c r="GD115" s="7"/>
      <c r="GE115" s="7"/>
      <c r="GF115" s="7"/>
      <c r="GG115" s="7"/>
      <c r="GH115" s="7"/>
      <c r="GI115" s="7"/>
      <c r="GJ115" s="6"/>
      <c r="GK115" s="8">
        <v>76</v>
      </c>
      <c r="GL115" s="123"/>
      <c r="GM115" s="123"/>
      <c r="GN115" s="123"/>
      <c r="GO115" s="122"/>
      <c r="GP115" s="122"/>
      <c r="GQ115" s="122"/>
      <c r="GR115" s="122"/>
      <c r="GS115" s="7"/>
      <c r="GT115" s="7"/>
      <c r="GU115" s="7"/>
      <c r="GV115" s="7"/>
      <c r="GW115" s="7"/>
      <c r="GX115" s="7"/>
      <c r="GY115" s="7"/>
      <c r="GZ115" s="6"/>
    </row>
    <row r="116" spans="17:208" x14ac:dyDescent="0.2">
      <c r="Q116" s="8">
        <v>77</v>
      </c>
      <c r="R116" s="123"/>
      <c r="S116" s="123"/>
      <c r="T116" s="123"/>
      <c r="U116" s="122"/>
      <c r="V116" s="122"/>
      <c r="W116" s="122"/>
      <c r="X116" s="122"/>
      <c r="Y116" s="7"/>
      <c r="Z116" s="7"/>
      <c r="AA116" s="7"/>
      <c r="AB116" s="7"/>
      <c r="AC116" s="7"/>
      <c r="AD116" s="7"/>
      <c r="AE116" s="7"/>
      <c r="AF116" s="6"/>
      <c r="AG116" s="8">
        <v>77</v>
      </c>
      <c r="AH116" s="123"/>
      <c r="AI116" s="123"/>
      <c r="AJ116" s="123"/>
      <c r="AK116" s="122"/>
      <c r="AL116" s="122"/>
      <c r="AM116" s="122"/>
      <c r="AN116" s="122"/>
      <c r="AO116" s="7"/>
      <c r="AP116" s="7"/>
      <c r="AQ116" s="7"/>
      <c r="AR116" s="7"/>
      <c r="AS116" s="7"/>
      <c r="AT116" s="7"/>
      <c r="AU116" s="7"/>
      <c r="AV116" s="6"/>
      <c r="AW116" s="8">
        <v>77</v>
      </c>
      <c r="AX116" s="123"/>
      <c r="AY116" s="123"/>
      <c r="AZ116" s="123"/>
      <c r="BA116" s="122"/>
      <c r="BB116" s="122"/>
      <c r="BC116" s="122"/>
      <c r="BD116" s="122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123"/>
      <c r="BO116" s="123"/>
      <c r="BP116" s="123"/>
      <c r="BQ116" s="122"/>
      <c r="BR116" s="122"/>
      <c r="BS116" s="122"/>
      <c r="BT116" s="122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123"/>
      <c r="CE116" s="123"/>
      <c r="CF116" s="123"/>
      <c r="CG116" s="122"/>
      <c r="CH116" s="122"/>
      <c r="CI116" s="122"/>
      <c r="CJ116" s="122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123"/>
      <c r="CU116" s="123"/>
      <c r="CV116" s="123"/>
      <c r="CW116" s="122"/>
      <c r="CX116" s="122"/>
      <c r="CY116" s="122"/>
      <c r="CZ116" s="122"/>
      <c r="DA116" s="7"/>
      <c r="DB116" s="7"/>
      <c r="DC116" s="7"/>
      <c r="DD116" s="7"/>
      <c r="DE116" s="7"/>
      <c r="DF116" s="7"/>
      <c r="DG116" s="7"/>
      <c r="DH116" s="6"/>
      <c r="DI116" s="8">
        <v>77</v>
      </c>
      <c r="DJ116" s="123"/>
      <c r="DK116" s="123"/>
      <c r="DL116" s="123"/>
      <c r="DM116" s="122"/>
      <c r="DN116" s="122"/>
      <c r="DO116" s="122"/>
      <c r="DP116" s="122"/>
      <c r="DQ116" s="7"/>
      <c r="DR116" s="7"/>
      <c r="DS116" s="7"/>
      <c r="DT116" s="7"/>
      <c r="DU116" s="7"/>
      <c r="DV116" s="7"/>
      <c r="DW116" s="7"/>
      <c r="DX116" s="6"/>
      <c r="DY116" s="8">
        <v>77</v>
      </c>
      <c r="DZ116" s="123"/>
      <c r="EA116" s="123"/>
      <c r="EB116" s="123"/>
      <c r="EC116" s="122"/>
      <c r="ED116" s="122"/>
      <c r="EE116" s="122"/>
      <c r="EF116" s="122"/>
      <c r="EG116" s="7"/>
      <c r="EH116" s="7"/>
      <c r="EI116" s="7"/>
      <c r="EJ116" s="7"/>
      <c r="EK116" s="7"/>
      <c r="EL116" s="7"/>
      <c r="EM116" s="7"/>
      <c r="EN116" s="6"/>
      <c r="EO116" s="8">
        <v>77</v>
      </c>
      <c r="EP116" s="123"/>
      <c r="EQ116" s="123"/>
      <c r="ER116" s="123"/>
      <c r="ES116" s="122"/>
      <c r="ET116" s="122"/>
      <c r="EU116" s="122"/>
      <c r="EV116" s="122"/>
      <c r="EW116" s="7"/>
      <c r="EX116" s="7"/>
      <c r="EY116" s="7"/>
      <c r="EZ116" s="7"/>
      <c r="FA116" s="7"/>
      <c r="FB116" s="7"/>
      <c r="FC116" s="7"/>
      <c r="FD116" s="6"/>
      <c r="FE116" s="8">
        <v>77</v>
      </c>
      <c r="FF116" s="123"/>
      <c r="FG116" s="123"/>
      <c r="FH116" s="123"/>
      <c r="FI116" s="122"/>
      <c r="FJ116" s="122"/>
      <c r="FK116" s="122"/>
      <c r="FL116" s="122"/>
      <c r="FM116" s="7"/>
      <c r="FN116" s="7"/>
      <c r="FO116" s="7"/>
      <c r="FP116" s="7"/>
      <c r="FQ116" s="7"/>
      <c r="FR116" s="7"/>
      <c r="FS116" s="7"/>
      <c r="FT116" s="6"/>
      <c r="FU116" s="8">
        <v>77</v>
      </c>
      <c r="FV116" s="123"/>
      <c r="FW116" s="123"/>
      <c r="FX116" s="123"/>
      <c r="FY116" s="122"/>
      <c r="FZ116" s="122"/>
      <c r="GA116" s="122"/>
      <c r="GB116" s="122"/>
      <c r="GC116" s="7"/>
      <c r="GD116" s="7"/>
      <c r="GE116" s="7"/>
      <c r="GF116" s="7"/>
      <c r="GG116" s="7"/>
      <c r="GH116" s="7"/>
      <c r="GI116" s="7"/>
      <c r="GJ116" s="6"/>
      <c r="GK116" s="8">
        <v>77</v>
      </c>
      <c r="GL116" s="123"/>
      <c r="GM116" s="123"/>
      <c r="GN116" s="123"/>
      <c r="GO116" s="122"/>
      <c r="GP116" s="122"/>
      <c r="GQ116" s="122"/>
      <c r="GR116" s="122"/>
      <c r="GS116" s="7"/>
      <c r="GT116" s="7"/>
      <c r="GU116" s="7"/>
      <c r="GV116" s="7"/>
      <c r="GW116" s="7"/>
      <c r="GX116" s="7"/>
      <c r="GY116" s="7"/>
      <c r="GZ116" s="6"/>
    </row>
    <row r="117" spans="17:208" x14ac:dyDescent="0.2">
      <c r="Q117" s="8">
        <v>78</v>
      </c>
      <c r="R117" s="123"/>
      <c r="S117" s="123"/>
      <c r="T117" s="123"/>
      <c r="U117" s="122"/>
      <c r="V117" s="122"/>
      <c r="W117" s="122"/>
      <c r="X117" s="122"/>
      <c r="Y117" s="7"/>
      <c r="Z117" s="7"/>
      <c r="AA117" s="7"/>
      <c r="AB117" s="7"/>
      <c r="AC117" s="7"/>
      <c r="AD117" s="7"/>
      <c r="AE117" s="7"/>
      <c r="AF117" s="6"/>
      <c r="AG117" s="8">
        <v>78</v>
      </c>
      <c r="AH117" s="123"/>
      <c r="AI117" s="123"/>
      <c r="AJ117" s="123"/>
      <c r="AK117" s="122"/>
      <c r="AL117" s="122"/>
      <c r="AM117" s="122"/>
      <c r="AN117" s="122"/>
      <c r="AO117" s="7"/>
      <c r="AP117" s="7"/>
      <c r="AQ117" s="7"/>
      <c r="AR117" s="7"/>
      <c r="AS117" s="7"/>
      <c r="AT117" s="7"/>
      <c r="AU117" s="7"/>
      <c r="AV117" s="6"/>
      <c r="AW117" s="8">
        <v>78</v>
      </c>
      <c r="AX117" s="123"/>
      <c r="AY117" s="123"/>
      <c r="AZ117" s="123"/>
      <c r="BA117" s="122"/>
      <c r="BB117" s="122"/>
      <c r="BC117" s="122"/>
      <c r="BD117" s="122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123"/>
      <c r="BO117" s="123"/>
      <c r="BP117" s="123"/>
      <c r="BQ117" s="122"/>
      <c r="BR117" s="122"/>
      <c r="BS117" s="122"/>
      <c r="BT117" s="122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123"/>
      <c r="CE117" s="123"/>
      <c r="CF117" s="123"/>
      <c r="CG117" s="122"/>
      <c r="CH117" s="122"/>
      <c r="CI117" s="122"/>
      <c r="CJ117" s="122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123"/>
      <c r="CU117" s="123"/>
      <c r="CV117" s="123"/>
      <c r="CW117" s="122"/>
      <c r="CX117" s="122"/>
      <c r="CY117" s="122"/>
      <c r="CZ117" s="122"/>
      <c r="DA117" s="7"/>
      <c r="DB117" s="7"/>
      <c r="DC117" s="7"/>
      <c r="DD117" s="7"/>
      <c r="DE117" s="7"/>
      <c r="DF117" s="7"/>
      <c r="DG117" s="7"/>
      <c r="DH117" s="6"/>
      <c r="DI117" s="8">
        <v>78</v>
      </c>
      <c r="DJ117" s="123"/>
      <c r="DK117" s="123"/>
      <c r="DL117" s="123"/>
      <c r="DM117" s="122"/>
      <c r="DN117" s="122"/>
      <c r="DO117" s="122"/>
      <c r="DP117" s="122"/>
      <c r="DQ117" s="7"/>
      <c r="DR117" s="7"/>
      <c r="DS117" s="7"/>
      <c r="DT117" s="7"/>
      <c r="DU117" s="7"/>
      <c r="DV117" s="7"/>
      <c r="DW117" s="7"/>
      <c r="DX117" s="6"/>
      <c r="DY117" s="8">
        <v>78</v>
      </c>
      <c r="DZ117" s="123"/>
      <c r="EA117" s="123"/>
      <c r="EB117" s="123"/>
      <c r="EC117" s="122"/>
      <c r="ED117" s="122"/>
      <c r="EE117" s="122"/>
      <c r="EF117" s="122"/>
      <c r="EG117" s="7"/>
      <c r="EH117" s="7"/>
      <c r="EI117" s="7"/>
      <c r="EJ117" s="7"/>
      <c r="EK117" s="7"/>
      <c r="EL117" s="7"/>
      <c r="EM117" s="7"/>
      <c r="EN117" s="6"/>
      <c r="EO117" s="8">
        <v>78</v>
      </c>
      <c r="EP117" s="123"/>
      <c r="EQ117" s="123"/>
      <c r="ER117" s="123"/>
      <c r="ES117" s="122"/>
      <c r="ET117" s="122"/>
      <c r="EU117" s="122"/>
      <c r="EV117" s="122"/>
      <c r="EW117" s="7"/>
      <c r="EX117" s="7"/>
      <c r="EY117" s="7"/>
      <c r="EZ117" s="7"/>
      <c r="FA117" s="7"/>
      <c r="FB117" s="7"/>
      <c r="FC117" s="7"/>
      <c r="FD117" s="6"/>
      <c r="FE117" s="8">
        <v>78</v>
      </c>
      <c r="FF117" s="123"/>
      <c r="FG117" s="123"/>
      <c r="FH117" s="123"/>
      <c r="FI117" s="122"/>
      <c r="FJ117" s="122"/>
      <c r="FK117" s="122"/>
      <c r="FL117" s="122"/>
      <c r="FM117" s="7"/>
      <c r="FN117" s="7"/>
      <c r="FO117" s="7"/>
      <c r="FP117" s="7"/>
      <c r="FQ117" s="7"/>
      <c r="FR117" s="7"/>
      <c r="FS117" s="7"/>
      <c r="FT117" s="6"/>
      <c r="FU117" s="8">
        <v>78</v>
      </c>
      <c r="FV117" s="123"/>
      <c r="FW117" s="123"/>
      <c r="FX117" s="123"/>
      <c r="FY117" s="122"/>
      <c r="FZ117" s="122"/>
      <c r="GA117" s="122"/>
      <c r="GB117" s="122"/>
      <c r="GC117" s="7"/>
      <c r="GD117" s="7"/>
      <c r="GE117" s="7"/>
      <c r="GF117" s="7"/>
      <c r="GG117" s="7"/>
      <c r="GH117" s="7"/>
      <c r="GI117" s="7"/>
      <c r="GJ117" s="6"/>
      <c r="GK117" s="8">
        <v>78</v>
      </c>
      <c r="GL117" s="123"/>
      <c r="GM117" s="123"/>
      <c r="GN117" s="123"/>
      <c r="GO117" s="122"/>
      <c r="GP117" s="122"/>
      <c r="GQ117" s="122"/>
      <c r="GR117" s="122"/>
      <c r="GS117" s="7"/>
      <c r="GT117" s="7"/>
      <c r="GU117" s="7"/>
      <c r="GV117" s="7"/>
      <c r="GW117" s="7"/>
      <c r="GX117" s="7"/>
      <c r="GY117" s="7"/>
      <c r="GZ117" s="6"/>
    </row>
    <row r="118" spans="17:208" x14ac:dyDescent="0.2">
      <c r="Q118" s="8">
        <v>79</v>
      </c>
      <c r="R118" s="123"/>
      <c r="S118" s="123"/>
      <c r="T118" s="123"/>
      <c r="U118" s="122"/>
      <c r="V118" s="122"/>
      <c r="W118" s="122"/>
      <c r="X118" s="122"/>
      <c r="Y118" s="7"/>
      <c r="Z118" s="7"/>
      <c r="AA118" s="7"/>
      <c r="AB118" s="7"/>
      <c r="AC118" s="7"/>
      <c r="AD118" s="7"/>
      <c r="AE118" s="7"/>
      <c r="AF118" s="6"/>
      <c r="AG118" s="8">
        <v>79</v>
      </c>
      <c r="AH118" s="123"/>
      <c r="AI118" s="123"/>
      <c r="AJ118" s="123"/>
      <c r="AK118" s="122"/>
      <c r="AL118" s="122"/>
      <c r="AM118" s="122"/>
      <c r="AN118" s="122"/>
      <c r="AO118" s="7"/>
      <c r="AP118" s="7"/>
      <c r="AQ118" s="7"/>
      <c r="AR118" s="7"/>
      <c r="AS118" s="7"/>
      <c r="AT118" s="7"/>
      <c r="AU118" s="7"/>
      <c r="AV118" s="6"/>
      <c r="AW118" s="8">
        <v>79</v>
      </c>
      <c r="AX118" s="123"/>
      <c r="AY118" s="123"/>
      <c r="AZ118" s="123"/>
      <c r="BA118" s="122"/>
      <c r="BB118" s="122"/>
      <c r="BC118" s="122"/>
      <c r="BD118" s="122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123"/>
      <c r="BO118" s="123"/>
      <c r="BP118" s="123"/>
      <c r="BQ118" s="122"/>
      <c r="BR118" s="122"/>
      <c r="BS118" s="122"/>
      <c r="BT118" s="122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123"/>
      <c r="CE118" s="123"/>
      <c r="CF118" s="123"/>
      <c r="CG118" s="122"/>
      <c r="CH118" s="122"/>
      <c r="CI118" s="122"/>
      <c r="CJ118" s="122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123"/>
      <c r="CU118" s="123"/>
      <c r="CV118" s="123"/>
      <c r="CW118" s="122"/>
      <c r="CX118" s="122"/>
      <c r="CY118" s="122"/>
      <c r="CZ118" s="122"/>
      <c r="DA118" s="7"/>
      <c r="DB118" s="7"/>
      <c r="DC118" s="7"/>
      <c r="DD118" s="7"/>
      <c r="DE118" s="7"/>
      <c r="DF118" s="7"/>
      <c r="DG118" s="7"/>
      <c r="DH118" s="6"/>
      <c r="DI118" s="8">
        <v>79</v>
      </c>
      <c r="DJ118" s="123"/>
      <c r="DK118" s="123"/>
      <c r="DL118" s="123"/>
      <c r="DM118" s="122"/>
      <c r="DN118" s="122"/>
      <c r="DO118" s="122"/>
      <c r="DP118" s="122"/>
      <c r="DQ118" s="7"/>
      <c r="DR118" s="7"/>
      <c r="DS118" s="7"/>
      <c r="DT118" s="7"/>
      <c r="DU118" s="7"/>
      <c r="DV118" s="7"/>
      <c r="DW118" s="7"/>
      <c r="DX118" s="6"/>
      <c r="DY118" s="8">
        <v>79</v>
      </c>
      <c r="DZ118" s="123"/>
      <c r="EA118" s="123"/>
      <c r="EB118" s="123"/>
      <c r="EC118" s="122"/>
      <c r="ED118" s="122"/>
      <c r="EE118" s="122"/>
      <c r="EF118" s="122"/>
      <c r="EG118" s="7"/>
      <c r="EH118" s="7"/>
      <c r="EI118" s="7"/>
      <c r="EJ118" s="7"/>
      <c r="EK118" s="7"/>
      <c r="EL118" s="7"/>
      <c r="EM118" s="7"/>
      <c r="EN118" s="6"/>
      <c r="EO118" s="8">
        <v>79</v>
      </c>
      <c r="EP118" s="123"/>
      <c r="EQ118" s="123"/>
      <c r="ER118" s="123"/>
      <c r="ES118" s="122"/>
      <c r="ET118" s="122"/>
      <c r="EU118" s="122"/>
      <c r="EV118" s="122"/>
      <c r="EW118" s="7"/>
      <c r="EX118" s="7"/>
      <c r="EY118" s="7"/>
      <c r="EZ118" s="7"/>
      <c r="FA118" s="7"/>
      <c r="FB118" s="7"/>
      <c r="FC118" s="7"/>
      <c r="FD118" s="6"/>
      <c r="FE118" s="8">
        <v>79</v>
      </c>
      <c r="FF118" s="123"/>
      <c r="FG118" s="123"/>
      <c r="FH118" s="123"/>
      <c r="FI118" s="122"/>
      <c r="FJ118" s="122"/>
      <c r="FK118" s="122"/>
      <c r="FL118" s="122"/>
      <c r="FM118" s="7"/>
      <c r="FN118" s="7"/>
      <c r="FO118" s="7"/>
      <c r="FP118" s="7"/>
      <c r="FQ118" s="7"/>
      <c r="FR118" s="7"/>
      <c r="FS118" s="7"/>
      <c r="FT118" s="6"/>
      <c r="FU118" s="8">
        <v>79</v>
      </c>
      <c r="FV118" s="123"/>
      <c r="FW118" s="123"/>
      <c r="FX118" s="123"/>
      <c r="FY118" s="122"/>
      <c r="FZ118" s="122"/>
      <c r="GA118" s="122"/>
      <c r="GB118" s="122"/>
      <c r="GC118" s="7"/>
      <c r="GD118" s="7"/>
      <c r="GE118" s="7"/>
      <c r="GF118" s="7"/>
      <c r="GG118" s="7"/>
      <c r="GH118" s="7"/>
      <c r="GI118" s="7"/>
      <c r="GJ118" s="6"/>
      <c r="GK118" s="8">
        <v>79</v>
      </c>
      <c r="GL118" s="123"/>
      <c r="GM118" s="123"/>
      <c r="GN118" s="123"/>
      <c r="GO118" s="122"/>
      <c r="GP118" s="122"/>
      <c r="GQ118" s="122"/>
      <c r="GR118" s="122"/>
      <c r="GS118" s="7"/>
      <c r="GT118" s="7"/>
      <c r="GU118" s="7"/>
      <c r="GV118" s="7"/>
      <c r="GW118" s="7"/>
      <c r="GX118" s="7"/>
      <c r="GY118" s="7"/>
      <c r="GZ118" s="6"/>
    </row>
    <row r="119" spans="17:208" x14ac:dyDescent="0.2">
      <c r="Q119" s="8">
        <v>80</v>
      </c>
      <c r="R119" s="123"/>
      <c r="S119" s="123"/>
      <c r="T119" s="123"/>
      <c r="U119" s="122"/>
      <c r="V119" s="122"/>
      <c r="W119" s="122"/>
      <c r="X119" s="122"/>
      <c r="Y119" s="7"/>
      <c r="Z119" s="7"/>
      <c r="AA119" s="7"/>
      <c r="AB119" s="7"/>
      <c r="AC119" s="7"/>
      <c r="AD119" s="7"/>
      <c r="AE119" s="7"/>
      <c r="AF119" s="6"/>
      <c r="AG119" s="8">
        <v>80</v>
      </c>
      <c r="AH119" s="123"/>
      <c r="AI119" s="123"/>
      <c r="AJ119" s="123"/>
      <c r="AK119" s="122"/>
      <c r="AL119" s="122"/>
      <c r="AM119" s="122"/>
      <c r="AN119" s="122"/>
      <c r="AO119" s="7"/>
      <c r="AP119" s="7"/>
      <c r="AQ119" s="7"/>
      <c r="AR119" s="7"/>
      <c r="AS119" s="7"/>
      <c r="AT119" s="7"/>
      <c r="AU119" s="7"/>
      <c r="AV119" s="6"/>
      <c r="AW119" s="8">
        <v>80</v>
      </c>
      <c r="AX119" s="123"/>
      <c r="AY119" s="123"/>
      <c r="AZ119" s="123"/>
      <c r="BA119" s="122"/>
      <c r="BB119" s="122"/>
      <c r="BC119" s="122"/>
      <c r="BD119" s="122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123"/>
      <c r="BO119" s="123"/>
      <c r="BP119" s="123"/>
      <c r="BQ119" s="122"/>
      <c r="BR119" s="122"/>
      <c r="BS119" s="122"/>
      <c r="BT119" s="122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123"/>
      <c r="CE119" s="123"/>
      <c r="CF119" s="123"/>
      <c r="CG119" s="122"/>
      <c r="CH119" s="122"/>
      <c r="CI119" s="122"/>
      <c r="CJ119" s="122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123"/>
      <c r="CU119" s="123"/>
      <c r="CV119" s="123"/>
      <c r="CW119" s="122"/>
      <c r="CX119" s="122"/>
      <c r="CY119" s="122"/>
      <c r="CZ119" s="122"/>
      <c r="DA119" s="7"/>
      <c r="DB119" s="7"/>
      <c r="DC119" s="7"/>
      <c r="DD119" s="7"/>
      <c r="DE119" s="7"/>
      <c r="DF119" s="7"/>
      <c r="DG119" s="7"/>
      <c r="DH119" s="6"/>
      <c r="DI119" s="8">
        <v>80</v>
      </c>
      <c r="DJ119" s="123"/>
      <c r="DK119" s="123"/>
      <c r="DL119" s="123"/>
      <c r="DM119" s="122"/>
      <c r="DN119" s="122"/>
      <c r="DO119" s="122"/>
      <c r="DP119" s="122"/>
      <c r="DQ119" s="7"/>
      <c r="DR119" s="7"/>
      <c r="DS119" s="7"/>
      <c r="DT119" s="7"/>
      <c r="DU119" s="7"/>
      <c r="DV119" s="7"/>
      <c r="DW119" s="7"/>
      <c r="DX119" s="6"/>
      <c r="DY119" s="8">
        <v>80</v>
      </c>
      <c r="DZ119" s="123"/>
      <c r="EA119" s="123"/>
      <c r="EB119" s="123"/>
      <c r="EC119" s="122"/>
      <c r="ED119" s="122"/>
      <c r="EE119" s="122"/>
      <c r="EF119" s="122"/>
      <c r="EG119" s="7"/>
      <c r="EH119" s="7"/>
      <c r="EI119" s="7"/>
      <c r="EJ119" s="7"/>
      <c r="EK119" s="7"/>
      <c r="EL119" s="7"/>
      <c r="EM119" s="7"/>
      <c r="EN119" s="6"/>
      <c r="EO119" s="8">
        <v>80</v>
      </c>
      <c r="EP119" s="123"/>
      <c r="EQ119" s="123"/>
      <c r="ER119" s="123"/>
      <c r="ES119" s="122"/>
      <c r="ET119" s="122"/>
      <c r="EU119" s="122"/>
      <c r="EV119" s="122"/>
      <c r="EW119" s="7"/>
      <c r="EX119" s="7"/>
      <c r="EY119" s="7"/>
      <c r="EZ119" s="7"/>
      <c r="FA119" s="7"/>
      <c r="FB119" s="7"/>
      <c r="FC119" s="7"/>
      <c r="FD119" s="6"/>
      <c r="FE119" s="8">
        <v>80</v>
      </c>
      <c r="FF119" s="123"/>
      <c r="FG119" s="123"/>
      <c r="FH119" s="123"/>
      <c r="FI119" s="122"/>
      <c r="FJ119" s="122"/>
      <c r="FK119" s="122"/>
      <c r="FL119" s="122"/>
      <c r="FM119" s="7"/>
      <c r="FN119" s="7"/>
      <c r="FO119" s="7"/>
      <c r="FP119" s="7"/>
      <c r="FQ119" s="7"/>
      <c r="FR119" s="7"/>
      <c r="FS119" s="7"/>
      <c r="FT119" s="6"/>
      <c r="FU119" s="8">
        <v>80</v>
      </c>
      <c r="FV119" s="123"/>
      <c r="FW119" s="123"/>
      <c r="FX119" s="123"/>
      <c r="FY119" s="122"/>
      <c r="FZ119" s="122"/>
      <c r="GA119" s="122"/>
      <c r="GB119" s="122"/>
      <c r="GC119" s="7"/>
      <c r="GD119" s="7"/>
      <c r="GE119" s="7"/>
      <c r="GF119" s="7"/>
      <c r="GG119" s="7"/>
      <c r="GH119" s="7"/>
      <c r="GI119" s="7"/>
      <c r="GJ119" s="6"/>
      <c r="GK119" s="8">
        <v>80</v>
      </c>
      <c r="GL119" s="123"/>
      <c r="GM119" s="123"/>
      <c r="GN119" s="123"/>
      <c r="GO119" s="122"/>
      <c r="GP119" s="122"/>
      <c r="GQ119" s="122"/>
      <c r="GR119" s="122"/>
      <c r="GS119" s="7"/>
      <c r="GT119" s="7"/>
      <c r="GU119" s="7"/>
      <c r="GV119" s="7"/>
      <c r="GW119" s="7"/>
      <c r="GX119" s="7"/>
      <c r="GY119" s="7"/>
      <c r="GZ119" s="6"/>
    </row>
    <row r="120" spans="17:208" x14ac:dyDescent="0.2">
      <c r="Q120" s="8">
        <v>81</v>
      </c>
      <c r="R120" s="123"/>
      <c r="S120" s="123"/>
      <c r="T120" s="123"/>
      <c r="U120" s="122"/>
      <c r="V120" s="122"/>
      <c r="W120" s="122"/>
      <c r="X120" s="122"/>
      <c r="Y120" s="7"/>
      <c r="Z120" s="7"/>
      <c r="AA120" s="7"/>
      <c r="AB120" s="7"/>
      <c r="AC120" s="7"/>
      <c r="AD120" s="7"/>
      <c r="AE120" s="7"/>
      <c r="AF120" s="6"/>
      <c r="AG120" s="8">
        <v>81</v>
      </c>
      <c r="AH120" s="123"/>
      <c r="AI120" s="123"/>
      <c r="AJ120" s="123"/>
      <c r="AK120" s="122"/>
      <c r="AL120" s="122"/>
      <c r="AM120" s="122"/>
      <c r="AN120" s="122"/>
      <c r="AO120" s="7"/>
      <c r="AP120" s="7"/>
      <c r="AQ120" s="7"/>
      <c r="AR120" s="7"/>
      <c r="AS120" s="7"/>
      <c r="AT120" s="7"/>
      <c r="AU120" s="7"/>
      <c r="AV120" s="6"/>
      <c r="AW120" s="8">
        <v>81</v>
      </c>
      <c r="AX120" s="123"/>
      <c r="AY120" s="123"/>
      <c r="AZ120" s="123"/>
      <c r="BA120" s="122"/>
      <c r="BB120" s="122"/>
      <c r="BC120" s="122"/>
      <c r="BD120" s="122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123"/>
      <c r="BO120" s="123"/>
      <c r="BP120" s="123"/>
      <c r="BQ120" s="122"/>
      <c r="BR120" s="122"/>
      <c r="BS120" s="122"/>
      <c r="BT120" s="122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123"/>
      <c r="CE120" s="123"/>
      <c r="CF120" s="123"/>
      <c r="CG120" s="122"/>
      <c r="CH120" s="122"/>
      <c r="CI120" s="122"/>
      <c r="CJ120" s="122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123"/>
      <c r="CU120" s="123"/>
      <c r="CV120" s="123"/>
      <c r="CW120" s="122"/>
      <c r="CX120" s="122"/>
      <c r="CY120" s="122"/>
      <c r="CZ120" s="122"/>
      <c r="DA120" s="7"/>
      <c r="DB120" s="7"/>
      <c r="DC120" s="7"/>
      <c r="DD120" s="7"/>
      <c r="DE120" s="7"/>
      <c r="DF120" s="7"/>
      <c r="DG120" s="7"/>
      <c r="DH120" s="6"/>
      <c r="DI120" s="8">
        <v>81</v>
      </c>
      <c r="DJ120" s="123"/>
      <c r="DK120" s="123"/>
      <c r="DL120" s="123"/>
      <c r="DM120" s="122"/>
      <c r="DN120" s="122"/>
      <c r="DO120" s="122"/>
      <c r="DP120" s="122"/>
      <c r="DQ120" s="7"/>
      <c r="DR120" s="7"/>
      <c r="DS120" s="7"/>
      <c r="DT120" s="7"/>
      <c r="DU120" s="7"/>
      <c r="DV120" s="7"/>
      <c r="DW120" s="7"/>
      <c r="DX120" s="6"/>
      <c r="DY120" s="8">
        <v>81</v>
      </c>
      <c r="DZ120" s="123"/>
      <c r="EA120" s="123"/>
      <c r="EB120" s="123"/>
      <c r="EC120" s="122"/>
      <c r="ED120" s="122"/>
      <c r="EE120" s="122"/>
      <c r="EF120" s="122"/>
      <c r="EG120" s="7"/>
      <c r="EH120" s="7"/>
      <c r="EI120" s="7"/>
      <c r="EJ120" s="7"/>
      <c r="EK120" s="7"/>
      <c r="EL120" s="7"/>
      <c r="EM120" s="7"/>
      <c r="EN120" s="6"/>
      <c r="EO120" s="8">
        <v>81</v>
      </c>
      <c r="EP120" s="123"/>
      <c r="EQ120" s="123"/>
      <c r="ER120" s="123"/>
      <c r="ES120" s="122"/>
      <c r="ET120" s="122"/>
      <c r="EU120" s="122"/>
      <c r="EV120" s="122"/>
      <c r="EW120" s="7"/>
      <c r="EX120" s="7"/>
      <c r="EY120" s="7"/>
      <c r="EZ120" s="7"/>
      <c r="FA120" s="7"/>
      <c r="FB120" s="7"/>
      <c r="FC120" s="7"/>
      <c r="FD120" s="6"/>
      <c r="FE120" s="8">
        <v>81</v>
      </c>
      <c r="FF120" s="123"/>
      <c r="FG120" s="123"/>
      <c r="FH120" s="123"/>
      <c r="FI120" s="122"/>
      <c r="FJ120" s="122"/>
      <c r="FK120" s="122"/>
      <c r="FL120" s="122"/>
      <c r="FM120" s="7"/>
      <c r="FN120" s="7"/>
      <c r="FO120" s="7"/>
      <c r="FP120" s="7"/>
      <c r="FQ120" s="7"/>
      <c r="FR120" s="7"/>
      <c r="FS120" s="7"/>
      <c r="FT120" s="6"/>
      <c r="FU120" s="8">
        <v>81</v>
      </c>
      <c r="FV120" s="123"/>
      <c r="FW120" s="123"/>
      <c r="FX120" s="123"/>
      <c r="FY120" s="122"/>
      <c r="FZ120" s="122"/>
      <c r="GA120" s="122"/>
      <c r="GB120" s="122"/>
      <c r="GC120" s="7"/>
      <c r="GD120" s="7"/>
      <c r="GE120" s="7"/>
      <c r="GF120" s="7"/>
      <c r="GG120" s="7"/>
      <c r="GH120" s="7"/>
      <c r="GI120" s="7"/>
      <c r="GJ120" s="6"/>
      <c r="GK120" s="8">
        <v>81</v>
      </c>
      <c r="GL120" s="123"/>
      <c r="GM120" s="123"/>
      <c r="GN120" s="123"/>
      <c r="GO120" s="122"/>
      <c r="GP120" s="122"/>
      <c r="GQ120" s="122"/>
      <c r="GR120" s="122"/>
      <c r="GS120" s="7"/>
      <c r="GT120" s="7"/>
      <c r="GU120" s="7"/>
      <c r="GV120" s="7"/>
      <c r="GW120" s="7"/>
      <c r="GX120" s="7"/>
      <c r="GY120" s="7"/>
      <c r="GZ120" s="6"/>
    </row>
    <row r="121" spans="17:208" x14ac:dyDescent="0.2">
      <c r="Q121" s="8">
        <v>82</v>
      </c>
      <c r="R121" s="123"/>
      <c r="S121" s="123"/>
      <c r="T121" s="123"/>
      <c r="U121" s="122"/>
      <c r="V121" s="122"/>
      <c r="W121" s="122"/>
      <c r="X121" s="122"/>
      <c r="Y121" s="7"/>
      <c r="Z121" s="7"/>
      <c r="AA121" s="7"/>
      <c r="AB121" s="7"/>
      <c r="AC121" s="7"/>
      <c r="AD121" s="7"/>
      <c r="AE121" s="7"/>
      <c r="AF121" s="6"/>
      <c r="AG121" s="8">
        <v>82</v>
      </c>
      <c r="AH121" s="123"/>
      <c r="AI121" s="123"/>
      <c r="AJ121" s="123"/>
      <c r="AK121" s="122"/>
      <c r="AL121" s="122"/>
      <c r="AM121" s="122"/>
      <c r="AN121" s="122"/>
      <c r="AO121" s="7"/>
      <c r="AP121" s="7"/>
      <c r="AQ121" s="7"/>
      <c r="AR121" s="7"/>
      <c r="AS121" s="7"/>
      <c r="AT121" s="7"/>
      <c r="AU121" s="7"/>
      <c r="AV121" s="6"/>
      <c r="AW121" s="8">
        <v>82</v>
      </c>
      <c r="AX121" s="123"/>
      <c r="AY121" s="123"/>
      <c r="AZ121" s="123"/>
      <c r="BA121" s="122"/>
      <c r="BB121" s="122"/>
      <c r="BC121" s="122"/>
      <c r="BD121" s="122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123"/>
      <c r="BO121" s="123"/>
      <c r="BP121" s="123"/>
      <c r="BQ121" s="122"/>
      <c r="BR121" s="122"/>
      <c r="BS121" s="122"/>
      <c r="BT121" s="122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123"/>
      <c r="CE121" s="123"/>
      <c r="CF121" s="123"/>
      <c r="CG121" s="122"/>
      <c r="CH121" s="122"/>
      <c r="CI121" s="122"/>
      <c r="CJ121" s="122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123"/>
      <c r="CU121" s="123"/>
      <c r="CV121" s="123"/>
      <c r="CW121" s="122"/>
      <c r="CX121" s="122"/>
      <c r="CY121" s="122"/>
      <c r="CZ121" s="122"/>
      <c r="DA121" s="7"/>
      <c r="DB121" s="7"/>
      <c r="DC121" s="7"/>
      <c r="DD121" s="7"/>
      <c r="DE121" s="7"/>
      <c r="DF121" s="7"/>
      <c r="DG121" s="7"/>
      <c r="DH121" s="6"/>
      <c r="DI121" s="8">
        <v>82</v>
      </c>
      <c r="DJ121" s="123"/>
      <c r="DK121" s="123"/>
      <c r="DL121" s="123"/>
      <c r="DM121" s="122"/>
      <c r="DN121" s="122"/>
      <c r="DO121" s="122"/>
      <c r="DP121" s="122"/>
      <c r="DQ121" s="7"/>
      <c r="DR121" s="7"/>
      <c r="DS121" s="7"/>
      <c r="DT121" s="7"/>
      <c r="DU121" s="7"/>
      <c r="DV121" s="7"/>
      <c r="DW121" s="7"/>
      <c r="DX121" s="6"/>
      <c r="DY121" s="8">
        <v>82</v>
      </c>
      <c r="DZ121" s="123"/>
      <c r="EA121" s="123"/>
      <c r="EB121" s="123"/>
      <c r="EC121" s="122"/>
      <c r="ED121" s="122"/>
      <c r="EE121" s="122"/>
      <c r="EF121" s="122"/>
      <c r="EG121" s="7"/>
      <c r="EH121" s="7"/>
      <c r="EI121" s="7"/>
      <c r="EJ121" s="7"/>
      <c r="EK121" s="7"/>
      <c r="EL121" s="7"/>
      <c r="EM121" s="7"/>
      <c r="EN121" s="6"/>
      <c r="EO121" s="8">
        <v>82</v>
      </c>
      <c r="EP121" s="123"/>
      <c r="EQ121" s="123"/>
      <c r="ER121" s="123"/>
      <c r="ES121" s="122"/>
      <c r="ET121" s="122"/>
      <c r="EU121" s="122"/>
      <c r="EV121" s="122"/>
      <c r="EW121" s="7"/>
      <c r="EX121" s="7"/>
      <c r="EY121" s="7"/>
      <c r="EZ121" s="7"/>
      <c r="FA121" s="7"/>
      <c r="FB121" s="7"/>
      <c r="FC121" s="7"/>
      <c r="FD121" s="6"/>
      <c r="FE121" s="8">
        <v>82</v>
      </c>
      <c r="FF121" s="123"/>
      <c r="FG121" s="123"/>
      <c r="FH121" s="123"/>
      <c r="FI121" s="122"/>
      <c r="FJ121" s="122"/>
      <c r="FK121" s="122"/>
      <c r="FL121" s="122"/>
      <c r="FM121" s="7"/>
      <c r="FN121" s="7"/>
      <c r="FO121" s="7"/>
      <c r="FP121" s="7"/>
      <c r="FQ121" s="7"/>
      <c r="FR121" s="7"/>
      <c r="FS121" s="7"/>
      <c r="FT121" s="6"/>
      <c r="FU121" s="8">
        <v>82</v>
      </c>
      <c r="FV121" s="123"/>
      <c r="FW121" s="123"/>
      <c r="FX121" s="123"/>
      <c r="FY121" s="122"/>
      <c r="FZ121" s="122"/>
      <c r="GA121" s="122"/>
      <c r="GB121" s="122"/>
      <c r="GC121" s="7"/>
      <c r="GD121" s="7"/>
      <c r="GE121" s="7"/>
      <c r="GF121" s="7"/>
      <c r="GG121" s="7"/>
      <c r="GH121" s="7"/>
      <c r="GI121" s="7"/>
      <c r="GJ121" s="6"/>
      <c r="GK121" s="8">
        <v>82</v>
      </c>
      <c r="GL121" s="123"/>
      <c r="GM121" s="123"/>
      <c r="GN121" s="123"/>
      <c r="GO121" s="122"/>
      <c r="GP121" s="122"/>
      <c r="GQ121" s="122"/>
      <c r="GR121" s="122"/>
      <c r="GS121" s="7"/>
      <c r="GT121" s="7"/>
      <c r="GU121" s="7"/>
      <c r="GV121" s="7"/>
      <c r="GW121" s="7"/>
      <c r="GX121" s="7"/>
      <c r="GY121" s="7"/>
      <c r="GZ121" s="6"/>
    </row>
    <row r="122" spans="17:208" x14ac:dyDescent="0.2">
      <c r="Q122" s="8">
        <v>83</v>
      </c>
      <c r="R122" s="123"/>
      <c r="S122" s="123"/>
      <c r="T122" s="123"/>
      <c r="U122" s="122"/>
      <c r="V122" s="122"/>
      <c r="W122" s="122"/>
      <c r="X122" s="122"/>
      <c r="Y122" s="7"/>
      <c r="Z122" s="7"/>
      <c r="AA122" s="7"/>
      <c r="AB122" s="7"/>
      <c r="AC122" s="7"/>
      <c r="AD122" s="7"/>
      <c r="AE122" s="7"/>
      <c r="AF122" s="6"/>
      <c r="AG122" s="8">
        <v>83</v>
      </c>
      <c r="AH122" s="123"/>
      <c r="AI122" s="123"/>
      <c r="AJ122" s="123"/>
      <c r="AK122" s="122"/>
      <c r="AL122" s="122"/>
      <c r="AM122" s="122"/>
      <c r="AN122" s="122"/>
      <c r="AO122" s="7"/>
      <c r="AP122" s="7"/>
      <c r="AQ122" s="7"/>
      <c r="AR122" s="7"/>
      <c r="AS122" s="7"/>
      <c r="AT122" s="7"/>
      <c r="AU122" s="7"/>
      <c r="AV122" s="6"/>
      <c r="AW122" s="8">
        <v>83</v>
      </c>
      <c r="AX122" s="123"/>
      <c r="AY122" s="123"/>
      <c r="AZ122" s="123"/>
      <c r="BA122" s="122"/>
      <c r="BB122" s="122"/>
      <c r="BC122" s="122"/>
      <c r="BD122" s="122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123"/>
      <c r="BO122" s="123"/>
      <c r="BP122" s="123"/>
      <c r="BQ122" s="122"/>
      <c r="BR122" s="122"/>
      <c r="BS122" s="122"/>
      <c r="BT122" s="122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123"/>
      <c r="CE122" s="123"/>
      <c r="CF122" s="123"/>
      <c r="CG122" s="122"/>
      <c r="CH122" s="122"/>
      <c r="CI122" s="122"/>
      <c r="CJ122" s="122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123"/>
      <c r="CU122" s="123"/>
      <c r="CV122" s="123"/>
      <c r="CW122" s="122"/>
      <c r="CX122" s="122"/>
      <c r="CY122" s="122"/>
      <c r="CZ122" s="122"/>
      <c r="DA122" s="7"/>
      <c r="DB122" s="7"/>
      <c r="DC122" s="7"/>
      <c r="DD122" s="7"/>
      <c r="DE122" s="7"/>
      <c r="DF122" s="7"/>
      <c r="DG122" s="7"/>
      <c r="DH122" s="6"/>
      <c r="DI122" s="8">
        <v>83</v>
      </c>
      <c r="DJ122" s="123"/>
      <c r="DK122" s="123"/>
      <c r="DL122" s="123"/>
      <c r="DM122" s="122"/>
      <c r="DN122" s="122"/>
      <c r="DO122" s="122"/>
      <c r="DP122" s="122"/>
      <c r="DQ122" s="7"/>
      <c r="DR122" s="7"/>
      <c r="DS122" s="7"/>
      <c r="DT122" s="7"/>
      <c r="DU122" s="7"/>
      <c r="DV122" s="7"/>
      <c r="DW122" s="7"/>
      <c r="DX122" s="6"/>
      <c r="DY122" s="8">
        <v>83</v>
      </c>
      <c r="DZ122" s="123"/>
      <c r="EA122" s="123"/>
      <c r="EB122" s="123"/>
      <c r="EC122" s="122"/>
      <c r="ED122" s="122"/>
      <c r="EE122" s="122"/>
      <c r="EF122" s="122"/>
      <c r="EG122" s="7"/>
      <c r="EH122" s="7"/>
      <c r="EI122" s="7"/>
      <c r="EJ122" s="7"/>
      <c r="EK122" s="7"/>
      <c r="EL122" s="7"/>
      <c r="EM122" s="7"/>
      <c r="EN122" s="6"/>
      <c r="EO122" s="8">
        <v>83</v>
      </c>
      <c r="EP122" s="123"/>
      <c r="EQ122" s="123"/>
      <c r="ER122" s="123"/>
      <c r="ES122" s="122"/>
      <c r="ET122" s="122"/>
      <c r="EU122" s="122"/>
      <c r="EV122" s="122"/>
      <c r="EW122" s="7"/>
      <c r="EX122" s="7"/>
      <c r="EY122" s="7"/>
      <c r="EZ122" s="7"/>
      <c r="FA122" s="7"/>
      <c r="FB122" s="7"/>
      <c r="FC122" s="7"/>
      <c r="FD122" s="6"/>
      <c r="FE122" s="8">
        <v>83</v>
      </c>
      <c r="FF122" s="123"/>
      <c r="FG122" s="123"/>
      <c r="FH122" s="123"/>
      <c r="FI122" s="122"/>
      <c r="FJ122" s="122"/>
      <c r="FK122" s="122"/>
      <c r="FL122" s="122"/>
      <c r="FM122" s="7"/>
      <c r="FN122" s="7"/>
      <c r="FO122" s="7"/>
      <c r="FP122" s="7"/>
      <c r="FQ122" s="7"/>
      <c r="FR122" s="7"/>
      <c r="FS122" s="7"/>
      <c r="FT122" s="6"/>
      <c r="FU122" s="8">
        <v>83</v>
      </c>
      <c r="FV122" s="123"/>
      <c r="FW122" s="123"/>
      <c r="FX122" s="123"/>
      <c r="FY122" s="122"/>
      <c r="FZ122" s="122"/>
      <c r="GA122" s="122"/>
      <c r="GB122" s="122"/>
      <c r="GC122" s="7"/>
      <c r="GD122" s="7"/>
      <c r="GE122" s="7"/>
      <c r="GF122" s="7"/>
      <c r="GG122" s="7"/>
      <c r="GH122" s="7"/>
      <c r="GI122" s="7"/>
      <c r="GJ122" s="6"/>
      <c r="GK122" s="8">
        <v>83</v>
      </c>
      <c r="GL122" s="123"/>
      <c r="GM122" s="123"/>
      <c r="GN122" s="123"/>
      <c r="GO122" s="122"/>
      <c r="GP122" s="122"/>
      <c r="GQ122" s="122"/>
      <c r="GR122" s="122"/>
      <c r="GS122" s="7"/>
      <c r="GT122" s="7"/>
      <c r="GU122" s="7"/>
      <c r="GV122" s="7"/>
      <c r="GW122" s="7"/>
      <c r="GX122" s="7"/>
      <c r="GY122" s="7"/>
      <c r="GZ122" s="6"/>
    </row>
    <row r="123" spans="17:208" x14ac:dyDescent="0.2">
      <c r="Q123" s="8">
        <v>84</v>
      </c>
      <c r="R123" s="123"/>
      <c r="S123" s="123"/>
      <c r="T123" s="123"/>
      <c r="U123" s="122"/>
      <c r="V123" s="122"/>
      <c r="W123" s="122"/>
      <c r="X123" s="122"/>
      <c r="Y123" s="7"/>
      <c r="Z123" s="7"/>
      <c r="AA123" s="7"/>
      <c r="AB123" s="7"/>
      <c r="AC123" s="7"/>
      <c r="AD123" s="7"/>
      <c r="AE123" s="7"/>
      <c r="AF123" s="6"/>
      <c r="AG123" s="8">
        <v>84</v>
      </c>
      <c r="AH123" s="123"/>
      <c r="AI123" s="123"/>
      <c r="AJ123" s="123"/>
      <c r="AK123" s="122"/>
      <c r="AL123" s="122"/>
      <c r="AM123" s="122"/>
      <c r="AN123" s="122"/>
      <c r="AO123" s="7"/>
      <c r="AP123" s="7"/>
      <c r="AQ123" s="7"/>
      <c r="AR123" s="7"/>
      <c r="AS123" s="7"/>
      <c r="AT123" s="7"/>
      <c r="AU123" s="7"/>
      <c r="AV123" s="6"/>
      <c r="AW123" s="8">
        <v>84</v>
      </c>
      <c r="AX123" s="123"/>
      <c r="AY123" s="123"/>
      <c r="AZ123" s="123"/>
      <c r="BA123" s="122"/>
      <c r="BB123" s="122"/>
      <c r="BC123" s="122"/>
      <c r="BD123" s="122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123"/>
      <c r="BO123" s="123"/>
      <c r="BP123" s="123"/>
      <c r="BQ123" s="122"/>
      <c r="BR123" s="122"/>
      <c r="BS123" s="122"/>
      <c r="BT123" s="122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123"/>
      <c r="CE123" s="123"/>
      <c r="CF123" s="123"/>
      <c r="CG123" s="122"/>
      <c r="CH123" s="122"/>
      <c r="CI123" s="122"/>
      <c r="CJ123" s="122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123"/>
      <c r="CU123" s="123"/>
      <c r="CV123" s="123"/>
      <c r="CW123" s="122"/>
      <c r="CX123" s="122"/>
      <c r="CY123" s="122"/>
      <c r="CZ123" s="122"/>
      <c r="DA123" s="7"/>
      <c r="DB123" s="7"/>
      <c r="DC123" s="7"/>
      <c r="DD123" s="7"/>
      <c r="DE123" s="7"/>
      <c r="DF123" s="7"/>
      <c r="DG123" s="7"/>
      <c r="DH123" s="6"/>
      <c r="DI123" s="8">
        <v>84</v>
      </c>
      <c r="DJ123" s="123"/>
      <c r="DK123" s="123"/>
      <c r="DL123" s="123"/>
      <c r="DM123" s="122"/>
      <c r="DN123" s="122"/>
      <c r="DO123" s="122"/>
      <c r="DP123" s="122"/>
      <c r="DQ123" s="7"/>
      <c r="DR123" s="7"/>
      <c r="DS123" s="7"/>
      <c r="DT123" s="7"/>
      <c r="DU123" s="7"/>
      <c r="DV123" s="7"/>
      <c r="DW123" s="7"/>
      <c r="DX123" s="6"/>
      <c r="DY123" s="8">
        <v>84</v>
      </c>
      <c r="DZ123" s="123"/>
      <c r="EA123" s="123"/>
      <c r="EB123" s="123"/>
      <c r="EC123" s="122"/>
      <c r="ED123" s="122"/>
      <c r="EE123" s="122"/>
      <c r="EF123" s="122"/>
      <c r="EG123" s="7"/>
      <c r="EH123" s="7"/>
      <c r="EI123" s="7"/>
      <c r="EJ123" s="7"/>
      <c r="EK123" s="7"/>
      <c r="EL123" s="7"/>
      <c r="EM123" s="7"/>
      <c r="EN123" s="6"/>
      <c r="EO123" s="8">
        <v>84</v>
      </c>
      <c r="EP123" s="123"/>
      <c r="EQ123" s="123"/>
      <c r="ER123" s="123"/>
      <c r="ES123" s="122"/>
      <c r="ET123" s="122"/>
      <c r="EU123" s="122"/>
      <c r="EV123" s="122"/>
      <c r="EW123" s="7"/>
      <c r="EX123" s="7"/>
      <c r="EY123" s="7"/>
      <c r="EZ123" s="7"/>
      <c r="FA123" s="7"/>
      <c r="FB123" s="7"/>
      <c r="FC123" s="7"/>
      <c r="FD123" s="6"/>
      <c r="FE123" s="8">
        <v>84</v>
      </c>
      <c r="FF123" s="123"/>
      <c r="FG123" s="123"/>
      <c r="FH123" s="123"/>
      <c r="FI123" s="122"/>
      <c r="FJ123" s="122"/>
      <c r="FK123" s="122"/>
      <c r="FL123" s="122"/>
      <c r="FM123" s="7"/>
      <c r="FN123" s="7"/>
      <c r="FO123" s="7"/>
      <c r="FP123" s="7"/>
      <c r="FQ123" s="7"/>
      <c r="FR123" s="7"/>
      <c r="FS123" s="7"/>
      <c r="FT123" s="6"/>
      <c r="FU123" s="8">
        <v>84</v>
      </c>
      <c r="FV123" s="123"/>
      <c r="FW123" s="123"/>
      <c r="FX123" s="123"/>
      <c r="FY123" s="122"/>
      <c r="FZ123" s="122"/>
      <c r="GA123" s="122"/>
      <c r="GB123" s="122"/>
      <c r="GC123" s="7"/>
      <c r="GD123" s="7"/>
      <c r="GE123" s="7"/>
      <c r="GF123" s="7"/>
      <c r="GG123" s="7"/>
      <c r="GH123" s="7"/>
      <c r="GI123" s="7"/>
      <c r="GJ123" s="6"/>
      <c r="GK123" s="8">
        <v>84</v>
      </c>
      <c r="GL123" s="123"/>
      <c r="GM123" s="123"/>
      <c r="GN123" s="123"/>
      <c r="GO123" s="122"/>
      <c r="GP123" s="122"/>
      <c r="GQ123" s="122"/>
      <c r="GR123" s="122"/>
      <c r="GS123" s="7"/>
      <c r="GT123" s="7"/>
      <c r="GU123" s="7"/>
      <c r="GV123" s="7"/>
      <c r="GW123" s="7"/>
      <c r="GX123" s="7"/>
      <c r="GY123" s="7"/>
      <c r="GZ123" s="6"/>
    </row>
    <row r="124" spans="17:208" x14ac:dyDescent="0.2">
      <c r="Q124" s="8">
        <v>85</v>
      </c>
      <c r="R124" s="123"/>
      <c r="S124" s="123"/>
      <c r="T124" s="123"/>
      <c r="U124" s="122"/>
      <c r="V124" s="122"/>
      <c r="W124" s="122"/>
      <c r="X124" s="122"/>
      <c r="Y124" s="7"/>
      <c r="Z124" s="7"/>
      <c r="AA124" s="7"/>
      <c r="AB124" s="7"/>
      <c r="AC124" s="7"/>
      <c r="AD124" s="7"/>
      <c r="AE124" s="7"/>
      <c r="AF124" s="6"/>
      <c r="AG124" s="8">
        <v>85</v>
      </c>
      <c r="AH124" s="123"/>
      <c r="AI124" s="123"/>
      <c r="AJ124" s="123"/>
      <c r="AK124" s="122"/>
      <c r="AL124" s="122"/>
      <c r="AM124" s="122"/>
      <c r="AN124" s="122"/>
      <c r="AO124" s="7"/>
      <c r="AP124" s="7"/>
      <c r="AQ124" s="7"/>
      <c r="AR124" s="7"/>
      <c r="AS124" s="7"/>
      <c r="AT124" s="7"/>
      <c r="AU124" s="7"/>
      <c r="AV124" s="6"/>
      <c r="AW124" s="8">
        <v>85</v>
      </c>
      <c r="AX124" s="123"/>
      <c r="AY124" s="123"/>
      <c r="AZ124" s="123"/>
      <c r="BA124" s="122"/>
      <c r="BB124" s="122"/>
      <c r="BC124" s="122"/>
      <c r="BD124" s="122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123"/>
      <c r="BO124" s="123"/>
      <c r="BP124" s="123"/>
      <c r="BQ124" s="122"/>
      <c r="BR124" s="122"/>
      <c r="BS124" s="122"/>
      <c r="BT124" s="122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123"/>
      <c r="CE124" s="123"/>
      <c r="CF124" s="123"/>
      <c r="CG124" s="122"/>
      <c r="CH124" s="122"/>
      <c r="CI124" s="122"/>
      <c r="CJ124" s="122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123"/>
      <c r="CU124" s="123"/>
      <c r="CV124" s="123"/>
      <c r="CW124" s="122"/>
      <c r="CX124" s="122"/>
      <c r="CY124" s="122"/>
      <c r="CZ124" s="122"/>
      <c r="DA124" s="7"/>
      <c r="DB124" s="7"/>
      <c r="DC124" s="7"/>
      <c r="DD124" s="7"/>
      <c r="DE124" s="7"/>
      <c r="DF124" s="7"/>
      <c r="DG124" s="7"/>
      <c r="DH124" s="6"/>
      <c r="DI124" s="8">
        <v>85</v>
      </c>
      <c r="DJ124" s="123"/>
      <c r="DK124" s="123"/>
      <c r="DL124" s="123"/>
      <c r="DM124" s="122"/>
      <c r="DN124" s="122"/>
      <c r="DO124" s="122"/>
      <c r="DP124" s="122"/>
      <c r="DQ124" s="7"/>
      <c r="DR124" s="7"/>
      <c r="DS124" s="7"/>
      <c r="DT124" s="7"/>
      <c r="DU124" s="7"/>
      <c r="DV124" s="7"/>
      <c r="DW124" s="7"/>
      <c r="DX124" s="6"/>
      <c r="DY124" s="8">
        <v>85</v>
      </c>
      <c r="DZ124" s="123"/>
      <c r="EA124" s="123"/>
      <c r="EB124" s="123"/>
      <c r="EC124" s="122"/>
      <c r="ED124" s="122"/>
      <c r="EE124" s="122"/>
      <c r="EF124" s="122"/>
      <c r="EG124" s="7"/>
      <c r="EH124" s="7"/>
      <c r="EI124" s="7"/>
      <c r="EJ124" s="7"/>
      <c r="EK124" s="7"/>
      <c r="EL124" s="7"/>
      <c r="EM124" s="7"/>
      <c r="EN124" s="6"/>
      <c r="EO124" s="8">
        <v>85</v>
      </c>
      <c r="EP124" s="123"/>
      <c r="EQ124" s="123"/>
      <c r="ER124" s="123"/>
      <c r="ES124" s="122"/>
      <c r="ET124" s="122"/>
      <c r="EU124" s="122"/>
      <c r="EV124" s="122"/>
      <c r="EW124" s="7"/>
      <c r="EX124" s="7"/>
      <c r="EY124" s="7"/>
      <c r="EZ124" s="7"/>
      <c r="FA124" s="7"/>
      <c r="FB124" s="7"/>
      <c r="FC124" s="7"/>
      <c r="FD124" s="6"/>
      <c r="FE124" s="8">
        <v>85</v>
      </c>
      <c r="FF124" s="123"/>
      <c r="FG124" s="123"/>
      <c r="FH124" s="123"/>
      <c r="FI124" s="122"/>
      <c r="FJ124" s="122"/>
      <c r="FK124" s="122"/>
      <c r="FL124" s="122"/>
      <c r="FM124" s="7"/>
      <c r="FN124" s="7"/>
      <c r="FO124" s="7"/>
      <c r="FP124" s="7"/>
      <c r="FQ124" s="7"/>
      <c r="FR124" s="7"/>
      <c r="FS124" s="7"/>
      <c r="FT124" s="6"/>
      <c r="FU124" s="8">
        <v>85</v>
      </c>
      <c r="FV124" s="123"/>
      <c r="FW124" s="123"/>
      <c r="FX124" s="123"/>
      <c r="FY124" s="122"/>
      <c r="FZ124" s="122"/>
      <c r="GA124" s="122"/>
      <c r="GB124" s="122"/>
      <c r="GC124" s="7"/>
      <c r="GD124" s="7"/>
      <c r="GE124" s="7"/>
      <c r="GF124" s="7"/>
      <c r="GG124" s="7"/>
      <c r="GH124" s="7"/>
      <c r="GI124" s="7"/>
      <c r="GJ124" s="6"/>
      <c r="GK124" s="8">
        <v>85</v>
      </c>
      <c r="GL124" s="123"/>
      <c r="GM124" s="123"/>
      <c r="GN124" s="123"/>
      <c r="GO124" s="122"/>
      <c r="GP124" s="122"/>
      <c r="GQ124" s="122"/>
      <c r="GR124" s="122"/>
      <c r="GS124" s="7"/>
      <c r="GT124" s="7"/>
      <c r="GU124" s="7"/>
      <c r="GV124" s="7"/>
      <c r="GW124" s="7"/>
      <c r="GX124" s="7"/>
      <c r="GY124" s="7"/>
      <c r="GZ124" s="6"/>
    </row>
    <row r="125" spans="17:208" x14ac:dyDescent="0.2">
      <c r="Q125" s="8">
        <v>86</v>
      </c>
      <c r="R125" s="123"/>
      <c r="S125" s="123"/>
      <c r="T125" s="123"/>
      <c r="U125" s="122"/>
      <c r="V125" s="122"/>
      <c r="W125" s="122"/>
      <c r="X125" s="122"/>
      <c r="Y125" s="7"/>
      <c r="Z125" s="7"/>
      <c r="AA125" s="7"/>
      <c r="AB125" s="7"/>
      <c r="AC125" s="7"/>
      <c r="AD125" s="7"/>
      <c r="AE125" s="7"/>
      <c r="AF125" s="6"/>
      <c r="AG125" s="8">
        <v>86</v>
      </c>
      <c r="AH125" s="123"/>
      <c r="AI125" s="123"/>
      <c r="AJ125" s="123"/>
      <c r="AK125" s="122"/>
      <c r="AL125" s="122"/>
      <c r="AM125" s="122"/>
      <c r="AN125" s="122"/>
      <c r="AO125" s="7"/>
      <c r="AP125" s="7"/>
      <c r="AQ125" s="7"/>
      <c r="AR125" s="7"/>
      <c r="AS125" s="7"/>
      <c r="AT125" s="7"/>
      <c r="AU125" s="7"/>
      <c r="AV125" s="6"/>
      <c r="AW125" s="8">
        <v>86</v>
      </c>
      <c r="AX125" s="123"/>
      <c r="AY125" s="123"/>
      <c r="AZ125" s="123"/>
      <c r="BA125" s="122"/>
      <c r="BB125" s="122"/>
      <c r="BC125" s="122"/>
      <c r="BD125" s="122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123"/>
      <c r="BO125" s="123"/>
      <c r="BP125" s="123"/>
      <c r="BQ125" s="122"/>
      <c r="BR125" s="122"/>
      <c r="BS125" s="122"/>
      <c r="BT125" s="122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123"/>
      <c r="CE125" s="123"/>
      <c r="CF125" s="123"/>
      <c r="CG125" s="122"/>
      <c r="CH125" s="122"/>
      <c r="CI125" s="122"/>
      <c r="CJ125" s="122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123"/>
      <c r="CU125" s="123"/>
      <c r="CV125" s="123"/>
      <c r="CW125" s="122"/>
      <c r="CX125" s="122"/>
      <c r="CY125" s="122"/>
      <c r="CZ125" s="122"/>
      <c r="DA125" s="7"/>
      <c r="DB125" s="7"/>
      <c r="DC125" s="7"/>
      <c r="DD125" s="7"/>
      <c r="DE125" s="7"/>
      <c r="DF125" s="7"/>
      <c r="DG125" s="7"/>
      <c r="DH125" s="6"/>
      <c r="DI125" s="8">
        <v>86</v>
      </c>
      <c r="DJ125" s="123"/>
      <c r="DK125" s="123"/>
      <c r="DL125" s="123"/>
      <c r="DM125" s="122"/>
      <c r="DN125" s="122"/>
      <c r="DO125" s="122"/>
      <c r="DP125" s="122"/>
      <c r="DQ125" s="7"/>
      <c r="DR125" s="7"/>
      <c r="DS125" s="7"/>
      <c r="DT125" s="7"/>
      <c r="DU125" s="7"/>
      <c r="DV125" s="7"/>
      <c r="DW125" s="7"/>
      <c r="DX125" s="6"/>
      <c r="DY125" s="8">
        <v>86</v>
      </c>
      <c r="DZ125" s="123"/>
      <c r="EA125" s="123"/>
      <c r="EB125" s="123"/>
      <c r="EC125" s="122"/>
      <c r="ED125" s="122"/>
      <c r="EE125" s="122"/>
      <c r="EF125" s="122"/>
      <c r="EG125" s="7"/>
      <c r="EH125" s="7"/>
      <c r="EI125" s="7"/>
      <c r="EJ125" s="7"/>
      <c r="EK125" s="7"/>
      <c r="EL125" s="7"/>
      <c r="EM125" s="7"/>
      <c r="EN125" s="6"/>
      <c r="EO125" s="8">
        <v>86</v>
      </c>
      <c r="EP125" s="123"/>
      <c r="EQ125" s="123"/>
      <c r="ER125" s="123"/>
      <c r="ES125" s="122"/>
      <c r="ET125" s="122"/>
      <c r="EU125" s="122"/>
      <c r="EV125" s="122"/>
      <c r="EW125" s="7"/>
      <c r="EX125" s="7"/>
      <c r="EY125" s="7"/>
      <c r="EZ125" s="7"/>
      <c r="FA125" s="7"/>
      <c r="FB125" s="7"/>
      <c r="FC125" s="7"/>
      <c r="FD125" s="6"/>
      <c r="FE125" s="8">
        <v>86</v>
      </c>
      <c r="FF125" s="123"/>
      <c r="FG125" s="123"/>
      <c r="FH125" s="123"/>
      <c r="FI125" s="122"/>
      <c r="FJ125" s="122"/>
      <c r="FK125" s="122"/>
      <c r="FL125" s="122"/>
      <c r="FM125" s="7"/>
      <c r="FN125" s="7"/>
      <c r="FO125" s="7"/>
      <c r="FP125" s="7"/>
      <c r="FQ125" s="7"/>
      <c r="FR125" s="7"/>
      <c r="FS125" s="7"/>
      <c r="FT125" s="6"/>
      <c r="FU125" s="8">
        <v>86</v>
      </c>
      <c r="FV125" s="123"/>
      <c r="FW125" s="123"/>
      <c r="FX125" s="123"/>
      <c r="FY125" s="122"/>
      <c r="FZ125" s="122"/>
      <c r="GA125" s="122"/>
      <c r="GB125" s="122"/>
      <c r="GC125" s="7"/>
      <c r="GD125" s="7"/>
      <c r="GE125" s="7"/>
      <c r="GF125" s="7"/>
      <c r="GG125" s="7"/>
      <c r="GH125" s="7"/>
      <c r="GI125" s="7"/>
      <c r="GJ125" s="6"/>
      <c r="GK125" s="8">
        <v>86</v>
      </c>
      <c r="GL125" s="123"/>
      <c r="GM125" s="123"/>
      <c r="GN125" s="123"/>
      <c r="GO125" s="122"/>
      <c r="GP125" s="122"/>
      <c r="GQ125" s="122"/>
      <c r="GR125" s="122"/>
      <c r="GS125" s="7"/>
      <c r="GT125" s="7"/>
      <c r="GU125" s="7"/>
      <c r="GV125" s="7"/>
      <c r="GW125" s="7"/>
      <c r="GX125" s="7"/>
      <c r="GY125" s="7"/>
      <c r="GZ125" s="6"/>
    </row>
    <row r="126" spans="17:208" x14ac:dyDescent="0.2">
      <c r="Q126" s="8">
        <v>87</v>
      </c>
      <c r="R126" s="123"/>
      <c r="S126" s="123"/>
      <c r="T126" s="123"/>
      <c r="U126" s="122"/>
      <c r="V126" s="122"/>
      <c r="W126" s="122"/>
      <c r="X126" s="122"/>
      <c r="Y126" s="7"/>
      <c r="Z126" s="7"/>
      <c r="AA126" s="7"/>
      <c r="AB126" s="7"/>
      <c r="AC126" s="7"/>
      <c r="AD126" s="7"/>
      <c r="AE126" s="7"/>
      <c r="AF126" s="6"/>
      <c r="AG126" s="8">
        <v>87</v>
      </c>
      <c r="AH126" s="123"/>
      <c r="AI126" s="123"/>
      <c r="AJ126" s="123"/>
      <c r="AK126" s="122"/>
      <c r="AL126" s="122"/>
      <c r="AM126" s="122"/>
      <c r="AN126" s="122"/>
      <c r="AO126" s="7"/>
      <c r="AP126" s="7"/>
      <c r="AQ126" s="7"/>
      <c r="AR126" s="7"/>
      <c r="AS126" s="7"/>
      <c r="AT126" s="7"/>
      <c r="AU126" s="7"/>
      <c r="AV126" s="6"/>
      <c r="AW126" s="8">
        <v>87</v>
      </c>
      <c r="AX126" s="123"/>
      <c r="AY126" s="123"/>
      <c r="AZ126" s="123"/>
      <c r="BA126" s="122"/>
      <c r="BB126" s="122"/>
      <c r="BC126" s="122"/>
      <c r="BD126" s="122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123"/>
      <c r="BO126" s="123"/>
      <c r="BP126" s="123"/>
      <c r="BQ126" s="122"/>
      <c r="BR126" s="122"/>
      <c r="BS126" s="122"/>
      <c r="BT126" s="122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123"/>
      <c r="CE126" s="123"/>
      <c r="CF126" s="123"/>
      <c r="CG126" s="122"/>
      <c r="CH126" s="122"/>
      <c r="CI126" s="122"/>
      <c r="CJ126" s="122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123"/>
      <c r="CU126" s="123"/>
      <c r="CV126" s="123"/>
      <c r="CW126" s="122"/>
      <c r="CX126" s="122"/>
      <c r="CY126" s="122"/>
      <c r="CZ126" s="122"/>
      <c r="DA126" s="7"/>
      <c r="DB126" s="7"/>
      <c r="DC126" s="7"/>
      <c r="DD126" s="7"/>
      <c r="DE126" s="7"/>
      <c r="DF126" s="7"/>
      <c r="DG126" s="7"/>
      <c r="DH126" s="6"/>
      <c r="DI126" s="8">
        <v>87</v>
      </c>
      <c r="DJ126" s="123"/>
      <c r="DK126" s="123"/>
      <c r="DL126" s="123"/>
      <c r="DM126" s="122"/>
      <c r="DN126" s="122"/>
      <c r="DO126" s="122"/>
      <c r="DP126" s="122"/>
      <c r="DQ126" s="7"/>
      <c r="DR126" s="7"/>
      <c r="DS126" s="7"/>
      <c r="DT126" s="7"/>
      <c r="DU126" s="7"/>
      <c r="DV126" s="7"/>
      <c r="DW126" s="7"/>
      <c r="DX126" s="6"/>
      <c r="DY126" s="8">
        <v>87</v>
      </c>
      <c r="DZ126" s="123"/>
      <c r="EA126" s="123"/>
      <c r="EB126" s="123"/>
      <c r="EC126" s="122"/>
      <c r="ED126" s="122"/>
      <c r="EE126" s="122"/>
      <c r="EF126" s="122"/>
      <c r="EG126" s="7"/>
      <c r="EH126" s="7"/>
      <c r="EI126" s="7"/>
      <c r="EJ126" s="7"/>
      <c r="EK126" s="7"/>
      <c r="EL126" s="7"/>
      <c r="EM126" s="7"/>
      <c r="EN126" s="6"/>
      <c r="EO126" s="8">
        <v>87</v>
      </c>
      <c r="EP126" s="123"/>
      <c r="EQ126" s="123"/>
      <c r="ER126" s="123"/>
      <c r="ES126" s="122"/>
      <c r="ET126" s="122"/>
      <c r="EU126" s="122"/>
      <c r="EV126" s="122"/>
      <c r="EW126" s="7"/>
      <c r="EX126" s="7"/>
      <c r="EY126" s="7"/>
      <c r="EZ126" s="7"/>
      <c r="FA126" s="7"/>
      <c r="FB126" s="7"/>
      <c r="FC126" s="7"/>
      <c r="FD126" s="6"/>
      <c r="FE126" s="8">
        <v>87</v>
      </c>
      <c r="FF126" s="123"/>
      <c r="FG126" s="123"/>
      <c r="FH126" s="123"/>
      <c r="FI126" s="122"/>
      <c r="FJ126" s="122"/>
      <c r="FK126" s="122"/>
      <c r="FL126" s="122"/>
      <c r="FM126" s="7"/>
      <c r="FN126" s="7"/>
      <c r="FO126" s="7"/>
      <c r="FP126" s="7"/>
      <c r="FQ126" s="7"/>
      <c r="FR126" s="7"/>
      <c r="FS126" s="7"/>
      <c r="FT126" s="6"/>
      <c r="FU126" s="8">
        <v>87</v>
      </c>
      <c r="FV126" s="123"/>
      <c r="FW126" s="123"/>
      <c r="FX126" s="123"/>
      <c r="FY126" s="122"/>
      <c r="FZ126" s="122"/>
      <c r="GA126" s="122"/>
      <c r="GB126" s="122"/>
      <c r="GC126" s="7"/>
      <c r="GD126" s="7"/>
      <c r="GE126" s="7"/>
      <c r="GF126" s="7"/>
      <c r="GG126" s="7"/>
      <c r="GH126" s="7"/>
      <c r="GI126" s="7"/>
      <c r="GJ126" s="6"/>
      <c r="GK126" s="8">
        <v>87</v>
      </c>
      <c r="GL126" s="123"/>
      <c r="GM126" s="123"/>
      <c r="GN126" s="123"/>
      <c r="GO126" s="122"/>
      <c r="GP126" s="122"/>
      <c r="GQ126" s="122"/>
      <c r="GR126" s="122"/>
      <c r="GS126" s="7"/>
      <c r="GT126" s="7"/>
      <c r="GU126" s="7"/>
      <c r="GV126" s="7"/>
      <c r="GW126" s="7"/>
      <c r="GX126" s="7"/>
      <c r="GY126" s="7"/>
      <c r="GZ126" s="6"/>
    </row>
    <row r="127" spans="17:208" x14ac:dyDescent="0.2">
      <c r="Q127" s="8">
        <v>88</v>
      </c>
      <c r="R127" s="123"/>
      <c r="S127" s="123"/>
      <c r="T127" s="123"/>
      <c r="U127" s="122"/>
      <c r="V127" s="122"/>
      <c r="W127" s="122"/>
      <c r="X127" s="122"/>
      <c r="Y127" s="7"/>
      <c r="Z127" s="7"/>
      <c r="AA127" s="7"/>
      <c r="AB127" s="7"/>
      <c r="AC127" s="7"/>
      <c r="AD127" s="7"/>
      <c r="AE127" s="7"/>
      <c r="AF127" s="6"/>
      <c r="AG127" s="8">
        <v>88</v>
      </c>
      <c r="AH127" s="123"/>
      <c r="AI127" s="123"/>
      <c r="AJ127" s="123"/>
      <c r="AK127" s="122"/>
      <c r="AL127" s="122"/>
      <c r="AM127" s="122"/>
      <c r="AN127" s="122"/>
      <c r="AO127" s="7"/>
      <c r="AP127" s="7"/>
      <c r="AQ127" s="7"/>
      <c r="AR127" s="7"/>
      <c r="AS127" s="7"/>
      <c r="AT127" s="7"/>
      <c r="AU127" s="7"/>
      <c r="AV127" s="6"/>
      <c r="AW127" s="8">
        <v>88</v>
      </c>
      <c r="AX127" s="123"/>
      <c r="AY127" s="123"/>
      <c r="AZ127" s="123"/>
      <c r="BA127" s="122"/>
      <c r="BB127" s="122"/>
      <c r="BC127" s="122"/>
      <c r="BD127" s="122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123"/>
      <c r="BO127" s="123"/>
      <c r="BP127" s="123"/>
      <c r="BQ127" s="122"/>
      <c r="BR127" s="122"/>
      <c r="BS127" s="122"/>
      <c r="BT127" s="122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123"/>
      <c r="CE127" s="123"/>
      <c r="CF127" s="123"/>
      <c r="CG127" s="122"/>
      <c r="CH127" s="122"/>
      <c r="CI127" s="122"/>
      <c r="CJ127" s="122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123"/>
      <c r="CU127" s="123"/>
      <c r="CV127" s="123"/>
      <c r="CW127" s="122"/>
      <c r="CX127" s="122"/>
      <c r="CY127" s="122"/>
      <c r="CZ127" s="122"/>
      <c r="DA127" s="7"/>
      <c r="DB127" s="7"/>
      <c r="DC127" s="7"/>
      <c r="DD127" s="7"/>
      <c r="DE127" s="7"/>
      <c r="DF127" s="7"/>
      <c r="DG127" s="7"/>
      <c r="DH127" s="6"/>
      <c r="DI127" s="8">
        <v>88</v>
      </c>
      <c r="DJ127" s="123"/>
      <c r="DK127" s="123"/>
      <c r="DL127" s="123"/>
      <c r="DM127" s="122"/>
      <c r="DN127" s="122"/>
      <c r="DO127" s="122"/>
      <c r="DP127" s="122"/>
      <c r="DQ127" s="7"/>
      <c r="DR127" s="7"/>
      <c r="DS127" s="7"/>
      <c r="DT127" s="7"/>
      <c r="DU127" s="7"/>
      <c r="DV127" s="7"/>
      <c r="DW127" s="7"/>
      <c r="DX127" s="6"/>
      <c r="DY127" s="8">
        <v>88</v>
      </c>
      <c r="DZ127" s="123"/>
      <c r="EA127" s="123"/>
      <c r="EB127" s="123"/>
      <c r="EC127" s="122"/>
      <c r="ED127" s="122"/>
      <c r="EE127" s="122"/>
      <c r="EF127" s="122"/>
      <c r="EG127" s="7"/>
      <c r="EH127" s="7"/>
      <c r="EI127" s="7"/>
      <c r="EJ127" s="7"/>
      <c r="EK127" s="7"/>
      <c r="EL127" s="7"/>
      <c r="EM127" s="7"/>
      <c r="EN127" s="6"/>
      <c r="EO127" s="8">
        <v>88</v>
      </c>
      <c r="EP127" s="123"/>
      <c r="EQ127" s="123"/>
      <c r="ER127" s="123"/>
      <c r="ES127" s="122"/>
      <c r="ET127" s="122"/>
      <c r="EU127" s="122"/>
      <c r="EV127" s="122"/>
      <c r="EW127" s="7"/>
      <c r="EX127" s="7"/>
      <c r="EY127" s="7"/>
      <c r="EZ127" s="7"/>
      <c r="FA127" s="7"/>
      <c r="FB127" s="7"/>
      <c r="FC127" s="7"/>
      <c r="FD127" s="6"/>
      <c r="FE127" s="8">
        <v>88</v>
      </c>
      <c r="FF127" s="123"/>
      <c r="FG127" s="123"/>
      <c r="FH127" s="123"/>
      <c r="FI127" s="122"/>
      <c r="FJ127" s="122"/>
      <c r="FK127" s="122"/>
      <c r="FL127" s="122"/>
      <c r="FM127" s="7"/>
      <c r="FN127" s="7"/>
      <c r="FO127" s="7"/>
      <c r="FP127" s="7"/>
      <c r="FQ127" s="7"/>
      <c r="FR127" s="7"/>
      <c r="FS127" s="7"/>
      <c r="FT127" s="6"/>
      <c r="FU127" s="8">
        <v>88</v>
      </c>
      <c r="FV127" s="123"/>
      <c r="FW127" s="123"/>
      <c r="FX127" s="123"/>
      <c r="FY127" s="122"/>
      <c r="FZ127" s="122"/>
      <c r="GA127" s="122"/>
      <c r="GB127" s="122"/>
      <c r="GC127" s="7"/>
      <c r="GD127" s="7"/>
      <c r="GE127" s="7"/>
      <c r="GF127" s="7"/>
      <c r="GG127" s="7"/>
      <c r="GH127" s="7"/>
      <c r="GI127" s="7"/>
      <c r="GJ127" s="6"/>
      <c r="GK127" s="8">
        <v>88</v>
      </c>
      <c r="GL127" s="123"/>
      <c r="GM127" s="123"/>
      <c r="GN127" s="123"/>
      <c r="GO127" s="122"/>
      <c r="GP127" s="122"/>
      <c r="GQ127" s="122"/>
      <c r="GR127" s="122"/>
      <c r="GS127" s="7"/>
      <c r="GT127" s="7"/>
      <c r="GU127" s="7"/>
      <c r="GV127" s="7"/>
      <c r="GW127" s="7"/>
      <c r="GX127" s="7"/>
      <c r="GY127" s="7"/>
      <c r="GZ127" s="6"/>
    </row>
    <row r="128" spans="17:208" x14ac:dyDescent="0.2">
      <c r="Q128" s="8">
        <v>89</v>
      </c>
      <c r="R128" s="123"/>
      <c r="S128" s="123"/>
      <c r="T128" s="123"/>
      <c r="U128" s="122"/>
      <c r="V128" s="122"/>
      <c r="W128" s="122"/>
      <c r="X128" s="122"/>
      <c r="Y128" s="7"/>
      <c r="Z128" s="7"/>
      <c r="AA128" s="7"/>
      <c r="AB128" s="7"/>
      <c r="AC128" s="7"/>
      <c r="AD128" s="7"/>
      <c r="AE128" s="7"/>
      <c r="AF128" s="6"/>
      <c r="AG128" s="8">
        <v>89</v>
      </c>
      <c r="AH128" s="123"/>
      <c r="AI128" s="123"/>
      <c r="AJ128" s="123"/>
      <c r="AK128" s="122"/>
      <c r="AL128" s="122"/>
      <c r="AM128" s="122"/>
      <c r="AN128" s="122"/>
      <c r="AO128" s="7"/>
      <c r="AP128" s="7"/>
      <c r="AQ128" s="7"/>
      <c r="AR128" s="7"/>
      <c r="AS128" s="7"/>
      <c r="AT128" s="7"/>
      <c r="AU128" s="7"/>
      <c r="AV128" s="6"/>
      <c r="AW128" s="8">
        <v>89</v>
      </c>
      <c r="AX128" s="123"/>
      <c r="AY128" s="123"/>
      <c r="AZ128" s="123"/>
      <c r="BA128" s="122"/>
      <c r="BB128" s="122"/>
      <c r="BC128" s="122"/>
      <c r="BD128" s="122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123"/>
      <c r="BO128" s="123"/>
      <c r="BP128" s="123"/>
      <c r="BQ128" s="122"/>
      <c r="BR128" s="122"/>
      <c r="BS128" s="122"/>
      <c r="BT128" s="122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123"/>
      <c r="CE128" s="123"/>
      <c r="CF128" s="123"/>
      <c r="CG128" s="122"/>
      <c r="CH128" s="122"/>
      <c r="CI128" s="122"/>
      <c r="CJ128" s="122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123"/>
      <c r="CU128" s="123"/>
      <c r="CV128" s="123"/>
      <c r="CW128" s="122"/>
      <c r="CX128" s="122"/>
      <c r="CY128" s="122"/>
      <c r="CZ128" s="122"/>
      <c r="DA128" s="7"/>
      <c r="DB128" s="7"/>
      <c r="DC128" s="7"/>
      <c r="DD128" s="7"/>
      <c r="DE128" s="7"/>
      <c r="DF128" s="7"/>
      <c r="DG128" s="7"/>
      <c r="DH128" s="6"/>
      <c r="DI128" s="8">
        <v>89</v>
      </c>
      <c r="DJ128" s="123"/>
      <c r="DK128" s="123"/>
      <c r="DL128" s="123"/>
      <c r="DM128" s="122"/>
      <c r="DN128" s="122"/>
      <c r="DO128" s="122"/>
      <c r="DP128" s="122"/>
      <c r="DQ128" s="7"/>
      <c r="DR128" s="7"/>
      <c r="DS128" s="7"/>
      <c r="DT128" s="7"/>
      <c r="DU128" s="7"/>
      <c r="DV128" s="7"/>
      <c r="DW128" s="7"/>
      <c r="DX128" s="6"/>
      <c r="DY128" s="8">
        <v>89</v>
      </c>
      <c r="DZ128" s="123"/>
      <c r="EA128" s="123"/>
      <c r="EB128" s="123"/>
      <c r="EC128" s="122"/>
      <c r="ED128" s="122"/>
      <c r="EE128" s="122"/>
      <c r="EF128" s="122"/>
      <c r="EG128" s="7"/>
      <c r="EH128" s="7"/>
      <c r="EI128" s="7"/>
      <c r="EJ128" s="7"/>
      <c r="EK128" s="7"/>
      <c r="EL128" s="7"/>
      <c r="EM128" s="7"/>
      <c r="EN128" s="6"/>
      <c r="EO128" s="8">
        <v>89</v>
      </c>
      <c r="EP128" s="123"/>
      <c r="EQ128" s="123"/>
      <c r="ER128" s="123"/>
      <c r="ES128" s="122"/>
      <c r="ET128" s="122"/>
      <c r="EU128" s="122"/>
      <c r="EV128" s="122"/>
      <c r="EW128" s="7"/>
      <c r="EX128" s="7"/>
      <c r="EY128" s="7"/>
      <c r="EZ128" s="7"/>
      <c r="FA128" s="7"/>
      <c r="FB128" s="7"/>
      <c r="FC128" s="7"/>
      <c r="FD128" s="6"/>
      <c r="FE128" s="8">
        <v>89</v>
      </c>
      <c r="FF128" s="123"/>
      <c r="FG128" s="123"/>
      <c r="FH128" s="123"/>
      <c r="FI128" s="122"/>
      <c r="FJ128" s="122"/>
      <c r="FK128" s="122"/>
      <c r="FL128" s="122"/>
      <c r="FM128" s="7"/>
      <c r="FN128" s="7"/>
      <c r="FO128" s="7"/>
      <c r="FP128" s="7"/>
      <c r="FQ128" s="7"/>
      <c r="FR128" s="7"/>
      <c r="FS128" s="7"/>
      <c r="FT128" s="6"/>
      <c r="FU128" s="8">
        <v>89</v>
      </c>
      <c r="FV128" s="123"/>
      <c r="FW128" s="123"/>
      <c r="FX128" s="123"/>
      <c r="FY128" s="122"/>
      <c r="FZ128" s="122"/>
      <c r="GA128" s="122"/>
      <c r="GB128" s="122"/>
      <c r="GC128" s="7"/>
      <c r="GD128" s="7"/>
      <c r="GE128" s="7"/>
      <c r="GF128" s="7"/>
      <c r="GG128" s="7"/>
      <c r="GH128" s="7"/>
      <c r="GI128" s="7"/>
      <c r="GJ128" s="6"/>
      <c r="GK128" s="8">
        <v>89</v>
      </c>
      <c r="GL128" s="123"/>
      <c r="GM128" s="123"/>
      <c r="GN128" s="123"/>
      <c r="GO128" s="122"/>
      <c r="GP128" s="122"/>
      <c r="GQ128" s="122"/>
      <c r="GR128" s="122"/>
      <c r="GS128" s="7"/>
      <c r="GT128" s="7"/>
      <c r="GU128" s="7"/>
      <c r="GV128" s="7"/>
      <c r="GW128" s="7"/>
      <c r="GX128" s="7"/>
      <c r="GY128" s="7"/>
      <c r="GZ128" s="6"/>
    </row>
    <row r="129" spans="17:208" x14ac:dyDescent="0.2">
      <c r="Q129" s="8">
        <v>90</v>
      </c>
      <c r="R129" s="123"/>
      <c r="S129" s="123"/>
      <c r="T129" s="123"/>
      <c r="U129" s="122"/>
      <c r="V129" s="122"/>
      <c r="W129" s="122"/>
      <c r="X129" s="122"/>
      <c r="Y129" s="7"/>
      <c r="Z129" s="7"/>
      <c r="AA129" s="7"/>
      <c r="AB129" s="7"/>
      <c r="AC129" s="7"/>
      <c r="AD129" s="7"/>
      <c r="AE129" s="7"/>
      <c r="AF129" s="6"/>
      <c r="AG129" s="8">
        <v>90</v>
      </c>
      <c r="AH129" s="123"/>
      <c r="AI129" s="123"/>
      <c r="AJ129" s="123"/>
      <c r="AK129" s="122"/>
      <c r="AL129" s="122"/>
      <c r="AM129" s="122"/>
      <c r="AN129" s="122"/>
      <c r="AO129" s="7"/>
      <c r="AP129" s="7"/>
      <c r="AQ129" s="7"/>
      <c r="AR129" s="7"/>
      <c r="AS129" s="7"/>
      <c r="AT129" s="7"/>
      <c r="AU129" s="7"/>
      <c r="AV129" s="6"/>
      <c r="AW129" s="8">
        <v>90</v>
      </c>
      <c r="AX129" s="123"/>
      <c r="AY129" s="123"/>
      <c r="AZ129" s="123"/>
      <c r="BA129" s="122"/>
      <c r="BB129" s="122"/>
      <c r="BC129" s="122"/>
      <c r="BD129" s="122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123"/>
      <c r="BO129" s="123"/>
      <c r="BP129" s="123"/>
      <c r="BQ129" s="122"/>
      <c r="BR129" s="122"/>
      <c r="BS129" s="122"/>
      <c r="BT129" s="122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123"/>
      <c r="CE129" s="123"/>
      <c r="CF129" s="123"/>
      <c r="CG129" s="122"/>
      <c r="CH129" s="122"/>
      <c r="CI129" s="122"/>
      <c r="CJ129" s="122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123"/>
      <c r="CU129" s="123"/>
      <c r="CV129" s="123"/>
      <c r="CW129" s="122"/>
      <c r="CX129" s="122"/>
      <c r="CY129" s="122"/>
      <c r="CZ129" s="122"/>
      <c r="DA129" s="7"/>
      <c r="DB129" s="7"/>
      <c r="DC129" s="7"/>
      <c r="DD129" s="7"/>
      <c r="DE129" s="7"/>
      <c r="DF129" s="7"/>
      <c r="DG129" s="7"/>
      <c r="DH129" s="6"/>
      <c r="DI129" s="8">
        <v>90</v>
      </c>
      <c r="DJ129" s="123"/>
      <c r="DK129" s="123"/>
      <c r="DL129" s="123"/>
      <c r="DM129" s="122"/>
      <c r="DN129" s="122"/>
      <c r="DO129" s="122"/>
      <c r="DP129" s="122"/>
      <c r="DQ129" s="7"/>
      <c r="DR129" s="7"/>
      <c r="DS129" s="7"/>
      <c r="DT129" s="7"/>
      <c r="DU129" s="7"/>
      <c r="DV129" s="7"/>
      <c r="DW129" s="7"/>
      <c r="DX129" s="6"/>
      <c r="DY129" s="8">
        <v>90</v>
      </c>
      <c r="DZ129" s="123"/>
      <c r="EA129" s="123"/>
      <c r="EB129" s="123"/>
      <c r="EC129" s="122"/>
      <c r="ED129" s="122"/>
      <c r="EE129" s="122"/>
      <c r="EF129" s="122"/>
      <c r="EG129" s="7"/>
      <c r="EH129" s="7"/>
      <c r="EI129" s="7"/>
      <c r="EJ129" s="7"/>
      <c r="EK129" s="7"/>
      <c r="EL129" s="7"/>
      <c r="EM129" s="7"/>
      <c r="EN129" s="6"/>
      <c r="EO129" s="8">
        <v>90</v>
      </c>
      <c r="EP129" s="123"/>
      <c r="EQ129" s="123"/>
      <c r="ER129" s="123"/>
      <c r="ES129" s="122"/>
      <c r="ET129" s="122"/>
      <c r="EU129" s="122"/>
      <c r="EV129" s="122"/>
      <c r="EW129" s="7"/>
      <c r="EX129" s="7"/>
      <c r="EY129" s="7"/>
      <c r="EZ129" s="7"/>
      <c r="FA129" s="7"/>
      <c r="FB129" s="7"/>
      <c r="FC129" s="7"/>
      <c r="FD129" s="6"/>
      <c r="FE129" s="8">
        <v>90</v>
      </c>
      <c r="FF129" s="123"/>
      <c r="FG129" s="123"/>
      <c r="FH129" s="123"/>
      <c r="FI129" s="122"/>
      <c r="FJ129" s="122"/>
      <c r="FK129" s="122"/>
      <c r="FL129" s="122"/>
      <c r="FM129" s="7"/>
      <c r="FN129" s="7"/>
      <c r="FO129" s="7"/>
      <c r="FP129" s="7"/>
      <c r="FQ129" s="7"/>
      <c r="FR129" s="7"/>
      <c r="FS129" s="7"/>
      <c r="FT129" s="6"/>
      <c r="FU129" s="8">
        <v>90</v>
      </c>
      <c r="FV129" s="123"/>
      <c r="FW129" s="123"/>
      <c r="FX129" s="123"/>
      <c r="FY129" s="122"/>
      <c r="FZ129" s="122"/>
      <c r="GA129" s="122"/>
      <c r="GB129" s="122"/>
      <c r="GC129" s="7"/>
      <c r="GD129" s="7"/>
      <c r="GE129" s="7"/>
      <c r="GF129" s="7"/>
      <c r="GG129" s="7"/>
      <c r="GH129" s="7"/>
      <c r="GI129" s="7"/>
      <c r="GJ129" s="6"/>
      <c r="GK129" s="8">
        <v>90</v>
      </c>
      <c r="GL129" s="123"/>
      <c r="GM129" s="123"/>
      <c r="GN129" s="123"/>
      <c r="GO129" s="122"/>
      <c r="GP129" s="122"/>
      <c r="GQ129" s="122"/>
      <c r="GR129" s="122"/>
      <c r="GS129" s="7"/>
      <c r="GT129" s="7"/>
      <c r="GU129" s="7"/>
      <c r="GV129" s="7"/>
      <c r="GW129" s="7"/>
      <c r="GX129" s="7"/>
      <c r="GY129" s="7"/>
      <c r="GZ129" s="6"/>
    </row>
    <row r="130" spans="17:208" x14ac:dyDescent="0.2">
      <c r="Q130" s="8">
        <v>91</v>
      </c>
      <c r="R130" s="123"/>
      <c r="S130" s="123"/>
      <c r="T130" s="123"/>
      <c r="U130" s="122"/>
      <c r="V130" s="122"/>
      <c r="W130" s="122"/>
      <c r="X130" s="122"/>
      <c r="Y130" s="7"/>
      <c r="Z130" s="7"/>
      <c r="AA130" s="7"/>
      <c r="AB130" s="7"/>
      <c r="AC130" s="7"/>
      <c r="AD130" s="7"/>
      <c r="AE130" s="7"/>
      <c r="AF130" s="6"/>
      <c r="AG130" s="8">
        <v>91</v>
      </c>
      <c r="AH130" s="123"/>
      <c r="AI130" s="123"/>
      <c r="AJ130" s="123"/>
      <c r="AK130" s="122"/>
      <c r="AL130" s="122"/>
      <c r="AM130" s="122"/>
      <c r="AN130" s="122"/>
      <c r="AO130" s="7"/>
      <c r="AP130" s="7"/>
      <c r="AQ130" s="7"/>
      <c r="AR130" s="7"/>
      <c r="AS130" s="7"/>
      <c r="AT130" s="7"/>
      <c r="AU130" s="7"/>
      <c r="AV130" s="6"/>
      <c r="AW130" s="8">
        <v>91</v>
      </c>
      <c r="AX130" s="123"/>
      <c r="AY130" s="123"/>
      <c r="AZ130" s="123"/>
      <c r="BA130" s="122"/>
      <c r="BB130" s="122"/>
      <c r="BC130" s="122"/>
      <c r="BD130" s="122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123"/>
      <c r="BO130" s="123"/>
      <c r="BP130" s="123"/>
      <c r="BQ130" s="122"/>
      <c r="BR130" s="122"/>
      <c r="BS130" s="122"/>
      <c r="BT130" s="122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123"/>
      <c r="CE130" s="123"/>
      <c r="CF130" s="123"/>
      <c r="CG130" s="122"/>
      <c r="CH130" s="122"/>
      <c r="CI130" s="122"/>
      <c r="CJ130" s="122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123"/>
      <c r="CU130" s="123"/>
      <c r="CV130" s="123"/>
      <c r="CW130" s="122"/>
      <c r="CX130" s="122"/>
      <c r="CY130" s="122"/>
      <c r="CZ130" s="122"/>
      <c r="DA130" s="7"/>
      <c r="DB130" s="7"/>
      <c r="DC130" s="7"/>
      <c r="DD130" s="7"/>
      <c r="DE130" s="7"/>
      <c r="DF130" s="7"/>
      <c r="DG130" s="7"/>
      <c r="DH130" s="6"/>
      <c r="DI130" s="8">
        <v>91</v>
      </c>
      <c r="DJ130" s="123"/>
      <c r="DK130" s="123"/>
      <c r="DL130" s="123"/>
      <c r="DM130" s="122"/>
      <c r="DN130" s="122"/>
      <c r="DO130" s="122"/>
      <c r="DP130" s="122"/>
      <c r="DQ130" s="7"/>
      <c r="DR130" s="7"/>
      <c r="DS130" s="7"/>
      <c r="DT130" s="7"/>
      <c r="DU130" s="7"/>
      <c r="DV130" s="7"/>
      <c r="DW130" s="7"/>
      <c r="DX130" s="6"/>
      <c r="DY130" s="8">
        <v>91</v>
      </c>
      <c r="DZ130" s="123"/>
      <c r="EA130" s="123"/>
      <c r="EB130" s="123"/>
      <c r="EC130" s="122"/>
      <c r="ED130" s="122"/>
      <c r="EE130" s="122"/>
      <c r="EF130" s="122"/>
      <c r="EG130" s="7"/>
      <c r="EH130" s="7"/>
      <c r="EI130" s="7"/>
      <c r="EJ130" s="7"/>
      <c r="EK130" s="7"/>
      <c r="EL130" s="7"/>
      <c r="EM130" s="7"/>
      <c r="EN130" s="6"/>
      <c r="EO130" s="8">
        <v>91</v>
      </c>
      <c r="EP130" s="123"/>
      <c r="EQ130" s="123"/>
      <c r="ER130" s="123"/>
      <c r="ES130" s="122"/>
      <c r="ET130" s="122"/>
      <c r="EU130" s="122"/>
      <c r="EV130" s="122"/>
      <c r="EW130" s="7"/>
      <c r="EX130" s="7"/>
      <c r="EY130" s="7"/>
      <c r="EZ130" s="7"/>
      <c r="FA130" s="7"/>
      <c r="FB130" s="7"/>
      <c r="FC130" s="7"/>
      <c r="FD130" s="6"/>
      <c r="FE130" s="8">
        <v>91</v>
      </c>
      <c r="FF130" s="123"/>
      <c r="FG130" s="123"/>
      <c r="FH130" s="123"/>
      <c r="FI130" s="122"/>
      <c r="FJ130" s="122"/>
      <c r="FK130" s="122"/>
      <c r="FL130" s="122"/>
      <c r="FM130" s="7"/>
      <c r="FN130" s="7"/>
      <c r="FO130" s="7"/>
      <c r="FP130" s="7"/>
      <c r="FQ130" s="7"/>
      <c r="FR130" s="7"/>
      <c r="FS130" s="7"/>
      <c r="FT130" s="6"/>
      <c r="FU130" s="8">
        <v>91</v>
      </c>
      <c r="FV130" s="123"/>
      <c r="FW130" s="123"/>
      <c r="FX130" s="123"/>
      <c r="FY130" s="122"/>
      <c r="FZ130" s="122"/>
      <c r="GA130" s="122"/>
      <c r="GB130" s="122"/>
      <c r="GC130" s="7"/>
      <c r="GD130" s="7"/>
      <c r="GE130" s="7"/>
      <c r="GF130" s="7"/>
      <c r="GG130" s="7"/>
      <c r="GH130" s="7"/>
      <c r="GI130" s="7"/>
      <c r="GJ130" s="6"/>
      <c r="GK130" s="8">
        <v>91</v>
      </c>
      <c r="GL130" s="123"/>
      <c r="GM130" s="123"/>
      <c r="GN130" s="123"/>
      <c r="GO130" s="122"/>
      <c r="GP130" s="122"/>
      <c r="GQ130" s="122"/>
      <c r="GR130" s="122"/>
      <c r="GS130" s="7"/>
      <c r="GT130" s="7"/>
      <c r="GU130" s="7"/>
      <c r="GV130" s="7"/>
      <c r="GW130" s="7"/>
      <c r="GX130" s="7"/>
      <c r="GY130" s="7"/>
      <c r="GZ130" s="6"/>
    </row>
    <row r="131" spans="17:208" x14ac:dyDescent="0.2">
      <c r="Q131" s="8">
        <v>92</v>
      </c>
      <c r="R131" s="123"/>
      <c r="S131" s="123"/>
      <c r="T131" s="123"/>
      <c r="U131" s="122"/>
      <c r="V131" s="122"/>
      <c r="W131" s="122"/>
      <c r="X131" s="122"/>
      <c r="Y131" s="7"/>
      <c r="Z131" s="7"/>
      <c r="AA131" s="7"/>
      <c r="AB131" s="7"/>
      <c r="AC131" s="7"/>
      <c r="AD131" s="7"/>
      <c r="AE131" s="7"/>
      <c r="AF131" s="6"/>
      <c r="AG131" s="8">
        <v>92</v>
      </c>
      <c r="AH131" s="123"/>
      <c r="AI131" s="123"/>
      <c r="AJ131" s="123"/>
      <c r="AK131" s="122"/>
      <c r="AL131" s="122"/>
      <c r="AM131" s="122"/>
      <c r="AN131" s="122"/>
      <c r="AO131" s="7"/>
      <c r="AP131" s="7"/>
      <c r="AQ131" s="7"/>
      <c r="AR131" s="7"/>
      <c r="AS131" s="7"/>
      <c r="AT131" s="7"/>
      <c r="AU131" s="7"/>
      <c r="AV131" s="6"/>
      <c r="AW131" s="8">
        <v>92</v>
      </c>
      <c r="AX131" s="123"/>
      <c r="AY131" s="123"/>
      <c r="AZ131" s="123"/>
      <c r="BA131" s="122"/>
      <c r="BB131" s="122"/>
      <c r="BC131" s="122"/>
      <c r="BD131" s="122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123"/>
      <c r="BO131" s="123"/>
      <c r="BP131" s="123"/>
      <c r="BQ131" s="122"/>
      <c r="BR131" s="122"/>
      <c r="BS131" s="122"/>
      <c r="BT131" s="122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123"/>
      <c r="CE131" s="123"/>
      <c r="CF131" s="123"/>
      <c r="CG131" s="122"/>
      <c r="CH131" s="122"/>
      <c r="CI131" s="122"/>
      <c r="CJ131" s="122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123"/>
      <c r="CU131" s="123"/>
      <c r="CV131" s="123"/>
      <c r="CW131" s="122"/>
      <c r="CX131" s="122"/>
      <c r="CY131" s="122"/>
      <c r="CZ131" s="122"/>
      <c r="DA131" s="7"/>
      <c r="DB131" s="7"/>
      <c r="DC131" s="7"/>
      <c r="DD131" s="7"/>
      <c r="DE131" s="7"/>
      <c r="DF131" s="7"/>
      <c r="DG131" s="7"/>
      <c r="DH131" s="6"/>
      <c r="DI131" s="8">
        <v>92</v>
      </c>
      <c r="DJ131" s="123"/>
      <c r="DK131" s="123"/>
      <c r="DL131" s="123"/>
      <c r="DM131" s="122"/>
      <c r="DN131" s="122"/>
      <c r="DO131" s="122"/>
      <c r="DP131" s="122"/>
      <c r="DQ131" s="7"/>
      <c r="DR131" s="7"/>
      <c r="DS131" s="7"/>
      <c r="DT131" s="7"/>
      <c r="DU131" s="7"/>
      <c r="DV131" s="7"/>
      <c r="DW131" s="7"/>
      <c r="DX131" s="6"/>
      <c r="DY131" s="8">
        <v>92</v>
      </c>
      <c r="DZ131" s="123"/>
      <c r="EA131" s="123"/>
      <c r="EB131" s="123"/>
      <c r="EC131" s="122"/>
      <c r="ED131" s="122"/>
      <c r="EE131" s="122"/>
      <c r="EF131" s="122"/>
      <c r="EG131" s="7"/>
      <c r="EH131" s="7"/>
      <c r="EI131" s="7"/>
      <c r="EJ131" s="7"/>
      <c r="EK131" s="7"/>
      <c r="EL131" s="7"/>
      <c r="EM131" s="7"/>
      <c r="EN131" s="6"/>
      <c r="EO131" s="8">
        <v>92</v>
      </c>
      <c r="EP131" s="123"/>
      <c r="EQ131" s="123"/>
      <c r="ER131" s="123"/>
      <c r="ES131" s="122"/>
      <c r="ET131" s="122"/>
      <c r="EU131" s="122"/>
      <c r="EV131" s="122"/>
      <c r="EW131" s="7"/>
      <c r="EX131" s="7"/>
      <c r="EY131" s="7"/>
      <c r="EZ131" s="7"/>
      <c r="FA131" s="7"/>
      <c r="FB131" s="7"/>
      <c r="FC131" s="7"/>
      <c r="FD131" s="6"/>
      <c r="FE131" s="8">
        <v>92</v>
      </c>
      <c r="FF131" s="123"/>
      <c r="FG131" s="123"/>
      <c r="FH131" s="123"/>
      <c r="FI131" s="122"/>
      <c r="FJ131" s="122"/>
      <c r="FK131" s="122"/>
      <c r="FL131" s="122"/>
      <c r="FM131" s="7"/>
      <c r="FN131" s="7"/>
      <c r="FO131" s="7"/>
      <c r="FP131" s="7"/>
      <c r="FQ131" s="7"/>
      <c r="FR131" s="7"/>
      <c r="FS131" s="7"/>
      <c r="FT131" s="6"/>
      <c r="FU131" s="8">
        <v>92</v>
      </c>
      <c r="FV131" s="123"/>
      <c r="FW131" s="123"/>
      <c r="FX131" s="123"/>
      <c r="FY131" s="122"/>
      <c r="FZ131" s="122"/>
      <c r="GA131" s="122"/>
      <c r="GB131" s="122"/>
      <c r="GC131" s="7"/>
      <c r="GD131" s="7"/>
      <c r="GE131" s="7"/>
      <c r="GF131" s="7"/>
      <c r="GG131" s="7"/>
      <c r="GH131" s="7"/>
      <c r="GI131" s="7"/>
      <c r="GJ131" s="6"/>
      <c r="GK131" s="8">
        <v>92</v>
      </c>
      <c r="GL131" s="123"/>
      <c r="GM131" s="123"/>
      <c r="GN131" s="123"/>
      <c r="GO131" s="122"/>
      <c r="GP131" s="122"/>
      <c r="GQ131" s="122"/>
      <c r="GR131" s="122"/>
      <c r="GS131" s="7"/>
      <c r="GT131" s="7"/>
      <c r="GU131" s="7"/>
      <c r="GV131" s="7"/>
      <c r="GW131" s="7"/>
      <c r="GX131" s="7"/>
      <c r="GY131" s="7"/>
      <c r="GZ131" s="6"/>
    </row>
    <row r="132" spans="17:208" x14ac:dyDescent="0.2">
      <c r="Q132" s="8">
        <v>93</v>
      </c>
      <c r="R132" s="123"/>
      <c r="S132" s="123"/>
      <c r="T132" s="123"/>
      <c r="U132" s="122"/>
      <c r="V132" s="122"/>
      <c r="W132" s="122"/>
      <c r="X132" s="122"/>
      <c r="Y132" s="7"/>
      <c r="Z132" s="7"/>
      <c r="AA132" s="7"/>
      <c r="AB132" s="7"/>
      <c r="AC132" s="7"/>
      <c r="AD132" s="7"/>
      <c r="AE132" s="7"/>
      <c r="AF132" s="6"/>
      <c r="AG132" s="8">
        <v>93</v>
      </c>
      <c r="AH132" s="123"/>
      <c r="AI132" s="123"/>
      <c r="AJ132" s="123"/>
      <c r="AK132" s="122"/>
      <c r="AL132" s="122"/>
      <c r="AM132" s="122"/>
      <c r="AN132" s="122"/>
      <c r="AO132" s="7"/>
      <c r="AP132" s="7"/>
      <c r="AQ132" s="7"/>
      <c r="AR132" s="7"/>
      <c r="AS132" s="7"/>
      <c r="AT132" s="7"/>
      <c r="AU132" s="7"/>
      <c r="AV132" s="6"/>
      <c r="AW132" s="8">
        <v>93</v>
      </c>
      <c r="AX132" s="123"/>
      <c r="AY132" s="123"/>
      <c r="AZ132" s="123"/>
      <c r="BA132" s="122"/>
      <c r="BB132" s="122"/>
      <c r="BC132" s="122"/>
      <c r="BD132" s="122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123"/>
      <c r="BO132" s="123"/>
      <c r="BP132" s="123"/>
      <c r="BQ132" s="122"/>
      <c r="BR132" s="122"/>
      <c r="BS132" s="122"/>
      <c r="BT132" s="122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123"/>
      <c r="CE132" s="123"/>
      <c r="CF132" s="123"/>
      <c r="CG132" s="122"/>
      <c r="CH132" s="122"/>
      <c r="CI132" s="122"/>
      <c r="CJ132" s="122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123"/>
      <c r="CU132" s="123"/>
      <c r="CV132" s="123"/>
      <c r="CW132" s="122"/>
      <c r="CX132" s="122"/>
      <c r="CY132" s="122"/>
      <c r="CZ132" s="122"/>
      <c r="DA132" s="7"/>
      <c r="DB132" s="7"/>
      <c r="DC132" s="7"/>
      <c r="DD132" s="7"/>
      <c r="DE132" s="7"/>
      <c r="DF132" s="7"/>
      <c r="DG132" s="7"/>
      <c r="DH132" s="6"/>
      <c r="DI132" s="8">
        <v>93</v>
      </c>
      <c r="DJ132" s="123"/>
      <c r="DK132" s="123"/>
      <c r="DL132" s="123"/>
      <c r="DM132" s="122"/>
      <c r="DN132" s="122"/>
      <c r="DO132" s="122"/>
      <c r="DP132" s="122"/>
      <c r="DQ132" s="7"/>
      <c r="DR132" s="7"/>
      <c r="DS132" s="7"/>
      <c r="DT132" s="7"/>
      <c r="DU132" s="7"/>
      <c r="DV132" s="7"/>
      <c r="DW132" s="7"/>
      <c r="DX132" s="6"/>
      <c r="DY132" s="8">
        <v>93</v>
      </c>
      <c r="DZ132" s="123"/>
      <c r="EA132" s="123"/>
      <c r="EB132" s="123"/>
      <c r="EC132" s="122"/>
      <c r="ED132" s="122"/>
      <c r="EE132" s="122"/>
      <c r="EF132" s="122"/>
      <c r="EG132" s="7"/>
      <c r="EH132" s="7"/>
      <c r="EI132" s="7"/>
      <c r="EJ132" s="7"/>
      <c r="EK132" s="7"/>
      <c r="EL132" s="7"/>
      <c r="EM132" s="7"/>
      <c r="EN132" s="6"/>
      <c r="EO132" s="8">
        <v>93</v>
      </c>
      <c r="EP132" s="123"/>
      <c r="EQ132" s="123"/>
      <c r="ER132" s="123"/>
      <c r="ES132" s="122"/>
      <c r="ET132" s="122"/>
      <c r="EU132" s="122"/>
      <c r="EV132" s="122"/>
      <c r="EW132" s="7"/>
      <c r="EX132" s="7"/>
      <c r="EY132" s="7"/>
      <c r="EZ132" s="7"/>
      <c r="FA132" s="7"/>
      <c r="FB132" s="7"/>
      <c r="FC132" s="7"/>
      <c r="FD132" s="6"/>
      <c r="FE132" s="8">
        <v>93</v>
      </c>
      <c r="FF132" s="123"/>
      <c r="FG132" s="123"/>
      <c r="FH132" s="123"/>
      <c r="FI132" s="122"/>
      <c r="FJ132" s="122"/>
      <c r="FK132" s="122"/>
      <c r="FL132" s="122"/>
      <c r="FM132" s="7"/>
      <c r="FN132" s="7"/>
      <c r="FO132" s="7"/>
      <c r="FP132" s="7"/>
      <c r="FQ132" s="7"/>
      <c r="FR132" s="7"/>
      <c r="FS132" s="7"/>
      <c r="FT132" s="6"/>
      <c r="FU132" s="8">
        <v>93</v>
      </c>
      <c r="FV132" s="123"/>
      <c r="FW132" s="123"/>
      <c r="FX132" s="123"/>
      <c r="FY132" s="122"/>
      <c r="FZ132" s="122"/>
      <c r="GA132" s="122"/>
      <c r="GB132" s="122"/>
      <c r="GC132" s="7"/>
      <c r="GD132" s="7"/>
      <c r="GE132" s="7"/>
      <c r="GF132" s="7"/>
      <c r="GG132" s="7"/>
      <c r="GH132" s="7"/>
      <c r="GI132" s="7"/>
      <c r="GJ132" s="6"/>
      <c r="GK132" s="8">
        <v>93</v>
      </c>
      <c r="GL132" s="123"/>
      <c r="GM132" s="123"/>
      <c r="GN132" s="123"/>
      <c r="GO132" s="122"/>
      <c r="GP132" s="122"/>
      <c r="GQ132" s="122"/>
      <c r="GR132" s="122"/>
      <c r="GS132" s="7"/>
      <c r="GT132" s="7"/>
      <c r="GU132" s="7"/>
      <c r="GV132" s="7"/>
      <c r="GW132" s="7"/>
      <c r="GX132" s="7"/>
      <c r="GY132" s="7"/>
      <c r="GZ132" s="6"/>
    </row>
    <row r="133" spans="17:208" x14ac:dyDescent="0.2">
      <c r="Q133" s="8">
        <v>94</v>
      </c>
      <c r="R133" s="123"/>
      <c r="S133" s="123"/>
      <c r="T133" s="123"/>
      <c r="U133" s="122"/>
      <c r="V133" s="122"/>
      <c r="W133" s="122"/>
      <c r="X133" s="122"/>
      <c r="AG133" s="8">
        <v>94</v>
      </c>
      <c r="AH133" s="123"/>
      <c r="AI133" s="123"/>
      <c r="AJ133" s="123"/>
      <c r="AK133" s="122"/>
      <c r="AL133" s="122"/>
      <c r="AM133" s="122"/>
      <c r="AN133" s="122"/>
      <c r="AW133" s="8">
        <v>94</v>
      </c>
      <c r="AX133" s="123"/>
      <c r="AY133" s="123"/>
      <c r="AZ133" s="123"/>
      <c r="BA133" s="122"/>
      <c r="BB133" s="122"/>
      <c r="BC133" s="122"/>
      <c r="BD133" s="122"/>
      <c r="BM133" s="8">
        <v>94</v>
      </c>
      <c r="BN133" s="123"/>
      <c r="BO133" s="123"/>
      <c r="BP133" s="123"/>
      <c r="BQ133" s="122"/>
      <c r="BR133" s="122"/>
      <c r="BS133" s="122"/>
      <c r="BT133" s="122"/>
      <c r="CC133" s="8">
        <v>94</v>
      </c>
      <c r="CD133" s="123"/>
      <c r="CE133" s="123"/>
      <c r="CF133" s="123"/>
      <c r="CG133" s="122"/>
      <c r="CH133" s="122"/>
      <c r="CI133" s="122"/>
      <c r="CJ133" s="122"/>
      <c r="CS133" s="8">
        <v>94</v>
      </c>
      <c r="CT133" s="123"/>
      <c r="CU133" s="123"/>
      <c r="CV133" s="123"/>
      <c r="CW133" s="122"/>
      <c r="CX133" s="122"/>
      <c r="CY133" s="122"/>
      <c r="CZ133" s="122"/>
      <c r="DI133" s="8">
        <v>94</v>
      </c>
      <c r="DJ133" s="123"/>
      <c r="DK133" s="123"/>
      <c r="DL133" s="123"/>
      <c r="DM133" s="122"/>
      <c r="DN133" s="122"/>
      <c r="DO133" s="122"/>
      <c r="DP133" s="122"/>
      <c r="DQ133" s="7"/>
      <c r="DR133" s="7"/>
      <c r="DS133" s="7"/>
      <c r="DT133" s="7"/>
      <c r="DU133" s="7"/>
      <c r="DV133" s="7"/>
      <c r="DW133" s="7"/>
      <c r="DX133" s="6"/>
      <c r="DY133" s="8">
        <v>94</v>
      </c>
      <c r="DZ133" s="123"/>
      <c r="EA133" s="123"/>
      <c r="EB133" s="123"/>
      <c r="EC133" s="122"/>
      <c r="ED133" s="122"/>
      <c r="EE133" s="122"/>
      <c r="EF133" s="122"/>
      <c r="EG133" s="7"/>
      <c r="EH133" s="7"/>
      <c r="EI133" s="7"/>
      <c r="EJ133" s="7"/>
      <c r="EK133" s="7"/>
      <c r="EL133" s="7"/>
      <c r="EM133" s="7"/>
      <c r="EN133" s="6"/>
      <c r="EO133" s="8">
        <v>94</v>
      </c>
      <c r="EP133" s="123"/>
      <c r="EQ133" s="123"/>
      <c r="ER133" s="123"/>
      <c r="ES133" s="122"/>
      <c r="ET133" s="122"/>
      <c r="EU133" s="122"/>
      <c r="EV133" s="122"/>
      <c r="EW133" s="7"/>
      <c r="EX133" s="7"/>
      <c r="EY133" s="7"/>
      <c r="EZ133" s="7"/>
      <c r="FA133" s="7"/>
      <c r="FB133" s="7"/>
      <c r="FC133" s="7"/>
      <c r="FD133" s="6"/>
      <c r="FE133" s="8">
        <v>94</v>
      </c>
      <c r="FF133" s="123"/>
      <c r="FG133" s="123"/>
      <c r="FH133" s="123"/>
      <c r="FI133" s="122"/>
      <c r="FJ133" s="122"/>
      <c r="FK133" s="122"/>
      <c r="FL133" s="122"/>
      <c r="FM133" s="7"/>
      <c r="FN133" s="7"/>
      <c r="FO133" s="7"/>
      <c r="FP133" s="7"/>
      <c r="FQ133" s="7"/>
      <c r="FR133" s="7"/>
      <c r="FS133" s="7"/>
      <c r="FT133" s="6"/>
      <c r="FU133" s="8">
        <v>94</v>
      </c>
      <c r="FV133" s="123"/>
      <c r="FW133" s="123"/>
      <c r="FX133" s="123"/>
      <c r="FY133" s="122"/>
      <c r="FZ133" s="122"/>
      <c r="GA133" s="122"/>
      <c r="GB133" s="122"/>
      <c r="GC133" s="7"/>
      <c r="GD133" s="7"/>
      <c r="GE133" s="7"/>
      <c r="GF133" s="7"/>
      <c r="GG133" s="7"/>
      <c r="GH133" s="7"/>
      <c r="GI133" s="7"/>
      <c r="GJ133" s="6"/>
      <c r="GK133" s="8">
        <v>94</v>
      </c>
      <c r="GL133" s="123"/>
      <c r="GM133" s="123"/>
      <c r="GN133" s="123"/>
      <c r="GO133" s="122"/>
      <c r="GP133" s="122"/>
      <c r="GQ133" s="122"/>
      <c r="GR133" s="122"/>
      <c r="GS133" s="7"/>
      <c r="GT133" s="7"/>
      <c r="GU133" s="7"/>
      <c r="GV133" s="7"/>
      <c r="GW133" s="7"/>
      <c r="GX133" s="7"/>
      <c r="GY133" s="7"/>
      <c r="GZ133" s="6"/>
    </row>
    <row r="134" spans="17:208" x14ac:dyDescent="0.2">
      <c r="Q134" s="8">
        <v>95</v>
      </c>
      <c r="R134" s="123"/>
      <c r="S134" s="123"/>
      <c r="T134" s="123"/>
      <c r="U134" s="122"/>
      <c r="V134" s="122"/>
      <c r="W134" s="122"/>
      <c r="X134" s="122"/>
      <c r="AG134" s="8">
        <v>95</v>
      </c>
      <c r="AH134" s="123"/>
      <c r="AI134" s="123"/>
      <c r="AJ134" s="123"/>
      <c r="AK134" s="122"/>
      <c r="AL134" s="122"/>
      <c r="AM134" s="122"/>
      <c r="AN134" s="122"/>
      <c r="AW134" s="8">
        <v>95</v>
      </c>
      <c r="AX134" s="123"/>
      <c r="AY134" s="123"/>
      <c r="AZ134" s="123"/>
      <c r="BA134" s="122"/>
      <c r="BB134" s="122"/>
      <c r="BC134" s="122"/>
      <c r="BD134" s="122"/>
      <c r="BM134" s="8">
        <v>95</v>
      </c>
      <c r="BN134" s="123"/>
      <c r="BO134" s="123"/>
      <c r="BP134" s="123"/>
      <c r="BQ134" s="122"/>
      <c r="BR134" s="122"/>
      <c r="BS134" s="122"/>
      <c r="BT134" s="122"/>
      <c r="CC134" s="8">
        <v>95</v>
      </c>
      <c r="CD134" s="123"/>
      <c r="CE134" s="123"/>
      <c r="CF134" s="123"/>
      <c r="CG134" s="122"/>
      <c r="CH134" s="122"/>
      <c r="CI134" s="122"/>
      <c r="CJ134" s="122"/>
      <c r="CS134" s="8">
        <v>95</v>
      </c>
      <c r="CT134" s="123"/>
      <c r="CU134" s="123"/>
      <c r="CV134" s="123"/>
      <c r="CW134" s="122"/>
      <c r="CX134" s="122"/>
      <c r="CY134" s="122"/>
      <c r="CZ134" s="122"/>
      <c r="DI134" s="8">
        <v>95</v>
      </c>
      <c r="DJ134" s="123"/>
      <c r="DK134" s="123"/>
      <c r="DL134" s="123"/>
      <c r="DM134" s="122"/>
      <c r="DN134" s="122"/>
      <c r="DO134" s="122"/>
      <c r="DP134" s="122"/>
      <c r="DQ134" s="7"/>
      <c r="DR134" s="7"/>
      <c r="DS134" s="7"/>
      <c r="DT134" s="7"/>
      <c r="DU134" s="7"/>
      <c r="DV134" s="7"/>
      <c r="DW134" s="7"/>
      <c r="DX134" s="6"/>
      <c r="DY134" s="8">
        <v>95</v>
      </c>
      <c r="DZ134" s="123"/>
      <c r="EA134" s="123"/>
      <c r="EB134" s="123"/>
      <c r="EC134" s="122"/>
      <c r="ED134" s="122"/>
      <c r="EE134" s="122"/>
      <c r="EF134" s="122"/>
      <c r="EG134" s="7"/>
      <c r="EH134" s="7"/>
      <c r="EI134" s="7"/>
      <c r="EJ134" s="7"/>
      <c r="EK134" s="7"/>
      <c r="EL134" s="7"/>
      <c r="EM134" s="7"/>
      <c r="EN134" s="6"/>
      <c r="EO134" s="8">
        <v>95</v>
      </c>
      <c r="EP134" s="123"/>
      <c r="EQ134" s="123"/>
      <c r="ER134" s="123"/>
      <c r="ES134" s="122"/>
      <c r="ET134" s="122"/>
      <c r="EU134" s="122"/>
      <c r="EV134" s="122"/>
      <c r="EW134" s="7"/>
      <c r="EX134" s="7"/>
      <c r="EY134" s="7"/>
      <c r="EZ134" s="7"/>
      <c r="FA134" s="7"/>
      <c r="FB134" s="7"/>
      <c r="FC134" s="7"/>
      <c r="FD134" s="6"/>
      <c r="FE134" s="8">
        <v>95</v>
      </c>
      <c r="FF134" s="123"/>
      <c r="FG134" s="123"/>
      <c r="FH134" s="123"/>
      <c r="FI134" s="122"/>
      <c r="FJ134" s="122"/>
      <c r="FK134" s="122"/>
      <c r="FL134" s="122"/>
      <c r="FM134" s="7"/>
      <c r="FN134" s="7"/>
      <c r="FO134" s="7"/>
      <c r="FP134" s="7"/>
      <c r="FQ134" s="7"/>
      <c r="FR134" s="7"/>
      <c r="FS134" s="7"/>
      <c r="FT134" s="6"/>
      <c r="FU134" s="8">
        <v>95</v>
      </c>
      <c r="FV134" s="123"/>
      <c r="FW134" s="123"/>
      <c r="FX134" s="123"/>
      <c r="FY134" s="122"/>
      <c r="FZ134" s="122"/>
      <c r="GA134" s="122"/>
      <c r="GB134" s="122"/>
      <c r="GC134" s="7"/>
      <c r="GD134" s="7"/>
      <c r="GE134" s="7"/>
      <c r="GF134" s="7"/>
      <c r="GG134" s="7"/>
      <c r="GH134" s="7"/>
      <c r="GI134" s="7"/>
      <c r="GJ134" s="6"/>
      <c r="GK134" s="8">
        <v>95</v>
      </c>
      <c r="GL134" s="123"/>
      <c r="GM134" s="123"/>
      <c r="GN134" s="123"/>
      <c r="GO134" s="122"/>
      <c r="GP134" s="122"/>
      <c r="GQ134" s="122"/>
      <c r="GR134" s="122"/>
      <c r="GS134" s="7"/>
      <c r="GT134" s="7"/>
      <c r="GU134" s="7"/>
      <c r="GV134" s="7"/>
      <c r="GW134" s="7"/>
      <c r="GX134" s="7"/>
      <c r="GY134" s="7"/>
      <c r="GZ134" s="6"/>
    </row>
    <row r="135" spans="17:208" x14ac:dyDescent="0.2">
      <c r="Q135" s="8">
        <v>96</v>
      </c>
      <c r="R135" s="123"/>
      <c r="S135" s="123"/>
      <c r="T135" s="123"/>
      <c r="U135" s="122"/>
      <c r="V135" s="122"/>
      <c r="W135" s="122"/>
      <c r="X135" s="122"/>
      <c r="AG135" s="8">
        <v>96</v>
      </c>
      <c r="AH135" s="123"/>
      <c r="AI135" s="123"/>
      <c r="AJ135" s="123"/>
      <c r="AK135" s="122"/>
      <c r="AL135" s="122"/>
      <c r="AM135" s="122"/>
      <c r="AN135" s="122"/>
      <c r="AW135" s="8">
        <v>96</v>
      </c>
      <c r="AX135" s="123"/>
      <c r="AY135" s="123"/>
      <c r="AZ135" s="123"/>
      <c r="BA135" s="122"/>
      <c r="BB135" s="122"/>
      <c r="BC135" s="122"/>
      <c r="BD135" s="122"/>
      <c r="BM135" s="8">
        <v>96</v>
      </c>
      <c r="BN135" s="123"/>
      <c r="BO135" s="123"/>
      <c r="BP135" s="123"/>
      <c r="BQ135" s="122"/>
      <c r="BR135" s="122"/>
      <c r="BS135" s="122"/>
      <c r="BT135" s="122"/>
      <c r="CC135" s="8">
        <v>96</v>
      </c>
      <c r="CD135" s="123"/>
      <c r="CE135" s="123"/>
      <c r="CF135" s="123"/>
      <c r="CG135" s="122"/>
      <c r="CH135" s="122"/>
      <c r="CI135" s="122"/>
      <c r="CJ135" s="122"/>
      <c r="CS135" s="8">
        <v>96</v>
      </c>
      <c r="CT135" s="123"/>
      <c r="CU135" s="123"/>
      <c r="CV135" s="123"/>
      <c r="CW135" s="122"/>
      <c r="CX135" s="122"/>
      <c r="CY135" s="122"/>
      <c r="CZ135" s="122"/>
      <c r="DI135" s="8">
        <v>96</v>
      </c>
      <c r="DJ135" s="123"/>
      <c r="DK135" s="123"/>
      <c r="DL135" s="123"/>
      <c r="DM135" s="122"/>
      <c r="DN135" s="122"/>
      <c r="DO135" s="122"/>
      <c r="DP135" s="122"/>
      <c r="DQ135" s="7"/>
      <c r="DR135" s="7"/>
      <c r="DS135" s="7"/>
      <c r="DT135" s="7"/>
      <c r="DU135" s="7"/>
      <c r="DV135" s="7"/>
      <c r="DW135" s="7"/>
      <c r="DX135" s="6"/>
      <c r="DY135" s="8">
        <v>96</v>
      </c>
      <c r="DZ135" s="123"/>
      <c r="EA135" s="123"/>
      <c r="EB135" s="123"/>
      <c r="EC135" s="122"/>
      <c r="ED135" s="122"/>
      <c r="EE135" s="122"/>
      <c r="EF135" s="122"/>
      <c r="EG135" s="7"/>
      <c r="EH135" s="7"/>
      <c r="EI135" s="7"/>
      <c r="EJ135" s="7"/>
      <c r="EK135" s="7"/>
      <c r="EL135" s="7"/>
      <c r="EM135" s="7"/>
      <c r="EN135" s="6"/>
      <c r="EO135" s="8">
        <v>96</v>
      </c>
      <c r="EP135" s="123"/>
      <c r="EQ135" s="123"/>
      <c r="ER135" s="123"/>
      <c r="ES135" s="122"/>
      <c r="ET135" s="122"/>
      <c r="EU135" s="122"/>
      <c r="EV135" s="122"/>
      <c r="EW135" s="7"/>
      <c r="EX135" s="7"/>
      <c r="EY135" s="7"/>
      <c r="EZ135" s="7"/>
      <c r="FA135" s="7"/>
      <c r="FB135" s="7"/>
      <c r="FC135" s="7"/>
      <c r="FD135" s="6"/>
      <c r="FE135" s="8">
        <v>96</v>
      </c>
      <c r="FF135" s="123"/>
      <c r="FG135" s="123"/>
      <c r="FH135" s="123"/>
      <c r="FI135" s="122"/>
      <c r="FJ135" s="122"/>
      <c r="FK135" s="122"/>
      <c r="FL135" s="122"/>
      <c r="FM135" s="7"/>
      <c r="FN135" s="7"/>
      <c r="FO135" s="7"/>
      <c r="FP135" s="7"/>
      <c r="FQ135" s="7"/>
      <c r="FR135" s="7"/>
      <c r="FS135" s="7"/>
      <c r="FT135" s="6"/>
      <c r="FU135" s="8">
        <v>96</v>
      </c>
      <c r="FV135" s="123"/>
      <c r="FW135" s="123"/>
      <c r="FX135" s="123"/>
      <c r="FY135" s="122"/>
      <c r="FZ135" s="122"/>
      <c r="GA135" s="122"/>
      <c r="GB135" s="122"/>
      <c r="GC135" s="7"/>
      <c r="GD135" s="7"/>
      <c r="GE135" s="7"/>
      <c r="GF135" s="7"/>
      <c r="GG135" s="7"/>
      <c r="GH135" s="7"/>
      <c r="GI135" s="7"/>
      <c r="GJ135" s="6"/>
      <c r="GK135" s="8">
        <v>96</v>
      </c>
      <c r="GL135" s="123"/>
      <c r="GM135" s="123"/>
      <c r="GN135" s="123"/>
      <c r="GO135" s="122"/>
      <c r="GP135" s="122"/>
      <c r="GQ135" s="122"/>
      <c r="GR135" s="122"/>
      <c r="GS135" s="7"/>
      <c r="GT135" s="7"/>
      <c r="GU135" s="7"/>
      <c r="GV135" s="7"/>
      <c r="GW135" s="7"/>
      <c r="GX135" s="7"/>
      <c r="GY135" s="7"/>
      <c r="GZ135" s="6"/>
    </row>
    <row r="136" spans="17:208" x14ac:dyDescent="0.2">
      <c r="Q136" s="8">
        <v>97</v>
      </c>
      <c r="R136" s="123"/>
      <c r="S136" s="123"/>
      <c r="T136" s="123"/>
      <c r="U136" s="122"/>
      <c r="V136" s="122"/>
      <c r="W136" s="122"/>
      <c r="X136" s="122"/>
      <c r="AG136" s="8">
        <v>97</v>
      </c>
      <c r="AH136" s="123"/>
      <c r="AI136" s="123"/>
      <c r="AJ136" s="123"/>
      <c r="AK136" s="122"/>
      <c r="AL136" s="122"/>
      <c r="AM136" s="122"/>
      <c r="AN136" s="122"/>
      <c r="AW136" s="8">
        <v>97</v>
      </c>
      <c r="AX136" s="123"/>
      <c r="AY136" s="123"/>
      <c r="AZ136" s="123"/>
      <c r="BA136" s="122"/>
      <c r="BB136" s="122"/>
      <c r="BC136" s="122"/>
      <c r="BD136" s="122"/>
      <c r="BM136" s="8">
        <v>97</v>
      </c>
      <c r="BN136" s="123"/>
      <c r="BO136" s="123"/>
      <c r="BP136" s="123"/>
      <c r="BQ136" s="122"/>
      <c r="BR136" s="122"/>
      <c r="BS136" s="122"/>
      <c r="BT136" s="122"/>
      <c r="CC136" s="8">
        <v>97</v>
      </c>
      <c r="CD136" s="123"/>
      <c r="CE136" s="123"/>
      <c r="CF136" s="123"/>
      <c r="CG136" s="122"/>
      <c r="CH136" s="122"/>
      <c r="CI136" s="122"/>
      <c r="CJ136" s="122"/>
      <c r="CS136" s="8">
        <v>97</v>
      </c>
      <c r="CT136" s="123"/>
      <c r="CU136" s="123"/>
      <c r="CV136" s="123"/>
      <c r="CW136" s="122"/>
      <c r="CX136" s="122"/>
      <c r="CY136" s="122"/>
      <c r="CZ136" s="122"/>
      <c r="DI136" s="8">
        <v>97</v>
      </c>
      <c r="DJ136" s="123"/>
      <c r="DK136" s="123"/>
      <c r="DL136" s="123"/>
      <c r="DM136" s="122"/>
      <c r="DN136" s="122"/>
      <c r="DO136" s="122"/>
      <c r="DP136" s="122"/>
      <c r="DQ136" s="7"/>
      <c r="DR136" s="7"/>
      <c r="DS136" s="7"/>
      <c r="DT136" s="7"/>
      <c r="DU136" s="7"/>
      <c r="DV136" s="7"/>
      <c r="DW136" s="7"/>
      <c r="DX136" s="6"/>
      <c r="DY136" s="8">
        <v>97</v>
      </c>
      <c r="DZ136" s="123"/>
      <c r="EA136" s="123"/>
      <c r="EB136" s="123"/>
      <c r="EC136" s="122"/>
      <c r="ED136" s="122"/>
      <c r="EE136" s="122"/>
      <c r="EF136" s="122"/>
      <c r="EG136" s="7"/>
      <c r="EH136" s="7"/>
      <c r="EI136" s="7"/>
      <c r="EJ136" s="7"/>
      <c r="EK136" s="7"/>
      <c r="EL136" s="7"/>
      <c r="EM136" s="7"/>
      <c r="EN136" s="6"/>
      <c r="EO136" s="8">
        <v>97</v>
      </c>
      <c r="EP136" s="123"/>
      <c r="EQ136" s="123"/>
      <c r="ER136" s="123"/>
      <c r="ES136" s="122"/>
      <c r="ET136" s="122"/>
      <c r="EU136" s="122"/>
      <c r="EV136" s="122"/>
      <c r="EW136" s="7"/>
      <c r="EX136" s="7"/>
      <c r="EY136" s="7"/>
      <c r="EZ136" s="7"/>
      <c r="FA136" s="7"/>
      <c r="FB136" s="7"/>
      <c r="FC136" s="7"/>
      <c r="FD136" s="6"/>
      <c r="FE136" s="8">
        <v>97</v>
      </c>
      <c r="FF136" s="123"/>
      <c r="FG136" s="123"/>
      <c r="FH136" s="123"/>
      <c r="FI136" s="122"/>
      <c r="FJ136" s="122"/>
      <c r="FK136" s="122"/>
      <c r="FL136" s="122"/>
      <c r="FM136" s="7"/>
      <c r="FN136" s="7"/>
      <c r="FO136" s="7"/>
      <c r="FP136" s="7"/>
      <c r="FQ136" s="7"/>
      <c r="FR136" s="7"/>
      <c r="FS136" s="7"/>
      <c r="FT136" s="6"/>
      <c r="FU136" s="8">
        <v>97</v>
      </c>
      <c r="FV136" s="123"/>
      <c r="FW136" s="123"/>
      <c r="FX136" s="123"/>
      <c r="FY136" s="122"/>
      <c r="FZ136" s="122"/>
      <c r="GA136" s="122"/>
      <c r="GB136" s="122"/>
      <c r="GC136" s="7"/>
      <c r="GD136" s="7"/>
      <c r="GE136" s="7"/>
      <c r="GF136" s="7"/>
      <c r="GG136" s="7"/>
      <c r="GH136" s="7"/>
      <c r="GI136" s="7"/>
      <c r="GJ136" s="6"/>
      <c r="GK136" s="8">
        <v>97</v>
      </c>
      <c r="GL136" s="123"/>
      <c r="GM136" s="123"/>
      <c r="GN136" s="123"/>
      <c r="GO136" s="122"/>
      <c r="GP136" s="122"/>
      <c r="GQ136" s="122"/>
      <c r="GR136" s="122"/>
      <c r="GS136" s="7"/>
      <c r="GT136" s="7"/>
      <c r="GU136" s="7"/>
      <c r="GV136" s="7"/>
      <c r="GW136" s="7"/>
      <c r="GX136" s="7"/>
      <c r="GY136" s="7"/>
      <c r="GZ136" s="6"/>
    </row>
    <row r="137" spans="17:208" x14ac:dyDescent="0.2">
      <c r="Q137" s="8">
        <v>98</v>
      </c>
      <c r="R137" s="123"/>
      <c r="S137" s="123"/>
      <c r="T137" s="123"/>
      <c r="U137" s="122"/>
      <c r="V137" s="122"/>
      <c r="W137" s="122"/>
      <c r="X137" s="122"/>
      <c r="AG137" s="8">
        <v>98</v>
      </c>
      <c r="AH137" s="123"/>
      <c r="AI137" s="123"/>
      <c r="AJ137" s="123"/>
      <c r="AK137" s="122"/>
      <c r="AL137" s="122"/>
      <c r="AM137" s="122"/>
      <c r="AN137" s="122"/>
      <c r="AW137" s="8">
        <v>98</v>
      </c>
      <c r="AX137" s="123"/>
      <c r="AY137" s="123"/>
      <c r="AZ137" s="123"/>
      <c r="BA137" s="122"/>
      <c r="BB137" s="122"/>
      <c r="BC137" s="122"/>
      <c r="BD137" s="122"/>
      <c r="BM137" s="8">
        <v>98</v>
      </c>
      <c r="BN137" s="123"/>
      <c r="BO137" s="123"/>
      <c r="BP137" s="123"/>
      <c r="BQ137" s="122"/>
      <c r="BR137" s="122"/>
      <c r="BS137" s="122"/>
      <c r="BT137" s="122"/>
      <c r="CC137" s="8">
        <v>98</v>
      </c>
      <c r="CD137" s="123"/>
      <c r="CE137" s="123"/>
      <c r="CF137" s="123"/>
      <c r="CG137" s="122"/>
      <c r="CH137" s="122"/>
      <c r="CI137" s="122"/>
      <c r="CJ137" s="122"/>
      <c r="CS137" s="8">
        <v>98</v>
      </c>
      <c r="CT137" s="123"/>
      <c r="CU137" s="123"/>
      <c r="CV137" s="123"/>
      <c r="CW137" s="122"/>
      <c r="CX137" s="122"/>
      <c r="CY137" s="122"/>
      <c r="CZ137" s="122"/>
      <c r="DI137" s="8">
        <v>98</v>
      </c>
      <c r="DJ137" s="123"/>
      <c r="DK137" s="123"/>
      <c r="DL137" s="123"/>
      <c r="DM137" s="122"/>
      <c r="DN137" s="122"/>
      <c r="DO137" s="122"/>
      <c r="DP137" s="122"/>
      <c r="DQ137" s="7"/>
      <c r="DR137" s="7"/>
      <c r="DS137" s="7"/>
      <c r="DT137" s="7"/>
      <c r="DU137" s="7"/>
      <c r="DV137" s="7"/>
      <c r="DW137" s="7"/>
      <c r="DX137" s="6"/>
      <c r="DY137" s="8">
        <v>98</v>
      </c>
      <c r="DZ137" s="123"/>
      <c r="EA137" s="123"/>
      <c r="EB137" s="123"/>
      <c r="EC137" s="122"/>
      <c r="ED137" s="122"/>
      <c r="EE137" s="122"/>
      <c r="EF137" s="122"/>
      <c r="EG137" s="7"/>
      <c r="EH137" s="7"/>
      <c r="EI137" s="7"/>
      <c r="EJ137" s="7"/>
      <c r="EK137" s="7"/>
      <c r="EL137" s="7"/>
      <c r="EM137" s="7"/>
      <c r="EN137" s="6"/>
      <c r="EO137" s="8">
        <v>98</v>
      </c>
      <c r="EP137" s="123"/>
      <c r="EQ137" s="123"/>
      <c r="ER137" s="123"/>
      <c r="ES137" s="122"/>
      <c r="ET137" s="122"/>
      <c r="EU137" s="122"/>
      <c r="EV137" s="122"/>
      <c r="EW137" s="7"/>
      <c r="EX137" s="7"/>
      <c r="EY137" s="7"/>
      <c r="EZ137" s="7"/>
      <c r="FA137" s="7"/>
      <c r="FB137" s="7"/>
      <c r="FC137" s="7"/>
      <c r="FD137" s="6"/>
      <c r="FE137" s="8">
        <v>98</v>
      </c>
      <c r="FF137" s="123"/>
      <c r="FG137" s="123"/>
      <c r="FH137" s="123"/>
      <c r="FI137" s="122"/>
      <c r="FJ137" s="122"/>
      <c r="FK137" s="122"/>
      <c r="FL137" s="122"/>
      <c r="FM137" s="7"/>
      <c r="FN137" s="7"/>
      <c r="FO137" s="7"/>
      <c r="FP137" s="7"/>
      <c r="FQ137" s="7"/>
      <c r="FR137" s="7"/>
      <c r="FS137" s="7"/>
      <c r="FT137" s="6"/>
      <c r="FU137" s="8">
        <v>98</v>
      </c>
      <c r="FV137" s="123"/>
      <c r="FW137" s="123"/>
      <c r="FX137" s="123"/>
      <c r="FY137" s="122"/>
      <c r="FZ137" s="122"/>
      <c r="GA137" s="122"/>
      <c r="GB137" s="122"/>
      <c r="GC137" s="7"/>
      <c r="GD137" s="7"/>
      <c r="GE137" s="7"/>
      <c r="GF137" s="7"/>
      <c r="GG137" s="7"/>
      <c r="GH137" s="7"/>
      <c r="GI137" s="7"/>
      <c r="GJ137" s="6"/>
      <c r="GK137" s="8">
        <v>98</v>
      </c>
      <c r="GL137" s="123"/>
      <c r="GM137" s="123"/>
      <c r="GN137" s="123"/>
      <c r="GO137" s="122"/>
      <c r="GP137" s="122"/>
      <c r="GQ137" s="122"/>
      <c r="GR137" s="122"/>
      <c r="GS137" s="7"/>
      <c r="GT137" s="7"/>
      <c r="GU137" s="7"/>
      <c r="GV137" s="7"/>
      <c r="GW137" s="7"/>
      <c r="GX137" s="7"/>
      <c r="GY137" s="7"/>
      <c r="GZ137" s="6"/>
    </row>
    <row r="138" spans="17:208" x14ac:dyDescent="0.2">
      <c r="Q138" s="8">
        <v>99</v>
      </c>
      <c r="R138" s="123"/>
      <c r="S138" s="123"/>
      <c r="T138" s="123"/>
      <c r="U138" s="122"/>
      <c r="V138" s="122"/>
      <c r="W138" s="122"/>
      <c r="X138" s="122"/>
      <c r="AG138" s="8">
        <v>99</v>
      </c>
      <c r="AH138" s="123"/>
      <c r="AI138" s="123"/>
      <c r="AJ138" s="123"/>
      <c r="AK138" s="122"/>
      <c r="AL138" s="122"/>
      <c r="AM138" s="122"/>
      <c r="AN138" s="122"/>
      <c r="AW138" s="8">
        <v>99</v>
      </c>
      <c r="AX138" s="123"/>
      <c r="AY138" s="123"/>
      <c r="AZ138" s="123"/>
      <c r="BA138" s="122"/>
      <c r="BB138" s="122"/>
      <c r="BC138" s="122"/>
      <c r="BD138" s="122"/>
      <c r="BM138" s="8">
        <v>99</v>
      </c>
      <c r="BN138" s="123"/>
      <c r="BO138" s="123"/>
      <c r="BP138" s="123"/>
      <c r="BQ138" s="122"/>
      <c r="BR138" s="122"/>
      <c r="BS138" s="122"/>
      <c r="BT138" s="122"/>
      <c r="CC138" s="8">
        <v>99</v>
      </c>
      <c r="CD138" s="123"/>
      <c r="CE138" s="123"/>
      <c r="CF138" s="123"/>
      <c r="CG138" s="122"/>
      <c r="CH138" s="122"/>
      <c r="CI138" s="122"/>
      <c r="CJ138" s="122"/>
      <c r="CS138" s="8">
        <v>99</v>
      </c>
      <c r="CT138" s="123"/>
      <c r="CU138" s="123"/>
      <c r="CV138" s="123"/>
      <c r="CW138" s="122"/>
      <c r="CX138" s="122"/>
      <c r="CY138" s="122"/>
      <c r="CZ138" s="122"/>
      <c r="DI138" s="8">
        <v>99</v>
      </c>
      <c r="DJ138" s="123"/>
      <c r="DK138" s="123"/>
      <c r="DL138" s="123"/>
      <c r="DM138" s="122"/>
      <c r="DN138" s="122"/>
      <c r="DO138" s="122"/>
      <c r="DP138" s="122"/>
      <c r="DQ138" s="7"/>
      <c r="DR138" s="7"/>
      <c r="DS138" s="7"/>
      <c r="DT138" s="7"/>
      <c r="DU138" s="7"/>
      <c r="DV138" s="7"/>
      <c r="DW138" s="7"/>
      <c r="DX138" s="6"/>
      <c r="DY138" s="8">
        <v>99</v>
      </c>
      <c r="DZ138" s="123"/>
      <c r="EA138" s="123"/>
      <c r="EB138" s="123"/>
      <c r="EC138" s="122"/>
      <c r="ED138" s="122"/>
      <c r="EE138" s="122"/>
      <c r="EF138" s="122"/>
      <c r="EG138" s="7"/>
      <c r="EH138" s="7"/>
      <c r="EI138" s="7"/>
      <c r="EJ138" s="7"/>
      <c r="EK138" s="7"/>
      <c r="EL138" s="7"/>
      <c r="EM138" s="7"/>
      <c r="EN138" s="6"/>
      <c r="EO138" s="8">
        <v>99</v>
      </c>
      <c r="EP138" s="123"/>
      <c r="EQ138" s="123"/>
      <c r="ER138" s="123"/>
      <c r="ES138" s="122"/>
      <c r="ET138" s="122"/>
      <c r="EU138" s="122"/>
      <c r="EV138" s="122"/>
      <c r="EW138" s="7"/>
      <c r="EX138" s="7"/>
      <c r="EY138" s="7"/>
      <c r="EZ138" s="7"/>
      <c r="FA138" s="7"/>
      <c r="FB138" s="7"/>
      <c r="FC138" s="7"/>
      <c r="FD138" s="6"/>
      <c r="FE138" s="8">
        <v>99</v>
      </c>
      <c r="FF138" s="123"/>
      <c r="FG138" s="123"/>
      <c r="FH138" s="123"/>
      <c r="FI138" s="122"/>
      <c r="FJ138" s="122"/>
      <c r="FK138" s="122"/>
      <c r="FL138" s="122"/>
      <c r="FM138" s="7"/>
      <c r="FN138" s="7"/>
      <c r="FO138" s="7"/>
      <c r="FP138" s="7"/>
      <c r="FQ138" s="7"/>
      <c r="FR138" s="7"/>
      <c r="FS138" s="7"/>
      <c r="FT138" s="6"/>
      <c r="FU138" s="8">
        <v>99</v>
      </c>
      <c r="FV138" s="123"/>
      <c r="FW138" s="123"/>
      <c r="FX138" s="123"/>
      <c r="FY138" s="122"/>
      <c r="FZ138" s="122"/>
      <c r="GA138" s="122"/>
      <c r="GB138" s="122"/>
      <c r="GC138" s="7"/>
      <c r="GD138" s="7"/>
      <c r="GE138" s="7"/>
      <c r="GF138" s="7"/>
      <c r="GG138" s="7"/>
      <c r="GH138" s="7"/>
      <c r="GI138" s="7"/>
      <c r="GJ138" s="6"/>
      <c r="GK138" s="8">
        <v>99</v>
      </c>
      <c r="GL138" s="123"/>
      <c r="GM138" s="123"/>
      <c r="GN138" s="123"/>
      <c r="GO138" s="122"/>
      <c r="GP138" s="122"/>
      <c r="GQ138" s="122"/>
      <c r="GR138" s="122"/>
      <c r="GS138" s="7"/>
      <c r="GT138" s="7"/>
      <c r="GU138" s="7"/>
      <c r="GV138" s="7"/>
      <c r="GW138" s="7"/>
      <c r="GX138" s="7"/>
      <c r="GY138" s="7"/>
      <c r="GZ138" s="6"/>
    </row>
    <row r="139" spans="17:208" ht="15.75" thickBot="1" x14ac:dyDescent="0.25">
      <c r="Q139" s="5">
        <v>100</v>
      </c>
      <c r="R139" s="120"/>
      <c r="S139" s="120"/>
      <c r="T139" s="120"/>
      <c r="U139" s="121"/>
      <c r="V139" s="121"/>
      <c r="W139" s="121"/>
      <c r="X139" s="121"/>
      <c r="Y139" s="4"/>
      <c r="Z139" s="4"/>
      <c r="AA139" s="4"/>
      <c r="AB139" s="4"/>
      <c r="AC139" s="4"/>
      <c r="AD139" s="4"/>
      <c r="AE139" s="4"/>
      <c r="AF139" s="3"/>
      <c r="AG139" s="5">
        <v>100</v>
      </c>
      <c r="AH139" s="120"/>
      <c r="AI139" s="120"/>
      <c r="AJ139" s="120"/>
      <c r="AK139" s="121"/>
      <c r="AL139" s="121"/>
      <c r="AM139" s="121"/>
      <c r="AN139" s="121"/>
      <c r="AO139" s="4"/>
      <c r="AP139" s="4"/>
      <c r="AQ139" s="4"/>
      <c r="AR139" s="4"/>
      <c r="AS139" s="4"/>
      <c r="AT139" s="4"/>
      <c r="AU139" s="4"/>
      <c r="AV139" s="3"/>
      <c r="AW139" s="5">
        <v>100</v>
      </c>
      <c r="AX139" s="120"/>
      <c r="AY139" s="120"/>
      <c r="AZ139" s="120"/>
      <c r="BA139" s="121"/>
      <c r="BB139" s="121"/>
      <c r="BC139" s="121"/>
      <c r="BD139" s="121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120"/>
      <c r="BO139" s="120"/>
      <c r="BP139" s="120"/>
      <c r="BQ139" s="121"/>
      <c r="BR139" s="121"/>
      <c r="BS139" s="121"/>
      <c r="BT139" s="121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120"/>
      <c r="CE139" s="120"/>
      <c r="CF139" s="120"/>
      <c r="CG139" s="121"/>
      <c r="CH139" s="121"/>
      <c r="CI139" s="121"/>
      <c r="CJ139" s="121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120"/>
      <c r="CU139" s="120"/>
      <c r="CV139" s="120"/>
      <c r="CW139" s="121"/>
      <c r="CX139" s="121"/>
      <c r="CY139" s="121"/>
      <c r="CZ139" s="121"/>
      <c r="DA139" s="4"/>
      <c r="DB139" s="4"/>
      <c r="DC139" s="4"/>
      <c r="DD139" s="4"/>
      <c r="DE139" s="4"/>
      <c r="DF139" s="4"/>
      <c r="DG139" s="4"/>
      <c r="DH139" s="3"/>
      <c r="DI139" s="5">
        <v>100</v>
      </c>
      <c r="DJ139" s="120"/>
      <c r="DK139" s="120"/>
      <c r="DL139" s="120"/>
      <c r="DM139" s="121"/>
      <c r="DN139" s="121"/>
      <c r="DO139" s="121"/>
      <c r="DP139" s="121"/>
      <c r="DQ139" s="4"/>
      <c r="DR139" s="4"/>
      <c r="DS139" s="4"/>
      <c r="DT139" s="4"/>
      <c r="DU139" s="4"/>
      <c r="DV139" s="4"/>
      <c r="DW139" s="4"/>
      <c r="DX139" s="3"/>
      <c r="DY139" s="5">
        <v>100</v>
      </c>
      <c r="DZ139" s="120"/>
      <c r="EA139" s="120"/>
      <c r="EB139" s="120"/>
      <c r="EC139" s="121"/>
      <c r="ED139" s="121"/>
      <c r="EE139" s="121"/>
      <c r="EF139" s="121"/>
      <c r="EG139" s="4"/>
      <c r="EH139" s="4"/>
      <c r="EI139" s="4"/>
      <c r="EJ139" s="4"/>
      <c r="EK139" s="4"/>
      <c r="EL139" s="4"/>
      <c r="EM139" s="4"/>
      <c r="EN139" s="3"/>
      <c r="EO139" s="5">
        <v>100</v>
      </c>
      <c r="EP139" s="120"/>
      <c r="EQ139" s="120"/>
      <c r="ER139" s="120"/>
      <c r="ES139" s="121"/>
      <c r="ET139" s="121"/>
      <c r="EU139" s="121"/>
      <c r="EV139" s="121"/>
      <c r="EW139" s="4"/>
      <c r="EX139" s="4"/>
      <c r="EY139" s="4"/>
      <c r="EZ139" s="4"/>
      <c r="FA139" s="4"/>
      <c r="FB139" s="4"/>
      <c r="FC139" s="4"/>
      <c r="FD139" s="3"/>
      <c r="FE139" s="5">
        <v>100</v>
      </c>
      <c r="FF139" s="120"/>
      <c r="FG139" s="120"/>
      <c r="FH139" s="120"/>
      <c r="FI139" s="121"/>
      <c r="FJ139" s="121"/>
      <c r="FK139" s="121"/>
      <c r="FL139" s="121"/>
      <c r="FM139" s="4"/>
      <c r="FN139" s="4"/>
      <c r="FO139" s="4"/>
      <c r="FP139" s="4"/>
      <c r="FQ139" s="4"/>
      <c r="FR139" s="4"/>
      <c r="FS139" s="4"/>
      <c r="FT139" s="3"/>
      <c r="FU139" s="5">
        <v>100</v>
      </c>
      <c r="FV139" s="120"/>
      <c r="FW139" s="120"/>
      <c r="FX139" s="120"/>
      <c r="FY139" s="121"/>
      <c r="FZ139" s="121"/>
      <c r="GA139" s="121"/>
      <c r="GB139" s="121"/>
      <c r="GC139" s="4"/>
      <c r="GD139" s="4"/>
      <c r="GE139" s="4"/>
      <c r="GF139" s="4"/>
      <c r="GG139" s="4"/>
      <c r="GH139" s="4"/>
      <c r="GI139" s="4"/>
      <c r="GJ139" s="3"/>
      <c r="GK139" s="5">
        <v>100</v>
      </c>
      <c r="GL139" s="120"/>
      <c r="GM139" s="120"/>
      <c r="GN139" s="120"/>
      <c r="GO139" s="121"/>
      <c r="GP139" s="121"/>
      <c r="GQ139" s="121"/>
      <c r="GR139" s="121"/>
      <c r="GS139" s="4"/>
      <c r="GT139" s="4"/>
      <c r="GU139" s="4"/>
      <c r="GV139" s="4"/>
      <c r="GW139" s="4"/>
      <c r="GX139" s="4"/>
      <c r="GY139" s="4"/>
      <c r="GZ139" s="3"/>
    </row>
    <row r="147" spans="17:20" x14ac:dyDescent="0.2">
      <c r="Q147" s="2"/>
      <c r="R147" s="2"/>
      <c r="S147" s="2"/>
      <c r="T147" s="2"/>
    </row>
    <row r="148" spans="17:20" x14ac:dyDescent="0.2">
      <c r="Q148" s="2"/>
      <c r="R148" s="2"/>
      <c r="S148" s="2"/>
      <c r="T148" s="2"/>
    </row>
  </sheetData>
  <mergeCells count="927">
    <mergeCell ref="R55:T55"/>
    <mergeCell ref="R56:T56"/>
    <mergeCell ref="R57:T57"/>
    <mergeCell ref="R58:T58"/>
    <mergeCell ref="R59:T59"/>
    <mergeCell ref="R60:T60"/>
    <mergeCell ref="R46:T46"/>
    <mergeCell ref="R40:T40"/>
    <mergeCell ref="R41:T41"/>
    <mergeCell ref="R42:T42"/>
    <mergeCell ref="R43:T43"/>
    <mergeCell ref="R44:T44"/>
    <mergeCell ref="R45:T45"/>
    <mergeCell ref="R47:T47"/>
    <mergeCell ref="AG1:AJ1"/>
    <mergeCell ref="AW1:AZ1"/>
    <mergeCell ref="BM1:BP1"/>
    <mergeCell ref="CC1:CF1"/>
    <mergeCell ref="AP4:AP5"/>
    <mergeCell ref="AQ4:AQ5"/>
    <mergeCell ref="AR4:AR5"/>
    <mergeCell ref="AS4:AS5"/>
    <mergeCell ref="R48:T48"/>
    <mergeCell ref="AH41:AJ41"/>
    <mergeCell ref="AH42:AJ42"/>
    <mergeCell ref="AH43:AJ43"/>
    <mergeCell ref="AH44:AJ44"/>
    <mergeCell ref="AH45:AJ45"/>
    <mergeCell ref="AH46:AJ46"/>
    <mergeCell ref="AH47:AJ47"/>
    <mergeCell ref="AH48:AJ48"/>
    <mergeCell ref="BV41:BW41"/>
    <mergeCell ref="CD41:CF41"/>
    <mergeCell ref="BV42:BW42"/>
    <mergeCell ref="AP42:AQ42"/>
    <mergeCell ref="N4:N5"/>
    <mergeCell ref="O4:O5"/>
    <mergeCell ref="Q4:Q5"/>
    <mergeCell ref="R4:V5"/>
    <mergeCell ref="W4:W5"/>
    <mergeCell ref="X4:X5"/>
    <mergeCell ref="GK1:GN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CS1:CV1"/>
    <mergeCell ref="DI1:DL1"/>
    <mergeCell ref="DY1:EB1"/>
    <mergeCell ref="EO1:ER1"/>
    <mergeCell ref="FE1:FH1"/>
    <mergeCell ref="FU1:FX1"/>
    <mergeCell ref="A1:D1"/>
    <mergeCell ref="Q1:T1"/>
    <mergeCell ref="AE4:AE5"/>
    <mergeCell ref="AG4:AG5"/>
    <mergeCell ref="AH4:AL5"/>
    <mergeCell ref="AM4:AM5"/>
    <mergeCell ref="AN4:AN5"/>
    <mergeCell ref="AO4:AO5"/>
    <mergeCell ref="Y4:Y5"/>
    <mergeCell ref="Z4:Z5"/>
    <mergeCell ref="AA4:AA5"/>
    <mergeCell ref="AB4:AB5"/>
    <mergeCell ref="AC4:AC5"/>
    <mergeCell ref="AD4:AD5"/>
    <mergeCell ref="AW4:AW5"/>
    <mergeCell ref="AX4:BB5"/>
    <mergeCell ref="BC4:BC5"/>
    <mergeCell ref="BD4:BD5"/>
    <mergeCell ref="BE4:BE5"/>
    <mergeCell ref="BF4:BF5"/>
    <mergeCell ref="CO4:CO5"/>
    <mergeCell ref="CP4:CP5"/>
    <mergeCell ref="AT4:AT5"/>
    <mergeCell ref="AU4:AU5"/>
    <mergeCell ref="BN4:BR5"/>
    <mergeCell ref="BS4:BS5"/>
    <mergeCell ref="BT4:BT5"/>
    <mergeCell ref="BU4:BU5"/>
    <mergeCell ref="BV4:BV5"/>
    <mergeCell ref="BW4:BW5"/>
    <mergeCell ref="BG4:BG5"/>
    <mergeCell ref="BH4:BH5"/>
    <mergeCell ref="BI4:BI5"/>
    <mergeCell ref="BJ4:BJ5"/>
    <mergeCell ref="BK4:BK5"/>
    <mergeCell ref="BM4:BM5"/>
    <mergeCell ref="CI4:CI5"/>
    <mergeCell ref="CJ4:CJ5"/>
    <mergeCell ref="CK4:CK5"/>
    <mergeCell ref="CL4:CL5"/>
    <mergeCell ref="CM4:CM5"/>
    <mergeCell ref="CN4:CN5"/>
    <mergeCell ref="BX4:BX5"/>
    <mergeCell ref="BY4:BY5"/>
    <mergeCell ref="BZ4:BZ5"/>
    <mergeCell ref="CA4:CA5"/>
    <mergeCell ref="CC4:CC5"/>
    <mergeCell ref="CD4:CH5"/>
    <mergeCell ref="CZ4:CZ5"/>
    <mergeCell ref="DA4:DA5"/>
    <mergeCell ref="DB4:DB5"/>
    <mergeCell ref="DC4:DC5"/>
    <mergeCell ref="DD4:DD5"/>
    <mergeCell ref="DE4:DE5"/>
    <mergeCell ref="CQ4:CQ5"/>
    <mergeCell ref="CS4:CS5"/>
    <mergeCell ref="CT4:CX5"/>
    <mergeCell ref="CY4:CY5"/>
    <mergeCell ref="DR4:DR5"/>
    <mergeCell ref="DS4:DS5"/>
    <mergeCell ref="DT4:DT5"/>
    <mergeCell ref="DU4:DU5"/>
    <mergeCell ref="DV4:DV5"/>
    <mergeCell ref="DF4:DF5"/>
    <mergeCell ref="DG4:DG5"/>
    <mergeCell ref="DI4:DI5"/>
    <mergeCell ref="DJ4:DN5"/>
    <mergeCell ref="DO4:DO5"/>
    <mergeCell ref="DP4:DP5"/>
    <mergeCell ref="DQ4:DQ5"/>
    <mergeCell ref="EH4:EH5"/>
    <mergeCell ref="EI4:EI5"/>
    <mergeCell ref="EJ4:EJ5"/>
    <mergeCell ref="EK4:EK5"/>
    <mergeCell ref="EL4:EL5"/>
    <mergeCell ref="EM4:EM5"/>
    <mergeCell ref="DW4:DW5"/>
    <mergeCell ref="DY4:DY5"/>
    <mergeCell ref="DZ4:ED5"/>
    <mergeCell ref="EE4:EE5"/>
    <mergeCell ref="EF4:EF5"/>
    <mergeCell ref="EG4:EG5"/>
    <mergeCell ref="EY4:EY5"/>
    <mergeCell ref="EZ4:EZ5"/>
    <mergeCell ref="FA4:FA5"/>
    <mergeCell ref="FB4:FB5"/>
    <mergeCell ref="FC4:FC5"/>
    <mergeCell ref="FE4:FE5"/>
    <mergeCell ref="EO4:EO5"/>
    <mergeCell ref="EP4:ET5"/>
    <mergeCell ref="EU4:EU5"/>
    <mergeCell ref="EV4:EV5"/>
    <mergeCell ref="EW4:EW5"/>
    <mergeCell ref="EX4:EX5"/>
    <mergeCell ref="FP4:FP5"/>
    <mergeCell ref="FQ4:FQ5"/>
    <mergeCell ref="FR4:FR5"/>
    <mergeCell ref="FS4:FS5"/>
    <mergeCell ref="FU4:FU5"/>
    <mergeCell ref="FV4:FZ5"/>
    <mergeCell ref="FF4:FJ5"/>
    <mergeCell ref="FK4:FK5"/>
    <mergeCell ref="FL4:FL5"/>
    <mergeCell ref="FM4:FM5"/>
    <mergeCell ref="FN4:FN5"/>
    <mergeCell ref="FO4:FO5"/>
    <mergeCell ref="GI4:GI5"/>
    <mergeCell ref="GK4:GK5"/>
    <mergeCell ref="GL4:GP5"/>
    <mergeCell ref="GQ4:GQ5"/>
    <mergeCell ref="GA4:GA5"/>
    <mergeCell ref="GB4:GB5"/>
    <mergeCell ref="GC4:GC5"/>
    <mergeCell ref="GD4:GD5"/>
    <mergeCell ref="GE4:GE5"/>
    <mergeCell ref="GF4:GF5"/>
    <mergeCell ref="AC16:AC17"/>
    <mergeCell ref="AD16:AD17"/>
    <mergeCell ref="AE16:AE17"/>
    <mergeCell ref="AG16:AG17"/>
    <mergeCell ref="AH16:AL17"/>
    <mergeCell ref="AM16:AM17"/>
    <mergeCell ref="GX4:GX5"/>
    <mergeCell ref="GY4:GY5"/>
    <mergeCell ref="Q16:Q17"/>
    <mergeCell ref="R16:V17"/>
    <mergeCell ref="W16:W17"/>
    <mergeCell ref="X16:X17"/>
    <mergeCell ref="Y16:Y17"/>
    <mergeCell ref="Z16:Z17"/>
    <mergeCell ref="AA16:AA17"/>
    <mergeCell ref="AB16:AB17"/>
    <mergeCell ref="GR4:GR5"/>
    <mergeCell ref="GS4:GS5"/>
    <mergeCell ref="GT4:GT5"/>
    <mergeCell ref="GU4:GU5"/>
    <mergeCell ref="GV4:GV5"/>
    <mergeCell ref="GW4:GW5"/>
    <mergeCell ref="GG4:GG5"/>
    <mergeCell ref="GH4:GH5"/>
    <mergeCell ref="AT16:AT17"/>
    <mergeCell ref="AU16:AU17"/>
    <mergeCell ref="AW16:AW17"/>
    <mergeCell ref="AX16:BB17"/>
    <mergeCell ref="BC16:BC17"/>
    <mergeCell ref="BD16:BD17"/>
    <mergeCell ref="AN16:AN17"/>
    <mergeCell ref="AO16:AO17"/>
    <mergeCell ref="AP16:AP17"/>
    <mergeCell ref="AQ16:AQ17"/>
    <mergeCell ref="AR16:AR17"/>
    <mergeCell ref="AS16:AS17"/>
    <mergeCell ref="BK16:BK17"/>
    <mergeCell ref="BM16:BM17"/>
    <mergeCell ref="BN16:BR17"/>
    <mergeCell ref="BS16:BS17"/>
    <mergeCell ref="BT16:BT17"/>
    <mergeCell ref="BU16:BU17"/>
    <mergeCell ref="BE16:BE17"/>
    <mergeCell ref="BF16:BF17"/>
    <mergeCell ref="BG16:BG17"/>
    <mergeCell ref="BH16:BH17"/>
    <mergeCell ref="BI16:BI17"/>
    <mergeCell ref="BJ16:BJ17"/>
    <mergeCell ref="CC16:CC17"/>
    <mergeCell ref="CD16:CH17"/>
    <mergeCell ref="CI16:CI17"/>
    <mergeCell ref="CJ16:CJ17"/>
    <mergeCell ref="CK16:CK17"/>
    <mergeCell ref="CL16:CL17"/>
    <mergeCell ref="BV16:BV17"/>
    <mergeCell ref="BW16:BW17"/>
    <mergeCell ref="BX16:BX17"/>
    <mergeCell ref="BY16:BY17"/>
    <mergeCell ref="BZ16:BZ17"/>
    <mergeCell ref="CA16:CA17"/>
    <mergeCell ref="CT16:CX17"/>
    <mergeCell ref="CY16:CY17"/>
    <mergeCell ref="CZ16:CZ17"/>
    <mergeCell ref="DA16:DA17"/>
    <mergeCell ref="DB16:DB17"/>
    <mergeCell ref="DC16:DC17"/>
    <mergeCell ref="CM16:CM17"/>
    <mergeCell ref="CN16:CN17"/>
    <mergeCell ref="CO16:CO17"/>
    <mergeCell ref="CP16:CP17"/>
    <mergeCell ref="CQ16:CQ17"/>
    <mergeCell ref="CS16:CS17"/>
    <mergeCell ref="DO16:DO17"/>
    <mergeCell ref="DP16:DP17"/>
    <mergeCell ref="DQ16:DQ17"/>
    <mergeCell ref="DR16:DR17"/>
    <mergeCell ref="DS16:DS17"/>
    <mergeCell ref="DT16:DT17"/>
    <mergeCell ref="DD16:DD17"/>
    <mergeCell ref="DE16:DE17"/>
    <mergeCell ref="DF16:DF17"/>
    <mergeCell ref="DG16:DG17"/>
    <mergeCell ref="DI16:DI17"/>
    <mergeCell ref="DJ16:DN17"/>
    <mergeCell ref="EF16:EF17"/>
    <mergeCell ref="EG16:EG17"/>
    <mergeCell ref="EH16:EH17"/>
    <mergeCell ref="EI16:EI17"/>
    <mergeCell ref="EJ16:EJ17"/>
    <mergeCell ref="EK16:EK17"/>
    <mergeCell ref="DU16:DU17"/>
    <mergeCell ref="DV16:DV17"/>
    <mergeCell ref="DW16:DW17"/>
    <mergeCell ref="DY16:DY17"/>
    <mergeCell ref="DZ16:ED17"/>
    <mergeCell ref="EE16:EE17"/>
    <mergeCell ref="EW16:EW17"/>
    <mergeCell ref="EX16:EX17"/>
    <mergeCell ref="EY16:EY17"/>
    <mergeCell ref="EZ16:EZ17"/>
    <mergeCell ref="FA16:FA17"/>
    <mergeCell ref="FB16:FB17"/>
    <mergeCell ref="EL16:EL17"/>
    <mergeCell ref="EM16:EM17"/>
    <mergeCell ref="EO16:EO17"/>
    <mergeCell ref="EP16:ET17"/>
    <mergeCell ref="EU16:EU17"/>
    <mergeCell ref="EV16:EV17"/>
    <mergeCell ref="FN16:FN17"/>
    <mergeCell ref="FO16:FO17"/>
    <mergeCell ref="FP16:FP17"/>
    <mergeCell ref="FQ16:FQ17"/>
    <mergeCell ref="FR16:FR17"/>
    <mergeCell ref="FS16:FS17"/>
    <mergeCell ref="FC16:FC17"/>
    <mergeCell ref="FE16:FE17"/>
    <mergeCell ref="FF16:FJ17"/>
    <mergeCell ref="FK16:FK17"/>
    <mergeCell ref="FL16:FL17"/>
    <mergeCell ref="FM16:FM17"/>
    <mergeCell ref="GE16:GE17"/>
    <mergeCell ref="GF16:GF17"/>
    <mergeCell ref="GG16:GG17"/>
    <mergeCell ref="GH16:GH17"/>
    <mergeCell ref="GI16:GI17"/>
    <mergeCell ref="GK16:GK17"/>
    <mergeCell ref="FU16:FU17"/>
    <mergeCell ref="FV16:FZ17"/>
    <mergeCell ref="GA16:GA17"/>
    <mergeCell ref="GB16:GB17"/>
    <mergeCell ref="GC16:GC17"/>
    <mergeCell ref="GD16:GD17"/>
    <mergeCell ref="GV16:GV17"/>
    <mergeCell ref="GW16:GW17"/>
    <mergeCell ref="GX16:GX17"/>
    <mergeCell ref="GY16:GY17"/>
    <mergeCell ref="GL16:GP17"/>
    <mergeCell ref="GQ16:GQ17"/>
    <mergeCell ref="GR16:GR17"/>
    <mergeCell ref="GS16:GS17"/>
    <mergeCell ref="GT16:GT17"/>
    <mergeCell ref="GU16:GU17"/>
    <mergeCell ref="EI25:EJ25"/>
    <mergeCell ref="EY25:EZ25"/>
    <mergeCell ref="FO25:FP25"/>
    <mergeCell ref="GE25:GF25"/>
    <mergeCell ref="GU25:GV25"/>
    <mergeCell ref="AA25:AB25"/>
    <mergeCell ref="AQ26:AR26"/>
    <mergeCell ref="AW26:AW28"/>
    <mergeCell ref="AX26:AX28"/>
    <mergeCell ref="AY26:AY28"/>
    <mergeCell ref="AZ26:AZ28"/>
    <mergeCell ref="BA26:BD28"/>
    <mergeCell ref="AA26:AB26"/>
    <mergeCell ref="AG26:AG28"/>
    <mergeCell ref="AH26:AH28"/>
    <mergeCell ref="AI26:AI28"/>
    <mergeCell ref="AJ26:AJ28"/>
    <mergeCell ref="AK26:AN28"/>
    <mergeCell ref="AA28:AB28"/>
    <mergeCell ref="AQ28:AR28"/>
    <mergeCell ref="GU26:GV26"/>
    <mergeCell ref="GU28:GV28"/>
    <mergeCell ref="Q26:Q28"/>
    <mergeCell ref="R26:R28"/>
    <mergeCell ref="S26:S28"/>
    <mergeCell ref="T26:T28"/>
    <mergeCell ref="U26:X28"/>
    <mergeCell ref="AQ25:AR25"/>
    <mergeCell ref="BG25:BH25"/>
    <mergeCell ref="BW25:BX25"/>
    <mergeCell ref="CM25:CN25"/>
    <mergeCell ref="DC25:DD25"/>
    <mergeCell ref="DS25:DT25"/>
    <mergeCell ref="BG26:BH26"/>
    <mergeCell ref="BM26:BM28"/>
    <mergeCell ref="BN26:BN28"/>
    <mergeCell ref="EB26:EB28"/>
    <mergeCell ref="EC26:EF28"/>
    <mergeCell ref="DC26:DD26"/>
    <mergeCell ref="DI26:DI28"/>
    <mergeCell ref="DJ26:DJ28"/>
    <mergeCell ref="DK26:DK28"/>
    <mergeCell ref="DL26:DL28"/>
    <mergeCell ref="DM26:DP28"/>
    <mergeCell ref="EY26:EZ26"/>
    <mergeCell ref="FE26:FE28"/>
    <mergeCell ref="FF26:FF28"/>
    <mergeCell ref="FG26:FG28"/>
    <mergeCell ref="FH26:FH28"/>
    <mergeCell ref="FI26:FL28"/>
    <mergeCell ref="CE26:CE28"/>
    <mergeCell ref="CF26:CF28"/>
    <mergeCell ref="CG26:CJ28"/>
    <mergeCell ref="GN26:GN28"/>
    <mergeCell ref="GO26:GR28"/>
    <mergeCell ref="GE27:GF27"/>
    <mergeCell ref="GE28:GF28"/>
    <mergeCell ref="FO26:FP26"/>
    <mergeCell ref="FU26:FU28"/>
    <mergeCell ref="FV26:FV28"/>
    <mergeCell ref="FW26:FW28"/>
    <mergeCell ref="FX26:FX28"/>
    <mergeCell ref="FY26:GB28"/>
    <mergeCell ref="FO27:FP27"/>
    <mergeCell ref="FO28:FP28"/>
    <mergeCell ref="AQ27:AR27"/>
    <mergeCell ref="BG27:BH27"/>
    <mergeCell ref="BW27:BX27"/>
    <mergeCell ref="CM27:CN27"/>
    <mergeCell ref="DC27:DD27"/>
    <mergeCell ref="DS27:DT27"/>
    <mergeCell ref="EI27:EJ27"/>
    <mergeCell ref="EY27:EZ27"/>
    <mergeCell ref="BO26:BO28"/>
    <mergeCell ref="BP26:BP28"/>
    <mergeCell ref="BQ26:BT28"/>
    <mergeCell ref="EI26:EJ26"/>
    <mergeCell ref="EO26:EO28"/>
    <mergeCell ref="EP26:EP28"/>
    <mergeCell ref="EQ26:EQ28"/>
    <mergeCell ref="ER26:ER28"/>
    <mergeCell ref="ES26:EV28"/>
    <mergeCell ref="DS26:DT26"/>
    <mergeCell ref="DY26:DY28"/>
    <mergeCell ref="DZ26:DZ28"/>
    <mergeCell ref="EA26:EA28"/>
    <mergeCell ref="BW26:BX26"/>
    <mergeCell ref="CC26:CC28"/>
    <mergeCell ref="CM26:CN26"/>
    <mergeCell ref="BG29:BH29"/>
    <mergeCell ref="BW29:BX29"/>
    <mergeCell ref="CM29:CN29"/>
    <mergeCell ref="DC29:DD29"/>
    <mergeCell ref="DS29:DT29"/>
    <mergeCell ref="EI29:EJ29"/>
    <mergeCell ref="EY29:EZ29"/>
    <mergeCell ref="GU27:GV27"/>
    <mergeCell ref="BG28:BH28"/>
    <mergeCell ref="BW28:BX28"/>
    <mergeCell ref="CM28:CN28"/>
    <mergeCell ref="DC28:DD28"/>
    <mergeCell ref="DS28:DT28"/>
    <mergeCell ref="EI28:EJ28"/>
    <mergeCell ref="EY28:EZ28"/>
    <mergeCell ref="CS26:CS28"/>
    <mergeCell ref="CT26:CT28"/>
    <mergeCell ref="CU26:CU28"/>
    <mergeCell ref="CV26:CV28"/>
    <mergeCell ref="CW26:CZ28"/>
    <mergeCell ref="GE26:GF26"/>
    <mergeCell ref="GK26:GK28"/>
    <mergeCell ref="GL26:GL28"/>
    <mergeCell ref="GM26:GM28"/>
    <mergeCell ref="CD26:CD28"/>
    <mergeCell ref="EI30:EJ30"/>
    <mergeCell ref="EY30:EZ30"/>
    <mergeCell ref="FO30:FP30"/>
    <mergeCell ref="GE30:GF30"/>
    <mergeCell ref="GU30:GV30"/>
    <mergeCell ref="U36:V37"/>
    <mergeCell ref="W36:X37"/>
    <mergeCell ref="AK36:AL37"/>
    <mergeCell ref="AM36:AN37"/>
    <mergeCell ref="BA36:BB37"/>
    <mergeCell ref="FO29:FP29"/>
    <mergeCell ref="GE29:GF29"/>
    <mergeCell ref="GU29:GV29"/>
    <mergeCell ref="AA30:AB30"/>
    <mergeCell ref="AQ30:AR30"/>
    <mergeCell ref="BG30:BH30"/>
    <mergeCell ref="BW30:BX30"/>
    <mergeCell ref="CM30:CN30"/>
    <mergeCell ref="DC30:DD30"/>
    <mergeCell ref="DS30:DT30"/>
    <mergeCell ref="GQ36:GR37"/>
    <mergeCell ref="AA29:AB29"/>
    <mergeCell ref="AQ29:AR29"/>
    <mergeCell ref="GK37:GL37"/>
    <mergeCell ref="CY36:CZ37"/>
    <mergeCell ref="DM36:DN37"/>
    <mergeCell ref="DO36:DP37"/>
    <mergeCell ref="EC36:ED37"/>
    <mergeCell ref="EE36:EF37"/>
    <mergeCell ref="ES36:ET37"/>
    <mergeCell ref="BC36:BD37"/>
    <mergeCell ref="BQ36:BR37"/>
    <mergeCell ref="BS36:BT37"/>
    <mergeCell ref="CG36:CH37"/>
    <mergeCell ref="CI36:CJ37"/>
    <mergeCell ref="CW36:CX37"/>
    <mergeCell ref="CY38:CZ38"/>
    <mergeCell ref="DB38:DC38"/>
    <mergeCell ref="FY38:FZ38"/>
    <mergeCell ref="GA38:GB38"/>
    <mergeCell ref="GD38:GE38"/>
    <mergeCell ref="GO38:GP38"/>
    <mergeCell ref="GQ38:GR38"/>
    <mergeCell ref="Q37:R37"/>
    <mergeCell ref="AG37:AH37"/>
    <mergeCell ref="AW37:AX37"/>
    <mergeCell ref="BM37:BN37"/>
    <mergeCell ref="CC37:CD37"/>
    <mergeCell ref="CS37:CT37"/>
    <mergeCell ref="DI37:DJ37"/>
    <mergeCell ref="DY37:DZ37"/>
    <mergeCell ref="EO37:EP37"/>
    <mergeCell ref="EU36:EV37"/>
    <mergeCell ref="FI36:FJ37"/>
    <mergeCell ref="FK36:FL37"/>
    <mergeCell ref="FY36:FZ37"/>
    <mergeCell ref="GA36:GB37"/>
    <mergeCell ref="GO36:GP37"/>
    <mergeCell ref="FE37:FF37"/>
    <mergeCell ref="FU37:FV37"/>
    <mergeCell ref="DB39:DC39"/>
    <mergeCell ref="BN39:BP39"/>
    <mergeCell ref="BQ39:BR39"/>
    <mergeCell ref="BS39:BT39"/>
    <mergeCell ref="BV39:BW39"/>
    <mergeCell ref="CD39:CF39"/>
    <mergeCell ref="CG39:CH39"/>
    <mergeCell ref="GT38:GU38"/>
    <mergeCell ref="ES38:ET38"/>
    <mergeCell ref="EU38:EV38"/>
    <mergeCell ref="EX38:EY38"/>
    <mergeCell ref="FI38:FJ38"/>
    <mergeCell ref="FK38:FL38"/>
    <mergeCell ref="FN38:FO38"/>
    <mergeCell ref="DM38:DN38"/>
    <mergeCell ref="DO38:DP38"/>
    <mergeCell ref="DR38:DS38"/>
    <mergeCell ref="EC38:ED38"/>
    <mergeCell ref="EE38:EF38"/>
    <mergeCell ref="EH38:EI38"/>
    <mergeCell ref="CG38:CH38"/>
    <mergeCell ref="CI38:CJ38"/>
    <mergeCell ref="CL38:CM38"/>
    <mergeCell ref="CW38:CX38"/>
    <mergeCell ref="BA38:BB38"/>
    <mergeCell ref="BC38:BD38"/>
    <mergeCell ref="BF38:BG38"/>
    <mergeCell ref="BQ38:BR38"/>
    <mergeCell ref="BS38:BT38"/>
    <mergeCell ref="BV38:BW38"/>
    <mergeCell ref="U38:V38"/>
    <mergeCell ref="W38:X38"/>
    <mergeCell ref="Z38:AA38"/>
    <mergeCell ref="AK38:AL38"/>
    <mergeCell ref="AM38:AN38"/>
    <mergeCell ref="AP38:AQ38"/>
    <mergeCell ref="AM39:AN39"/>
    <mergeCell ref="AP39:AQ39"/>
    <mergeCell ref="AX39:AZ39"/>
    <mergeCell ref="BA39:BB39"/>
    <mergeCell ref="BC39:BD39"/>
    <mergeCell ref="BF39:BG39"/>
    <mergeCell ref="R39:T39"/>
    <mergeCell ref="U39:V39"/>
    <mergeCell ref="W39:X39"/>
    <mergeCell ref="Z39:AA39"/>
    <mergeCell ref="AH39:AJ39"/>
    <mergeCell ref="AK39:AL39"/>
    <mergeCell ref="EE39:EF39"/>
    <mergeCell ref="EH39:EI39"/>
    <mergeCell ref="EP39:ER39"/>
    <mergeCell ref="ES39:ET39"/>
    <mergeCell ref="EU39:EV39"/>
    <mergeCell ref="EX39:EY39"/>
    <mergeCell ref="BF40:BG40"/>
    <mergeCell ref="BN40:BP40"/>
    <mergeCell ref="BQ40:BR40"/>
    <mergeCell ref="BS40:BT40"/>
    <mergeCell ref="BV40:BW40"/>
    <mergeCell ref="CD40:CF40"/>
    <mergeCell ref="CY40:CZ40"/>
    <mergeCell ref="DR39:DS39"/>
    <mergeCell ref="DZ39:EB39"/>
    <mergeCell ref="EC39:ED39"/>
    <mergeCell ref="CI39:CJ39"/>
    <mergeCell ref="CL39:CM39"/>
    <mergeCell ref="CT39:CV39"/>
    <mergeCell ref="CW39:CX39"/>
    <mergeCell ref="CY39:CZ39"/>
    <mergeCell ref="DJ39:DL39"/>
    <mergeCell ref="DM39:DN39"/>
    <mergeCell ref="DO39:DP39"/>
    <mergeCell ref="GL39:GN39"/>
    <mergeCell ref="GO39:GP39"/>
    <mergeCell ref="GQ39:GR39"/>
    <mergeCell ref="GT39:GU39"/>
    <mergeCell ref="FF39:FH39"/>
    <mergeCell ref="FI39:FJ39"/>
    <mergeCell ref="FK39:FL39"/>
    <mergeCell ref="FN39:FO39"/>
    <mergeCell ref="FV39:FX39"/>
    <mergeCell ref="FY39:FZ39"/>
    <mergeCell ref="GA39:GB39"/>
    <mergeCell ref="GD39:GE39"/>
    <mergeCell ref="EE40:EF40"/>
    <mergeCell ref="EH40:EI40"/>
    <mergeCell ref="EP40:ER40"/>
    <mergeCell ref="ES40:ET40"/>
    <mergeCell ref="EU40:EV40"/>
    <mergeCell ref="DB40:DC40"/>
    <mergeCell ref="DJ40:DL40"/>
    <mergeCell ref="DM40:DN40"/>
    <mergeCell ref="DO40:DP40"/>
    <mergeCell ref="DR40:DS40"/>
    <mergeCell ref="DZ40:EB40"/>
    <mergeCell ref="GT40:GU40"/>
    <mergeCell ref="A41:B41"/>
    <mergeCell ref="Z41:AA41"/>
    <mergeCell ref="AP41:AQ41"/>
    <mergeCell ref="FY40:FZ40"/>
    <mergeCell ref="GA40:GB40"/>
    <mergeCell ref="GD40:GE40"/>
    <mergeCell ref="GL40:GN40"/>
    <mergeCell ref="GO40:GP40"/>
    <mergeCell ref="GQ40:GR40"/>
    <mergeCell ref="EX40:EY40"/>
    <mergeCell ref="FF40:FH40"/>
    <mergeCell ref="AP40:AQ40"/>
    <mergeCell ref="AX40:AZ40"/>
    <mergeCell ref="GL41:GN41"/>
    <mergeCell ref="GO41:GP41"/>
    <mergeCell ref="GQ41:GR41"/>
    <mergeCell ref="GT41:GU41"/>
    <mergeCell ref="Z40:AA40"/>
    <mergeCell ref="FI40:FJ40"/>
    <mergeCell ref="FK40:FL40"/>
    <mergeCell ref="FN40:FO40"/>
    <mergeCell ref="FV40:FX40"/>
    <mergeCell ref="EC40:ED40"/>
    <mergeCell ref="DO41:DP41"/>
    <mergeCell ref="DR41:DS41"/>
    <mergeCell ref="DZ41:EB41"/>
    <mergeCell ref="EC41:ED41"/>
    <mergeCell ref="EE41:EF41"/>
    <mergeCell ref="EH41:EI41"/>
    <mergeCell ref="CT41:CV41"/>
    <mergeCell ref="CY41:CZ41"/>
    <mergeCell ref="DB41:DC41"/>
    <mergeCell ref="DJ41:DL41"/>
    <mergeCell ref="DM41:DN41"/>
    <mergeCell ref="FK41:FL41"/>
    <mergeCell ref="FN41:FO41"/>
    <mergeCell ref="FV41:FX41"/>
    <mergeCell ref="FY41:FZ41"/>
    <mergeCell ref="GA41:GB41"/>
    <mergeCell ref="GD41:GE41"/>
    <mergeCell ref="EP41:ER41"/>
    <mergeCell ref="ES41:ET41"/>
    <mergeCell ref="EU41:EV41"/>
    <mergeCell ref="EX41:EY41"/>
    <mergeCell ref="FF41:FH41"/>
    <mergeCell ref="FI41:FJ41"/>
    <mergeCell ref="CT43:CV43"/>
    <mergeCell ref="A40:B40"/>
    <mergeCell ref="BF43:BG43"/>
    <mergeCell ref="DB43:DC43"/>
    <mergeCell ref="BV43:BW43"/>
    <mergeCell ref="CL43:CM43"/>
    <mergeCell ref="CT42:CV42"/>
    <mergeCell ref="A43:B43"/>
    <mergeCell ref="Z43:AA43"/>
    <mergeCell ref="AP43:AQ43"/>
    <mergeCell ref="DB42:DC42"/>
    <mergeCell ref="A42:B42"/>
    <mergeCell ref="Z42:AA42"/>
    <mergeCell ref="BS41:BT41"/>
    <mergeCell ref="CL42:CM42"/>
    <mergeCell ref="BF42:BG42"/>
    <mergeCell ref="CL41:CM41"/>
    <mergeCell ref="AX41:AZ41"/>
    <mergeCell ref="BF41:BG41"/>
    <mergeCell ref="BN41:BP41"/>
    <mergeCell ref="BQ41:BR41"/>
    <mergeCell ref="CL40:CM40"/>
    <mergeCell ref="CT40:CV40"/>
    <mergeCell ref="AH40:AJ40"/>
    <mergeCell ref="EX51:EZ51"/>
    <mergeCell ref="FR51:FS51"/>
    <mergeCell ref="CD51:CF51"/>
    <mergeCell ref="BF58:BG58"/>
    <mergeCell ref="BV58:BW58"/>
    <mergeCell ref="AP58:AQ58"/>
    <mergeCell ref="AX52:AZ52"/>
    <mergeCell ref="BJ51:BK51"/>
    <mergeCell ref="AX51:AZ51"/>
    <mergeCell ref="EX59:EY59"/>
    <mergeCell ref="Z59:AA59"/>
    <mergeCell ref="AP59:AQ59"/>
    <mergeCell ref="AX53:AZ53"/>
    <mergeCell ref="CL58:CM58"/>
    <mergeCell ref="BV59:BW59"/>
    <mergeCell ref="CD53:CF53"/>
    <mergeCell ref="CL59:CM59"/>
    <mergeCell ref="CD52:CF52"/>
    <mergeCell ref="Z58:AA58"/>
    <mergeCell ref="DB58:DC58"/>
    <mergeCell ref="AH52:AJ52"/>
    <mergeCell ref="AH63:AJ63"/>
    <mergeCell ref="R62:T62"/>
    <mergeCell ref="AH62:AJ62"/>
    <mergeCell ref="EH61:EI61"/>
    <mergeCell ref="EX61:EY61"/>
    <mergeCell ref="CD57:CF57"/>
    <mergeCell ref="EH58:EI58"/>
    <mergeCell ref="EX58:EY58"/>
    <mergeCell ref="AH55:AJ55"/>
    <mergeCell ref="CD58:CF58"/>
    <mergeCell ref="CD56:CF56"/>
    <mergeCell ref="CD55:CF55"/>
    <mergeCell ref="AH56:AJ56"/>
    <mergeCell ref="AX56:AZ56"/>
    <mergeCell ref="AX55:AZ55"/>
    <mergeCell ref="BF60:BG60"/>
    <mergeCell ref="BV60:BW60"/>
    <mergeCell ref="CL60:CM60"/>
    <mergeCell ref="DB60:DC60"/>
    <mergeCell ref="EH59:EI59"/>
    <mergeCell ref="EH60:EI60"/>
    <mergeCell ref="EX60:EY60"/>
    <mergeCell ref="Z60:AA60"/>
    <mergeCell ref="BF59:BG59"/>
    <mergeCell ref="A52:B52"/>
    <mergeCell ref="B16:F16"/>
    <mergeCell ref="R61:T61"/>
    <mergeCell ref="R64:T64"/>
    <mergeCell ref="R65:T65"/>
    <mergeCell ref="R66:T66"/>
    <mergeCell ref="R67:T67"/>
    <mergeCell ref="Z61:AA61"/>
    <mergeCell ref="Z44:AA44"/>
    <mergeCell ref="Z45:AA45"/>
    <mergeCell ref="Z46:AB46"/>
    <mergeCell ref="Z47:AB47"/>
    <mergeCell ref="Z48:AB48"/>
    <mergeCell ref="Z49:AB49"/>
    <mergeCell ref="Z50:AB50"/>
    <mergeCell ref="Z51:AB51"/>
    <mergeCell ref="R63:T63"/>
    <mergeCell ref="AA27:AB27"/>
    <mergeCell ref="R49:T49"/>
    <mergeCell ref="R50:T50"/>
    <mergeCell ref="R51:T51"/>
    <mergeCell ref="R52:T52"/>
    <mergeCell ref="R53:T53"/>
    <mergeCell ref="R54:T54"/>
    <mergeCell ref="AT48:AU48"/>
    <mergeCell ref="AD49:AE49"/>
    <mergeCell ref="AD50:AE50"/>
    <mergeCell ref="AD51:AE51"/>
    <mergeCell ref="AT49:AU49"/>
    <mergeCell ref="AT50:AU50"/>
    <mergeCell ref="AT51:AU51"/>
    <mergeCell ref="A44:B44"/>
    <mergeCell ref="A45:B45"/>
    <mergeCell ref="A46:B46"/>
    <mergeCell ref="A47:B47"/>
    <mergeCell ref="A48:B48"/>
    <mergeCell ref="A49:B49"/>
    <mergeCell ref="A50:B50"/>
    <mergeCell ref="A51:B51"/>
    <mergeCell ref="AH49:AJ49"/>
    <mergeCell ref="AH50:AJ50"/>
    <mergeCell ref="AH51:AJ51"/>
    <mergeCell ref="AD48:AE48"/>
    <mergeCell ref="AP61:AQ61"/>
    <mergeCell ref="AH57:AJ57"/>
    <mergeCell ref="AH58:AJ58"/>
    <mergeCell ref="AH59:AJ59"/>
    <mergeCell ref="AH60:AJ60"/>
    <mergeCell ref="AH61:AJ61"/>
    <mergeCell ref="AP44:AQ44"/>
    <mergeCell ref="AP45:AQ45"/>
    <mergeCell ref="AP46:AR46"/>
    <mergeCell ref="AP47:AR47"/>
    <mergeCell ref="AP48:AR48"/>
    <mergeCell ref="AP49:AR49"/>
    <mergeCell ref="AP50:AR50"/>
    <mergeCell ref="AP51:AR51"/>
    <mergeCell ref="AP60:AQ60"/>
    <mergeCell ref="AH53:AJ53"/>
    <mergeCell ref="AH54:AJ54"/>
    <mergeCell ref="BF61:BG61"/>
    <mergeCell ref="BF44:BG44"/>
    <mergeCell ref="BF45:BG45"/>
    <mergeCell ref="BF46:BH46"/>
    <mergeCell ref="BF47:BH47"/>
    <mergeCell ref="BF48:BH48"/>
    <mergeCell ref="BF49:BH49"/>
    <mergeCell ref="BF50:BH50"/>
    <mergeCell ref="BF51:BH51"/>
    <mergeCell ref="AX42:AZ42"/>
    <mergeCell ref="AX43:AZ43"/>
    <mergeCell ref="AX44:AZ44"/>
    <mergeCell ref="AX46:AZ46"/>
    <mergeCell ref="AX47:AZ47"/>
    <mergeCell ref="AX48:AZ48"/>
    <mergeCell ref="AX49:AZ49"/>
    <mergeCell ref="AX57:AZ57"/>
    <mergeCell ref="AX58:AZ58"/>
    <mergeCell ref="AX54:AZ54"/>
    <mergeCell ref="AX50:AZ50"/>
    <mergeCell ref="AX45:AZ45"/>
    <mergeCell ref="CD42:CF42"/>
    <mergeCell ref="CD43:CF43"/>
    <mergeCell ref="CD44:CF44"/>
    <mergeCell ref="CD45:CF45"/>
    <mergeCell ref="CD46:CF46"/>
    <mergeCell ref="CD47:CF47"/>
    <mergeCell ref="CD54:CF54"/>
    <mergeCell ref="CD59:CF59"/>
    <mergeCell ref="CD60:CF60"/>
    <mergeCell ref="CD50:CF50"/>
    <mergeCell ref="CD48:CF48"/>
    <mergeCell ref="CD49:CF49"/>
    <mergeCell ref="CP51:CQ51"/>
    <mergeCell ref="CP50:CQ50"/>
    <mergeCell ref="CP49:CQ49"/>
    <mergeCell ref="CP48:CQ48"/>
    <mergeCell ref="BJ50:BK50"/>
    <mergeCell ref="BJ49:BK49"/>
    <mergeCell ref="BJ48:BK48"/>
    <mergeCell ref="BV61:BW61"/>
    <mergeCell ref="BV44:BW44"/>
    <mergeCell ref="BV45:BW45"/>
    <mergeCell ref="BV46:BX46"/>
    <mergeCell ref="BV47:BX47"/>
    <mergeCell ref="BV48:BX48"/>
    <mergeCell ref="BV49:BX49"/>
    <mergeCell ref="BV50:BX50"/>
    <mergeCell ref="BV51:BX51"/>
    <mergeCell ref="CD61:CF61"/>
    <mergeCell ref="CD62:CF62"/>
    <mergeCell ref="CD63:CF63"/>
    <mergeCell ref="CD64:CF64"/>
    <mergeCell ref="CD65:CF65"/>
    <mergeCell ref="CL61:CM61"/>
    <mergeCell ref="CL44:CM44"/>
    <mergeCell ref="CL45:CM45"/>
    <mergeCell ref="CL46:CN46"/>
    <mergeCell ref="CL47:CN47"/>
    <mergeCell ref="CL48:CN48"/>
    <mergeCell ref="CL49:CN49"/>
    <mergeCell ref="CL50:CN50"/>
    <mergeCell ref="CL51:CN51"/>
    <mergeCell ref="CT52:CV52"/>
    <mergeCell ref="CT53:CV53"/>
    <mergeCell ref="DB61:DC61"/>
    <mergeCell ref="DB44:DC44"/>
    <mergeCell ref="DB45:DC45"/>
    <mergeCell ref="DB46:DD46"/>
    <mergeCell ref="DB47:DD47"/>
    <mergeCell ref="DB48:DD48"/>
    <mergeCell ref="DB49:DD49"/>
    <mergeCell ref="DB50:DD50"/>
    <mergeCell ref="DB51:DD51"/>
    <mergeCell ref="DB59:DC59"/>
    <mergeCell ref="CT44:CV44"/>
    <mergeCell ref="EH51:EJ51"/>
    <mergeCell ref="EL51:EM51"/>
    <mergeCell ref="EL50:EM50"/>
    <mergeCell ref="EL49:EM49"/>
    <mergeCell ref="EL48:EM48"/>
    <mergeCell ref="CT45:CV45"/>
    <mergeCell ref="CT46:CV46"/>
    <mergeCell ref="CT47:CV47"/>
    <mergeCell ref="CT48:CV48"/>
    <mergeCell ref="CT49:CV49"/>
    <mergeCell ref="CT50:CV50"/>
    <mergeCell ref="CT51:CV51"/>
    <mergeCell ref="DF51:DG51"/>
    <mergeCell ref="DF50:DG50"/>
    <mergeCell ref="DF49:DG49"/>
    <mergeCell ref="DF48:DG48"/>
    <mergeCell ref="EH42:EI42"/>
    <mergeCell ref="EH43:EI43"/>
    <mergeCell ref="EH44:EI44"/>
    <mergeCell ref="EH45:EI45"/>
    <mergeCell ref="EH46:EJ46"/>
    <mergeCell ref="EH47:EJ47"/>
    <mergeCell ref="EH48:EJ48"/>
    <mergeCell ref="EH49:EJ49"/>
    <mergeCell ref="EH50:EJ50"/>
    <mergeCell ref="FB48:FC48"/>
    <mergeCell ref="FB49:FC49"/>
    <mergeCell ref="FB50:FC50"/>
    <mergeCell ref="FB51:FC51"/>
    <mergeCell ref="FN42:FO42"/>
    <mergeCell ref="FN43:FO43"/>
    <mergeCell ref="FN44:FO44"/>
    <mergeCell ref="FN45:FO45"/>
    <mergeCell ref="FN46:FP46"/>
    <mergeCell ref="FN47:FP47"/>
    <mergeCell ref="FN48:FP48"/>
    <mergeCell ref="FN49:FP49"/>
    <mergeCell ref="FN50:FP50"/>
    <mergeCell ref="FN51:FP51"/>
    <mergeCell ref="EX50:EZ50"/>
    <mergeCell ref="EX49:EZ49"/>
    <mergeCell ref="EX48:EZ48"/>
    <mergeCell ref="EX47:EZ47"/>
    <mergeCell ref="EX46:EZ46"/>
    <mergeCell ref="EX45:EY45"/>
    <mergeCell ref="EX44:EY44"/>
    <mergeCell ref="EX43:EY43"/>
    <mergeCell ref="EX42:EY42"/>
    <mergeCell ref="FN60:FO60"/>
    <mergeCell ref="FN61:FO61"/>
    <mergeCell ref="GD61:GE61"/>
    <mergeCell ref="GD60:GE60"/>
    <mergeCell ref="GD59:GE59"/>
    <mergeCell ref="GD58:GE58"/>
    <mergeCell ref="GD51:GF51"/>
    <mergeCell ref="GH51:GI51"/>
    <mergeCell ref="GH50:GI50"/>
    <mergeCell ref="GD50:GF50"/>
    <mergeCell ref="GX51:GY51"/>
    <mergeCell ref="GX50:GY50"/>
    <mergeCell ref="GX49:GY49"/>
    <mergeCell ref="GX48:GY48"/>
    <mergeCell ref="FR50:FS50"/>
    <mergeCell ref="FR49:FS49"/>
    <mergeCell ref="FR48:FS48"/>
    <mergeCell ref="FN58:FO58"/>
    <mergeCell ref="FN59:FO59"/>
    <mergeCell ref="GH48:GI48"/>
    <mergeCell ref="GH49:GI49"/>
    <mergeCell ref="GD49:GF49"/>
    <mergeCell ref="GD48:GF48"/>
    <mergeCell ref="GT58:GU58"/>
    <mergeCell ref="GT59:GU59"/>
    <mergeCell ref="GT60:GU60"/>
    <mergeCell ref="GT61:GU61"/>
    <mergeCell ref="GD46:GF46"/>
    <mergeCell ref="GD45:GE45"/>
    <mergeCell ref="GD44:GE44"/>
    <mergeCell ref="GD43:GE43"/>
    <mergeCell ref="GD42:GE42"/>
    <mergeCell ref="GT42:GU42"/>
    <mergeCell ref="GT43:GU43"/>
    <mergeCell ref="GT44:GU44"/>
    <mergeCell ref="GT45:GU45"/>
    <mergeCell ref="GT46:GV46"/>
    <mergeCell ref="GT47:GV47"/>
    <mergeCell ref="GT48:GV48"/>
    <mergeCell ref="GT49:GV49"/>
    <mergeCell ref="GT50:GV50"/>
    <mergeCell ref="GT51:GV51"/>
    <mergeCell ref="GD47:GF4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 20 INFEST</vt:lpstr>
      <vt:lpstr>P 20 RECUP</vt:lpstr>
      <vt:lpstr>P 21 INFEST</vt:lpstr>
      <vt:lpstr>P 21 RECUP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naylor.perez</dc:creator>
  <cp:lastModifiedBy>Anderson</cp:lastModifiedBy>
  <dcterms:created xsi:type="dcterms:W3CDTF">2016-07-13T17:26:31Z</dcterms:created>
  <dcterms:modified xsi:type="dcterms:W3CDTF">2019-10-11T20:07:30Z</dcterms:modified>
</cp:coreProperties>
</file>