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n.DESKTOP-83VQBDE\Documents\ACM_conference\prints\scenario_2\metrics\"/>
    </mc:Choice>
  </mc:AlternateContent>
  <xr:revisionPtr revIDLastSave="0" documentId="13_ncr:1_{5ACEF4A7-AB51-4749-9340-C755148BCBB2}" xr6:coauthVersionLast="45" xr6:coauthVersionMax="45" xr10:uidLastSave="{00000000-0000-0000-0000-000000000000}"/>
  <bookViews>
    <workbookView xWindow="-120" yWindow="-120" windowWidth="20730" windowHeight="11160" xr2:uid="{50F5AE4D-3D98-4A58-9DB7-2B922B7258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L3" i="1" s="1"/>
  <c r="H2" i="1"/>
  <c r="L2" i="1" s="1"/>
  <c r="G3" i="1"/>
  <c r="G2" i="1"/>
  <c r="M2" i="1" l="1"/>
  <c r="N2" i="1"/>
  <c r="N3" i="1"/>
  <c r="M3" i="1"/>
</calcChain>
</file>

<file path=xl/sharedStrings.xml><?xml version="1.0" encoding="utf-8"?>
<sst xmlns="http://schemas.openxmlformats.org/spreadsheetml/2006/main" count="17" uniqueCount="17">
  <si>
    <t>tempo de resposta web</t>
  </si>
  <si>
    <t>ms</t>
  </si>
  <si>
    <t>rpm</t>
  </si>
  <si>
    <t>measure</t>
  </si>
  <si>
    <t>average</t>
  </si>
  <si>
    <t>node 1</t>
  </si>
  <si>
    <t>node 2</t>
  </si>
  <si>
    <t>node 3</t>
  </si>
  <si>
    <t>critical value</t>
  </si>
  <si>
    <t>confidence level</t>
  </si>
  <si>
    <t>metric</t>
  </si>
  <si>
    <t>standard deviation</t>
  </si>
  <si>
    <t>standard error</t>
  </si>
  <si>
    <t>confidence interval</t>
  </si>
  <si>
    <t>+</t>
  </si>
  <si>
    <t>vazão api web</t>
  </si>
  <si>
    <t>node 4 under DoS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</si>
</sst>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533C-288B-402F-97E9-985073388BF8}">
  <dimension ref="A1:N3"/>
  <sheetViews>
    <sheetView tabSelected="1" workbookViewId="0">
      <selection activeCell="A4" sqref="A4"/>
    </sheetView>
  </sheetViews>
  <sheetFormatPr defaultRowHeight="15" x14ac:dyDescent="0.25"/>
  <cols>
    <col min="1" max="1" width="26.140625" customWidth="1"/>
    <col min="2" max="2" width="7" bestFit="1" customWidth="1"/>
    <col min="3" max="3" width="7.140625" customWidth="1"/>
    <col min="4" max="4" width="6.85546875" customWidth="1"/>
    <col min="5" max="5" width="23" customWidth="1"/>
    <col min="6" max="6" width="0.140625" customWidth="1"/>
    <col min="7" max="7" width="8.28515625" customWidth="1"/>
    <col min="8" max="8" width="17.85546875" bestFit="1" customWidth="1"/>
    <col min="9" max="9" width="7.5703125" customWidth="1"/>
    <col min="10" max="10" width="15.85546875" customWidth="1"/>
    <col min="11" max="11" width="12.140625" customWidth="1"/>
    <col min="12" max="12" width="13.7109375" bestFit="1" customWidth="1"/>
    <col min="13" max="13" width="18.42578125" customWidth="1"/>
    <col min="14" max="14" width="12.140625" customWidth="1"/>
  </cols>
  <sheetData>
    <row r="1" spans="1:14" s="1" customFormat="1" x14ac:dyDescent="0.25">
      <c r="A1" s="1" t="s">
        <v>3</v>
      </c>
      <c r="B1" s="1" t="s">
        <v>5</v>
      </c>
      <c r="C1" s="1" t="s">
        <v>6</v>
      </c>
      <c r="D1" s="1" t="s">
        <v>7</v>
      </c>
      <c r="E1" s="1" t="s">
        <v>16</v>
      </c>
      <c r="G1" s="1" t="s">
        <v>4</v>
      </c>
      <c r="H1" s="1" t="s">
        <v>11</v>
      </c>
      <c r="I1" s="1" t="s">
        <v>10</v>
      </c>
      <c r="J1" s="1" t="s">
        <v>9</v>
      </c>
      <c r="K1" s="1" t="s">
        <v>8</v>
      </c>
      <c r="L1" s="1" t="s">
        <v>12</v>
      </c>
      <c r="M1" s="1" t="s">
        <v>13</v>
      </c>
      <c r="N1" s="1" t="s">
        <v>14</v>
      </c>
    </row>
    <row r="2" spans="1:14" x14ac:dyDescent="0.25">
      <c r="A2" t="s">
        <v>0</v>
      </c>
      <c r="B2">
        <v>869</v>
      </c>
      <c r="C2">
        <v>840</v>
      </c>
      <c r="D2">
        <v>830</v>
      </c>
      <c r="E2">
        <v>4028</v>
      </c>
      <c r="G2">
        <f>AVERAGE(B2,C2,D2,E2,F2)</f>
        <v>1641.75</v>
      </c>
      <c r="H2">
        <f>_xlfn.STDEV.S(C2:F2)</f>
        <v>1843.4861901661573</v>
      </c>
      <c r="I2" t="s">
        <v>1</v>
      </c>
      <c r="J2">
        <v>0.95</v>
      </c>
      <c r="K2">
        <v>1.96</v>
      </c>
      <c r="L2">
        <f>H2/SQRT(5)</f>
        <v>824.43208735872633</v>
      </c>
      <c r="M2">
        <f>G2-K2*L2</f>
        <v>25.863108776896524</v>
      </c>
      <c r="N2">
        <f>G2+K2*L2</f>
        <v>3257.6368912231037</v>
      </c>
    </row>
    <row r="3" spans="1:14" x14ac:dyDescent="0.25">
      <c r="A3" t="s">
        <v>15</v>
      </c>
      <c r="B3">
        <v>1.53</v>
      </c>
      <c r="C3">
        <v>1.54</v>
      </c>
      <c r="D3">
        <v>1.54</v>
      </c>
      <c r="E3">
        <v>1.48</v>
      </c>
      <c r="G3">
        <f>AVERAGE(B3,C3,D3,E3,F3)</f>
        <v>1.5225</v>
      </c>
      <c r="H3">
        <f>_xlfn.STDEV.S(C3:F3)</f>
        <v>3.4641016151377581E-2</v>
      </c>
      <c r="I3" t="s">
        <v>2</v>
      </c>
      <c r="J3">
        <v>0.95</v>
      </c>
      <c r="K3">
        <v>1.96</v>
      </c>
      <c r="L3">
        <f t="shared" ref="L3:L5" si="0">H3/SQRT(5)</f>
        <v>1.5491933384829683E-2</v>
      </c>
      <c r="M3">
        <f t="shared" ref="M3:M5" si="1">G3-K3*L3</f>
        <v>1.4921358105657339</v>
      </c>
      <c r="N3">
        <f t="shared" ref="N3:N5" si="2">G3+K3*L3</f>
        <v>1.5528641894342661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Lima Alves</dc:creator>
  <cp:lastModifiedBy>Davi Lima Alves</cp:lastModifiedBy>
  <dcterms:created xsi:type="dcterms:W3CDTF">2019-12-11T02:00:58Z</dcterms:created>
  <dcterms:modified xsi:type="dcterms:W3CDTF">2020-01-15T22:24:25Z</dcterms:modified>
</cp:coreProperties>
</file>