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.DESKTOP-83VQBDE\Documents\ACM_conference\prints\scenario_1\metrics\"/>
    </mc:Choice>
  </mc:AlternateContent>
  <xr:revisionPtr revIDLastSave="0" documentId="13_ncr:1_{AEEDEE78-5276-40B3-B884-20C3F74EBCEC}" xr6:coauthVersionLast="45" xr6:coauthVersionMax="45" xr10:uidLastSave="{00000000-0000-0000-0000-000000000000}"/>
  <bookViews>
    <workbookView xWindow="-120" yWindow="-120" windowWidth="20730" windowHeight="11160" xr2:uid="{50F5AE4D-3D98-4A58-9DB7-2B922B7258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L3" i="1" s="1"/>
  <c r="H4" i="1"/>
  <c r="L4" i="1" s="1"/>
  <c r="H5" i="1"/>
  <c r="L5" i="1" s="1"/>
  <c r="H2" i="1"/>
  <c r="L2" i="1" s="1"/>
  <c r="G3" i="1"/>
  <c r="G2" i="1"/>
  <c r="G5" i="1"/>
  <c r="G4" i="1"/>
  <c r="N5" i="1" l="1"/>
  <c r="M5" i="1"/>
  <c r="M2" i="1"/>
  <c r="N2" i="1"/>
  <c r="N4" i="1"/>
  <c r="M4" i="1"/>
  <c r="N3" i="1"/>
  <c r="M3" i="1"/>
</calcChain>
</file>

<file path=xl/sharedStrings.xml><?xml version="1.0" encoding="utf-8"?>
<sst xmlns="http://schemas.openxmlformats.org/spreadsheetml/2006/main" count="20" uniqueCount="18">
  <si>
    <t>tempo de resposta com dos web</t>
  </si>
  <si>
    <t>vazão web dos</t>
  </si>
  <si>
    <t>tempo de resposta web</t>
  </si>
  <si>
    <t>ms</t>
  </si>
  <si>
    <t>rpm</t>
  </si>
  <si>
    <t>measure</t>
  </si>
  <si>
    <t>average</t>
  </si>
  <si>
    <t>node 1</t>
  </si>
  <si>
    <t>node 2</t>
  </si>
  <si>
    <t>node 3</t>
  </si>
  <si>
    <t>critical value</t>
  </si>
  <si>
    <t>confidence level</t>
  </si>
  <si>
    <t>metric</t>
  </si>
  <si>
    <t>standard deviation</t>
  </si>
  <si>
    <t>standard error</t>
  </si>
  <si>
    <t>confidence interval</t>
  </si>
  <si>
    <t>+</t>
  </si>
  <si>
    <t>vazão api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</si>
</sst>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533C-288B-402F-97E9-985073388BF8}">
  <dimension ref="A1:N5"/>
  <sheetViews>
    <sheetView tabSelected="1" workbookViewId="0">
      <selection activeCell="A13" sqref="A13"/>
    </sheetView>
  </sheetViews>
  <sheetFormatPr defaultRowHeight="15" x14ac:dyDescent="0.25"/>
  <cols>
    <col min="1" max="1" width="36.28515625" bestFit="1" customWidth="1"/>
    <col min="2" max="2" width="9.140625" customWidth="1"/>
    <col min="5" max="5" width="11.7109375" hidden="1" customWidth="1"/>
    <col min="6" max="6" width="0.28515625" customWidth="1"/>
    <col min="8" max="8" width="17.85546875" bestFit="1" customWidth="1"/>
    <col min="10" max="10" width="17.28515625" bestFit="1" customWidth="1"/>
    <col min="11" max="11" width="20.85546875" bestFit="1" customWidth="1"/>
    <col min="12" max="12" width="13.7109375" bestFit="1" customWidth="1"/>
    <col min="13" max="13" width="20.85546875" bestFit="1" customWidth="1"/>
    <col min="14" max="14" width="12.140625" customWidth="1"/>
  </cols>
  <sheetData>
    <row r="1" spans="1:14" s="1" customFormat="1" x14ac:dyDescent="0.25">
      <c r="A1" s="1" t="s">
        <v>5</v>
      </c>
      <c r="B1" s="1" t="s">
        <v>7</v>
      </c>
      <c r="C1" s="1" t="s">
        <v>8</v>
      </c>
      <c r="D1" s="1" t="s">
        <v>9</v>
      </c>
      <c r="G1" s="1" t="s">
        <v>6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2</v>
      </c>
      <c r="B2">
        <v>869</v>
      </c>
      <c r="C2">
        <v>840</v>
      </c>
      <c r="D2">
        <v>830</v>
      </c>
      <c r="G2">
        <f>AVERAGE(B2,C2,D2,E2,F2)</f>
        <v>846.33333333333337</v>
      </c>
      <c r="H2">
        <f>_xlfn.STDEV.S(C2:F2)</f>
        <v>7.0710678118654755</v>
      </c>
      <c r="I2" t="s">
        <v>3</v>
      </c>
      <c r="J2">
        <v>0.95</v>
      </c>
      <c r="K2">
        <v>1.96</v>
      </c>
      <c r="L2">
        <f>H2/SQRT(5)</f>
        <v>3.1622776601683791</v>
      </c>
      <c r="M2">
        <f>G2-K2*L2</f>
        <v>840.13526911940335</v>
      </c>
      <c r="N2">
        <f>G2+K2*L2</f>
        <v>852.5313975472634</v>
      </c>
    </row>
    <row r="3" spans="1:14" x14ac:dyDescent="0.25">
      <c r="A3" t="s">
        <v>17</v>
      </c>
      <c r="B3">
        <v>1.53</v>
      </c>
      <c r="C3">
        <v>1.54</v>
      </c>
      <c r="D3">
        <v>1.54</v>
      </c>
      <c r="G3">
        <f>AVERAGE(B3,C3,D3,E3,F3)</f>
        <v>1.5366666666666668</v>
      </c>
      <c r="H3">
        <f>_xlfn.STDEV.S(C3:F3)</f>
        <v>0</v>
      </c>
      <c r="I3" t="s">
        <v>4</v>
      </c>
      <c r="J3">
        <v>0.95</v>
      </c>
      <c r="K3">
        <v>1.96</v>
      </c>
      <c r="L3">
        <f t="shared" ref="L3:L5" si="0">H3/SQRT(5)</f>
        <v>0</v>
      </c>
      <c r="M3">
        <f t="shared" ref="M3:M5" si="1">G3-K3*L3</f>
        <v>1.5366666666666668</v>
      </c>
      <c r="N3">
        <f t="shared" ref="N3:N5" si="2">G3+K3*L3</f>
        <v>1.5366666666666668</v>
      </c>
    </row>
    <row r="4" spans="1:14" x14ac:dyDescent="0.25">
      <c r="A4" t="s">
        <v>0</v>
      </c>
      <c r="C4">
        <v>984</v>
      </c>
      <c r="D4">
        <v>956</v>
      </c>
      <c r="G4">
        <f>AVERAGE(B4,C4,D4,E4,F4)</f>
        <v>970</v>
      </c>
      <c r="H4">
        <f>_xlfn.STDEV.S(C4:F4)</f>
        <v>19.798989873223331</v>
      </c>
      <c r="I4" t="s">
        <v>3</v>
      </c>
      <c r="J4">
        <v>0.95</v>
      </c>
      <c r="K4">
        <v>1.96</v>
      </c>
      <c r="L4">
        <f t="shared" si="0"/>
        <v>8.8543774484714621</v>
      </c>
      <c r="M4">
        <f t="shared" si="1"/>
        <v>952.64542020099589</v>
      </c>
      <c r="N4">
        <f t="shared" si="2"/>
        <v>987.35457979900411</v>
      </c>
    </row>
    <row r="5" spans="1:14" x14ac:dyDescent="0.25">
      <c r="A5" t="s">
        <v>1</v>
      </c>
      <c r="C5">
        <v>1.53</v>
      </c>
      <c r="D5">
        <v>1.52</v>
      </c>
      <c r="G5">
        <f>AVERAGE(B5,C5,D5,E5,F5)</f>
        <v>1.5249999999999999</v>
      </c>
      <c r="H5">
        <f>_xlfn.STDEV.S(C5:F5)</f>
        <v>7.0710678118654814E-3</v>
      </c>
      <c r="I5" t="s">
        <v>4</v>
      </c>
      <c r="J5">
        <v>0.95</v>
      </c>
      <c r="K5">
        <v>1.96</v>
      </c>
      <c r="L5">
        <f t="shared" si="0"/>
        <v>3.162277660168382E-3</v>
      </c>
      <c r="M5">
        <f t="shared" si="1"/>
        <v>1.5188019357860698</v>
      </c>
      <c r="N5">
        <f t="shared" si="2"/>
        <v>1.53119806421393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Lima Alves</dc:creator>
  <cp:lastModifiedBy>Davi Lima Alves</cp:lastModifiedBy>
  <dcterms:created xsi:type="dcterms:W3CDTF">2019-12-11T02:00:58Z</dcterms:created>
  <dcterms:modified xsi:type="dcterms:W3CDTF">2020-01-15T22:13:06Z</dcterms:modified>
</cp:coreProperties>
</file>