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C\master_thesis\chainsOfFoods\metrics\"/>
    </mc:Choice>
  </mc:AlternateContent>
  <xr:revisionPtr revIDLastSave="0" documentId="13_ncr:1_{B8866C02-A823-4924-A524-F941ECCFB575}" xr6:coauthVersionLast="47" xr6:coauthVersionMax="47" xr10:uidLastSave="{00000000-0000-0000-0000-000000000000}"/>
  <bookViews>
    <workbookView xWindow="-120" yWindow="-120" windowWidth="20730" windowHeight="11040" xr2:uid="{2DCA2D6F-E007-4FFD-BD45-EC3C0F1856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Q5" i="1"/>
  <c r="S5" i="1" s="1"/>
  <c r="Q4" i="1"/>
  <c r="Q2" i="1"/>
  <c r="Q3" i="1"/>
  <c r="R5" i="1" l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<sst xmlns="http://schemas.openxmlformats.org/spreadsheetml/2006/main" count="24" uniqueCount="23">
  <si>
    <t>standard deviation</t>
  </si>
  <si>
    <t>confidence level</t>
  </si>
  <si>
    <t>critical value</t>
  </si>
  <si>
    <t>standard error</t>
  </si>
  <si>
    <t>+</t>
  </si>
  <si>
    <t>confidence interval -</t>
  </si>
  <si>
    <t>payload</t>
  </si>
  <si>
    <t>30kb</t>
  </si>
  <si>
    <t>25kb</t>
  </si>
  <si>
    <t>15kb</t>
  </si>
  <si>
    <t>attempt 1</t>
  </si>
  <si>
    <t>attempt 2</t>
  </si>
  <si>
    <t>attempt 3</t>
  </si>
  <si>
    <t>attempt 4</t>
  </si>
  <si>
    <t>total blocks at 1</t>
  </si>
  <si>
    <t>total blocks at 2</t>
  </si>
  <si>
    <t>total blocks at 3</t>
  </si>
  <si>
    <t>total blocks at 4</t>
  </si>
  <si>
    <t>scenario</t>
  </si>
  <si>
    <t>max waiting time (sec)</t>
  </si>
  <si>
    <t>20kb</t>
  </si>
  <si>
    <t>block interval</t>
  </si>
  <si>
    <t>average tx per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</si>
</sst>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A16B-BE31-49A9-A92E-AAF6A7816D9A}">
  <dimension ref="A1:S6"/>
  <sheetViews>
    <sheetView tabSelected="1" workbookViewId="0">
      <selection activeCell="L7" sqref="L7"/>
    </sheetView>
  </sheetViews>
  <sheetFormatPr defaultRowHeight="15" x14ac:dyDescent="0.25"/>
  <cols>
    <col min="1" max="1" width="9.85546875" bestFit="1" customWidth="1"/>
    <col min="6" max="6" width="11.85546875" customWidth="1"/>
    <col min="7" max="9" width="14.85546875" bestFit="1" customWidth="1"/>
    <col min="10" max="10" width="14.85546875" customWidth="1"/>
    <col min="12" max="12" width="19" bestFit="1" customWidth="1"/>
    <col min="13" max="13" width="21.42578125" bestFit="1" customWidth="1"/>
    <col min="14" max="14" width="17.85546875" bestFit="1" customWidth="1"/>
    <col min="15" max="15" width="17.85546875" customWidth="1"/>
    <col min="16" max="16" width="13.85546875" customWidth="1"/>
    <col min="17" max="17" width="13.7109375" bestFit="1" customWidth="1"/>
    <col min="18" max="18" width="21.5703125" customWidth="1"/>
  </cols>
  <sheetData>
    <row r="1" spans="1:19" x14ac:dyDescent="0.25">
      <c r="A1" s="1" t="s">
        <v>18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21</v>
      </c>
      <c r="K1" s="1" t="s">
        <v>6</v>
      </c>
      <c r="L1" s="1" t="s">
        <v>22</v>
      </c>
      <c r="M1" s="1" t="s">
        <v>19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5</v>
      </c>
      <c r="S1" s="1" t="s">
        <v>4</v>
      </c>
    </row>
    <row r="2" spans="1:19" x14ac:dyDescent="0.25">
      <c r="A2">
        <v>1</v>
      </c>
      <c r="B2">
        <v>64</v>
      </c>
      <c r="C2">
        <v>110</v>
      </c>
      <c r="D2">
        <v>150</v>
      </c>
      <c r="E2">
        <v>200</v>
      </c>
      <c r="F2">
        <v>2</v>
      </c>
      <c r="G2">
        <v>2</v>
      </c>
      <c r="H2">
        <v>3</v>
      </c>
      <c r="I2">
        <v>4</v>
      </c>
      <c r="J2">
        <f>10</f>
        <v>10</v>
      </c>
      <c r="K2" t="s">
        <v>7</v>
      </c>
      <c r="L2">
        <v>59</v>
      </c>
      <c r="M2">
        <v>40</v>
      </c>
      <c r="N2">
        <v>0</v>
      </c>
      <c r="O2">
        <v>0.95</v>
      </c>
      <c r="P2">
        <v>1.96</v>
      </c>
      <c r="Q2">
        <f>N2/SQRT(5)</f>
        <v>0</v>
      </c>
      <c r="R2">
        <f>L2-P2*Q2</f>
        <v>59</v>
      </c>
      <c r="S2">
        <f>L2+P2*Q2</f>
        <v>59</v>
      </c>
    </row>
    <row r="3" spans="1:19" x14ac:dyDescent="0.25">
      <c r="A3">
        <v>2</v>
      </c>
      <c r="B3">
        <v>64</v>
      </c>
      <c r="C3">
        <v>110</v>
      </c>
      <c r="D3">
        <v>150</v>
      </c>
      <c r="E3">
        <v>200</v>
      </c>
      <c r="F3">
        <v>2</v>
      </c>
      <c r="G3">
        <v>3</v>
      </c>
      <c r="H3">
        <v>4</v>
      </c>
      <c r="I3">
        <v>6</v>
      </c>
      <c r="J3">
        <f>10</f>
        <v>10</v>
      </c>
      <c r="K3" t="s">
        <v>8</v>
      </c>
      <c r="L3">
        <v>49</v>
      </c>
      <c r="M3">
        <v>60</v>
      </c>
      <c r="N3">
        <v>0</v>
      </c>
      <c r="O3">
        <v>0.95</v>
      </c>
      <c r="P3">
        <v>1.96</v>
      </c>
      <c r="Q3">
        <f>N3/SQRT(5)</f>
        <v>0</v>
      </c>
      <c r="R3">
        <f>L3-P3*Q3</f>
        <v>49</v>
      </c>
      <c r="S3">
        <f>L3+P3*Q3</f>
        <v>49</v>
      </c>
    </row>
    <row r="4" spans="1:19" x14ac:dyDescent="0.25">
      <c r="A4">
        <v>3</v>
      </c>
      <c r="B4">
        <v>64</v>
      </c>
      <c r="C4">
        <v>110</v>
      </c>
      <c r="D4">
        <v>150</v>
      </c>
      <c r="E4">
        <v>200</v>
      </c>
      <c r="F4">
        <v>3</v>
      </c>
      <c r="G4">
        <v>4</v>
      </c>
      <c r="H4">
        <v>5</v>
      </c>
      <c r="I4">
        <v>7</v>
      </c>
      <c r="J4">
        <f>10</f>
        <v>10</v>
      </c>
      <c r="K4" t="s">
        <v>9</v>
      </c>
      <c r="L4">
        <v>30</v>
      </c>
      <c r="M4">
        <v>70</v>
      </c>
      <c r="N4">
        <v>0</v>
      </c>
      <c r="O4">
        <v>0.95</v>
      </c>
      <c r="P4">
        <v>1.96</v>
      </c>
      <c r="Q4">
        <f>N4/SQRT(5)</f>
        <v>0</v>
      </c>
      <c r="R4">
        <f>L4-P4*Q4</f>
        <v>30</v>
      </c>
      <c r="S4">
        <f>L4+P4*Q4</f>
        <v>30</v>
      </c>
    </row>
    <row r="5" spans="1:19" x14ac:dyDescent="0.25">
      <c r="A5">
        <v>4</v>
      </c>
      <c r="B5">
        <v>64</v>
      </c>
      <c r="C5">
        <v>110</v>
      </c>
      <c r="D5">
        <v>150</v>
      </c>
      <c r="E5">
        <v>200</v>
      </c>
      <c r="F5">
        <v>2</v>
      </c>
      <c r="G5">
        <v>4</v>
      </c>
      <c r="H5">
        <v>5</v>
      </c>
      <c r="I5">
        <v>6</v>
      </c>
      <c r="J5">
        <f>10</f>
        <v>10</v>
      </c>
      <c r="K5" t="s">
        <v>20</v>
      </c>
      <c r="L5">
        <v>39</v>
      </c>
      <c r="M5">
        <v>60</v>
      </c>
      <c r="N5">
        <v>0</v>
      </c>
      <c r="O5">
        <v>0.95</v>
      </c>
      <c r="P5">
        <v>1.96</v>
      </c>
      <c r="Q5">
        <f>N5/SQRT(5)</f>
        <v>0</v>
      </c>
      <c r="R5">
        <f>L5-P5*Q5</f>
        <v>39</v>
      </c>
      <c r="S5">
        <f>L5+P5*Q5</f>
        <v>39</v>
      </c>
    </row>
    <row r="6" spans="1:19" x14ac:dyDescent="0.25">
      <c r="A6">
        <v>5</v>
      </c>
      <c r="B6">
        <v>64</v>
      </c>
      <c r="C6">
        <v>110</v>
      </c>
      <c r="D6">
        <v>150</v>
      </c>
      <c r="E6">
        <v>200</v>
      </c>
      <c r="J6">
        <v>5</v>
      </c>
      <c r="K6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Lima Alves</dc:creator>
  <cp:lastModifiedBy>Davi Lima Alves</cp:lastModifiedBy>
  <dcterms:created xsi:type="dcterms:W3CDTF">2022-07-03T22:18:31Z</dcterms:created>
  <dcterms:modified xsi:type="dcterms:W3CDTF">2022-07-12T02:29:06Z</dcterms:modified>
</cp:coreProperties>
</file>