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f97db5dcc8658/Documentos/Mestrado UFBA/Dissertação/"/>
    </mc:Choice>
  </mc:AlternateContent>
  <xr:revisionPtr revIDLastSave="71" documentId="8_{450FF04F-0775-43F5-A614-FBCA3710EDB1}" xr6:coauthVersionLast="47" xr6:coauthVersionMax="47" xr10:uidLastSave="{65F5098D-3174-4197-A4F9-79FF06E268E2}"/>
  <bookViews>
    <workbookView xWindow="-120" yWindow="-120" windowWidth="20730" windowHeight="11040" xr2:uid="{2DCA2D6F-E007-4FFD-BD45-EC3C0F1856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L7" i="1" s="1"/>
  <c r="L6" i="1"/>
  <c r="M6" i="1" s="1"/>
  <c r="H6" i="1"/>
  <c r="N3" i="1"/>
  <c r="N4" i="1"/>
  <c r="N5" i="1"/>
  <c r="N2" i="1"/>
  <c r="M3" i="1"/>
  <c r="M4" i="1"/>
  <c r="M5" i="1"/>
  <c r="M2" i="1"/>
  <c r="L3" i="1"/>
  <c r="L4" i="1"/>
  <c r="L5" i="1"/>
  <c r="L2" i="1"/>
  <c r="H5" i="1"/>
  <c r="H4" i="1"/>
  <c r="H2" i="1"/>
  <c r="H3" i="1"/>
  <c r="M7" i="1" l="1"/>
  <c r="N7" i="1"/>
  <c r="N6" i="1"/>
</calcChain>
</file>

<file path=xl/sharedStrings.xml><?xml version="1.0" encoding="utf-8"?>
<sst xmlns="http://schemas.openxmlformats.org/spreadsheetml/2006/main" count="19" uniqueCount="14">
  <si>
    <t>node 1</t>
  </si>
  <si>
    <t>node 2</t>
  </si>
  <si>
    <t>standard deviation</t>
  </si>
  <si>
    <t>metric</t>
  </si>
  <si>
    <t>confidence level</t>
  </si>
  <si>
    <t>critical value</t>
  </si>
  <si>
    <t>standard error</t>
  </si>
  <si>
    <t>+</t>
  </si>
  <si>
    <t xml:space="preserve"> node 3</t>
  </si>
  <si>
    <t>node 4</t>
  </si>
  <si>
    <t>test</t>
  </si>
  <si>
    <t>average per block</t>
  </si>
  <si>
    <t>number of tx</t>
  </si>
  <si>
    <t>confidence interval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</si>
</sst>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16B-BE31-49A9-A92E-AAF6A7816D9A}">
  <dimension ref="A1:N7"/>
  <sheetViews>
    <sheetView tabSelected="1" workbookViewId="0">
      <selection activeCell="J11" sqref="J11"/>
    </sheetView>
  </sheetViews>
  <sheetFormatPr defaultRowHeight="15" x14ac:dyDescent="0.25"/>
  <cols>
    <col min="7" max="7" width="16.7109375" bestFit="1" customWidth="1"/>
    <col min="8" max="8" width="17.85546875" bestFit="1" customWidth="1"/>
    <col min="9" max="9" width="12.42578125" bestFit="1" customWidth="1"/>
    <col min="10" max="10" width="17.85546875" customWidth="1"/>
    <col min="11" max="11" width="13.85546875" customWidth="1"/>
    <col min="12" max="12" width="13.7109375" bestFit="1" customWidth="1"/>
    <col min="13" max="13" width="21.5703125" customWidth="1"/>
  </cols>
  <sheetData>
    <row r="1" spans="1:14" x14ac:dyDescent="0.25">
      <c r="A1" s="1" t="s">
        <v>10</v>
      </c>
      <c r="B1" s="1" t="s">
        <v>0</v>
      </c>
      <c r="C1" s="1" t="s">
        <v>1</v>
      </c>
      <c r="D1" s="1" t="s">
        <v>8</v>
      </c>
      <c r="E1" s="1" t="s">
        <v>9</v>
      </c>
      <c r="F1" s="1"/>
      <c r="G1" s="1" t="s">
        <v>11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13</v>
      </c>
      <c r="N1" s="1" t="s">
        <v>7</v>
      </c>
    </row>
    <row r="2" spans="1:14" x14ac:dyDescent="0.25">
      <c r="A2">
        <v>1</v>
      </c>
      <c r="C2">
        <v>64</v>
      </c>
      <c r="G2">
        <v>59</v>
      </c>
      <c r="H2">
        <f>_xlfn.STDEV.S(C2:G2)</f>
        <v>3.5355339059327378</v>
      </c>
      <c r="I2" t="s">
        <v>12</v>
      </c>
      <c r="J2">
        <v>0.95</v>
      </c>
      <c r="K2">
        <v>1.96</v>
      </c>
      <c r="L2">
        <f>H2/SQRT(5)</f>
        <v>1.5811388300841895</v>
      </c>
      <c r="M2">
        <f>G2-K2*L2</f>
        <v>55.900967893034988</v>
      </c>
      <c r="N2">
        <f>G2+K2*L2</f>
        <v>62.099032106965012</v>
      </c>
    </row>
    <row r="3" spans="1:14" x14ac:dyDescent="0.25">
      <c r="A3">
        <v>2</v>
      </c>
      <c r="C3">
        <v>64</v>
      </c>
      <c r="G3">
        <v>59</v>
      </c>
      <c r="H3">
        <f t="shared" ref="H3" si="0">_xlfn.STDEV.S(C3:G3)</f>
        <v>3.5355339059327378</v>
      </c>
      <c r="I3" t="s">
        <v>12</v>
      </c>
      <c r="J3">
        <v>0.95</v>
      </c>
      <c r="K3">
        <v>1.96</v>
      </c>
      <c r="L3">
        <f t="shared" ref="L3:L5" si="1">H3/SQRT(5)</f>
        <v>1.5811388300841895</v>
      </c>
      <c r="M3">
        <f t="shared" ref="M3:M5" si="2">G3-K3*L3</f>
        <v>55.900967893034988</v>
      </c>
      <c r="N3">
        <f t="shared" ref="N3:N5" si="3">G3+K3*L3</f>
        <v>62.099032106965012</v>
      </c>
    </row>
    <row r="4" spans="1:14" x14ac:dyDescent="0.25">
      <c r="A4">
        <v>3</v>
      </c>
      <c r="D4">
        <v>64</v>
      </c>
      <c r="G4">
        <v>59</v>
      </c>
      <c r="H4">
        <f>_xlfn.STDEV.S(D4:G4)</f>
        <v>3.5355339059327378</v>
      </c>
      <c r="I4" t="s">
        <v>12</v>
      </c>
      <c r="J4">
        <v>0.95</v>
      </c>
      <c r="K4">
        <v>1.96</v>
      </c>
      <c r="L4">
        <f t="shared" si="1"/>
        <v>1.5811388300841895</v>
      </c>
      <c r="M4">
        <f t="shared" si="2"/>
        <v>55.900967893034988</v>
      </c>
      <c r="N4">
        <f t="shared" si="3"/>
        <v>62.099032106965012</v>
      </c>
    </row>
    <row r="5" spans="1:14" x14ac:dyDescent="0.25">
      <c r="A5">
        <v>4</v>
      </c>
      <c r="E5">
        <v>64</v>
      </c>
      <c r="G5">
        <v>59</v>
      </c>
      <c r="H5">
        <f>_xlfn.STDEV.S(E5:G5)</f>
        <v>3.5355339059327378</v>
      </c>
      <c r="I5" t="s">
        <v>12</v>
      </c>
      <c r="J5">
        <v>0.95</v>
      </c>
      <c r="K5">
        <v>1.96</v>
      </c>
      <c r="L5">
        <f t="shared" si="1"/>
        <v>1.5811388300841895</v>
      </c>
      <c r="M5">
        <f t="shared" si="2"/>
        <v>55.900967893034988</v>
      </c>
      <c r="N5">
        <f t="shared" si="3"/>
        <v>62.099032106965012</v>
      </c>
    </row>
    <row r="6" spans="1:14" x14ac:dyDescent="0.25">
      <c r="A6">
        <v>5</v>
      </c>
      <c r="C6">
        <v>64</v>
      </c>
      <c r="G6">
        <v>59</v>
      </c>
      <c r="H6">
        <f>_xlfn.STDEV.S(C6:G6)</f>
        <v>3.5355339059327378</v>
      </c>
      <c r="I6" t="s">
        <v>12</v>
      </c>
      <c r="J6">
        <v>0.95</v>
      </c>
      <c r="K6">
        <v>1.96</v>
      </c>
      <c r="L6">
        <f>H6/SQRT(5)</f>
        <v>1.5811388300841895</v>
      </c>
      <c r="M6">
        <f>G6-K6*L6</f>
        <v>55.900967893034988</v>
      </c>
      <c r="N6">
        <f>G6+K6*L6</f>
        <v>62.099032106965012</v>
      </c>
    </row>
    <row r="7" spans="1:14" x14ac:dyDescent="0.25">
      <c r="A7">
        <v>6</v>
      </c>
      <c r="C7">
        <v>64</v>
      </c>
      <c r="G7">
        <v>59</v>
      </c>
      <c r="H7">
        <f>_xlfn.STDEV.S(C7:G7)</f>
        <v>3.5355339059327378</v>
      </c>
      <c r="I7" t="s">
        <v>12</v>
      </c>
      <c r="J7">
        <v>0.95</v>
      </c>
      <c r="K7">
        <v>1.96</v>
      </c>
      <c r="L7">
        <f>H7/SQRT(5)</f>
        <v>1.5811388300841895</v>
      </c>
      <c r="M7">
        <f>G7-K7*L7</f>
        <v>55.900967893034988</v>
      </c>
      <c r="N7">
        <f>G7+K7*L7</f>
        <v>62.099032106965012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Lima Alves</dc:creator>
  <cp:lastModifiedBy>Davi Lima Alves</cp:lastModifiedBy>
  <dcterms:created xsi:type="dcterms:W3CDTF">2022-07-03T22:18:31Z</dcterms:created>
  <dcterms:modified xsi:type="dcterms:W3CDTF">2022-07-03T22:56:54Z</dcterms:modified>
</cp:coreProperties>
</file>