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Métodos Númericos Computacionais\Trabalhos\02. 07-07 - Lista 2\"/>
    </mc:Choice>
  </mc:AlternateContent>
  <bookViews>
    <workbookView xWindow="0" yWindow="0" windowWidth="10836" windowHeight="8880" activeTab="5"/>
  </bookViews>
  <sheets>
    <sheet name="3" sheetId="1" r:id="rId1"/>
    <sheet name="4) A)" sheetId="11" r:id="rId2"/>
    <sheet name="4) B)" sheetId="12" r:id="rId3"/>
    <sheet name="4) C)" sheetId="14" r:id="rId4"/>
    <sheet name="5)" sheetId="15" r:id="rId5"/>
    <sheet name="6)" sheetId="1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6" l="1"/>
  <c r="B14" i="15"/>
  <c r="C13" i="16"/>
  <c r="B13" i="16"/>
  <c r="A15" i="16"/>
  <c r="A14" i="16"/>
  <c r="D10" i="16"/>
  <c r="D6" i="16"/>
  <c r="D5" i="16"/>
  <c r="C5" i="16"/>
  <c r="A6" i="16"/>
  <c r="A7" i="16" s="1"/>
  <c r="B5" i="16"/>
  <c r="D2" i="16"/>
  <c r="E13" i="16" l="1"/>
  <c r="D13" i="16"/>
  <c r="E5" i="16"/>
  <c r="B14" i="16" l="1"/>
  <c r="F13" i="16"/>
  <c r="B6" i="16"/>
  <c r="C6" i="16" s="1"/>
  <c r="F5" i="16"/>
  <c r="D14" i="16" l="1"/>
  <c r="C14" i="16"/>
  <c r="E6" i="16"/>
  <c r="B7" i="16" s="1"/>
  <c r="E14" i="16" l="1"/>
  <c r="B15" i="16" s="1"/>
  <c r="C7" i="16"/>
  <c r="D7" i="16"/>
  <c r="F6" i="16"/>
  <c r="F14" i="16" l="1"/>
  <c r="D15" i="16"/>
  <c r="C15" i="16"/>
  <c r="E7" i="16"/>
  <c r="F15" i="16" l="1"/>
  <c r="F7" i="16"/>
  <c r="D21" i="15" l="1"/>
  <c r="D20" i="15"/>
  <c r="C20" i="15"/>
  <c r="D19" i="15"/>
  <c r="A21" i="15"/>
  <c r="A22" i="15" s="1"/>
  <c r="A23" i="15" s="1"/>
  <c r="B13" i="15"/>
  <c r="A20" i="15"/>
  <c r="B19" i="15"/>
  <c r="D2" i="15"/>
  <c r="D19" i="14"/>
  <c r="B14" i="14"/>
  <c r="B13" i="14"/>
  <c r="A20" i="14"/>
  <c r="B19" i="14"/>
  <c r="D2" i="14"/>
  <c r="C9" i="12"/>
  <c r="G6" i="12"/>
  <c r="C5" i="12"/>
  <c r="G9" i="12"/>
  <c r="E9" i="12"/>
  <c r="G8" i="12"/>
  <c r="E8" i="12"/>
  <c r="C8" i="12" s="1"/>
  <c r="G7" i="12"/>
  <c r="E7" i="12"/>
  <c r="A7" i="12"/>
  <c r="A8" i="12" s="1"/>
  <c r="A9" i="12" s="1"/>
  <c r="E6" i="12"/>
  <c r="A6" i="12"/>
  <c r="D5" i="12"/>
  <c r="G5" i="12" s="1"/>
  <c r="B5" i="12"/>
  <c r="D2" i="12"/>
  <c r="H7" i="11"/>
  <c r="H8" i="11"/>
  <c r="H9" i="11"/>
  <c r="H10" i="11"/>
  <c r="H11" i="11"/>
  <c r="H12" i="11"/>
  <c r="H13" i="11"/>
  <c r="H14" i="11"/>
  <c r="H15" i="11"/>
  <c r="H6" i="11"/>
  <c r="E6" i="11"/>
  <c r="C6" i="11"/>
  <c r="F6" i="11" s="1"/>
  <c r="C7" i="11"/>
  <c r="F7" i="11" s="1"/>
  <c r="C9" i="11"/>
  <c r="F9" i="11" s="1"/>
  <c r="C10" i="11"/>
  <c r="F10" i="11" s="1"/>
  <c r="C11" i="11"/>
  <c r="F11" i="11" s="1"/>
  <c r="C12" i="11"/>
  <c r="F12" i="11" s="1"/>
  <c r="C13" i="11"/>
  <c r="F13" i="11" s="1"/>
  <c r="C14" i="11"/>
  <c r="F14" i="11" s="1"/>
  <c r="C15" i="11"/>
  <c r="F15" i="11" s="1"/>
  <c r="G5" i="11"/>
  <c r="G6" i="11"/>
  <c r="G7" i="11"/>
  <c r="G8" i="11"/>
  <c r="G9" i="11"/>
  <c r="G10" i="11"/>
  <c r="G11" i="11"/>
  <c r="G12" i="11"/>
  <c r="G13" i="11"/>
  <c r="G14" i="11"/>
  <c r="G15" i="11"/>
  <c r="C5" i="11"/>
  <c r="F5" i="11" s="1"/>
  <c r="E5" i="11"/>
  <c r="E7" i="11"/>
  <c r="E9" i="11"/>
  <c r="E10" i="11"/>
  <c r="E11" i="11"/>
  <c r="E12" i="11"/>
  <c r="E13" i="11"/>
  <c r="E14" i="11"/>
  <c r="E15" i="11"/>
  <c r="D5" i="11"/>
  <c r="B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D2" i="11"/>
  <c r="C28" i="1"/>
  <c r="B25" i="1"/>
  <c r="C25" i="1" s="1"/>
  <c r="C22" i="1"/>
  <c r="C23" i="1"/>
  <c r="C24" i="1"/>
  <c r="C21" i="1"/>
  <c r="B14" i="1"/>
  <c r="B13" i="1"/>
  <c r="B20" i="15" l="1"/>
  <c r="B20" i="14"/>
  <c r="F9" i="12"/>
  <c r="C7" i="12"/>
  <c r="H8" i="12" s="1"/>
  <c r="C6" i="12"/>
  <c r="F6" i="12" s="1"/>
  <c r="E5" i="12"/>
  <c r="F5" i="12"/>
  <c r="F8" i="12"/>
  <c r="H9" i="12"/>
  <c r="D2" i="1"/>
  <c r="B20" i="1"/>
  <c r="D20" i="1" s="1"/>
  <c r="B21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1" i="15" l="1"/>
  <c r="D20" i="14"/>
  <c r="C20" i="14"/>
  <c r="F7" i="12"/>
  <c r="H6" i="12"/>
  <c r="H7" i="12"/>
  <c r="D21" i="1"/>
  <c r="B22" i="1" s="1"/>
  <c r="D22" i="1" s="1"/>
  <c r="B23" i="1"/>
  <c r="C21" i="15" l="1"/>
  <c r="B22" i="15"/>
  <c r="D23" i="1"/>
  <c r="B24" i="1" s="1"/>
  <c r="D22" i="15" l="1"/>
  <c r="B23" i="15" s="1"/>
  <c r="C22" i="15"/>
  <c r="D24" i="1"/>
  <c r="D23" i="15" l="1"/>
  <c r="C23" i="15"/>
  <c r="D25" i="1"/>
  <c r="B26" i="1" s="1"/>
  <c r="C26" i="1" l="1"/>
  <c r="D26" i="1"/>
  <c r="B27" i="1" s="1"/>
  <c r="C27" i="1" s="1"/>
  <c r="D27" i="1" l="1"/>
  <c r="B28" i="1" s="1"/>
  <c r="D28" i="1" l="1"/>
  <c r="B29" i="1" s="1"/>
  <c r="C29" i="1" l="1"/>
  <c r="D29" i="1"/>
  <c r="B30" i="1" s="1"/>
  <c r="C30" i="1" l="1"/>
  <c r="D30" i="1"/>
  <c r="B31" i="1" s="1"/>
  <c r="C31" i="1" s="1"/>
  <c r="D31" i="1" l="1"/>
  <c r="B32" i="1" s="1"/>
  <c r="C32" i="1" s="1"/>
  <c r="D32" i="1" l="1"/>
  <c r="C8" i="11"/>
  <c r="F8" i="11" s="1"/>
  <c r="E8" i="11"/>
</calcChain>
</file>

<file path=xl/sharedStrings.xml><?xml version="1.0" encoding="utf-8"?>
<sst xmlns="http://schemas.openxmlformats.org/spreadsheetml/2006/main" count="104" uniqueCount="50">
  <si>
    <t>Intervalo:</t>
  </si>
  <si>
    <t>K</t>
  </si>
  <si>
    <t>Xk</t>
  </si>
  <si>
    <t>ERRO</t>
  </si>
  <si>
    <t>Erro Mínimo:</t>
  </si>
  <si>
    <t>F(x) = x - 2sen(x)</t>
  </si>
  <si>
    <t>G1(x) = 2sen(x)</t>
  </si>
  <si>
    <t>G1'(x) = 2cos(x)</t>
  </si>
  <si>
    <t>I) Intervalo: [1,5; 2]</t>
  </si>
  <si>
    <t>*G1(x) = 2sen(x)</t>
  </si>
  <si>
    <t>*G1'(x) = 2cos(x)</t>
  </si>
  <si>
    <t>Ambas são contínuas no intervalo acima</t>
  </si>
  <si>
    <t>II) G1'(x) &lt; 1 para todo x que pertence ao intervalo [1,5; 2]</t>
  </si>
  <si>
    <t>Verificando:</t>
  </si>
  <si>
    <t>G1'(1,5) =</t>
  </si>
  <si>
    <t>G1'(2) =</t>
  </si>
  <si>
    <t>Como -0,9 &lt; G1'(2) &lt;= G1'(x) &lt;= G1'(1,5) &lt; 1; então a 
validade acima é verdadeira.</t>
  </si>
  <si>
    <t>III) G1(x) = 2sen(x)</t>
  </si>
  <si>
    <t>-</t>
  </si>
  <si>
    <t>F(Xk)</t>
  </si>
  <si>
    <t>F(Xk) = X(k+1)</t>
  </si>
  <si>
    <t>F(x) = x^3 - 5x^2 - x + 5</t>
  </si>
  <si>
    <t>Ak</t>
  </si>
  <si>
    <t>Bk</t>
  </si>
  <si>
    <t>F(Ak)</t>
  </si>
  <si>
    <t>F(Bk)</t>
  </si>
  <si>
    <t>I) Intervalo: [4; 6]</t>
  </si>
  <si>
    <t>G1(x) = 5 + 1/x - 5/x^2</t>
  </si>
  <si>
    <t>G1'(x) = (10-x)/x^3</t>
  </si>
  <si>
    <t>II) G1'(x) &lt; 1 para todo x que pertence ao intervalo [4; 6]</t>
  </si>
  <si>
    <t>G1'(4) =</t>
  </si>
  <si>
    <t>G1'(6) =</t>
  </si>
  <si>
    <t>Como 0 &lt; G1'(6) &lt;= G1'(x) &lt;= G1'(4) &lt; 1; então a 
validade acima é verdadeira.</t>
  </si>
  <si>
    <t>III)</t>
  </si>
  <si>
    <t>F(x) = cos(x) + ln(x) + x</t>
  </si>
  <si>
    <t>ln(x) = -x - cos(x) =&gt; e^(- x - cos(x)) = x</t>
  </si>
  <si>
    <t>G1(x) = e^(-x - cos(x)) (isolando o ln(x))</t>
  </si>
  <si>
    <t>G1'(x) = e^(-x - cos(x)) * (sen(x) - 1)</t>
  </si>
  <si>
    <t>I) Intervalo: [0,1; 0,5]</t>
  </si>
  <si>
    <t>G1(x) = e^(-x - cos(x))</t>
  </si>
  <si>
    <t>II) G1'(x) &lt; 1 para todo x que pertence ao intervalo [0,1; 0,5]</t>
  </si>
  <si>
    <t>G1'(0,1) =</t>
  </si>
  <si>
    <t>G1'(0,5) =</t>
  </si>
  <si>
    <t>X0</t>
  </si>
  <si>
    <t>F(X0)</t>
  </si>
  <si>
    <t>F'(X0)</t>
  </si>
  <si>
    <t>F(x) = x^4 + 2x^3 + 4x - 1.6</t>
  </si>
  <si>
    <t>F'(x) = 4x^3 + 6x^2 + 4</t>
  </si>
  <si>
    <t xml:space="preserve"> </t>
  </si>
  <si>
    <t>Como -0,4 &lt; G1'(0,5) &lt;= G1'(x) &lt;= G1'(0,1) &lt; 0; então a 
validade acima é verdadeira.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</si>
</sst>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H34"/>
  <sheetViews>
    <sheetView topLeftCell="A13" workbookViewId="0">
      <selection activeCell="A30" sqref="A30"/>
    </sheetView>
  </sheetViews>
  <sheetFormatPr defaultRowHeight="15" x14ac:dyDescent="0.25"/>
  <cols>
    <col min="1" max="1" width="59.77734375" style="1" bestFit="1" customWidth="1"/>
    <col min="2" max="2" width="11" style="1" bestFit="1" customWidth="1"/>
    <col min="3" max="3" width="16.44140625" style="1" customWidth="1"/>
    <col min="4" max="4" width="16.109375" style="1" bestFit="1" customWidth="1"/>
    <col min="5" max="5" width="11.5546875" style="1" customWidth="1"/>
    <col min="6" max="6" width="11.77734375" style="1" customWidth="1"/>
    <col min="7" max="16384" width="8.88671875" style="1"/>
  </cols>
  <sheetData>
    <row r="1" spans="1:8" x14ac:dyDescent="0.25">
      <c r="A1" s="1" t="s">
        <v>5</v>
      </c>
      <c r="C1" s="1" t="s">
        <v>0</v>
      </c>
      <c r="D1" s="1">
        <v>1.5</v>
      </c>
      <c r="E1" s="1">
        <v>2</v>
      </c>
    </row>
    <row r="2" spans="1:8" x14ac:dyDescent="0.25">
      <c r="A2" s="1" t="s">
        <v>6</v>
      </c>
      <c r="C2" s="1" t="s">
        <v>4</v>
      </c>
      <c r="D2" s="1">
        <f>POWER(10, -3)</f>
        <v>1E-3</v>
      </c>
    </row>
    <row r="3" spans="1:8" x14ac:dyDescent="0.25">
      <c r="A3" s="1" t="s">
        <v>7</v>
      </c>
    </row>
    <row r="4" spans="1:8" x14ac:dyDescent="0.25">
      <c r="G4" s="4"/>
      <c r="H4" s="4"/>
    </row>
    <row r="6" spans="1:8" x14ac:dyDescent="0.25">
      <c r="A6" s="1" t="s">
        <v>8</v>
      </c>
    </row>
    <row r="7" spans="1:8" x14ac:dyDescent="0.25">
      <c r="A7" s="1" t="s">
        <v>9</v>
      </c>
    </row>
    <row r="8" spans="1:8" x14ac:dyDescent="0.25">
      <c r="A8" s="1" t="s">
        <v>10</v>
      </c>
    </row>
    <row r="9" spans="1:8" x14ac:dyDescent="0.25">
      <c r="A9" s="8" t="s">
        <v>11</v>
      </c>
    </row>
    <row r="11" spans="1:8" x14ac:dyDescent="0.25">
      <c r="A11" s="1" t="s">
        <v>12</v>
      </c>
    </row>
    <row r="12" spans="1:8" x14ac:dyDescent="0.25">
      <c r="A12" s="1" t="s">
        <v>13</v>
      </c>
    </row>
    <row r="13" spans="1:8" x14ac:dyDescent="0.25">
      <c r="A13" s="9" t="s">
        <v>14</v>
      </c>
      <c r="B13" s="10">
        <f>2*COS(D1)</f>
        <v>0.14147440333540581</v>
      </c>
    </row>
    <row r="14" spans="1:8" x14ac:dyDescent="0.25">
      <c r="A14" s="9" t="s">
        <v>15</v>
      </c>
      <c r="B14" s="10">
        <f>2*COS(E1)</f>
        <v>-0.83229367309428481</v>
      </c>
    </row>
    <row r="15" spans="1:8" ht="30" x14ac:dyDescent="0.25">
      <c r="A15" s="11" t="s">
        <v>16</v>
      </c>
    </row>
    <row r="17" spans="1:7" x14ac:dyDescent="0.25">
      <c r="A17" s="1" t="s">
        <v>17</v>
      </c>
    </row>
    <row r="18" spans="1:7" ht="15.6" x14ac:dyDescent="0.3">
      <c r="C18" s="3"/>
    </row>
    <row r="19" spans="1:7" ht="15.6" x14ac:dyDescent="0.25">
      <c r="A19" s="5" t="s">
        <v>1</v>
      </c>
      <c r="B19" s="5" t="s">
        <v>2</v>
      </c>
      <c r="C19" s="5" t="s">
        <v>3</v>
      </c>
      <c r="D19" s="5" t="s">
        <v>20</v>
      </c>
      <c r="E19" s="5"/>
    </row>
    <row r="20" spans="1:7" x14ac:dyDescent="0.25">
      <c r="A20" s="6">
        <v>0</v>
      </c>
      <c r="B20" s="7">
        <f>AVERAGE(D1,E1)</f>
        <v>1.75</v>
      </c>
      <c r="C20" s="7" t="s">
        <v>18</v>
      </c>
      <c r="D20" s="7">
        <f t="shared" ref="D20:D32" si="0" xml:space="preserve"> 2*SIN(B20)</f>
        <v>1.9679718937478738</v>
      </c>
      <c r="E20" s="7"/>
    </row>
    <row r="21" spans="1:7" x14ac:dyDescent="0.25">
      <c r="A21" s="6">
        <f xml:space="preserve"> A20 + 1</f>
        <v>1</v>
      </c>
      <c r="B21" s="7">
        <f>D20</f>
        <v>1.9679718937478738</v>
      </c>
      <c r="C21" s="7">
        <f>ABS(B20 -B21)/ABS(B21)</f>
        <v>0.11075965792009387</v>
      </c>
      <c r="D21" s="7">
        <f t="shared" si="0"/>
        <v>1.8443144094638999</v>
      </c>
      <c r="E21" s="7"/>
    </row>
    <row r="22" spans="1:7" x14ac:dyDescent="0.25">
      <c r="A22" s="6">
        <f t="shared" ref="A22:A32" si="1" xml:space="preserve"> A21 + 1</f>
        <v>2</v>
      </c>
      <c r="B22" s="7">
        <f t="shared" ref="B22:B32" si="2">D21</f>
        <v>1.8443144094638999</v>
      </c>
      <c r="C22" s="7">
        <f t="shared" ref="C22:C32" si="3">ABS(B21 -B22)/ABS(B22)</f>
        <v>6.7047941310569903E-2</v>
      </c>
      <c r="D22" s="7">
        <f t="shared" si="0"/>
        <v>1.9256531016246543</v>
      </c>
      <c r="E22" s="7"/>
    </row>
    <row r="23" spans="1:7" x14ac:dyDescent="0.25">
      <c r="A23" s="6">
        <f t="shared" si="1"/>
        <v>3</v>
      </c>
      <c r="B23" s="7">
        <f t="shared" si="2"/>
        <v>1.9256531016246543</v>
      </c>
      <c r="C23" s="7">
        <f t="shared" si="3"/>
        <v>4.2239535299545779E-2</v>
      </c>
      <c r="D23" s="7">
        <f t="shared" si="0"/>
        <v>1.8753925257824653</v>
      </c>
      <c r="E23" s="7"/>
    </row>
    <row r="24" spans="1:7" x14ac:dyDescent="0.25">
      <c r="A24" s="6">
        <f t="shared" si="1"/>
        <v>4</v>
      </c>
      <c r="B24" s="7">
        <f t="shared" si="2"/>
        <v>1.8753925257824653</v>
      </c>
      <c r="C24" s="7">
        <f t="shared" si="3"/>
        <v>2.68000299410487E-2</v>
      </c>
      <c r="D24" s="7">
        <f t="shared" si="0"/>
        <v>1.9079362669754565</v>
      </c>
      <c r="E24" s="7"/>
      <c r="F24" s="7"/>
      <c r="G24" s="7"/>
    </row>
    <row r="25" spans="1:7" x14ac:dyDescent="0.25">
      <c r="A25" s="6">
        <f t="shared" si="1"/>
        <v>5</v>
      </c>
      <c r="B25" s="7">
        <f t="shared" si="2"/>
        <v>1.9079362669754565</v>
      </c>
      <c r="C25" s="7">
        <f t="shared" si="3"/>
        <v>1.7057037887633922E-2</v>
      </c>
      <c r="D25" s="7">
        <f t="shared" si="0"/>
        <v>1.8874092028477154</v>
      </c>
      <c r="E25" s="7"/>
      <c r="F25" s="7"/>
      <c r="G25" s="7"/>
    </row>
    <row r="26" spans="1:7" x14ac:dyDescent="0.25">
      <c r="A26" s="6">
        <f t="shared" si="1"/>
        <v>6</v>
      </c>
      <c r="B26" s="7">
        <f t="shared" si="2"/>
        <v>1.8874092028477154</v>
      </c>
      <c r="C26" s="7">
        <f t="shared" si="3"/>
        <v>1.0875788936903523E-2</v>
      </c>
      <c r="D26" s="7">
        <f t="shared" si="0"/>
        <v>1.9005908937551372</v>
      </c>
      <c r="E26" s="7"/>
      <c r="F26" s="7"/>
      <c r="G26" s="7"/>
    </row>
    <row r="27" spans="1:7" x14ac:dyDescent="0.25">
      <c r="A27" s="6">
        <f t="shared" si="1"/>
        <v>7</v>
      </c>
      <c r="B27" s="7">
        <f t="shared" si="2"/>
        <v>1.9005908937551372</v>
      </c>
      <c r="C27" s="7">
        <f t="shared" si="3"/>
        <v>6.935575115472532E-3</v>
      </c>
      <c r="D27" s="7">
        <f t="shared" si="0"/>
        <v>1.8922177854189364</v>
      </c>
      <c r="E27" s="7"/>
      <c r="F27" s="7"/>
      <c r="G27" s="7"/>
    </row>
    <row r="28" spans="1:7" x14ac:dyDescent="0.25">
      <c r="A28" s="6">
        <f t="shared" si="1"/>
        <v>8</v>
      </c>
      <c r="B28" s="7">
        <f t="shared" si="2"/>
        <v>1.8922177854189364</v>
      </c>
      <c r="C28" s="7">
        <f>ABS(B27 -B28)/ABS(B28)</f>
        <v>4.4250235891039671E-3</v>
      </c>
      <c r="D28" s="7">
        <f t="shared" si="0"/>
        <v>1.8975746317930007</v>
      </c>
      <c r="E28" s="7"/>
      <c r="F28" s="7"/>
      <c r="G28" s="7"/>
    </row>
    <row r="29" spans="1:7" x14ac:dyDescent="0.25">
      <c r="A29" s="6">
        <f t="shared" si="1"/>
        <v>9</v>
      </c>
      <c r="B29" s="7">
        <f t="shared" si="2"/>
        <v>1.8975746317930007</v>
      </c>
      <c r="C29" s="7">
        <f t="shared" si="3"/>
        <v>2.822996410424538E-3</v>
      </c>
      <c r="D29" s="7">
        <f t="shared" si="0"/>
        <v>1.8941627997883621</v>
      </c>
      <c r="E29" s="7"/>
    </row>
    <row r="30" spans="1:7" x14ac:dyDescent="0.25">
      <c r="A30" s="6">
        <f t="shared" si="1"/>
        <v>10</v>
      </c>
      <c r="B30" s="7">
        <f t="shared" si="2"/>
        <v>1.8941627997883621</v>
      </c>
      <c r="C30" s="7">
        <f t="shared" si="3"/>
        <v>1.801234827872124E-3</v>
      </c>
      <c r="D30" s="7">
        <f t="shared" si="0"/>
        <v>1.8963421226953581</v>
      </c>
      <c r="E30" s="7"/>
    </row>
    <row r="31" spans="1:7" x14ac:dyDescent="0.25">
      <c r="A31" s="6">
        <f t="shared" si="1"/>
        <v>11</v>
      </c>
      <c r="B31" s="7">
        <f t="shared" si="2"/>
        <v>1.8963421226953581</v>
      </c>
      <c r="C31" s="7">
        <f t="shared" si="3"/>
        <v>1.1492245417711812E-3</v>
      </c>
      <c r="D31" s="7">
        <f t="shared" si="0"/>
        <v>1.8949526156956655</v>
      </c>
      <c r="E31" s="7"/>
    </row>
    <row r="32" spans="1:7" x14ac:dyDescent="0.25">
      <c r="A32" s="6">
        <f t="shared" si="1"/>
        <v>12</v>
      </c>
      <c r="B32" s="7">
        <f t="shared" si="2"/>
        <v>1.8949526156956655</v>
      </c>
      <c r="C32" s="7">
        <f t="shared" si="3"/>
        <v>7.3326741164048939E-4</v>
      </c>
      <c r="D32" s="7">
        <f t="shared" si="0"/>
        <v>1.8958395869154943</v>
      </c>
      <c r="E32" s="7"/>
    </row>
    <row r="33" spans="1:3" x14ac:dyDescent="0.25">
      <c r="A33" s="6"/>
      <c r="C33" s="2"/>
    </row>
    <row r="34" spans="1:3" x14ac:dyDescent="0.25">
      <c r="A34" s="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H5" sqref="H5"/>
    </sheetView>
  </sheetViews>
  <sheetFormatPr defaultRowHeight="15" x14ac:dyDescent="0.25"/>
  <cols>
    <col min="1" max="1" width="24.44140625" style="1" bestFit="1" customWidth="1"/>
    <col min="2" max="2" width="11" style="1" bestFit="1" customWidth="1"/>
    <col min="3" max="3" width="16.44140625" style="1" customWidth="1"/>
    <col min="4" max="4" width="16.109375" style="1" bestFit="1" customWidth="1"/>
    <col min="5" max="5" width="11.5546875" style="1" customWidth="1"/>
    <col min="6" max="6" width="11.77734375" style="1" customWidth="1"/>
    <col min="7" max="7" width="11.88671875" style="1" customWidth="1"/>
    <col min="8" max="8" width="16.109375" style="1" bestFit="1" customWidth="1"/>
    <col min="9" max="9" width="17.33203125" style="1" bestFit="1" customWidth="1"/>
    <col min="10" max="16384" width="8.88671875" style="1"/>
  </cols>
  <sheetData>
    <row r="1" spans="1:13" x14ac:dyDescent="0.25">
      <c r="A1" s="1" t="s">
        <v>21</v>
      </c>
      <c r="C1" s="1" t="s">
        <v>0</v>
      </c>
      <c r="D1" s="1">
        <v>-1.5</v>
      </c>
      <c r="E1" s="1">
        <v>0</v>
      </c>
    </row>
    <row r="2" spans="1:13" x14ac:dyDescent="0.25">
      <c r="C2" s="1" t="s">
        <v>4</v>
      </c>
      <c r="D2" s="1">
        <f>POWER(10, -3)</f>
        <v>1E-3</v>
      </c>
    </row>
    <row r="3" spans="1:13" ht="15.6" x14ac:dyDescent="0.3">
      <c r="C3" s="3"/>
    </row>
    <row r="4" spans="1:13" ht="15.6" x14ac:dyDescent="0.25">
      <c r="A4" s="5" t="s">
        <v>1</v>
      </c>
      <c r="B4" s="5" t="s">
        <v>22</v>
      </c>
      <c r="C4" s="5" t="s">
        <v>2</v>
      </c>
      <c r="D4" s="5" t="s">
        <v>23</v>
      </c>
      <c r="E4" s="5" t="s">
        <v>24</v>
      </c>
      <c r="F4" s="5" t="s">
        <v>19</v>
      </c>
      <c r="G4" s="5" t="s">
        <v>25</v>
      </c>
      <c r="H4" s="5" t="s">
        <v>3</v>
      </c>
      <c r="I4" s="5"/>
      <c r="J4" s="5"/>
      <c r="L4" s="4"/>
      <c r="M4" s="4"/>
    </row>
    <row r="5" spans="1:13" x14ac:dyDescent="0.25">
      <c r="A5" s="6">
        <v>0</v>
      </c>
      <c r="B5" s="7">
        <f>D1</f>
        <v>-1.5</v>
      </c>
      <c r="C5" s="7">
        <f>AVERAGE(B5,D5)</f>
        <v>-0.75</v>
      </c>
      <c r="D5" s="7">
        <f>E1</f>
        <v>0</v>
      </c>
      <c r="E5" s="7">
        <f>POWER(B5, 3) - 5*POWER(B5, 2) - B5 + 5</f>
        <v>-8.125</v>
      </c>
      <c r="F5" s="7">
        <f>POWER(C5, 3) - 5*POWER(C5, 2) - C5 + 5</f>
        <v>2.515625</v>
      </c>
      <c r="G5" s="7">
        <f>POWER(D5, 3) - 5*POWER(D5, 2) - D5 + 5</f>
        <v>5</v>
      </c>
      <c r="H5" s="7" t="s">
        <v>18</v>
      </c>
      <c r="I5" s="7"/>
      <c r="J5" s="7"/>
    </row>
    <row r="6" spans="1:13" x14ac:dyDescent="0.25">
      <c r="A6" s="6">
        <f xml:space="preserve"> A5 + 1</f>
        <v>1</v>
      </c>
      <c r="B6" s="7">
        <v>-1.5</v>
      </c>
      <c r="C6" s="7">
        <f t="shared" ref="C6:C15" si="0">AVERAGE(B6,D6)</f>
        <v>-1.125</v>
      </c>
      <c r="D6" s="7">
        <v>-0.75</v>
      </c>
      <c r="E6" s="7">
        <f t="shared" ref="E6:E15" si="1">POWER(B6, 3) - 5*POWER(B6, 2) - B6 + 5</f>
        <v>-8.125</v>
      </c>
      <c r="F6" s="7">
        <f t="shared" ref="F6:F15" si="2">POWER(C6, 3) - 5*POWER(C6, 2) - C6 + 5</f>
        <v>-1.626953125</v>
      </c>
      <c r="G6" s="7">
        <f t="shared" ref="G6:G15" si="3">POWER(D6, 3) - 5*POWER(D6, 2) - D6 + 5</f>
        <v>2.515625</v>
      </c>
      <c r="H6" s="7">
        <f>ABS(C6 - C5)/ABS(C6)</f>
        <v>0.33333333333333331</v>
      </c>
      <c r="I6" s="7"/>
      <c r="J6" s="7"/>
    </row>
    <row r="7" spans="1:13" x14ac:dyDescent="0.25">
      <c r="A7" s="6">
        <f t="shared" ref="A7:A15" si="4" xml:space="preserve"> A6 + 1</f>
        <v>2</v>
      </c>
      <c r="B7" s="7">
        <v>-1.125</v>
      </c>
      <c r="C7" s="7">
        <f t="shared" si="0"/>
        <v>-0.9375</v>
      </c>
      <c r="D7" s="7">
        <v>-0.75</v>
      </c>
      <c r="E7" s="7">
        <f t="shared" si="1"/>
        <v>-1.626953125</v>
      </c>
      <c r="F7" s="7">
        <f t="shared" si="2"/>
        <v>0.718994140625</v>
      </c>
      <c r="G7" s="7">
        <f t="shared" si="3"/>
        <v>2.515625</v>
      </c>
      <c r="H7" s="7">
        <f t="shared" ref="H7:H15" si="5">ABS(C7 - C6)/ABS(C7)</f>
        <v>0.2</v>
      </c>
      <c r="I7" s="7"/>
      <c r="J7" s="7"/>
    </row>
    <row r="8" spans="1:13" x14ac:dyDescent="0.25">
      <c r="A8" s="6">
        <f t="shared" si="4"/>
        <v>3</v>
      </c>
      <c r="B8" s="7">
        <v>-1.125</v>
      </c>
      <c r="C8" s="7">
        <f t="shared" si="0"/>
        <v>-1.03125</v>
      </c>
      <c r="D8" s="7">
        <v>-0.9375</v>
      </c>
      <c r="E8" s="7">
        <f t="shared" si="1"/>
        <v>-1.626953125</v>
      </c>
      <c r="F8" s="7">
        <f t="shared" si="2"/>
        <v>-0.382843017578125</v>
      </c>
      <c r="G8" s="7">
        <f t="shared" si="3"/>
        <v>0.718994140625</v>
      </c>
      <c r="H8" s="7">
        <f t="shared" si="5"/>
        <v>9.0909090909090912E-2</v>
      </c>
      <c r="I8" s="7"/>
      <c r="J8" s="7"/>
    </row>
    <row r="9" spans="1:13" x14ac:dyDescent="0.25">
      <c r="A9" s="6">
        <f t="shared" si="4"/>
        <v>4</v>
      </c>
      <c r="B9" s="7">
        <v>-1.03125</v>
      </c>
      <c r="C9" s="7">
        <f t="shared" si="0"/>
        <v>-0.984375</v>
      </c>
      <c r="D9" s="7">
        <v>-0.9375</v>
      </c>
      <c r="E9" s="7">
        <f t="shared" si="1"/>
        <v>-0.382843017578125</v>
      </c>
      <c r="F9" s="7">
        <f t="shared" si="2"/>
        <v>0.18555068969726563</v>
      </c>
      <c r="G9" s="7">
        <f t="shared" si="3"/>
        <v>0.718994140625</v>
      </c>
      <c r="H9" s="7">
        <f t="shared" si="5"/>
        <v>4.7619047619047616E-2</v>
      </c>
      <c r="I9" s="7"/>
      <c r="J9" s="7"/>
    </row>
    <row r="10" spans="1:13" x14ac:dyDescent="0.25">
      <c r="A10" s="6">
        <f t="shared" si="4"/>
        <v>5</v>
      </c>
      <c r="B10" s="7">
        <v>-1.03125</v>
      </c>
      <c r="C10" s="7">
        <f t="shared" si="0"/>
        <v>-1.0078149999999999</v>
      </c>
      <c r="D10" s="7">
        <v>-0.98438000000000003</v>
      </c>
      <c r="E10" s="7">
        <f t="shared" si="1"/>
        <v>-0.382843017578125</v>
      </c>
      <c r="F10" s="7">
        <f t="shared" si="2"/>
        <v>-9.4269071095067325E-2</v>
      </c>
      <c r="G10" s="7">
        <f t="shared" si="3"/>
        <v>0.18549193583632739</v>
      </c>
      <c r="H10" s="7">
        <f t="shared" si="5"/>
        <v>2.3258236878792148E-2</v>
      </c>
      <c r="I10" s="7"/>
      <c r="J10" s="7"/>
    </row>
    <row r="11" spans="1:13" x14ac:dyDescent="0.25">
      <c r="A11" s="6">
        <f t="shared" si="4"/>
        <v>6</v>
      </c>
      <c r="B11" s="7">
        <v>-1.0078199999999999</v>
      </c>
      <c r="C11" s="7">
        <f t="shared" si="0"/>
        <v>-0.99609999999999999</v>
      </c>
      <c r="D11" s="7">
        <v>-0.98438000000000003</v>
      </c>
      <c r="E11" s="7">
        <f t="shared" si="1"/>
        <v>-9.4329697411768443E-2</v>
      </c>
      <c r="F11" s="7">
        <f t="shared" si="2"/>
        <v>4.6678379319000207E-2</v>
      </c>
      <c r="G11" s="7">
        <f t="shared" si="3"/>
        <v>0.18549193583632739</v>
      </c>
      <c r="H11" s="7">
        <f t="shared" si="5"/>
        <v>1.1760867382792813E-2</v>
      </c>
      <c r="I11" s="7"/>
      <c r="J11" s="7"/>
    </row>
    <row r="12" spans="1:13" x14ac:dyDescent="0.25">
      <c r="A12" s="6">
        <f t="shared" si="4"/>
        <v>7</v>
      </c>
      <c r="B12" s="7">
        <v>-1.0078199999999999</v>
      </c>
      <c r="C12" s="7">
        <f t="shared" si="0"/>
        <v>-1.00196</v>
      </c>
      <c r="D12" s="7">
        <v>-0.99609999999999999</v>
      </c>
      <c r="E12" s="7">
        <f t="shared" si="1"/>
        <v>-9.4329697411768443E-2</v>
      </c>
      <c r="F12" s="7">
        <f t="shared" si="2"/>
        <v>-2.3550740329536524E-2</v>
      </c>
      <c r="G12" s="7">
        <f t="shared" si="3"/>
        <v>4.6678379319000207E-2</v>
      </c>
      <c r="H12" s="7">
        <f t="shared" si="5"/>
        <v>5.8485368677392074E-3</v>
      </c>
      <c r="I12" s="7"/>
      <c r="J12" s="7"/>
    </row>
    <row r="13" spans="1:13" x14ac:dyDescent="0.25">
      <c r="A13" s="6">
        <f t="shared" si="4"/>
        <v>8</v>
      </c>
      <c r="B13" s="7">
        <v>-1.00196</v>
      </c>
      <c r="C13" s="7">
        <f t="shared" si="0"/>
        <v>-0.99902999999999997</v>
      </c>
      <c r="D13" s="7">
        <v>-0.99609999999999999</v>
      </c>
      <c r="E13" s="7">
        <f t="shared" si="1"/>
        <v>-2.3550740329536524E-2</v>
      </c>
      <c r="F13" s="7">
        <f t="shared" si="2"/>
        <v>1.1632473712674063E-2</v>
      </c>
      <c r="G13" s="7">
        <f t="shared" si="3"/>
        <v>4.6678379319000207E-2</v>
      </c>
      <c r="H13" s="7">
        <f t="shared" si="5"/>
        <v>2.9328448595137167E-3</v>
      </c>
      <c r="I13" s="7"/>
      <c r="J13" s="7"/>
    </row>
    <row r="14" spans="1:13" x14ac:dyDescent="0.25">
      <c r="A14" s="6">
        <f t="shared" si="4"/>
        <v>9</v>
      </c>
      <c r="B14" s="7">
        <v>-1.00196</v>
      </c>
      <c r="C14" s="7">
        <f t="shared" si="0"/>
        <v>-1.0004949999999999</v>
      </c>
      <c r="D14" s="7">
        <v>-0.99902999999999997</v>
      </c>
      <c r="E14" s="7">
        <f t="shared" si="1"/>
        <v>-2.3550740329536524E-2</v>
      </c>
      <c r="F14" s="7">
        <f t="shared" si="2"/>
        <v>-5.9419603212864658E-3</v>
      </c>
      <c r="G14" s="7">
        <f t="shared" si="3"/>
        <v>1.1632473712674063E-2</v>
      </c>
      <c r="H14" s="7">
        <f t="shared" si="5"/>
        <v>1.4642751837839656E-3</v>
      </c>
      <c r="I14" s="7"/>
      <c r="J14" s="7"/>
    </row>
    <row r="15" spans="1:13" x14ac:dyDescent="0.25">
      <c r="A15" s="6">
        <f t="shared" si="4"/>
        <v>10</v>
      </c>
      <c r="B15" s="7">
        <v>-1.0004999999999999</v>
      </c>
      <c r="C15" s="7">
        <f t="shared" si="0"/>
        <v>-0.99976500000000001</v>
      </c>
      <c r="D15" s="7">
        <v>-0.99902999999999997</v>
      </c>
      <c r="E15" s="7">
        <f t="shared" si="1"/>
        <v>-6.0020001250000732E-3</v>
      </c>
      <c r="F15" s="7">
        <f t="shared" si="2"/>
        <v>2.8195582129777463E-3</v>
      </c>
      <c r="G15" s="7">
        <f t="shared" si="3"/>
        <v>1.1632473712674063E-2</v>
      </c>
      <c r="H15" s="7">
        <f t="shared" si="5"/>
        <v>7.3017159032362348E-4</v>
      </c>
      <c r="I15" s="7"/>
      <c r="J15" s="7"/>
    </row>
    <row r="16" spans="1:13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6"/>
      <c r="C18" s="2"/>
    </row>
    <row r="19" spans="1:10" x14ac:dyDescent="0.25">
      <c r="A19" s="6"/>
    </row>
    <row r="24" spans="1:10" x14ac:dyDescent="0.25">
      <c r="F24" s="7"/>
      <c r="G24" s="7"/>
    </row>
    <row r="25" spans="1:10" x14ac:dyDescent="0.25">
      <c r="F25" s="7"/>
      <c r="G25" s="7"/>
    </row>
    <row r="26" spans="1:10" x14ac:dyDescent="0.25">
      <c r="F26" s="7"/>
      <c r="G26" s="7"/>
    </row>
    <row r="27" spans="1:10" x14ac:dyDescent="0.25">
      <c r="F27" s="7"/>
      <c r="G27" s="7"/>
    </row>
    <row r="28" spans="1:10" x14ac:dyDescent="0.25">
      <c r="F28" s="7"/>
      <c r="G28" s="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D9" sqref="D9"/>
    </sheetView>
  </sheetViews>
  <sheetFormatPr defaultRowHeight="15" x14ac:dyDescent="0.25"/>
  <cols>
    <col min="1" max="1" width="24.44140625" style="1" bestFit="1" customWidth="1"/>
    <col min="2" max="2" width="11" style="1" bestFit="1" customWidth="1"/>
    <col min="3" max="3" width="16.44140625" style="1" customWidth="1"/>
    <col min="4" max="4" width="16.109375" style="1" bestFit="1" customWidth="1"/>
    <col min="5" max="5" width="11.5546875" style="1" customWidth="1"/>
    <col min="6" max="6" width="11.77734375" style="1" customWidth="1"/>
    <col min="7" max="7" width="11.88671875" style="1" customWidth="1"/>
    <col min="8" max="8" width="16.109375" style="1" bestFit="1" customWidth="1"/>
    <col min="9" max="9" width="17.33203125" style="1" bestFit="1" customWidth="1"/>
    <col min="10" max="16384" width="8.88671875" style="1"/>
  </cols>
  <sheetData>
    <row r="1" spans="1:13" x14ac:dyDescent="0.25">
      <c r="A1" s="1" t="s">
        <v>21</v>
      </c>
      <c r="C1" s="1" t="s">
        <v>0</v>
      </c>
      <c r="D1" s="1">
        <v>0</v>
      </c>
      <c r="E1" s="1">
        <v>1.5</v>
      </c>
    </row>
    <row r="2" spans="1:13" x14ac:dyDescent="0.25">
      <c r="C2" s="1" t="s">
        <v>4</v>
      </c>
      <c r="D2" s="1">
        <f>POWER(10, -3)</f>
        <v>1E-3</v>
      </c>
    </row>
    <row r="3" spans="1:13" ht="15.6" x14ac:dyDescent="0.3">
      <c r="C3" s="3"/>
    </row>
    <row r="4" spans="1:13" ht="15.6" x14ac:dyDescent="0.25">
      <c r="A4" s="5" t="s">
        <v>1</v>
      </c>
      <c r="B4" s="5" t="s">
        <v>22</v>
      </c>
      <c r="C4" s="5" t="s">
        <v>2</v>
      </c>
      <c r="D4" s="5" t="s">
        <v>23</v>
      </c>
      <c r="E4" s="5" t="s">
        <v>24</v>
      </c>
      <c r="F4" s="5" t="s">
        <v>19</v>
      </c>
      <c r="G4" s="5" t="s">
        <v>25</v>
      </c>
      <c r="H4" s="5" t="s">
        <v>3</v>
      </c>
      <c r="I4" s="5"/>
      <c r="J4" s="5"/>
      <c r="L4" s="4"/>
      <c r="M4" s="4"/>
    </row>
    <row r="5" spans="1:13" x14ac:dyDescent="0.25">
      <c r="A5" s="6">
        <v>0</v>
      </c>
      <c r="B5" s="7">
        <f>D1</f>
        <v>0</v>
      </c>
      <c r="C5" s="7">
        <f>(B5*G5 - D5*E5)/(G5-E5)</f>
        <v>0.8</v>
      </c>
      <c r="D5" s="7">
        <f>E1</f>
        <v>1.5</v>
      </c>
      <c r="E5" s="7">
        <f>POWER(B5, 3) - 5*POWER(B5, 2) - B5 + 5</f>
        <v>5</v>
      </c>
      <c r="F5" s="7">
        <f>POWER(C5, 3) - 5*POWER(C5, 2) - C5 + 5</f>
        <v>1.5119999999999996</v>
      </c>
      <c r="G5" s="7">
        <f>POWER(D5, 3) - 5*POWER(D5, 2) - D5 + 5</f>
        <v>-4.375</v>
      </c>
      <c r="H5" s="7" t="s">
        <v>18</v>
      </c>
      <c r="I5" s="7"/>
      <c r="J5" s="7"/>
    </row>
    <row r="6" spans="1:13" x14ac:dyDescent="0.25">
      <c r="A6" s="6">
        <f xml:space="preserve"> A5 + 1</f>
        <v>1</v>
      </c>
      <c r="B6" s="7">
        <v>0.8</v>
      </c>
      <c r="C6" s="7">
        <f t="shared" ref="C6:C9" si="0">(B6*G6 - D6*E6)/(G6-E6)</f>
        <v>0.97978596908442317</v>
      </c>
      <c r="D6" s="7">
        <v>1.5</v>
      </c>
      <c r="E6" s="7">
        <f t="shared" ref="E6:G9" si="1">POWER(B6, 3) - 5*POWER(B6, 2) - B6 + 5</f>
        <v>1.5119999999999996</v>
      </c>
      <c r="F6" s="7">
        <f t="shared" si="1"/>
        <v>0.1608867736374453</v>
      </c>
      <c r="G6" s="7">
        <f t="shared" si="1"/>
        <v>-4.375</v>
      </c>
      <c r="H6" s="7">
        <f>ABS(C6 - C5)/ABS(C6)</f>
        <v>0.18349514563106781</v>
      </c>
      <c r="I6" s="7"/>
      <c r="J6" s="7"/>
    </row>
    <row r="7" spans="1:13" x14ac:dyDescent="0.25">
      <c r="A7" s="6">
        <f t="shared" ref="A7:A9" si="2" xml:space="preserve"> A6 + 1</f>
        <v>2</v>
      </c>
      <c r="B7" s="7">
        <v>0.97979000000000005</v>
      </c>
      <c r="C7" s="7">
        <f t="shared" si="0"/>
        <v>0.99823818846076107</v>
      </c>
      <c r="D7" s="7">
        <v>1.5</v>
      </c>
      <c r="E7" s="7">
        <f t="shared" si="1"/>
        <v>0.16085485714473879</v>
      </c>
      <c r="F7" s="7">
        <f t="shared" si="1"/>
        <v>1.4088278885484584E-2</v>
      </c>
      <c r="G7" s="7">
        <f t="shared" si="1"/>
        <v>-4.375</v>
      </c>
      <c r="H7" s="7">
        <f t="shared" ref="H7:H9" si="3">ABS(C7 - C6)/ABS(C7)</f>
        <v>1.8484786085764159E-2</v>
      </c>
      <c r="I7" s="7"/>
      <c r="J7" s="7"/>
    </row>
    <row r="8" spans="1:13" x14ac:dyDescent="0.25">
      <c r="A8" s="6">
        <f t="shared" si="2"/>
        <v>3</v>
      </c>
      <c r="B8" s="7">
        <v>0.99824000000000002</v>
      </c>
      <c r="C8" s="7">
        <f t="shared" si="0"/>
        <v>0.99984892021501515</v>
      </c>
      <c r="D8" s="7">
        <v>1.5</v>
      </c>
      <c r="E8" s="7">
        <f t="shared" si="1"/>
        <v>1.4073799348223837E-2</v>
      </c>
      <c r="F8" s="7">
        <f t="shared" si="1"/>
        <v>1.2085926262273006E-3</v>
      </c>
      <c r="G8" s="7">
        <f t="shared" si="1"/>
        <v>-4.375</v>
      </c>
      <c r="H8" s="7">
        <f t="shared" si="3"/>
        <v>1.6109751400318519E-3</v>
      </c>
      <c r="I8" s="7"/>
      <c r="J8" s="7"/>
    </row>
    <row r="9" spans="1:13" x14ac:dyDescent="0.25">
      <c r="A9" s="6">
        <f t="shared" si="2"/>
        <v>4</v>
      </c>
      <c r="B9" s="7">
        <v>0.99985000000000002</v>
      </c>
      <c r="C9" s="7">
        <f t="shared" si="0"/>
        <v>0.99998714124074184</v>
      </c>
      <c r="D9" s="7">
        <v>1.5</v>
      </c>
      <c r="E9" s="7">
        <f t="shared" si="1"/>
        <v>1.1999549966246192E-3</v>
      </c>
      <c r="F9" s="7">
        <f t="shared" si="1"/>
        <v>1.0286974336803922E-4</v>
      </c>
      <c r="G9" s="7">
        <f t="shared" si="1"/>
        <v>-4.375</v>
      </c>
      <c r="H9" s="7">
        <f t="shared" si="3"/>
        <v>1.3822280310044153E-4</v>
      </c>
      <c r="I9" s="7"/>
      <c r="J9" s="7"/>
    </row>
    <row r="10" spans="1:13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</row>
    <row r="11" spans="1:13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</row>
    <row r="12" spans="1:13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</row>
    <row r="13" spans="1:13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</row>
    <row r="14" spans="1:13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</row>
    <row r="15" spans="1:13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</row>
    <row r="16" spans="1:13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6"/>
      <c r="C18" s="2"/>
    </row>
    <row r="19" spans="1:10" x14ac:dyDescent="0.25">
      <c r="A19" s="6"/>
    </row>
    <row r="24" spans="1:10" x14ac:dyDescent="0.25">
      <c r="F24" s="7"/>
      <c r="G24" s="7"/>
    </row>
    <row r="25" spans="1:10" x14ac:dyDescent="0.25">
      <c r="F25" s="7"/>
      <c r="G25" s="7"/>
    </row>
    <row r="26" spans="1:10" x14ac:dyDescent="0.25">
      <c r="F26" s="7"/>
      <c r="G26" s="7"/>
    </row>
    <row r="27" spans="1:10" x14ac:dyDescent="0.25">
      <c r="F27" s="7"/>
      <c r="G27" s="7"/>
    </row>
    <row r="28" spans="1:10" x14ac:dyDescent="0.25">
      <c r="F28" s="7"/>
      <c r="G28" s="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9" sqref="D19"/>
    </sheetView>
  </sheetViews>
  <sheetFormatPr defaultRowHeight="15" x14ac:dyDescent="0.25"/>
  <cols>
    <col min="1" max="1" width="59.77734375" style="1" bestFit="1" customWidth="1"/>
    <col min="2" max="2" width="11" style="1" bestFit="1" customWidth="1"/>
    <col min="3" max="3" width="16.44140625" style="1" customWidth="1"/>
    <col min="4" max="4" width="16.109375" style="1" bestFit="1" customWidth="1"/>
    <col min="5" max="5" width="11.5546875" style="1" customWidth="1"/>
    <col min="6" max="6" width="11.77734375" style="1" customWidth="1"/>
    <col min="7" max="16384" width="8.88671875" style="1"/>
  </cols>
  <sheetData>
    <row r="1" spans="1:8" x14ac:dyDescent="0.25">
      <c r="A1" s="1" t="s">
        <v>21</v>
      </c>
      <c r="C1" s="1" t="s">
        <v>0</v>
      </c>
      <c r="D1" s="1">
        <v>4</v>
      </c>
      <c r="E1" s="1">
        <v>6</v>
      </c>
    </row>
    <row r="2" spans="1:8" x14ac:dyDescent="0.25">
      <c r="A2" s="1" t="s">
        <v>27</v>
      </c>
      <c r="C2" s="1" t="s">
        <v>4</v>
      </c>
      <c r="D2" s="1">
        <f>POWER(10, -3)</f>
        <v>1E-3</v>
      </c>
    </row>
    <row r="3" spans="1:8" x14ac:dyDescent="0.25">
      <c r="A3" s="1" t="s">
        <v>28</v>
      </c>
    </row>
    <row r="4" spans="1:8" x14ac:dyDescent="0.25">
      <c r="G4" s="4"/>
      <c r="H4" s="4"/>
    </row>
    <row r="6" spans="1:8" x14ac:dyDescent="0.25">
      <c r="A6" s="1" t="s">
        <v>26</v>
      </c>
    </row>
    <row r="7" spans="1:8" x14ac:dyDescent="0.25">
      <c r="A7" s="1" t="s">
        <v>27</v>
      </c>
    </row>
    <row r="8" spans="1:8" x14ac:dyDescent="0.25">
      <c r="A8" s="1" t="s">
        <v>28</v>
      </c>
    </row>
    <row r="9" spans="1:8" x14ac:dyDescent="0.25">
      <c r="A9" s="8" t="s">
        <v>11</v>
      </c>
    </row>
    <row r="11" spans="1:8" x14ac:dyDescent="0.25">
      <c r="A11" s="1" t="s">
        <v>29</v>
      </c>
    </row>
    <row r="12" spans="1:8" x14ac:dyDescent="0.25">
      <c r="A12" s="1" t="s">
        <v>13</v>
      </c>
    </row>
    <row r="13" spans="1:8" x14ac:dyDescent="0.25">
      <c r="A13" s="9" t="s">
        <v>30</v>
      </c>
      <c r="B13" s="10">
        <f>(10 - D1)/POWER(D1, 3)</f>
        <v>9.375E-2</v>
      </c>
    </row>
    <row r="14" spans="1:8" x14ac:dyDescent="0.25">
      <c r="A14" s="9" t="s">
        <v>31</v>
      </c>
      <c r="B14" s="10">
        <f>(10 - E1)/POWER(E1, 3)</f>
        <v>1.8518518518518517E-2</v>
      </c>
    </row>
    <row r="15" spans="1:8" ht="30" x14ac:dyDescent="0.25">
      <c r="A15" s="11" t="s">
        <v>32</v>
      </c>
    </row>
    <row r="17" spans="1:7" x14ac:dyDescent="0.25">
      <c r="A17" s="1" t="s">
        <v>33</v>
      </c>
    </row>
    <row r="18" spans="1:7" ht="15.6" x14ac:dyDescent="0.25">
      <c r="A18" s="5" t="s">
        <v>1</v>
      </c>
      <c r="B18" s="5" t="s">
        <v>2</v>
      </c>
      <c r="C18" s="5" t="s">
        <v>3</v>
      </c>
      <c r="D18" s="5" t="s">
        <v>20</v>
      </c>
    </row>
    <row r="19" spans="1:7" ht="15.6" x14ac:dyDescent="0.25">
      <c r="A19" s="6">
        <v>0</v>
      </c>
      <c r="B19" s="7">
        <f>AVERAGE(D1,E1)</f>
        <v>5</v>
      </c>
      <c r="C19" s="7" t="s">
        <v>18</v>
      </c>
      <c r="D19" s="7">
        <f xml:space="preserve"> 5 + (1/B19) - (5/POWER(B19, 2))</f>
        <v>5</v>
      </c>
      <c r="E19" s="5"/>
    </row>
    <row r="20" spans="1:7" x14ac:dyDescent="0.25">
      <c r="A20" s="6">
        <f xml:space="preserve"> A19 + 1</f>
        <v>1</v>
      </c>
      <c r="B20" s="7">
        <f>D19</f>
        <v>5</v>
      </c>
      <c r="C20" s="7">
        <f>ABS(B19 -B20)/ABS(B20)</f>
        <v>0</v>
      </c>
      <c r="D20" s="7">
        <f xml:space="preserve"> 2*SIN(B20)</f>
        <v>-1.9178485493262769</v>
      </c>
      <c r="E20" s="7"/>
    </row>
    <row r="21" spans="1:7" x14ac:dyDescent="0.25">
      <c r="A21" s="6"/>
      <c r="B21" s="7"/>
      <c r="C21" s="7"/>
      <c r="D21" s="7"/>
      <c r="E21" s="7"/>
    </row>
    <row r="22" spans="1:7" x14ac:dyDescent="0.25">
      <c r="A22" s="6"/>
      <c r="B22" s="7"/>
      <c r="C22" s="7"/>
      <c r="D22" s="7"/>
      <c r="E22" s="7"/>
    </row>
    <row r="23" spans="1:7" x14ac:dyDescent="0.25">
      <c r="A23" s="6"/>
      <c r="B23" s="7"/>
      <c r="C23" s="7"/>
      <c r="D23" s="7"/>
      <c r="E23" s="7"/>
    </row>
    <row r="24" spans="1:7" x14ac:dyDescent="0.25">
      <c r="A24" s="6"/>
      <c r="B24" s="7"/>
      <c r="C24" s="7"/>
      <c r="D24" s="7"/>
      <c r="E24" s="7"/>
      <c r="F24" s="7"/>
      <c r="G24" s="7"/>
    </row>
    <row r="25" spans="1:7" x14ac:dyDescent="0.25">
      <c r="A25" s="6"/>
      <c r="B25" s="7"/>
      <c r="C25" s="7"/>
      <c r="D25" s="7"/>
      <c r="E25" s="7"/>
      <c r="F25" s="7"/>
      <c r="G25" s="7"/>
    </row>
    <row r="26" spans="1:7" x14ac:dyDescent="0.25">
      <c r="A26" s="6"/>
      <c r="B26" s="7"/>
      <c r="C26" s="7"/>
      <c r="D26" s="7"/>
      <c r="E26" s="7"/>
      <c r="F26" s="7"/>
      <c r="G26" s="7"/>
    </row>
    <row r="27" spans="1:7" x14ac:dyDescent="0.25">
      <c r="A27" s="6"/>
      <c r="B27" s="7"/>
      <c r="C27" s="7"/>
      <c r="D27" s="7"/>
      <c r="E27" s="7"/>
      <c r="F27" s="7"/>
      <c r="G27" s="7"/>
    </row>
    <row r="28" spans="1:7" x14ac:dyDescent="0.25">
      <c r="A28" s="6"/>
      <c r="B28" s="7"/>
      <c r="C28" s="7"/>
      <c r="D28" s="7"/>
      <c r="E28" s="7"/>
      <c r="F28" s="7"/>
      <c r="G28" s="7"/>
    </row>
    <row r="29" spans="1:7" x14ac:dyDescent="0.25">
      <c r="A29" s="6"/>
      <c r="B29" s="7"/>
      <c r="C29" s="7"/>
      <c r="D29" s="7"/>
      <c r="E29" s="7"/>
    </row>
    <row r="30" spans="1:7" x14ac:dyDescent="0.25">
      <c r="A30" s="6"/>
      <c r="B30" s="7"/>
      <c r="C30" s="7"/>
      <c r="D30" s="7"/>
      <c r="E30" s="7"/>
    </row>
    <row r="31" spans="1:7" x14ac:dyDescent="0.25">
      <c r="A31" s="6"/>
      <c r="B31" s="7"/>
      <c r="C31" s="7"/>
      <c r="D31" s="7"/>
      <c r="E31" s="7"/>
    </row>
    <row r="32" spans="1:7" x14ac:dyDescent="0.25">
      <c r="A32" s="6"/>
      <c r="C32" s="2"/>
      <c r="E32" s="7"/>
    </row>
    <row r="33" spans="1:1" x14ac:dyDescent="0.25">
      <c r="A33" s="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B14" sqref="B14"/>
    </sheetView>
  </sheetViews>
  <sheetFormatPr defaultRowHeight="15" x14ac:dyDescent="0.25"/>
  <cols>
    <col min="1" max="1" width="59.77734375" style="1" bestFit="1" customWidth="1"/>
    <col min="2" max="2" width="11" style="1" bestFit="1" customWidth="1"/>
    <col min="3" max="3" width="16.44140625" style="1" customWidth="1"/>
    <col min="4" max="4" width="16.109375" style="1" bestFit="1" customWidth="1"/>
    <col min="5" max="5" width="11.5546875" style="1" customWidth="1"/>
    <col min="6" max="6" width="11.77734375" style="1" customWidth="1"/>
    <col min="7" max="16384" width="8.88671875" style="1"/>
  </cols>
  <sheetData>
    <row r="1" spans="1:8" x14ac:dyDescent="0.25">
      <c r="A1" s="1" t="s">
        <v>34</v>
      </c>
      <c r="C1" s="1" t="s">
        <v>0</v>
      </c>
      <c r="D1" s="1">
        <v>0.1</v>
      </c>
      <c r="E1" s="1">
        <v>0.5</v>
      </c>
    </row>
    <row r="2" spans="1:8" x14ac:dyDescent="0.25">
      <c r="A2" s="1" t="s">
        <v>36</v>
      </c>
      <c r="C2" s="1" t="s">
        <v>4</v>
      </c>
      <c r="D2" s="1">
        <f>POWER(10, -3)</f>
        <v>1E-3</v>
      </c>
    </row>
    <row r="3" spans="1:8" x14ac:dyDescent="0.25">
      <c r="A3" s="1" t="s">
        <v>37</v>
      </c>
    </row>
    <row r="4" spans="1:8" x14ac:dyDescent="0.25">
      <c r="A4" s="1" t="s">
        <v>35</v>
      </c>
      <c r="G4" s="4"/>
      <c r="H4" s="4"/>
    </row>
    <row r="6" spans="1:8" x14ac:dyDescent="0.25">
      <c r="A6" s="1" t="s">
        <v>38</v>
      </c>
    </row>
    <row r="7" spans="1:8" x14ac:dyDescent="0.25">
      <c r="A7" s="1" t="s">
        <v>39</v>
      </c>
    </row>
    <row r="8" spans="1:8" x14ac:dyDescent="0.25">
      <c r="A8" s="1" t="s">
        <v>37</v>
      </c>
    </row>
    <row r="9" spans="1:8" x14ac:dyDescent="0.25">
      <c r="A9" s="8" t="s">
        <v>11</v>
      </c>
    </row>
    <row r="11" spans="1:8" x14ac:dyDescent="0.25">
      <c r="A11" s="1" t="s">
        <v>40</v>
      </c>
    </row>
    <row r="12" spans="1:8" x14ac:dyDescent="0.25">
      <c r="A12" s="1" t="s">
        <v>13</v>
      </c>
    </row>
    <row r="13" spans="1:8" x14ac:dyDescent="0.25">
      <c r="A13" s="9" t="s">
        <v>41</v>
      </c>
      <c r="B13" s="10">
        <f xml:space="preserve"> (SIN(D1) - 1) * (EXP(-D1 - COS(D1)))</f>
        <v>-0.30114012064830159</v>
      </c>
    </row>
    <row r="14" spans="1:8" x14ac:dyDescent="0.25">
      <c r="A14" s="9" t="s">
        <v>42</v>
      </c>
      <c r="B14" s="10">
        <f>(EXP(-E1 - COS(E1))) * (SIN(E1) - 1)</f>
        <v>-0.13128235342353625</v>
      </c>
    </row>
    <row r="15" spans="1:8" ht="30" x14ac:dyDescent="0.25">
      <c r="A15" s="11" t="s">
        <v>49</v>
      </c>
      <c r="F15" s="1" t="s">
        <v>48</v>
      </c>
    </row>
    <row r="17" spans="1:7" x14ac:dyDescent="0.25">
      <c r="A17" s="1" t="s">
        <v>33</v>
      </c>
    </row>
    <row r="18" spans="1:7" ht="15.6" x14ac:dyDescent="0.25">
      <c r="A18" s="5" t="s">
        <v>1</v>
      </c>
      <c r="B18" s="5" t="s">
        <v>2</v>
      </c>
      <c r="C18" s="5" t="s">
        <v>3</v>
      </c>
      <c r="D18" s="5" t="s">
        <v>20</v>
      </c>
    </row>
    <row r="19" spans="1:7" ht="15.6" x14ac:dyDescent="0.25">
      <c r="A19" s="6">
        <v>0</v>
      </c>
      <c r="B19" s="7">
        <f>AVERAGE(D1,E1)</f>
        <v>0.3</v>
      </c>
      <c r="C19" s="7" t="s">
        <v>18</v>
      </c>
      <c r="D19" s="7">
        <f xml:space="preserve"> EXP(-B19 - COS(B19))</f>
        <v>0.28497993943858979</v>
      </c>
      <c r="E19" s="5"/>
    </row>
    <row r="20" spans="1:7" x14ac:dyDescent="0.25">
      <c r="A20" s="6">
        <f xml:space="preserve"> A19 + 1</f>
        <v>1</v>
      </c>
      <c r="B20" s="7">
        <f>D19</f>
        <v>0.28497993943858979</v>
      </c>
      <c r="C20" s="7">
        <f>ABS(B19 -B20)/ABS(B20)</f>
        <v>5.2705676725876574E-2</v>
      </c>
      <c r="D20" s="7">
        <f t="shared" ref="D20:D23" si="0" xml:space="preserve"> EXP(-B20 - COS(B20))</f>
        <v>0.28804250236478124</v>
      </c>
      <c r="E20" s="7"/>
    </row>
    <row r="21" spans="1:7" x14ac:dyDescent="0.25">
      <c r="A21" s="6">
        <f t="shared" ref="A21:A23" si="1" xml:space="preserve"> A20 + 1</f>
        <v>2</v>
      </c>
      <c r="B21" s="7">
        <f t="shared" ref="B21:B23" si="2">D20</f>
        <v>0.28804250236478124</v>
      </c>
      <c r="C21" s="7">
        <f t="shared" ref="C21:C23" si="3">ABS(B20 -B21)/ABS(B21)</f>
        <v>1.0632329954948708E-2</v>
      </c>
      <c r="D21" s="7">
        <f xml:space="preserve"> EXP(-B21 - COS(B21))</f>
        <v>0.28741035029676093</v>
      </c>
      <c r="E21" s="7"/>
    </row>
    <row r="22" spans="1:7" x14ac:dyDescent="0.25">
      <c r="A22" s="6">
        <f t="shared" si="1"/>
        <v>3</v>
      </c>
      <c r="B22" s="7">
        <f t="shared" si="2"/>
        <v>0.28741035029676093</v>
      </c>
      <c r="C22" s="7">
        <f t="shared" si="3"/>
        <v>2.1994756534258076E-3</v>
      </c>
      <c r="D22" s="7">
        <f t="shared" si="0"/>
        <v>0.28754050895711469</v>
      </c>
      <c r="E22" s="7"/>
    </row>
    <row r="23" spans="1:7" x14ac:dyDescent="0.25">
      <c r="A23" s="6">
        <f t="shared" si="1"/>
        <v>4</v>
      </c>
      <c r="B23" s="7">
        <f t="shared" si="2"/>
        <v>0.28754050895711469</v>
      </c>
      <c r="C23" s="7">
        <f t="shared" si="3"/>
        <v>4.5266199474236707E-4</v>
      </c>
      <c r="D23" s="7">
        <f t="shared" si="0"/>
        <v>0.28751369576270247</v>
      </c>
      <c r="E23" s="7"/>
    </row>
    <row r="24" spans="1:7" x14ac:dyDescent="0.25">
      <c r="A24" s="6"/>
      <c r="B24" s="7"/>
      <c r="C24" s="7"/>
      <c r="D24" s="7"/>
      <c r="E24" s="7"/>
      <c r="F24" s="7"/>
      <c r="G24" s="7"/>
    </row>
    <row r="25" spans="1:7" x14ac:dyDescent="0.25">
      <c r="A25" s="6"/>
      <c r="B25" s="7"/>
      <c r="C25" s="7"/>
      <c r="D25" s="7"/>
      <c r="E25" s="7"/>
      <c r="F25" s="7"/>
      <c r="G25" s="7"/>
    </row>
    <row r="26" spans="1:7" x14ac:dyDescent="0.25">
      <c r="A26" s="6"/>
      <c r="B26" s="7"/>
      <c r="C26" s="7"/>
      <c r="D26" s="7"/>
      <c r="E26" s="7"/>
      <c r="F26" s="7"/>
      <c r="G26" s="7"/>
    </row>
    <row r="27" spans="1:7" x14ac:dyDescent="0.25">
      <c r="A27" s="6"/>
      <c r="B27" s="7"/>
      <c r="C27" s="7"/>
      <c r="D27" s="7"/>
      <c r="E27" s="7"/>
      <c r="F27" s="7"/>
      <c r="G27" s="7"/>
    </row>
    <row r="28" spans="1:7" x14ac:dyDescent="0.25">
      <c r="A28" s="6"/>
      <c r="B28" s="7"/>
      <c r="C28" s="7"/>
      <c r="D28" s="7"/>
      <c r="E28" s="7"/>
      <c r="F28" s="7"/>
      <c r="G28" s="7"/>
    </row>
    <row r="29" spans="1:7" x14ac:dyDescent="0.25">
      <c r="A29" s="6"/>
      <c r="B29" s="7"/>
      <c r="C29" s="7"/>
      <c r="D29" s="7"/>
      <c r="E29" s="7"/>
    </row>
    <row r="30" spans="1:7" x14ac:dyDescent="0.25">
      <c r="A30" s="6"/>
      <c r="B30" s="7"/>
      <c r="C30" s="7"/>
      <c r="D30" s="7"/>
      <c r="E30" s="7"/>
    </row>
    <row r="31" spans="1:7" x14ac:dyDescent="0.25">
      <c r="A31" s="6"/>
      <c r="B31" s="7"/>
      <c r="C31" s="7"/>
      <c r="D31" s="7"/>
      <c r="E31" s="7"/>
    </row>
    <row r="32" spans="1:7" x14ac:dyDescent="0.25">
      <c r="A32" s="6"/>
      <c r="B32" s="7"/>
      <c r="C32" s="7"/>
      <c r="D32" s="7"/>
      <c r="E32" s="7"/>
    </row>
    <row r="33" spans="1:4" x14ac:dyDescent="0.25">
      <c r="A33" s="6"/>
      <c r="B33" s="7"/>
      <c r="C33" s="7"/>
      <c r="D33" s="7"/>
    </row>
    <row r="34" spans="1:4" x14ac:dyDescent="0.25">
      <c r="A34" s="6"/>
      <c r="B34" s="7"/>
      <c r="C34" s="7"/>
      <c r="D34" s="7"/>
    </row>
    <row r="35" spans="1:4" x14ac:dyDescent="0.25">
      <c r="A35" s="6"/>
      <c r="B35" s="7"/>
      <c r="C35" s="7"/>
      <c r="D35" s="7"/>
    </row>
    <row r="36" spans="1:4" x14ac:dyDescent="0.25">
      <c r="A36" s="6"/>
      <c r="B36" s="7"/>
      <c r="C36" s="7"/>
      <c r="D36" s="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5" sqref="E15"/>
    </sheetView>
  </sheetViews>
  <sheetFormatPr defaultRowHeight="15" x14ac:dyDescent="0.25"/>
  <cols>
    <col min="1" max="1" width="28.21875" style="1" bestFit="1" customWidth="1"/>
    <col min="2" max="2" width="10.33203125" style="1" customWidth="1"/>
    <col min="3" max="3" width="16.109375" style="1" customWidth="1"/>
    <col min="4" max="4" width="14.66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46</v>
      </c>
      <c r="C1" s="1" t="s">
        <v>0</v>
      </c>
      <c r="D1" s="1">
        <v>-3</v>
      </c>
      <c r="E1" s="1">
        <v>-2.5</v>
      </c>
    </row>
    <row r="2" spans="1:6" x14ac:dyDescent="0.25">
      <c r="A2" s="1" t="s">
        <v>47</v>
      </c>
      <c r="C2" s="1" t="s">
        <v>4</v>
      </c>
      <c r="D2" s="1">
        <f>POWER(10, -3)</f>
        <v>1E-3</v>
      </c>
    </row>
    <row r="3" spans="1:6" ht="15.6" x14ac:dyDescent="0.3">
      <c r="C3" s="3"/>
    </row>
    <row r="4" spans="1:6" ht="15.6" x14ac:dyDescent="0.25">
      <c r="A4" s="5" t="s">
        <v>1</v>
      </c>
      <c r="B4" s="5" t="s">
        <v>43</v>
      </c>
      <c r="C4" s="5" t="s">
        <v>44</v>
      </c>
      <c r="D4" s="5" t="s">
        <v>45</v>
      </c>
      <c r="E4" s="5" t="s">
        <v>2</v>
      </c>
      <c r="F4" s="5" t="s">
        <v>3</v>
      </c>
    </row>
    <row r="5" spans="1:6" x14ac:dyDescent="0.25">
      <c r="A5" s="6">
        <v>1</v>
      </c>
      <c r="B5" s="7">
        <f>AVERAGE(D1,E1)</f>
        <v>-2.75</v>
      </c>
      <c r="C5" s="7">
        <f xml:space="preserve"> POWER(B5, 4) + 2*POWER(B5, 3) + 4*B5 - 1.6</f>
        <v>2.9976562499999999</v>
      </c>
      <c r="D5" s="7">
        <f>4* POWER(B5, 3) + 6*POWER(B5, 2) + 4</f>
        <v>-33.8125</v>
      </c>
      <c r="E5" s="7">
        <f>B5 - (C5/D5)</f>
        <v>-2.661344731977819</v>
      </c>
      <c r="F5" s="7">
        <f>ABS(B5-E5)/ABS(E5)</f>
        <v>3.3312207530625138E-2</v>
      </c>
    </row>
    <row r="6" spans="1:6" x14ac:dyDescent="0.25">
      <c r="A6" s="6">
        <f xml:space="preserve"> A5 + 1</f>
        <v>2</v>
      </c>
      <c r="B6" s="7">
        <f>E5</f>
        <v>-2.661344731977819</v>
      </c>
      <c r="C6" s="7">
        <f t="shared" ref="C6:C8" si="0" xml:space="preserve"> POWER(B6, 4) + 2*POWER(B6, 3) + 4*B6 - 1.6</f>
        <v>0.22074096668870835</v>
      </c>
      <c r="D6" s="7">
        <f t="shared" ref="D6:D8" si="1">4* POWER(B6, 3) + 6*POWER(B6, 2) + 4</f>
        <v>-28.9020844632239</v>
      </c>
      <c r="E6" s="7">
        <f t="shared" ref="E6:E8" si="2">B6 - (C6/D6)</f>
        <v>-2.6537071871159741</v>
      </c>
      <c r="F6" s="7">
        <f t="shared" ref="F6:F8" si="3">ABS(B6-E6)/ABS(E6)</f>
        <v>2.8780661630363547E-3</v>
      </c>
    </row>
    <row r="7" spans="1:6" x14ac:dyDescent="0.25">
      <c r="A7" s="6">
        <f t="shared" ref="A7:A8" si="4" xml:space="preserve"> A6 + 1</f>
        <v>3</v>
      </c>
      <c r="B7" s="7">
        <f t="shared" ref="B7:B8" si="5">E6</f>
        <v>-2.6537071871159741</v>
      </c>
      <c r="C7" s="7">
        <f t="shared" si="0"/>
        <v>1.5436126897490077E-3</v>
      </c>
      <c r="D7" s="7">
        <f t="shared" si="1"/>
        <v>-28.498370887267022</v>
      </c>
      <c r="E7" s="7">
        <f t="shared" si="2"/>
        <v>-2.6536530221710426</v>
      </c>
      <c r="F7" s="7">
        <f t="shared" si="3"/>
        <v>2.0411464678669798E-5</v>
      </c>
    </row>
    <row r="8" spans="1:6" x14ac:dyDescent="0.25">
      <c r="A8" s="6"/>
      <c r="B8" s="7"/>
      <c r="C8" s="7"/>
      <c r="D8" s="7"/>
      <c r="E8" s="7"/>
      <c r="F8" s="7"/>
    </row>
    <row r="9" spans="1:6" x14ac:dyDescent="0.25">
      <c r="A9" s="12"/>
      <c r="B9" s="2"/>
      <c r="C9" s="1" t="s">
        <v>0</v>
      </c>
      <c r="D9" s="1">
        <v>0</v>
      </c>
      <c r="E9" s="1">
        <v>0.5</v>
      </c>
    </row>
    <row r="10" spans="1:6" x14ac:dyDescent="0.25">
      <c r="A10" s="12"/>
      <c r="B10" s="2"/>
      <c r="C10" s="1" t="s">
        <v>4</v>
      </c>
      <c r="D10" s="1">
        <f>POWER(10, -3)</f>
        <v>1E-3</v>
      </c>
    </row>
    <row r="11" spans="1:6" x14ac:dyDescent="0.25">
      <c r="A11" s="13"/>
      <c r="B11" s="2"/>
      <c r="C11" s="2"/>
    </row>
    <row r="12" spans="1:6" ht="15.6" x14ac:dyDescent="0.25">
      <c r="A12" s="5" t="s">
        <v>1</v>
      </c>
      <c r="B12" s="5" t="s">
        <v>43</v>
      </c>
      <c r="C12" s="5" t="s">
        <v>44</v>
      </c>
      <c r="D12" s="5" t="s">
        <v>45</v>
      </c>
      <c r="E12" s="5" t="s">
        <v>2</v>
      </c>
      <c r="F12" s="5" t="s">
        <v>3</v>
      </c>
    </row>
    <row r="13" spans="1:6" x14ac:dyDescent="0.25">
      <c r="A13" s="6">
        <v>1</v>
      </c>
      <c r="B13" s="7">
        <f>AVERAGE(D9,E9)</f>
        <v>0.25</v>
      </c>
      <c r="C13" s="7">
        <f xml:space="preserve"> POWER(B13, 4) + 2*POWER(B13, 3) + 4*B13 - 1.6</f>
        <v>-0.56484375000000009</v>
      </c>
      <c r="D13" s="7">
        <f>4* POWER(B13, 3) + 6*POWER(B13, 2) + 4</f>
        <v>4.4375</v>
      </c>
      <c r="E13" s="7">
        <f>B13 - (C13/D13)</f>
        <v>0.37728873239436622</v>
      </c>
      <c r="F13" s="7">
        <f>ABS(B13-E13)/ABS(E13)</f>
        <v>0.33737750816612228</v>
      </c>
    </row>
    <row r="14" spans="1:6" x14ac:dyDescent="0.25">
      <c r="A14" s="6">
        <f xml:space="preserve"> A13 + 1</f>
        <v>2</v>
      </c>
      <c r="B14" s="7">
        <f>E13</f>
        <v>0.37728873239436622</v>
      </c>
      <c r="C14" s="7">
        <f t="shared" ref="C14:C15" si="6" xml:space="preserve"> POWER(B14, 4) + 2*POWER(B14, 3) + 4*B14 - 1.6</f>
        <v>3.6829215616956068E-2</v>
      </c>
      <c r="D14" s="7">
        <f t="shared" ref="D14:D15" si="7">4* POWER(B14, 3) + 6*POWER(B14, 2) + 4</f>
        <v>5.0689040817540887</v>
      </c>
      <c r="E14" s="7">
        <f t="shared" ref="E14:E15" si="8">B14 - (C14/D14)</f>
        <v>0.37002301676373794</v>
      </c>
      <c r="F14" s="7">
        <f t="shared" ref="F14:F15" si="9">ABS(B14-E14)/ABS(E14)</f>
        <v>1.9635847775565495E-2</v>
      </c>
    </row>
    <row r="15" spans="1:6" x14ac:dyDescent="0.25">
      <c r="A15" s="6">
        <f t="shared" ref="A15" si="10" xml:space="preserve"> A14 + 1</f>
        <v>3</v>
      </c>
      <c r="B15" s="7">
        <f t="shared" ref="B15" si="11">E14</f>
        <v>0.37002301676373794</v>
      </c>
      <c r="C15" s="7">
        <f t="shared" si="6"/>
        <v>1.6324810850965044E-4</v>
      </c>
      <c r="D15" s="7">
        <f t="shared" si="7"/>
        <v>5.024152011901327</v>
      </c>
      <c r="E15" s="7">
        <f t="shared" si="8"/>
        <v>0.36999052409470184</v>
      </c>
      <c r="F15" s="7">
        <f t="shared" si="9"/>
        <v>8.7820273547823712E-5</v>
      </c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3</vt:lpstr>
      <vt:lpstr>4) A)</vt:lpstr>
      <vt:lpstr>4) B)</vt:lpstr>
      <vt:lpstr>4) C)</vt:lpstr>
      <vt:lpstr>5)</vt:lpstr>
      <vt:lpstr>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Augusto</dc:creator>
  <cp:lastModifiedBy>Davi Augusto</cp:lastModifiedBy>
  <dcterms:created xsi:type="dcterms:W3CDTF">2020-07-08T15:14:51Z</dcterms:created>
  <dcterms:modified xsi:type="dcterms:W3CDTF">2020-07-09T13:39:06Z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d9bba3ee-f175-4fd5-8bae-fd5f188779b6</vt:lpwstr>
  </property>
</Properties>
</file>