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 Neves\Documents\Faculdade\UNESP - BCC\2020\1° Semestre\Métodos Númericos Computacionais\Provas\P1\"/>
    </mc:Choice>
  </mc:AlternateContent>
  <bookViews>
    <workbookView xWindow="0" yWindow="0" windowWidth="23040" windowHeight="9192"/>
  </bookViews>
  <sheets>
    <sheet name="Derivada - 1 VAR - 1° Ordem" sheetId="1" r:id="rId1"/>
    <sheet name="Derivada - 1 VAR - 2° Ordem" sheetId="2" r:id="rId2"/>
    <sheet name="Derivada - 2 VAR - 1° Ordem" sheetId="4" r:id="rId3"/>
    <sheet name="Derivada - 2 VAR - 2° Ordem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D4" i="1"/>
  <c r="C4" i="1"/>
  <c r="F5" i="1"/>
  <c r="F6" i="1"/>
  <c r="F7" i="1"/>
  <c r="F4" i="1"/>
  <c r="D5" i="1"/>
  <c r="D6" i="1"/>
  <c r="D7" i="1"/>
  <c r="AC5" i="5" l="1"/>
  <c r="AD6" i="5" s="1"/>
  <c r="AD7" i="5"/>
  <c r="AD8" i="5"/>
  <c r="AD9" i="5"/>
  <c r="AD10" i="5"/>
  <c r="AD11" i="5"/>
  <c r="AD12" i="5"/>
  <c r="AD13" i="5"/>
  <c r="AD14" i="5"/>
  <c r="AD15" i="5"/>
  <c r="AD16" i="5"/>
  <c r="AD17" i="5"/>
  <c r="AC6" i="5"/>
  <c r="AC7" i="5"/>
  <c r="AC8" i="5"/>
  <c r="AC9" i="5"/>
  <c r="AC10" i="5"/>
  <c r="AC11" i="5"/>
  <c r="AC12" i="5"/>
  <c r="AC13" i="5"/>
  <c r="AC14" i="5"/>
  <c r="AC15" i="5"/>
  <c r="AC16" i="5"/>
  <c r="AC17" i="5"/>
  <c r="AC4" i="5"/>
  <c r="X5" i="5"/>
  <c r="X6" i="5"/>
  <c r="X7" i="5"/>
  <c r="X8" i="5"/>
  <c r="X9" i="5"/>
  <c r="X10" i="5"/>
  <c r="X11" i="5"/>
  <c r="X12" i="5"/>
  <c r="X13" i="5"/>
  <c r="X14" i="5"/>
  <c r="X15" i="5"/>
  <c r="X16" i="5"/>
  <c r="X17" i="5"/>
  <c r="X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4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4" i="5"/>
  <c r="T6" i="5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5" i="5"/>
  <c r="S6" i="5"/>
  <c r="S7" i="5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5" i="5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4" i="5"/>
  <c r="G4" i="2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4" i="5"/>
  <c r="K5" i="5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B5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Q6" i="4"/>
  <c r="Q7" i="4"/>
  <c r="Q8" i="4"/>
  <c r="Q9" i="4"/>
  <c r="Q10" i="4"/>
  <c r="Q11" i="4"/>
  <c r="Q12" i="4"/>
  <c r="Q13" i="4"/>
  <c r="Q14" i="4"/>
  <c r="Q15" i="4"/>
  <c r="Q16" i="4"/>
  <c r="Q17" i="4"/>
  <c r="P5" i="4"/>
  <c r="Q5" i="4" s="1"/>
  <c r="P6" i="4"/>
  <c r="P7" i="4"/>
  <c r="P8" i="4"/>
  <c r="P9" i="4"/>
  <c r="P10" i="4"/>
  <c r="P11" i="4"/>
  <c r="P12" i="4"/>
  <c r="P13" i="4"/>
  <c r="P14" i="4"/>
  <c r="P15" i="4"/>
  <c r="P16" i="4"/>
  <c r="P17" i="4"/>
  <c r="P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4" i="4"/>
  <c r="K5" i="4"/>
  <c r="J5" i="4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C4" i="4"/>
  <c r="E4" i="4"/>
  <c r="G4" i="4"/>
  <c r="A7" i="4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6" i="4"/>
  <c r="B5" i="4"/>
  <c r="G5" i="4" s="1"/>
  <c r="H5" i="4" s="1"/>
  <c r="A5" i="4"/>
  <c r="G5" i="2"/>
  <c r="G6" i="2"/>
  <c r="H7" i="2" s="1"/>
  <c r="G7" i="2"/>
  <c r="G8" i="2"/>
  <c r="H8" i="2" s="1"/>
  <c r="G9" i="2"/>
  <c r="G10" i="2"/>
  <c r="G11" i="2"/>
  <c r="G12" i="2"/>
  <c r="G13" i="2"/>
  <c r="G14" i="2"/>
  <c r="G15" i="2"/>
  <c r="G16" i="2"/>
  <c r="G17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4" i="2"/>
  <c r="A5" i="2"/>
  <c r="B5" i="2"/>
  <c r="A6" i="2"/>
  <c r="B6" i="2"/>
  <c r="A7" i="2"/>
  <c r="B7" i="2"/>
  <c r="A8" i="2"/>
  <c r="B8" i="2"/>
  <c r="A9" i="2"/>
  <c r="B9" i="2"/>
  <c r="H9" i="2"/>
  <c r="A10" i="2"/>
  <c r="B10" i="2"/>
  <c r="H10" i="2"/>
  <c r="A11" i="2"/>
  <c r="A12" i="2" s="1"/>
  <c r="A13" i="2" s="1"/>
  <c r="A14" i="2" s="1"/>
  <c r="A15" i="2" s="1"/>
  <c r="A16" i="2" s="1"/>
  <c r="A17" i="2" s="1"/>
  <c r="E5" i="1"/>
  <c r="E6" i="1"/>
  <c r="E7" i="1"/>
  <c r="E4" i="1"/>
  <c r="C5" i="1"/>
  <c r="C6" i="1"/>
  <c r="C7" i="1"/>
  <c r="G5" i="1"/>
  <c r="G6" i="1"/>
  <c r="H6" i="1" s="1"/>
  <c r="G7" i="1"/>
  <c r="H7" i="1" s="1"/>
  <c r="G4" i="1"/>
  <c r="B6" i="1"/>
  <c r="B7" i="1"/>
  <c r="B5" i="1"/>
  <c r="A6" i="1"/>
  <c r="A7" i="1" s="1"/>
  <c r="A5" i="1"/>
  <c r="H5" i="1" l="1"/>
  <c r="AD5" i="5"/>
  <c r="Q5" i="5"/>
  <c r="H5" i="5"/>
  <c r="K6" i="5"/>
  <c r="B6" i="5"/>
  <c r="K6" i="4"/>
  <c r="B6" i="4"/>
  <c r="C5" i="4"/>
  <c r="E5" i="4"/>
  <c r="H6" i="2"/>
  <c r="H5" i="2"/>
  <c r="H6" i="5" l="1"/>
  <c r="B7" i="5"/>
  <c r="K7" i="5"/>
  <c r="Q6" i="5"/>
  <c r="K7" i="4"/>
  <c r="G6" i="4"/>
  <c r="H6" i="4" s="1"/>
  <c r="E6" i="4"/>
  <c r="C6" i="4"/>
  <c r="B7" i="4"/>
  <c r="Q7" i="5" l="1"/>
  <c r="K8" i="5"/>
  <c r="B8" i="5"/>
  <c r="H7" i="5"/>
  <c r="K8" i="4"/>
  <c r="B8" i="4"/>
  <c r="G7" i="4"/>
  <c r="H7" i="4" s="1"/>
  <c r="C7" i="4"/>
  <c r="E7" i="4"/>
  <c r="B9" i="5" l="1"/>
  <c r="H8" i="5"/>
  <c r="K9" i="5"/>
  <c r="Q8" i="5"/>
  <c r="K9" i="4"/>
  <c r="B9" i="4"/>
  <c r="G8" i="4"/>
  <c r="H8" i="4" s="1"/>
  <c r="E8" i="4"/>
  <c r="C8" i="4"/>
  <c r="B10" i="5" l="1"/>
  <c r="H9" i="5"/>
  <c r="Q9" i="5"/>
  <c r="K10" i="5"/>
  <c r="K10" i="4"/>
  <c r="G9" i="4"/>
  <c r="H9" i="4" s="1"/>
  <c r="E9" i="4"/>
  <c r="C9" i="4"/>
  <c r="B10" i="4"/>
  <c r="K11" i="5" l="1"/>
  <c r="Q10" i="5"/>
  <c r="B11" i="5"/>
  <c r="H10" i="5"/>
  <c r="K11" i="4"/>
  <c r="G10" i="4"/>
  <c r="H10" i="4" s="1"/>
  <c r="E10" i="4"/>
  <c r="C10" i="4"/>
  <c r="B11" i="4"/>
  <c r="B11" i="2"/>
  <c r="Q11" i="5" l="1"/>
  <c r="K12" i="5"/>
  <c r="B12" i="5"/>
  <c r="H11" i="5"/>
  <c r="K12" i="4"/>
  <c r="B12" i="4"/>
  <c r="G11" i="4"/>
  <c r="H11" i="4" s="1"/>
  <c r="E11" i="4"/>
  <c r="C11" i="4"/>
  <c r="B12" i="2"/>
  <c r="H11" i="2"/>
  <c r="B13" i="5" l="1"/>
  <c r="H12" i="5"/>
  <c r="K13" i="5"/>
  <c r="Q12" i="5"/>
  <c r="K13" i="4"/>
  <c r="B13" i="4"/>
  <c r="G12" i="4"/>
  <c r="H12" i="4" s="1"/>
  <c r="E12" i="4"/>
  <c r="C12" i="4"/>
  <c r="B13" i="2"/>
  <c r="H12" i="2"/>
  <c r="B14" i="5" l="1"/>
  <c r="H13" i="5"/>
  <c r="Q13" i="5"/>
  <c r="K14" i="5"/>
  <c r="K14" i="4"/>
  <c r="E13" i="4"/>
  <c r="C13" i="4"/>
  <c r="G13" i="4"/>
  <c r="H13" i="4" s="1"/>
  <c r="B14" i="4"/>
  <c r="H13" i="2"/>
  <c r="B14" i="2"/>
  <c r="B15" i="5" l="1"/>
  <c r="H14" i="5"/>
  <c r="K15" i="5"/>
  <c r="Q14" i="5"/>
  <c r="K15" i="4"/>
  <c r="B15" i="4"/>
  <c r="G14" i="4"/>
  <c r="H14" i="4" s="1"/>
  <c r="E14" i="4"/>
  <c r="C14" i="4"/>
  <c r="B15" i="2"/>
  <c r="H14" i="2"/>
  <c r="H15" i="5" l="1"/>
  <c r="B16" i="5"/>
  <c r="Q15" i="5"/>
  <c r="K16" i="5"/>
  <c r="K16" i="4"/>
  <c r="B16" i="4"/>
  <c r="G15" i="4"/>
  <c r="H15" i="4" s="1"/>
  <c r="E15" i="4"/>
  <c r="C15" i="4"/>
  <c r="B16" i="2"/>
  <c r="H15" i="2"/>
  <c r="K17" i="5" l="1"/>
  <c r="Q16" i="5"/>
  <c r="B17" i="5"/>
  <c r="H16" i="5"/>
  <c r="K17" i="4"/>
  <c r="C16" i="4"/>
  <c r="B17" i="4"/>
  <c r="G16" i="4"/>
  <c r="H16" i="4" s="1"/>
  <c r="E16" i="4"/>
  <c r="B17" i="2"/>
  <c r="H16" i="2"/>
  <c r="H17" i="5" l="1"/>
  <c r="Q17" i="5"/>
  <c r="G17" i="4"/>
  <c r="H17" i="4" s="1"/>
  <c r="E17" i="4"/>
  <c r="C17" i="4"/>
  <c r="H17" i="2"/>
</calcChain>
</file>

<file path=xl/sharedStrings.xml><?xml version="1.0" encoding="utf-8"?>
<sst xmlns="http://schemas.openxmlformats.org/spreadsheetml/2006/main" count="81" uniqueCount="51">
  <si>
    <t>K</t>
  </si>
  <si>
    <t>h</t>
  </si>
  <si>
    <t>x + h</t>
  </si>
  <si>
    <t>f(x + h)</t>
  </si>
  <si>
    <t>x - h</t>
  </si>
  <si>
    <t>f(x - h)</t>
  </si>
  <si>
    <t>f'(x)</t>
  </si>
  <si>
    <t>erro</t>
  </si>
  <si>
    <t>F(x) =</t>
  </si>
  <si>
    <t>----------</t>
  </si>
  <si>
    <t>x =</t>
  </si>
  <si>
    <t>F(X0) =</t>
  </si>
  <si>
    <t>x + 2h</t>
  </si>
  <si>
    <t>f(x + 2h)</t>
  </si>
  <si>
    <t>x - 2h</t>
  </si>
  <si>
    <t>f(x - 2h)</t>
  </si>
  <si>
    <t>f''(x)</t>
  </si>
  <si>
    <t>F(x, y) =</t>
  </si>
  <si>
    <t>y =</t>
  </si>
  <si>
    <t>dtX</t>
  </si>
  <si>
    <t>x + dtX</t>
  </si>
  <si>
    <t>f(x + dtX, y)</t>
  </si>
  <si>
    <t>x - dtX</t>
  </si>
  <si>
    <t>f(x - dtX, y)</t>
  </si>
  <si>
    <t>df/dx</t>
  </si>
  <si>
    <t>dtY</t>
  </si>
  <si>
    <t>y + dtY</t>
  </si>
  <si>
    <t>f(x, y + dtY)</t>
  </si>
  <si>
    <t>y - dtY</t>
  </si>
  <si>
    <t>f(x, y - dtY)</t>
  </si>
  <si>
    <t>x + 2dtX</t>
  </si>
  <si>
    <t>f(x + 2dtX, y)</t>
  </si>
  <si>
    <t>f(x - 2dtX, y)</t>
  </si>
  <si>
    <t>x - 2dtX</t>
  </si>
  <si>
    <t>y + 2dtY</t>
  </si>
  <si>
    <t>f(x, y + 2dtY)</t>
  </si>
  <si>
    <t>f(x, y - 2dtY)</t>
  </si>
  <si>
    <t>y - 2dtY</t>
  </si>
  <si>
    <t>d2f/dx2</t>
  </si>
  <si>
    <t>d2f/dy2</t>
  </si>
  <si>
    <t>df/dy</t>
  </si>
  <si>
    <t xml:space="preserve"> </t>
  </si>
  <si>
    <t>F(X0, Y0) =</t>
  </si>
  <si>
    <t>dtX e dtY</t>
  </si>
  <si>
    <t>f(x + dtX, y + dtY)</t>
  </si>
  <si>
    <t>f(x + dtX, y - dtY)</t>
  </si>
  <si>
    <t>f(x - dtX, y + dtY)</t>
  </si>
  <si>
    <t>f(x - dtX, y - dtY)</t>
  </si>
  <si>
    <t>------</t>
  </si>
  <si>
    <t>d2f/dxdy</t>
  </si>
  <si>
    <t>e^(x-2)+x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</si>
</sst>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64" fontId="1" fillId="0" borderId="0" xfId="0" applyNumberFormat="1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49" fontId="1" fillId="0" borderId="0" xfId="0" quotePrefix="1" applyNumberFormat="1" applyFont="1" applyAlignment="1">
      <alignment horizontal="center"/>
    </xf>
    <xf numFmtId="1" fontId="1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49" fontId="2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A8" sqref="A8:H17"/>
    </sheetView>
  </sheetViews>
  <sheetFormatPr defaultRowHeight="15" x14ac:dyDescent="0.25"/>
  <cols>
    <col min="1" max="1" width="6.88671875" style="1" bestFit="1" customWidth="1"/>
    <col min="2" max="2" width="10" style="1" bestFit="1" customWidth="1"/>
    <col min="3" max="6" width="9.77734375" style="1" bestFit="1" customWidth="1"/>
    <col min="7" max="7" width="13.5546875" style="1" bestFit="1" customWidth="1"/>
    <col min="8" max="8" width="9" style="1" bestFit="1" customWidth="1"/>
    <col min="9" max="16384" width="8.88671875" style="1"/>
  </cols>
  <sheetData>
    <row r="1" spans="1:8" x14ac:dyDescent="0.25">
      <c r="A1" s="6" t="s">
        <v>8</v>
      </c>
      <c r="B1" s="1" t="s">
        <v>50</v>
      </c>
      <c r="D1" s="6" t="s">
        <v>10</v>
      </c>
      <c r="E1" s="2">
        <v>-1</v>
      </c>
    </row>
    <row r="3" spans="1:8" ht="15.6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x14ac:dyDescent="0.25">
      <c r="A4" s="4">
        <v>1</v>
      </c>
      <c r="B4" s="5">
        <v>1</v>
      </c>
      <c r="C4" s="5">
        <f>E$1 + B4</f>
        <v>0</v>
      </c>
      <c r="D4" s="5">
        <f>EXP(C4-2) + C4</f>
        <v>0.1353352832366127</v>
      </c>
      <c r="E4" s="5">
        <f>E$1 - B4</f>
        <v>-2</v>
      </c>
      <c r="F4" s="5">
        <f>EXP(E4-2) + E4</f>
        <v>-1.9816843611112658</v>
      </c>
      <c r="G4" s="5">
        <f>(D4-F4)/(2*B4)</f>
        <v>1.0585098221739393</v>
      </c>
      <c r="H4" s="8" t="s">
        <v>9</v>
      </c>
    </row>
    <row r="5" spans="1:8" x14ac:dyDescent="0.25">
      <c r="A5" s="4">
        <f>1 + A4</f>
        <v>2</v>
      </c>
      <c r="B5" s="5">
        <f>B4/2</f>
        <v>0.5</v>
      </c>
      <c r="C5" s="5">
        <f t="shared" ref="C5:C17" si="0">E$1 + B5</f>
        <v>-0.5</v>
      </c>
      <c r="D5" s="5">
        <f t="shared" ref="D5:D16" si="1">EXP(C5-2) + C5</f>
        <v>-0.41791500137610121</v>
      </c>
      <c r="E5" s="5">
        <f t="shared" ref="E5:E17" si="2">E$1 - B5</f>
        <v>-1.5</v>
      </c>
      <c r="F5" s="5">
        <f t="shared" ref="F5:F17" si="3">EXP(E5-2) + E5</f>
        <v>-1.4698026165776814</v>
      </c>
      <c r="G5" s="5">
        <f t="shared" ref="G5:G17" si="4">(D5-F5)/(2*B5)</f>
        <v>1.0518876152015801</v>
      </c>
      <c r="H5" s="5">
        <f>ABS((G5 - G4)/MAX(G5, 1))</f>
        <v>6.2955460988958403E-3</v>
      </c>
    </row>
    <row r="6" spans="1:8" x14ac:dyDescent="0.25">
      <c r="A6" s="4">
        <f t="shared" ref="A6:A17" si="5">1 + A5</f>
        <v>3</v>
      </c>
      <c r="B6" s="5">
        <f t="shared" ref="B6:B17" si="6">B5/2</f>
        <v>0.25</v>
      </c>
      <c r="C6" s="5">
        <f t="shared" si="0"/>
        <v>-0.75</v>
      </c>
      <c r="D6" s="5">
        <f t="shared" si="1"/>
        <v>-0.68607213879329243</v>
      </c>
      <c r="E6" s="5">
        <f t="shared" si="2"/>
        <v>-1.25</v>
      </c>
      <c r="F6" s="5">
        <f t="shared" si="3"/>
        <v>-1.2112257921682781</v>
      </c>
      <c r="G6" s="5">
        <f t="shared" si="4"/>
        <v>1.0503073067499713</v>
      </c>
      <c r="H6" s="5">
        <f t="shared" ref="H6:H17" si="7">ABS((G6 - G5)/MAX(G6, 1))</f>
        <v>1.5046153077796622E-3</v>
      </c>
    </row>
    <row r="7" spans="1:8" x14ac:dyDescent="0.25">
      <c r="A7" s="4">
        <f t="shared" si="5"/>
        <v>4</v>
      </c>
      <c r="B7" s="5">
        <f t="shared" si="6"/>
        <v>0.125</v>
      </c>
      <c r="C7" s="5">
        <f t="shared" si="0"/>
        <v>-0.875</v>
      </c>
      <c r="D7" s="5">
        <f t="shared" si="1"/>
        <v>-0.81858386049622267</v>
      </c>
      <c r="E7" s="5">
        <f t="shared" si="2"/>
        <v>-1.125</v>
      </c>
      <c r="F7" s="5">
        <f t="shared" si="3"/>
        <v>-1.0810630663765926</v>
      </c>
      <c r="G7" s="5">
        <f t="shared" si="4"/>
        <v>1.0499168235214795</v>
      </c>
      <c r="H7" s="5">
        <f t="shared" si="7"/>
        <v>3.7191825080207361E-4</v>
      </c>
    </row>
    <row r="8" spans="1:8" x14ac:dyDescent="0.25">
      <c r="A8" s="4"/>
      <c r="B8" s="5"/>
      <c r="C8" s="5"/>
      <c r="D8" s="5"/>
      <c r="E8" s="5"/>
      <c r="F8" s="5"/>
      <c r="G8" s="5"/>
      <c r="H8" s="5"/>
    </row>
    <row r="9" spans="1:8" x14ac:dyDescent="0.25">
      <c r="A9" s="4"/>
      <c r="B9" s="5"/>
      <c r="C9" s="5"/>
      <c r="D9" s="5"/>
      <c r="E9" s="5"/>
      <c r="F9" s="5"/>
      <c r="G9" s="5"/>
      <c r="H9" s="5"/>
    </row>
    <row r="10" spans="1:8" x14ac:dyDescent="0.25">
      <c r="A10" s="4"/>
      <c r="B10" s="5"/>
      <c r="C10" s="5"/>
      <c r="D10" s="5"/>
      <c r="E10" s="5"/>
      <c r="F10" s="5"/>
      <c r="G10" s="5"/>
      <c r="H10" s="5"/>
    </row>
    <row r="11" spans="1:8" x14ac:dyDescent="0.25">
      <c r="A11" s="4"/>
      <c r="B11" s="5"/>
      <c r="C11" s="5"/>
      <c r="D11" s="5"/>
      <c r="E11" s="5"/>
      <c r="F11" s="5"/>
      <c r="G11" s="5"/>
      <c r="H11" s="5"/>
    </row>
    <row r="12" spans="1:8" x14ac:dyDescent="0.25">
      <c r="A12" s="4"/>
      <c r="B12" s="5"/>
      <c r="C12" s="5"/>
      <c r="D12" s="5"/>
      <c r="E12" s="5"/>
      <c r="F12" s="5"/>
      <c r="G12" s="5"/>
      <c r="H12" s="5"/>
    </row>
    <row r="13" spans="1:8" x14ac:dyDescent="0.25">
      <c r="A13" s="4"/>
      <c r="B13" s="5"/>
      <c r="C13" s="5"/>
      <c r="D13" s="5"/>
      <c r="E13" s="5"/>
      <c r="F13" s="5"/>
      <c r="G13" s="5"/>
      <c r="H13" s="5"/>
    </row>
    <row r="14" spans="1:8" x14ac:dyDescent="0.25">
      <c r="A14" s="4"/>
      <c r="B14" s="5"/>
      <c r="C14" s="5"/>
      <c r="D14" s="5"/>
      <c r="E14" s="5"/>
      <c r="F14" s="5"/>
      <c r="G14" s="5"/>
      <c r="H14" s="5"/>
    </row>
    <row r="15" spans="1:8" x14ac:dyDescent="0.25">
      <c r="A15" s="4"/>
      <c r="B15" s="5"/>
      <c r="C15" s="5"/>
      <c r="D15" s="5"/>
      <c r="E15" s="5"/>
      <c r="F15" s="5"/>
      <c r="G15" s="5"/>
      <c r="H15" s="5"/>
    </row>
    <row r="16" spans="1:8" x14ac:dyDescent="0.25">
      <c r="A16" s="4"/>
      <c r="B16" s="5"/>
      <c r="C16" s="5"/>
      <c r="D16" s="5"/>
      <c r="E16" s="5"/>
      <c r="F16" s="5"/>
      <c r="G16" s="5"/>
      <c r="H16" s="5"/>
    </row>
    <row r="17" spans="1:8" x14ac:dyDescent="0.25">
      <c r="A17" s="4"/>
      <c r="B17" s="5"/>
      <c r="C17" s="5"/>
      <c r="D17" s="5"/>
      <c r="E17" s="5"/>
      <c r="F17" s="5"/>
      <c r="G17" s="5"/>
      <c r="H17" s="5"/>
    </row>
    <row r="18" spans="1:8" x14ac:dyDescent="0.25">
      <c r="A18" s="4"/>
      <c r="B18" s="5"/>
      <c r="C18" s="5"/>
      <c r="D18" s="5"/>
      <c r="E18" s="5"/>
      <c r="F18" s="5"/>
      <c r="G18" s="5"/>
      <c r="H18" s="5"/>
    </row>
    <row r="19" spans="1:8" x14ac:dyDescent="0.25">
      <c r="A19" s="4"/>
      <c r="B19" s="5">
        <f>10^-3</f>
        <v>1E-3</v>
      </c>
      <c r="C19" s="5"/>
      <c r="D19" s="5"/>
      <c r="E19" s="5"/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2"/>
      <c r="C22" s="2"/>
      <c r="D22" s="2"/>
      <c r="E22" s="2"/>
      <c r="F22" s="2"/>
      <c r="G22" s="2"/>
      <c r="H22" s="2"/>
    </row>
    <row r="23" spans="1:8" x14ac:dyDescent="0.25">
      <c r="A23" s="3"/>
      <c r="B23" s="2"/>
      <c r="C23" s="2"/>
      <c r="D23" s="2"/>
      <c r="E23" s="2"/>
      <c r="F23" s="2"/>
      <c r="G23" s="2"/>
      <c r="H23" s="2"/>
    </row>
    <row r="24" spans="1:8" x14ac:dyDescent="0.25">
      <c r="A24" s="3"/>
      <c r="B24" s="2"/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5" sqref="G5"/>
    </sheetView>
  </sheetViews>
  <sheetFormatPr defaultRowHeight="15" x14ac:dyDescent="0.25"/>
  <cols>
    <col min="1" max="1" width="6.88671875" style="1" bestFit="1" customWidth="1"/>
    <col min="2" max="3" width="9" style="1" bestFit="1" customWidth="1"/>
    <col min="4" max="5" width="9.77734375" style="1" bestFit="1" customWidth="1"/>
    <col min="6" max="6" width="8.88671875" style="1"/>
    <col min="7" max="8" width="9" style="1" bestFit="1" customWidth="1"/>
    <col min="9" max="16384" width="8.88671875" style="1"/>
  </cols>
  <sheetData>
    <row r="1" spans="1:8" x14ac:dyDescent="0.25">
      <c r="A1" s="6" t="s">
        <v>8</v>
      </c>
      <c r="D1" s="6" t="s">
        <v>10</v>
      </c>
      <c r="E1" s="2"/>
      <c r="G1" s="6" t="s">
        <v>11</v>
      </c>
    </row>
    <row r="3" spans="1:8" ht="15.6" x14ac:dyDescent="0.3">
      <c r="A3" s="10" t="s">
        <v>0</v>
      </c>
      <c r="B3" s="10" t="s">
        <v>1</v>
      </c>
      <c r="C3" s="10" t="s">
        <v>12</v>
      </c>
      <c r="D3" s="10" t="s">
        <v>13</v>
      </c>
      <c r="E3" s="10" t="s">
        <v>14</v>
      </c>
      <c r="F3" s="10" t="s">
        <v>15</v>
      </c>
      <c r="G3" s="10" t="s">
        <v>16</v>
      </c>
      <c r="H3" s="10" t="s">
        <v>7</v>
      </c>
    </row>
    <row r="4" spans="1:8" x14ac:dyDescent="0.25">
      <c r="A4" s="4">
        <v>1</v>
      </c>
      <c r="B4" s="5">
        <v>1</v>
      </c>
      <c r="C4" s="5">
        <f>E$1 + 2*B4</f>
        <v>2</v>
      </c>
      <c r="D4" s="5"/>
      <c r="E4" s="5">
        <f>E$1 - 2*B4</f>
        <v>-2</v>
      </c>
      <c r="F4" s="5"/>
      <c r="G4" s="5">
        <f>(D4 - 2*H$1 + F4)/((2*B4)^2)</f>
        <v>0</v>
      </c>
      <c r="H4" s="8" t="s">
        <v>9</v>
      </c>
    </row>
    <row r="5" spans="1:8" x14ac:dyDescent="0.25">
      <c r="A5" s="4">
        <f>1 + A4</f>
        <v>2</v>
      </c>
      <c r="B5" s="5">
        <f>B4/2</f>
        <v>0.5</v>
      </c>
      <c r="C5" s="5">
        <f t="shared" ref="C5:C17" si="0">E$1 + 2*B5</f>
        <v>1</v>
      </c>
      <c r="D5" s="5"/>
      <c r="E5" s="5">
        <f t="shared" ref="E5:E17" si="1">E$1 - 2*B5</f>
        <v>-1</v>
      </c>
      <c r="F5" s="5"/>
      <c r="G5" s="5">
        <f t="shared" ref="G5:G17" si="2">(D5 - 2*H$1 + F5)/((2*B5)^2)</f>
        <v>0</v>
      </c>
      <c r="H5" s="5">
        <f>ABS((G5 - G4)/MAX(G5, 1))</f>
        <v>0</v>
      </c>
    </row>
    <row r="6" spans="1:8" x14ac:dyDescent="0.25">
      <c r="A6" s="4">
        <f t="shared" ref="A6:A17" si="3">1 + A5</f>
        <v>3</v>
      </c>
      <c r="B6" s="5">
        <f t="shared" ref="B6:B17" si="4">B5/2</f>
        <v>0.25</v>
      </c>
      <c r="C6" s="5">
        <f t="shared" si="0"/>
        <v>0.5</v>
      </c>
      <c r="D6" s="5"/>
      <c r="E6" s="5">
        <f t="shared" si="1"/>
        <v>-0.5</v>
      </c>
      <c r="F6" s="5"/>
      <c r="G6" s="5">
        <f t="shared" si="2"/>
        <v>0</v>
      </c>
      <c r="H6" s="5">
        <f t="shared" ref="H6:H17" si="5">ABS((G6 - G5)/MAX(G6, 1))</f>
        <v>0</v>
      </c>
    </row>
    <row r="7" spans="1:8" x14ac:dyDescent="0.25">
      <c r="A7" s="4">
        <f t="shared" si="3"/>
        <v>4</v>
      </c>
      <c r="B7" s="5">
        <f t="shared" si="4"/>
        <v>0.125</v>
      </c>
      <c r="C7" s="5">
        <f t="shared" si="0"/>
        <v>0.25</v>
      </c>
      <c r="D7" s="5"/>
      <c r="E7" s="5">
        <f t="shared" si="1"/>
        <v>-0.25</v>
      </c>
      <c r="F7" s="5"/>
      <c r="G7" s="5">
        <f t="shared" si="2"/>
        <v>0</v>
      </c>
      <c r="H7" s="5">
        <f t="shared" si="5"/>
        <v>0</v>
      </c>
    </row>
    <row r="8" spans="1:8" x14ac:dyDescent="0.25">
      <c r="A8" s="4">
        <f t="shared" si="3"/>
        <v>5</v>
      </c>
      <c r="B8" s="5">
        <f t="shared" si="4"/>
        <v>6.25E-2</v>
      </c>
      <c r="C8" s="5">
        <f t="shared" si="0"/>
        <v>0.125</v>
      </c>
      <c r="D8" s="5"/>
      <c r="E8" s="5">
        <f t="shared" si="1"/>
        <v>-0.125</v>
      </c>
      <c r="F8" s="5"/>
      <c r="G8" s="5">
        <f t="shared" si="2"/>
        <v>0</v>
      </c>
      <c r="H8" s="5">
        <f t="shared" si="5"/>
        <v>0</v>
      </c>
    </row>
    <row r="9" spans="1:8" x14ac:dyDescent="0.25">
      <c r="A9" s="4">
        <f t="shared" si="3"/>
        <v>6</v>
      </c>
      <c r="B9" s="5">
        <f t="shared" si="4"/>
        <v>3.125E-2</v>
      </c>
      <c r="C9" s="5">
        <f t="shared" si="0"/>
        <v>6.25E-2</v>
      </c>
      <c r="D9" s="5"/>
      <c r="E9" s="5">
        <f t="shared" si="1"/>
        <v>-6.25E-2</v>
      </c>
      <c r="F9" s="5"/>
      <c r="G9" s="5">
        <f t="shared" si="2"/>
        <v>0</v>
      </c>
      <c r="H9" s="5">
        <f t="shared" si="5"/>
        <v>0</v>
      </c>
    </row>
    <row r="10" spans="1:8" x14ac:dyDescent="0.25">
      <c r="A10" s="4">
        <f t="shared" si="3"/>
        <v>7</v>
      </c>
      <c r="B10" s="5">
        <f t="shared" si="4"/>
        <v>1.5625E-2</v>
      </c>
      <c r="C10" s="5">
        <f t="shared" si="0"/>
        <v>3.125E-2</v>
      </c>
      <c r="D10" s="5"/>
      <c r="E10" s="5">
        <f t="shared" si="1"/>
        <v>-3.125E-2</v>
      </c>
      <c r="F10" s="5"/>
      <c r="G10" s="5">
        <f t="shared" si="2"/>
        <v>0</v>
      </c>
      <c r="H10" s="5">
        <f t="shared" si="5"/>
        <v>0</v>
      </c>
    </row>
    <row r="11" spans="1:8" x14ac:dyDescent="0.25">
      <c r="A11" s="4">
        <f t="shared" si="3"/>
        <v>8</v>
      </c>
      <c r="B11" s="5">
        <f t="shared" si="4"/>
        <v>7.8125E-3</v>
      </c>
      <c r="C11" s="5">
        <f t="shared" si="0"/>
        <v>1.5625E-2</v>
      </c>
      <c r="D11" s="5"/>
      <c r="E11" s="5">
        <f t="shared" si="1"/>
        <v>-1.5625E-2</v>
      </c>
      <c r="F11" s="5"/>
      <c r="G11" s="5">
        <f t="shared" si="2"/>
        <v>0</v>
      </c>
      <c r="H11" s="5">
        <f t="shared" si="5"/>
        <v>0</v>
      </c>
    </row>
    <row r="12" spans="1:8" x14ac:dyDescent="0.25">
      <c r="A12" s="4">
        <f t="shared" si="3"/>
        <v>9</v>
      </c>
      <c r="B12" s="5">
        <f t="shared" si="4"/>
        <v>3.90625E-3</v>
      </c>
      <c r="C12" s="5">
        <f t="shared" si="0"/>
        <v>7.8125E-3</v>
      </c>
      <c r="D12" s="5"/>
      <c r="E12" s="5">
        <f t="shared" si="1"/>
        <v>-7.8125E-3</v>
      </c>
      <c r="F12" s="5"/>
      <c r="G12" s="5">
        <f t="shared" si="2"/>
        <v>0</v>
      </c>
      <c r="H12" s="5">
        <f t="shared" si="5"/>
        <v>0</v>
      </c>
    </row>
    <row r="13" spans="1:8" x14ac:dyDescent="0.25">
      <c r="A13" s="4">
        <f t="shared" si="3"/>
        <v>10</v>
      </c>
      <c r="B13" s="5">
        <f t="shared" si="4"/>
        <v>1.953125E-3</v>
      </c>
      <c r="C13" s="5">
        <f t="shared" si="0"/>
        <v>3.90625E-3</v>
      </c>
      <c r="D13" s="5"/>
      <c r="E13" s="5">
        <f t="shared" si="1"/>
        <v>-3.90625E-3</v>
      </c>
      <c r="F13" s="5"/>
      <c r="G13" s="5">
        <f t="shared" si="2"/>
        <v>0</v>
      </c>
      <c r="H13" s="5">
        <f t="shared" si="5"/>
        <v>0</v>
      </c>
    </row>
    <row r="14" spans="1:8" x14ac:dyDescent="0.25">
      <c r="A14" s="4">
        <f t="shared" si="3"/>
        <v>11</v>
      </c>
      <c r="B14" s="5">
        <f t="shared" si="4"/>
        <v>9.765625E-4</v>
      </c>
      <c r="C14" s="5">
        <f t="shared" si="0"/>
        <v>1.953125E-3</v>
      </c>
      <c r="D14" s="5"/>
      <c r="E14" s="5">
        <f t="shared" si="1"/>
        <v>-1.953125E-3</v>
      </c>
      <c r="F14" s="5"/>
      <c r="G14" s="5">
        <f t="shared" si="2"/>
        <v>0</v>
      </c>
      <c r="H14" s="5">
        <f t="shared" si="5"/>
        <v>0</v>
      </c>
    </row>
    <row r="15" spans="1:8" x14ac:dyDescent="0.25">
      <c r="A15" s="4">
        <f t="shared" si="3"/>
        <v>12</v>
      </c>
      <c r="B15" s="5">
        <f t="shared" si="4"/>
        <v>4.8828125E-4</v>
      </c>
      <c r="C15" s="5">
        <f t="shared" si="0"/>
        <v>9.765625E-4</v>
      </c>
      <c r="D15" s="5"/>
      <c r="E15" s="5">
        <f t="shared" si="1"/>
        <v>-9.765625E-4</v>
      </c>
      <c r="F15" s="5"/>
      <c r="G15" s="5">
        <f t="shared" si="2"/>
        <v>0</v>
      </c>
      <c r="H15" s="5">
        <f t="shared" si="5"/>
        <v>0</v>
      </c>
    </row>
    <row r="16" spans="1:8" x14ac:dyDescent="0.25">
      <c r="A16" s="4">
        <f t="shared" si="3"/>
        <v>13</v>
      </c>
      <c r="B16" s="5">
        <f t="shared" si="4"/>
        <v>2.44140625E-4</v>
      </c>
      <c r="C16" s="5">
        <f t="shared" si="0"/>
        <v>4.8828125E-4</v>
      </c>
      <c r="D16" s="5"/>
      <c r="E16" s="5">
        <f t="shared" si="1"/>
        <v>-4.8828125E-4</v>
      </c>
      <c r="F16" s="5"/>
      <c r="G16" s="5">
        <f t="shared" si="2"/>
        <v>0</v>
      </c>
      <c r="H16" s="5">
        <f t="shared" si="5"/>
        <v>0</v>
      </c>
    </row>
    <row r="17" spans="1:8" x14ac:dyDescent="0.25">
      <c r="A17" s="4">
        <f t="shared" si="3"/>
        <v>14</v>
      </c>
      <c r="B17" s="5">
        <f t="shared" si="4"/>
        <v>1.220703125E-4</v>
      </c>
      <c r="C17" s="5">
        <f t="shared" si="0"/>
        <v>2.44140625E-4</v>
      </c>
      <c r="D17" s="5"/>
      <c r="E17" s="5">
        <f t="shared" si="1"/>
        <v>-2.44140625E-4</v>
      </c>
      <c r="F17" s="5"/>
      <c r="G17" s="5">
        <f t="shared" si="2"/>
        <v>0</v>
      </c>
      <c r="H17" s="5">
        <f t="shared" si="5"/>
        <v>0</v>
      </c>
    </row>
    <row r="18" spans="1:8" x14ac:dyDescent="0.25">
      <c r="A18" s="4"/>
      <c r="B18" s="5"/>
      <c r="C18" s="5"/>
      <c r="D18" s="5"/>
      <c r="E18" s="5"/>
      <c r="F18" s="5"/>
      <c r="G18" s="5"/>
      <c r="H18" s="5"/>
    </row>
    <row r="19" spans="1:8" x14ac:dyDescent="0.25">
      <c r="A19" s="9"/>
      <c r="B19" s="5"/>
      <c r="C19" s="5"/>
      <c r="D19" s="5"/>
      <c r="E19" s="5"/>
      <c r="F19" s="5"/>
      <c r="G19" s="5"/>
      <c r="H19" s="5"/>
    </row>
    <row r="20" spans="1:8" x14ac:dyDescent="0.25">
      <c r="A20" s="4"/>
      <c r="B20" s="5"/>
      <c r="C20" s="5"/>
      <c r="D20" s="5"/>
      <c r="E20" s="5"/>
      <c r="F20" s="5"/>
      <c r="G20" s="5"/>
      <c r="H20" s="5"/>
    </row>
    <row r="21" spans="1:8" x14ac:dyDescent="0.25">
      <c r="A21" s="4"/>
      <c r="B21" s="5"/>
      <c r="C21" s="5"/>
      <c r="D21" s="5"/>
      <c r="E21" s="5"/>
      <c r="F21" s="5"/>
      <c r="G21" s="5"/>
      <c r="H21" s="5"/>
    </row>
    <row r="22" spans="1:8" x14ac:dyDescent="0.25">
      <c r="A22" s="4"/>
      <c r="B22" s="2"/>
      <c r="C22" s="2"/>
      <c r="D22" s="2"/>
      <c r="E22" s="2"/>
      <c r="F22" s="2"/>
      <c r="G22" s="2"/>
      <c r="H22" s="2"/>
    </row>
    <row r="23" spans="1:8" x14ac:dyDescent="0.25">
      <c r="A23" s="3"/>
      <c r="B23" s="2"/>
      <c r="C23" s="2"/>
      <c r="D23" s="2"/>
      <c r="E23" s="2"/>
      <c r="F23" s="2"/>
      <c r="G23" s="2"/>
      <c r="H23" s="2"/>
    </row>
    <row r="24" spans="1:8" x14ac:dyDescent="0.25">
      <c r="A24" s="3"/>
      <c r="B24" s="2"/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workbookViewId="0">
      <selection activeCell="C4" sqref="C4"/>
    </sheetView>
  </sheetViews>
  <sheetFormatPr defaultRowHeight="15" x14ac:dyDescent="0.25"/>
  <cols>
    <col min="1" max="1" width="9.33203125" style="1" bestFit="1" customWidth="1"/>
    <col min="2" max="3" width="9" style="1" bestFit="1" customWidth="1"/>
    <col min="4" max="4" width="13.44140625" style="1" bestFit="1" customWidth="1"/>
    <col min="5" max="5" width="9.77734375" style="1" bestFit="1" customWidth="1"/>
    <col min="6" max="6" width="12.77734375" style="1" bestFit="1" customWidth="1"/>
    <col min="7" max="8" width="9" style="1" bestFit="1" customWidth="1"/>
    <col min="9" max="11" width="8.88671875" style="1"/>
    <col min="12" max="12" width="9" style="1" bestFit="1" customWidth="1"/>
    <col min="13" max="13" width="13.44140625" style="1" bestFit="1" customWidth="1"/>
    <col min="14" max="14" width="9.77734375" style="1" bestFit="1" customWidth="1"/>
    <col min="15" max="15" width="12.77734375" style="1" bestFit="1" customWidth="1"/>
    <col min="16" max="16" width="9" style="1" bestFit="1" customWidth="1"/>
    <col min="17" max="16384" width="8.88671875" style="1"/>
  </cols>
  <sheetData>
    <row r="1" spans="1:17" x14ac:dyDescent="0.25">
      <c r="A1" s="6" t="s">
        <v>17</v>
      </c>
      <c r="D1" s="6" t="s">
        <v>10</v>
      </c>
      <c r="E1" s="2"/>
    </row>
    <row r="2" spans="1:17" x14ac:dyDescent="0.25">
      <c r="D2" s="6" t="s">
        <v>18</v>
      </c>
      <c r="E2" s="2"/>
    </row>
    <row r="3" spans="1:17" ht="15.6" x14ac:dyDescent="0.25">
      <c r="A3" s="7" t="s">
        <v>0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H3" s="7" t="s">
        <v>7</v>
      </c>
      <c r="J3" s="7" t="s">
        <v>0</v>
      </c>
      <c r="K3" s="7" t="s">
        <v>25</v>
      </c>
      <c r="L3" s="7" t="s">
        <v>26</v>
      </c>
      <c r="M3" s="7" t="s">
        <v>27</v>
      </c>
      <c r="N3" s="7" t="s">
        <v>28</v>
      </c>
      <c r="O3" s="7" t="s">
        <v>29</v>
      </c>
      <c r="P3" s="7" t="s">
        <v>40</v>
      </c>
      <c r="Q3" s="7" t="s">
        <v>7</v>
      </c>
    </row>
    <row r="4" spans="1:17" x14ac:dyDescent="0.25">
      <c r="A4" s="4">
        <v>1</v>
      </c>
      <c r="B4" s="5">
        <v>1</v>
      </c>
      <c r="C4" s="5">
        <f>E$1 + B4</f>
        <v>1</v>
      </c>
      <c r="D4" s="5"/>
      <c r="E4" s="5">
        <f>E$1 - B4</f>
        <v>-1</v>
      </c>
      <c r="F4" s="5"/>
      <c r="G4" s="5">
        <f>(D4-F4)/(2*B4)</f>
        <v>0</v>
      </c>
      <c r="H4" s="8" t="s">
        <v>9</v>
      </c>
      <c r="J4" s="4">
        <v>1</v>
      </c>
      <c r="K4" s="5">
        <v>1</v>
      </c>
      <c r="L4" s="5">
        <f>E$2 + K4</f>
        <v>1</v>
      </c>
      <c r="M4" s="5"/>
      <c r="N4" s="5">
        <f>E$2 - K4</f>
        <v>-1</v>
      </c>
      <c r="O4" s="5"/>
      <c r="P4" s="5">
        <f>(M4-O4)/(2*K4)</f>
        <v>0</v>
      </c>
      <c r="Q4" s="8" t="s">
        <v>9</v>
      </c>
    </row>
    <row r="5" spans="1:17" x14ac:dyDescent="0.25">
      <c r="A5" s="4">
        <f>1 + A4</f>
        <v>2</v>
      </c>
      <c r="B5" s="5">
        <f>B4/2</f>
        <v>0.5</v>
      </c>
      <c r="C5" s="5">
        <f t="shared" ref="C5:C17" si="0">E$1 + B5</f>
        <v>0.5</v>
      </c>
      <c r="D5" s="5"/>
      <c r="E5" s="5">
        <f t="shared" ref="E5:E17" si="1">E$1 - B5</f>
        <v>-0.5</v>
      </c>
      <c r="F5" s="5"/>
      <c r="G5" s="5">
        <f t="shared" ref="G5:G17" si="2">(D5-F5)/(2*B5)</f>
        <v>0</v>
      </c>
      <c r="H5" s="5">
        <f>ABS((G5 - G4)/MAX(G5, 1))</f>
        <v>0</v>
      </c>
      <c r="J5" s="4">
        <f>1 + J4</f>
        <v>2</v>
      </c>
      <c r="K5" s="5">
        <f>K4/2</f>
        <v>0.5</v>
      </c>
      <c r="L5" s="5">
        <f t="shared" ref="L5:L17" si="3">E$2 + K5</f>
        <v>0.5</v>
      </c>
      <c r="M5" s="5"/>
      <c r="N5" s="5">
        <f t="shared" ref="N5:N17" si="4">E$2 - K5</f>
        <v>-0.5</v>
      </c>
      <c r="O5" s="5"/>
      <c r="P5" s="5">
        <f t="shared" ref="P5:P17" si="5">(M5-O5)/(2*K5)</f>
        <v>0</v>
      </c>
      <c r="Q5" s="5">
        <f>ABS((P5 - P4)/MAX(P5, 1))</f>
        <v>0</v>
      </c>
    </row>
    <row r="6" spans="1:17" x14ac:dyDescent="0.25">
      <c r="A6" s="4">
        <f t="shared" ref="A6:A17" si="6">1 + A5</f>
        <v>3</v>
      </c>
      <c r="B6" s="5">
        <f t="shared" ref="B6:B17" si="7">B5/2</f>
        <v>0.25</v>
      </c>
      <c r="C6" s="5">
        <f t="shared" si="0"/>
        <v>0.25</v>
      </c>
      <c r="D6" s="5"/>
      <c r="E6" s="5">
        <f t="shared" si="1"/>
        <v>-0.25</v>
      </c>
      <c r="F6" s="5"/>
      <c r="G6" s="5">
        <f t="shared" si="2"/>
        <v>0</v>
      </c>
      <c r="H6" s="5">
        <f t="shared" ref="H6:H17" si="8">ABS((G6 - G5)/MAX(G6, 1))</f>
        <v>0</v>
      </c>
      <c r="J6" s="4">
        <f t="shared" ref="J6:J17" si="9">1 + J5</f>
        <v>3</v>
      </c>
      <c r="K6" s="5">
        <f t="shared" ref="K6:K17" si="10">K5/2</f>
        <v>0.25</v>
      </c>
      <c r="L6" s="5">
        <f t="shared" si="3"/>
        <v>0.25</v>
      </c>
      <c r="M6" s="5"/>
      <c r="N6" s="5">
        <f t="shared" si="4"/>
        <v>-0.25</v>
      </c>
      <c r="O6" s="5"/>
      <c r="P6" s="5">
        <f t="shared" si="5"/>
        <v>0</v>
      </c>
      <c r="Q6" s="5">
        <f t="shared" ref="Q6:Q17" si="11">ABS((P6 - P5)/MAX(P6, 1))</f>
        <v>0</v>
      </c>
    </row>
    <row r="7" spans="1:17" x14ac:dyDescent="0.25">
      <c r="A7" s="4">
        <f t="shared" si="6"/>
        <v>4</v>
      </c>
      <c r="B7" s="5">
        <f t="shared" si="7"/>
        <v>0.125</v>
      </c>
      <c r="C7" s="5">
        <f t="shared" si="0"/>
        <v>0.125</v>
      </c>
      <c r="D7" s="5"/>
      <c r="E7" s="5">
        <f t="shared" si="1"/>
        <v>-0.125</v>
      </c>
      <c r="F7" s="5"/>
      <c r="G7" s="5">
        <f t="shared" si="2"/>
        <v>0</v>
      </c>
      <c r="H7" s="5">
        <f t="shared" si="8"/>
        <v>0</v>
      </c>
      <c r="J7" s="4">
        <f t="shared" si="9"/>
        <v>4</v>
      </c>
      <c r="K7" s="5">
        <f t="shared" si="10"/>
        <v>0.125</v>
      </c>
      <c r="L7" s="5">
        <f t="shared" si="3"/>
        <v>0.125</v>
      </c>
      <c r="M7" s="5"/>
      <c r="N7" s="5">
        <f t="shared" si="4"/>
        <v>-0.125</v>
      </c>
      <c r="O7" s="5"/>
      <c r="P7" s="5">
        <f t="shared" si="5"/>
        <v>0</v>
      </c>
      <c r="Q7" s="5">
        <f t="shared" si="11"/>
        <v>0</v>
      </c>
    </row>
    <row r="8" spans="1:17" x14ac:dyDescent="0.25">
      <c r="A8" s="4">
        <f t="shared" si="6"/>
        <v>5</v>
      </c>
      <c r="B8" s="5">
        <f t="shared" si="7"/>
        <v>6.25E-2</v>
      </c>
      <c r="C8" s="5">
        <f t="shared" si="0"/>
        <v>6.25E-2</v>
      </c>
      <c r="D8" s="5"/>
      <c r="E8" s="5">
        <f t="shared" si="1"/>
        <v>-6.25E-2</v>
      </c>
      <c r="F8" s="5"/>
      <c r="G8" s="5">
        <f t="shared" si="2"/>
        <v>0</v>
      </c>
      <c r="H8" s="5">
        <f t="shared" si="8"/>
        <v>0</v>
      </c>
      <c r="J8" s="4">
        <f t="shared" si="9"/>
        <v>5</v>
      </c>
      <c r="K8" s="5">
        <f t="shared" si="10"/>
        <v>6.25E-2</v>
      </c>
      <c r="L8" s="5">
        <f t="shared" si="3"/>
        <v>6.25E-2</v>
      </c>
      <c r="M8" s="5"/>
      <c r="N8" s="5">
        <f t="shared" si="4"/>
        <v>-6.25E-2</v>
      </c>
      <c r="O8" s="5"/>
      <c r="P8" s="5">
        <f t="shared" si="5"/>
        <v>0</v>
      </c>
      <c r="Q8" s="5">
        <f t="shared" si="11"/>
        <v>0</v>
      </c>
    </row>
    <row r="9" spans="1:17" x14ac:dyDescent="0.25">
      <c r="A9" s="4">
        <f t="shared" si="6"/>
        <v>6</v>
      </c>
      <c r="B9" s="5">
        <f t="shared" si="7"/>
        <v>3.125E-2</v>
      </c>
      <c r="C9" s="5">
        <f t="shared" si="0"/>
        <v>3.125E-2</v>
      </c>
      <c r="D9" s="5"/>
      <c r="E9" s="5">
        <f t="shared" si="1"/>
        <v>-3.125E-2</v>
      </c>
      <c r="F9" s="5"/>
      <c r="G9" s="5">
        <f t="shared" si="2"/>
        <v>0</v>
      </c>
      <c r="H9" s="5">
        <f t="shared" si="8"/>
        <v>0</v>
      </c>
      <c r="J9" s="4">
        <f t="shared" si="9"/>
        <v>6</v>
      </c>
      <c r="K9" s="5">
        <f t="shared" si="10"/>
        <v>3.125E-2</v>
      </c>
      <c r="L9" s="5">
        <f t="shared" si="3"/>
        <v>3.125E-2</v>
      </c>
      <c r="M9" s="5"/>
      <c r="N9" s="5">
        <f t="shared" si="4"/>
        <v>-3.125E-2</v>
      </c>
      <c r="O9" s="5"/>
      <c r="P9" s="5">
        <f t="shared" si="5"/>
        <v>0</v>
      </c>
      <c r="Q9" s="5">
        <f t="shared" si="11"/>
        <v>0</v>
      </c>
    </row>
    <row r="10" spans="1:17" x14ac:dyDescent="0.25">
      <c r="A10" s="4">
        <f t="shared" si="6"/>
        <v>7</v>
      </c>
      <c r="B10" s="5">
        <f t="shared" si="7"/>
        <v>1.5625E-2</v>
      </c>
      <c r="C10" s="5">
        <f t="shared" si="0"/>
        <v>1.5625E-2</v>
      </c>
      <c r="D10" s="5"/>
      <c r="E10" s="5">
        <f t="shared" si="1"/>
        <v>-1.5625E-2</v>
      </c>
      <c r="F10" s="5"/>
      <c r="G10" s="5">
        <f t="shared" si="2"/>
        <v>0</v>
      </c>
      <c r="H10" s="5">
        <f t="shared" si="8"/>
        <v>0</v>
      </c>
      <c r="J10" s="4">
        <f t="shared" si="9"/>
        <v>7</v>
      </c>
      <c r="K10" s="5">
        <f t="shared" si="10"/>
        <v>1.5625E-2</v>
      </c>
      <c r="L10" s="5">
        <f t="shared" si="3"/>
        <v>1.5625E-2</v>
      </c>
      <c r="M10" s="5"/>
      <c r="N10" s="5">
        <f t="shared" si="4"/>
        <v>-1.5625E-2</v>
      </c>
      <c r="O10" s="5"/>
      <c r="P10" s="5">
        <f t="shared" si="5"/>
        <v>0</v>
      </c>
      <c r="Q10" s="5">
        <f t="shared" si="11"/>
        <v>0</v>
      </c>
    </row>
    <row r="11" spans="1:17" x14ac:dyDescent="0.25">
      <c r="A11" s="4">
        <f t="shared" si="6"/>
        <v>8</v>
      </c>
      <c r="B11" s="5">
        <f t="shared" si="7"/>
        <v>7.8125E-3</v>
      </c>
      <c r="C11" s="5">
        <f t="shared" si="0"/>
        <v>7.8125E-3</v>
      </c>
      <c r="D11" s="5"/>
      <c r="E11" s="5">
        <f t="shared" si="1"/>
        <v>-7.8125E-3</v>
      </c>
      <c r="F11" s="5"/>
      <c r="G11" s="5">
        <f t="shared" si="2"/>
        <v>0</v>
      </c>
      <c r="H11" s="5">
        <f t="shared" si="8"/>
        <v>0</v>
      </c>
      <c r="J11" s="4">
        <f t="shared" si="9"/>
        <v>8</v>
      </c>
      <c r="K11" s="5">
        <f t="shared" si="10"/>
        <v>7.8125E-3</v>
      </c>
      <c r="L11" s="5">
        <f t="shared" si="3"/>
        <v>7.8125E-3</v>
      </c>
      <c r="M11" s="5"/>
      <c r="N11" s="5">
        <f t="shared" si="4"/>
        <v>-7.8125E-3</v>
      </c>
      <c r="O11" s="5"/>
      <c r="P11" s="5">
        <f t="shared" si="5"/>
        <v>0</v>
      </c>
      <c r="Q11" s="5">
        <f t="shared" si="11"/>
        <v>0</v>
      </c>
    </row>
    <row r="12" spans="1:17" x14ac:dyDescent="0.25">
      <c r="A12" s="4">
        <f t="shared" si="6"/>
        <v>9</v>
      </c>
      <c r="B12" s="5">
        <f t="shared" si="7"/>
        <v>3.90625E-3</v>
      </c>
      <c r="C12" s="5">
        <f t="shared" si="0"/>
        <v>3.90625E-3</v>
      </c>
      <c r="D12" s="5"/>
      <c r="E12" s="5">
        <f t="shared" si="1"/>
        <v>-3.90625E-3</v>
      </c>
      <c r="F12" s="5"/>
      <c r="G12" s="5">
        <f t="shared" si="2"/>
        <v>0</v>
      </c>
      <c r="H12" s="5">
        <f t="shared" si="8"/>
        <v>0</v>
      </c>
      <c r="J12" s="4">
        <f t="shared" si="9"/>
        <v>9</v>
      </c>
      <c r="K12" s="5">
        <f t="shared" si="10"/>
        <v>3.90625E-3</v>
      </c>
      <c r="L12" s="5">
        <f t="shared" si="3"/>
        <v>3.90625E-3</v>
      </c>
      <c r="M12" s="5"/>
      <c r="N12" s="5">
        <f t="shared" si="4"/>
        <v>-3.90625E-3</v>
      </c>
      <c r="O12" s="5"/>
      <c r="P12" s="5">
        <f t="shared" si="5"/>
        <v>0</v>
      </c>
      <c r="Q12" s="5">
        <f t="shared" si="11"/>
        <v>0</v>
      </c>
    </row>
    <row r="13" spans="1:17" x14ac:dyDescent="0.25">
      <c r="A13" s="4">
        <f t="shared" si="6"/>
        <v>10</v>
      </c>
      <c r="B13" s="5">
        <f t="shared" si="7"/>
        <v>1.953125E-3</v>
      </c>
      <c r="C13" s="5">
        <f t="shared" si="0"/>
        <v>1.953125E-3</v>
      </c>
      <c r="D13" s="5"/>
      <c r="E13" s="5">
        <f t="shared" si="1"/>
        <v>-1.953125E-3</v>
      </c>
      <c r="F13" s="5"/>
      <c r="G13" s="5">
        <f t="shared" si="2"/>
        <v>0</v>
      </c>
      <c r="H13" s="5">
        <f t="shared" si="8"/>
        <v>0</v>
      </c>
      <c r="J13" s="4">
        <f t="shared" si="9"/>
        <v>10</v>
      </c>
      <c r="K13" s="5">
        <f t="shared" si="10"/>
        <v>1.953125E-3</v>
      </c>
      <c r="L13" s="5">
        <f t="shared" si="3"/>
        <v>1.953125E-3</v>
      </c>
      <c r="M13" s="5"/>
      <c r="N13" s="5">
        <f t="shared" si="4"/>
        <v>-1.953125E-3</v>
      </c>
      <c r="O13" s="5"/>
      <c r="P13" s="5">
        <f t="shared" si="5"/>
        <v>0</v>
      </c>
      <c r="Q13" s="5">
        <f t="shared" si="11"/>
        <v>0</v>
      </c>
    </row>
    <row r="14" spans="1:17" x14ac:dyDescent="0.25">
      <c r="A14" s="4">
        <f t="shared" si="6"/>
        <v>11</v>
      </c>
      <c r="B14" s="5">
        <f t="shared" si="7"/>
        <v>9.765625E-4</v>
      </c>
      <c r="C14" s="5">
        <f t="shared" si="0"/>
        <v>9.765625E-4</v>
      </c>
      <c r="D14" s="5"/>
      <c r="E14" s="5">
        <f t="shared" si="1"/>
        <v>-9.765625E-4</v>
      </c>
      <c r="F14" s="5"/>
      <c r="G14" s="5">
        <f t="shared" si="2"/>
        <v>0</v>
      </c>
      <c r="H14" s="5">
        <f t="shared" si="8"/>
        <v>0</v>
      </c>
      <c r="J14" s="4">
        <f t="shared" si="9"/>
        <v>11</v>
      </c>
      <c r="K14" s="5">
        <f t="shared" si="10"/>
        <v>9.765625E-4</v>
      </c>
      <c r="L14" s="5">
        <f t="shared" si="3"/>
        <v>9.765625E-4</v>
      </c>
      <c r="M14" s="5"/>
      <c r="N14" s="5">
        <f t="shared" si="4"/>
        <v>-9.765625E-4</v>
      </c>
      <c r="O14" s="5"/>
      <c r="P14" s="5">
        <f t="shared" si="5"/>
        <v>0</v>
      </c>
      <c r="Q14" s="5">
        <f t="shared" si="11"/>
        <v>0</v>
      </c>
    </row>
    <row r="15" spans="1:17" x14ac:dyDescent="0.25">
      <c r="A15" s="4">
        <f t="shared" si="6"/>
        <v>12</v>
      </c>
      <c r="B15" s="5">
        <f t="shared" si="7"/>
        <v>4.8828125E-4</v>
      </c>
      <c r="C15" s="5">
        <f t="shared" si="0"/>
        <v>4.8828125E-4</v>
      </c>
      <c r="D15" s="5"/>
      <c r="E15" s="5">
        <f t="shared" si="1"/>
        <v>-4.8828125E-4</v>
      </c>
      <c r="F15" s="5"/>
      <c r="G15" s="5">
        <f t="shared" si="2"/>
        <v>0</v>
      </c>
      <c r="H15" s="5">
        <f t="shared" si="8"/>
        <v>0</v>
      </c>
      <c r="J15" s="4">
        <f t="shared" si="9"/>
        <v>12</v>
      </c>
      <c r="K15" s="5">
        <f t="shared" si="10"/>
        <v>4.8828125E-4</v>
      </c>
      <c r="L15" s="5">
        <f t="shared" si="3"/>
        <v>4.8828125E-4</v>
      </c>
      <c r="M15" s="5"/>
      <c r="N15" s="5">
        <f t="shared" si="4"/>
        <v>-4.8828125E-4</v>
      </c>
      <c r="O15" s="5"/>
      <c r="P15" s="5">
        <f t="shared" si="5"/>
        <v>0</v>
      </c>
      <c r="Q15" s="5">
        <f t="shared" si="11"/>
        <v>0</v>
      </c>
    </row>
    <row r="16" spans="1:17" x14ac:dyDescent="0.25">
      <c r="A16" s="4">
        <f t="shared" si="6"/>
        <v>13</v>
      </c>
      <c r="B16" s="5">
        <f t="shared" si="7"/>
        <v>2.44140625E-4</v>
      </c>
      <c r="C16" s="5">
        <f t="shared" si="0"/>
        <v>2.44140625E-4</v>
      </c>
      <c r="D16" s="5"/>
      <c r="E16" s="5">
        <f t="shared" si="1"/>
        <v>-2.44140625E-4</v>
      </c>
      <c r="F16" s="5"/>
      <c r="G16" s="5">
        <f t="shared" si="2"/>
        <v>0</v>
      </c>
      <c r="H16" s="5">
        <f t="shared" si="8"/>
        <v>0</v>
      </c>
      <c r="J16" s="4">
        <f t="shared" si="9"/>
        <v>13</v>
      </c>
      <c r="K16" s="5">
        <f t="shared" si="10"/>
        <v>2.44140625E-4</v>
      </c>
      <c r="L16" s="5">
        <f t="shared" si="3"/>
        <v>2.44140625E-4</v>
      </c>
      <c r="M16" s="5"/>
      <c r="N16" s="5">
        <f t="shared" si="4"/>
        <v>-2.44140625E-4</v>
      </c>
      <c r="O16" s="5"/>
      <c r="P16" s="5">
        <f t="shared" si="5"/>
        <v>0</v>
      </c>
      <c r="Q16" s="5">
        <f t="shared" si="11"/>
        <v>0</v>
      </c>
    </row>
    <row r="17" spans="1:17" x14ac:dyDescent="0.25">
      <c r="A17" s="4">
        <f t="shared" si="6"/>
        <v>14</v>
      </c>
      <c r="B17" s="5">
        <f t="shared" si="7"/>
        <v>1.220703125E-4</v>
      </c>
      <c r="C17" s="5">
        <f t="shared" si="0"/>
        <v>1.220703125E-4</v>
      </c>
      <c r="D17" s="5"/>
      <c r="E17" s="5">
        <f t="shared" si="1"/>
        <v>-1.220703125E-4</v>
      </c>
      <c r="F17" s="5"/>
      <c r="G17" s="5">
        <f t="shared" si="2"/>
        <v>0</v>
      </c>
      <c r="H17" s="5">
        <f t="shared" si="8"/>
        <v>0</v>
      </c>
      <c r="J17" s="4">
        <f t="shared" si="9"/>
        <v>14</v>
      </c>
      <c r="K17" s="5">
        <f t="shared" si="10"/>
        <v>1.220703125E-4</v>
      </c>
      <c r="L17" s="5">
        <f t="shared" si="3"/>
        <v>1.220703125E-4</v>
      </c>
      <c r="M17" s="5"/>
      <c r="N17" s="5">
        <f t="shared" si="4"/>
        <v>-1.220703125E-4</v>
      </c>
      <c r="O17" s="5"/>
      <c r="P17" s="5">
        <f t="shared" si="5"/>
        <v>0</v>
      </c>
      <c r="Q17" s="5">
        <f t="shared" si="11"/>
        <v>0</v>
      </c>
    </row>
    <row r="18" spans="1:17" x14ac:dyDescent="0.25">
      <c r="A18" s="4"/>
      <c r="B18" s="5"/>
      <c r="C18" s="5"/>
      <c r="D18" s="5"/>
      <c r="E18" s="5"/>
      <c r="F18" s="5"/>
      <c r="G18" s="5"/>
      <c r="H18" s="5"/>
    </row>
    <row r="19" spans="1:17" x14ac:dyDescent="0.25">
      <c r="A19" s="4"/>
      <c r="B19" s="5"/>
      <c r="C19" s="5"/>
      <c r="D19" s="5"/>
      <c r="E19" s="5"/>
      <c r="F19" s="5"/>
      <c r="G19" s="5"/>
      <c r="H19" s="5"/>
    </row>
    <row r="20" spans="1:17" x14ac:dyDescent="0.25">
      <c r="A20" s="4"/>
      <c r="B20" s="5"/>
      <c r="C20" s="5"/>
      <c r="D20" s="5"/>
      <c r="E20" s="5"/>
      <c r="F20" s="5"/>
      <c r="G20" s="5"/>
      <c r="H20" s="5"/>
    </row>
    <row r="21" spans="1:17" x14ac:dyDescent="0.25">
      <c r="A21" s="4"/>
      <c r="B21" s="5"/>
      <c r="C21" s="5"/>
      <c r="D21" s="5"/>
      <c r="E21" s="5"/>
      <c r="F21" s="5"/>
      <c r="G21" s="5"/>
      <c r="H21" s="5"/>
    </row>
    <row r="22" spans="1:17" x14ac:dyDescent="0.25">
      <c r="A22" s="4"/>
      <c r="B22" s="2"/>
      <c r="C22" s="2"/>
      <c r="D22" s="2"/>
      <c r="E22" s="2"/>
      <c r="F22" s="2"/>
      <c r="G22" s="2"/>
      <c r="H22" s="2"/>
    </row>
    <row r="23" spans="1:17" x14ac:dyDescent="0.25">
      <c r="A23" s="3"/>
      <c r="B23" s="2"/>
      <c r="C23" s="2"/>
      <c r="D23" s="2"/>
      <c r="E23" s="2"/>
      <c r="F23" s="2"/>
      <c r="G23" s="2"/>
      <c r="H23" s="2"/>
    </row>
    <row r="24" spans="1:17" x14ac:dyDescent="0.25">
      <c r="A24" s="3"/>
      <c r="B24" s="2"/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"/>
  <sheetViews>
    <sheetView zoomScale="90" zoomScaleNormal="90" workbookViewId="0">
      <selection activeCell="AC6" sqref="AC6"/>
    </sheetView>
  </sheetViews>
  <sheetFormatPr defaultRowHeight="15" x14ac:dyDescent="0.25"/>
  <cols>
    <col min="1" max="1" width="9.33203125" style="1" bestFit="1" customWidth="1"/>
    <col min="2" max="2" width="9" style="1" bestFit="1" customWidth="1"/>
    <col min="3" max="3" width="9.6640625" style="1" bestFit="1" customWidth="1"/>
    <col min="4" max="4" width="14.6640625" style="1" bestFit="1" customWidth="1"/>
    <col min="5" max="5" width="9.77734375" style="1" bestFit="1" customWidth="1"/>
    <col min="6" max="6" width="14.109375" style="1" bestFit="1" customWidth="1"/>
    <col min="7" max="7" width="12.6640625" style="1" bestFit="1" customWidth="1"/>
    <col min="8" max="8" width="9" style="1" bestFit="1" customWidth="1"/>
    <col min="9" max="11" width="8.88671875" style="1"/>
    <col min="12" max="12" width="9.6640625" style="1" bestFit="1" customWidth="1"/>
    <col min="13" max="13" width="14.6640625" style="1" bestFit="1" customWidth="1"/>
    <col min="14" max="14" width="9.77734375" style="1" bestFit="1" customWidth="1"/>
    <col min="15" max="15" width="14.109375" style="1" bestFit="1" customWidth="1"/>
    <col min="16" max="16" width="9" style="1" bestFit="1" customWidth="1"/>
    <col min="17" max="19" width="8.88671875" style="1"/>
    <col min="20" max="20" width="11" style="1" bestFit="1" customWidth="1"/>
    <col min="21" max="21" width="9.109375" style="1" bestFit="1" customWidth="1"/>
    <col min="22" max="22" width="9.88671875" style="1" bestFit="1" customWidth="1"/>
    <col min="23" max="23" width="9.109375" style="1" bestFit="1" customWidth="1"/>
    <col min="24" max="24" width="9.88671875" style="1" bestFit="1" customWidth="1"/>
    <col min="25" max="25" width="20" style="1" bestFit="1" customWidth="1"/>
    <col min="26" max="27" width="19.33203125" style="1" bestFit="1" customWidth="1"/>
    <col min="28" max="28" width="18.6640625" style="1" bestFit="1" customWidth="1"/>
    <col min="29" max="29" width="11.88671875" style="1" bestFit="1" customWidth="1"/>
    <col min="30" max="16384" width="8.88671875" style="1"/>
  </cols>
  <sheetData>
    <row r="1" spans="1:30" x14ac:dyDescent="0.25">
      <c r="A1" s="6" t="s">
        <v>17</v>
      </c>
      <c r="D1" s="6" t="s">
        <v>10</v>
      </c>
      <c r="E1" s="2"/>
      <c r="F1" s="1" t="s">
        <v>41</v>
      </c>
      <c r="G1" s="6" t="s">
        <v>42</v>
      </c>
      <c r="H1" s="2"/>
    </row>
    <row r="2" spans="1:30" x14ac:dyDescent="0.25">
      <c r="D2" s="6" t="s">
        <v>18</v>
      </c>
      <c r="E2" s="2"/>
    </row>
    <row r="3" spans="1:30" ht="15.6" x14ac:dyDescent="0.3">
      <c r="A3" s="11" t="s">
        <v>0</v>
      </c>
      <c r="B3" s="11" t="s">
        <v>19</v>
      </c>
      <c r="C3" s="11" t="s">
        <v>30</v>
      </c>
      <c r="D3" s="11" t="s">
        <v>31</v>
      </c>
      <c r="E3" s="11" t="s">
        <v>33</v>
      </c>
      <c r="F3" s="11" t="s">
        <v>32</v>
      </c>
      <c r="G3" s="11" t="s">
        <v>38</v>
      </c>
      <c r="H3" s="11" t="s">
        <v>7</v>
      </c>
      <c r="I3" s="12"/>
      <c r="J3" s="11" t="s">
        <v>0</v>
      </c>
      <c r="K3" s="11" t="s">
        <v>25</v>
      </c>
      <c r="L3" s="11" t="s">
        <v>34</v>
      </c>
      <c r="M3" s="11" t="s">
        <v>35</v>
      </c>
      <c r="N3" s="11" t="s">
        <v>37</v>
      </c>
      <c r="O3" s="11" t="s">
        <v>36</v>
      </c>
      <c r="P3" s="11" t="s">
        <v>39</v>
      </c>
      <c r="Q3" s="11" t="s">
        <v>7</v>
      </c>
      <c r="R3" s="12"/>
      <c r="S3" s="13" t="s">
        <v>0</v>
      </c>
      <c r="T3" s="13" t="s">
        <v>43</v>
      </c>
      <c r="U3" s="13" t="s">
        <v>20</v>
      </c>
      <c r="V3" s="13" t="s">
        <v>22</v>
      </c>
      <c r="W3" s="13" t="s">
        <v>26</v>
      </c>
      <c r="X3" s="13" t="s">
        <v>28</v>
      </c>
      <c r="Y3" s="13" t="s">
        <v>44</v>
      </c>
      <c r="Z3" s="13" t="s">
        <v>45</v>
      </c>
      <c r="AA3" s="13" t="s">
        <v>46</v>
      </c>
      <c r="AB3" s="13" t="s">
        <v>47</v>
      </c>
      <c r="AC3" s="13" t="s">
        <v>49</v>
      </c>
      <c r="AD3" s="13" t="s">
        <v>7</v>
      </c>
    </row>
    <row r="4" spans="1:30" x14ac:dyDescent="0.25">
      <c r="A4" s="4">
        <v>1</v>
      </c>
      <c r="B4" s="5">
        <v>1</v>
      </c>
      <c r="C4" s="5">
        <f>E$1 + 2*B4</f>
        <v>2</v>
      </c>
      <c r="D4" s="5"/>
      <c r="E4" s="5">
        <f>E$1 - 2*B4</f>
        <v>-2</v>
      </c>
      <c r="F4" s="5"/>
      <c r="G4" s="5">
        <f>(D4-2*H$1+F4)/((2*B4)^2)</f>
        <v>0</v>
      </c>
      <c r="H4" s="8" t="s">
        <v>9</v>
      </c>
      <c r="J4" s="4">
        <v>1</v>
      </c>
      <c r="K4" s="5">
        <v>1</v>
      </c>
      <c r="L4" s="5">
        <f>E$2 + 2*K4</f>
        <v>2</v>
      </c>
      <c r="M4" s="5"/>
      <c r="N4" s="5">
        <f>E$2 - 2*K4</f>
        <v>-2</v>
      </c>
      <c r="O4" s="5"/>
      <c r="P4" s="5">
        <f>(M4-2*H$1+O4)/((2*K4)^2)</f>
        <v>0</v>
      </c>
      <c r="Q4" s="8" t="s">
        <v>9</v>
      </c>
      <c r="S4" s="4">
        <v>1</v>
      </c>
      <c r="T4" s="14">
        <v>1</v>
      </c>
      <c r="U4" s="14">
        <f>E$1 + T4</f>
        <v>1</v>
      </c>
      <c r="V4" s="14">
        <f>E$1-T4</f>
        <v>-1</v>
      </c>
      <c r="W4" s="5">
        <f>E$2+T4</f>
        <v>1</v>
      </c>
      <c r="X4" s="14">
        <f>E$2-T4</f>
        <v>-1</v>
      </c>
      <c r="Y4" s="14"/>
      <c r="Z4" s="14"/>
      <c r="AA4" s="14"/>
      <c r="AB4" s="14"/>
      <c r="AC4" s="14">
        <f>(Y4 - AA4 - Z4 + AB4)/(4*(T4^2))</f>
        <v>0</v>
      </c>
      <c r="AD4" s="15" t="s">
        <v>48</v>
      </c>
    </row>
    <row r="5" spans="1:30" x14ac:dyDescent="0.25">
      <c r="A5" s="4">
        <f>1 + A4</f>
        <v>2</v>
      </c>
      <c r="B5" s="5">
        <f>B4/2</f>
        <v>0.5</v>
      </c>
      <c r="C5" s="5">
        <f t="shared" ref="C5:C17" si="0">E$1 + 2*B5</f>
        <v>1</v>
      </c>
      <c r="D5" s="5"/>
      <c r="E5" s="5">
        <f t="shared" ref="E5:E17" si="1">E$1 - 2*B5</f>
        <v>-1</v>
      </c>
      <c r="F5" s="5"/>
      <c r="G5" s="5">
        <f t="shared" ref="G5:G17" si="2">(D5-2*H$1+F5)/((2*B5)^2)</f>
        <v>0</v>
      </c>
      <c r="H5" s="5">
        <f>ABS((G5 - G4)/MAX(G5, 1))</f>
        <v>0</v>
      </c>
      <c r="J5" s="4">
        <f>1 + J4</f>
        <v>2</v>
      </c>
      <c r="K5" s="5">
        <f>K4/2</f>
        <v>0.5</v>
      </c>
      <c r="L5" s="5">
        <f t="shared" ref="L5:L17" si="3">E$2 + 2*K5</f>
        <v>1</v>
      </c>
      <c r="M5" s="5"/>
      <c r="N5" s="5">
        <f t="shared" ref="N5:N17" si="4">E$2 - 2*K5</f>
        <v>-1</v>
      </c>
      <c r="O5" s="5"/>
      <c r="P5" s="5">
        <f t="shared" ref="P5:P17" si="5">(M5-2*H$1+O5)/((2*K5)^2)</f>
        <v>0</v>
      </c>
      <c r="Q5" s="5">
        <f>ABS((P5 - P4)/MAX(P5, 1))</f>
        <v>0</v>
      </c>
      <c r="S5" s="4">
        <f xml:space="preserve"> 1 +S4</f>
        <v>2</v>
      </c>
      <c r="T5" s="14">
        <f>T4/2</f>
        <v>0.5</v>
      </c>
      <c r="U5" s="14">
        <f t="shared" ref="U5:U17" si="6">E$1 + T5</f>
        <v>0.5</v>
      </c>
      <c r="V5" s="14">
        <f t="shared" ref="V5:V17" si="7">E$1-T5</f>
        <v>-0.5</v>
      </c>
      <c r="W5" s="5">
        <f t="shared" ref="W5:W17" si="8">E$2+T5</f>
        <v>0.5</v>
      </c>
      <c r="X5" s="14">
        <f t="shared" ref="X5:X17" si="9">E$2-T5</f>
        <v>-0.5</v>
      </c>
      <c r="Y5" s="14"/>
      <c r="Z5" s="14"/>
      <c r="AA5" s="14"/>
      <c r="AB5" s="14"/>
      <c r="AC5" s="14">
        <f>(Y5 - AA5 - Z5 + AB5)/(4*(T5^2))</f>
        <v>0</v>
      </c>
      <c r="AD5" s="14">
        <f>ABS((AC5-AC4)/MAX(AC5,1))</f>
        <v>0</v>
      </c>
    </row>
    <row r="6" spans="1:30" x14ac:dyDescent="0.25">
      <c r="A6" s="4">
        <f t="shared" ref="A6:A17" si="10">1 + A5</f>
        <v>3</v>
      </c>
      <c r="B6" s="5">
        <f t="shared" ref="B6:B17" si="11">B5/2</f>
        <v>0.25</v>
      </c>
      <c r="C6" s="5">
        <f t="shared" si="0"/>
        <v>0.5</v>
      </c>
      <c r="D6" s="5"/>
      <c r="E6" s="5">
        <f t="shared" si="1"/>
        <v>-0.5</v>
      </c>
      <c r="F6" s="5"/>
      <c r="G6" s="5">
        <f t="shared" si="2"/>
        <v>0</v>
      </c>
      <c r="H6" s="5">
        <f t="shared" ref="H6:H17" si="12">ABS((G6 - G5)/MAX(G6, 1))</f>
        <v>0</v>
      </c>
      <c r="J6" s="4">
        <f t="shared" ref="J6:J17" si="13">1 + J5</f>
        <v>3</v>
      </c>
      <c r="K6" s="5">
        <f t="shared" ref="K6:K17" si="14">K5/2</f>
        <v>0.25</v>
      </c>
      <c r="L6" s="5">
        <f t="shared" si="3"/>
        <v>0.5</v>
      </c>
      <c r="M6" s="5"/>
      <c r="N6" s="5">
        <f t="shared" si="4"/>
        <v>-0.5</v>
      </c>
      <c r="O6" s="5"/>
      <c r="P6" s="5">
        <f t="shared" si="5"/>
        <v>0</v>
      </c>
      <c r="Q6" s="5">
        <f t="shared" ref="Q6:Q17" si="15">ABS((P6 - P5)/MAX(P6, 1))</f>
        <v>0</v>
      </c>
      <c r="S6" s="4">
        <f t="shared" ref="S6:S17" si="16" xml:space="preserve"> 1 +S5</f>
        <v>3</v>
      </c>
      <c r="T6" s="14">
        <f t="shared" ref="T6:T17" si="17">T5/2</f>
        <v>0.25</v>
      </c>
      <c r="U6" s="14">
        <f t="shared" si="6"/>
        <v>0.25</v>
      </c>
      <c r="V6" s="14">
        <f t="shared" si="7"/>
        <v>-0.25</v>
      </c>
      <c r="W6" s="5">
        <f t="shared" si="8"/>
        <v>0.25</v>
      </c>
      <c r="X6" s="14">
        <f t="shared" si="9"/>
        <v>-0.25</v>
      </c>
      <c r="Y6" s="14"/>
      <c r="Z6" s="14"/>
      <c r="AA6" s="14"/>
      <c r="AB6" s="14"/>
      <c r="AC6" s="14">
        <f t="shared" ref="AC6:AC17" si="18">(Y6 - AA6 - Z6 + AB6)/(4*(T6^2))</f>
        <v>0</v>
      </c>
      <c r="AD6" s="14">
        <f t="shared" ref="AD6:AD17" si="19">ABS((AC6-AC5)/MAX(AC6,1))</f>
        <v>0</v>
      </c>
    </row>
    <row r="7" spans="1:30" x14ac:dyDescent="0.25">
      <c r="A7" s="4">
        <f t="shared" si="10"/>
        <v>4</v>
      </c>
      <c r="B7" s="5">
        <f t="shared" si="11"/>
        <v>0.125</v>
      </c>
      <c r="C7" s="5">
        <f t="shared" si="0"/>
        <v>0.25</v>
      </c>
      <c r="D7" s="5"/>
      <c r="E7" s="5">
        <f t="shared" si="1"/>
        <v>-0.25</v>
      </c>
      <c r="F7" s="5"/>
      <c r="G7" s="5">
        <f t="shared" si="2"/>
        <v>0</v>
      </c>
      <c r="H7" s="5">
        <f t="shared" si="12"/>
        <v>0</v>
      </c>
      <c r="J7" s="4">
        <f t="shared" si="13"/>
        <v>4</v>
      </c>
      <c r="K7" s="5">
        <f t="shared" si="14"/>
        <v>0.125</v>
      </c>
      <c r="L7" s="5">
        <f t="shared" si="3"/>
        <v>0.25</v>
      </c>
      <c r="M7" s="5"/>
      <c r="N7" s="5">
        <f t="shared" si="4"/>
        <v>-0.25</v>
      </c>
      <c r="O7" s="5"/>
      <c r="P7" s="5">
        <f t="shared" si="5"/>
        <v>0</v>
      </c>
      <c r="Q7" s="5">
        <f t="shared" si="15"/>
        <v>0</v>
      </c>
      <c r="S7" s="4">
        <f t="shared" si="16"/>
        <v>4</v>
      </c>
      <c r="T7" s="14">
        <f t="shared" si="17"/>
        <v>0.125</v>
      </c>
      <c r="U7" s="14">
        <f t="shared" si="6"/>
        <v>0.125</v>
      </c>
      <c r="V7" s="14">
        <f t="shared" si="7"/>
        <v>-0.125</v>
      </c>
      <c r="W7" s="5">
        <f t="shared" si="8"/>
        <v>0.125</v>
      </c>
      <c r="X7" s="14">
        <f t="shared" si="9"/>
        <v>-0.125</v>
      </c>
      <c r="Y7" s="14"/>
      <c r="Z7" s="14"/>
      <c r="AA7" s="14"/>
      <c r="AB7" s="14"/>
      <c r="AC7" s="14">
        <f t="shared" si="18"/>
        <v>0</v>
      </c>
      <c r="AD7" s="14">
        <f t="shared" si="19"/>
        <v>0</v>
      </c>
    </row>
    <row r="8" spans="1:30" x14ac:dyDescent="0.25">
      <c r="A8" s="4">
        <f t="shared" si="10"/>
        <v>5</v>
      </c>
      <c r="B8" s="5">
        <f t="shared" si="11"/>
        <v>6.25E-2</v>
      </c>
      <c r="C8" s="5">
        <f t="shared" si="0"/>
        <v>0.125</v>
      </c>
      <c r="D8" s="5"/>
      <c r="E8" s="5">
        <f t="shared" si="1"/>
        <v>-0.125</v>
      </c>
      <c r="F8" s="5"/>
      <c r="G8" s="5">
        <f t="shared" si="2"/>
        <v>0</v>
      </c>
      <c r="H8" s="5">
        <f t="shared" si="12"/>
        <v>0</v>
      </c>
      <c r="J8" s="4">
        <f t="shared" si="13"/>
        <v>5</v>
      </c>
      <c r="K8" s="5">
        <f t="shared" si="14"/>
        <v>6.25E-2</v>
      </c>
      <c r="L8" s="5">
        <f t="shared" si="3"/>
        <v>0.125</v>
      </c>
      <c r="M8" s="5"/>
      <c r="N8" s="5">
        <f t="shared" si="4"/>
        <v>-0.125</v>
      </c>
      <c r="O8" s="5"/>
      <c r="P8" s="5">
        <f t="shared" si="5"/>
        <v>0</v>
      </c>
      <c r="Q8" s="5">
        <f t="shared" si="15"/>
        <v>0</v>
      </c>
      <c r="S8" s="4">
        <f t="shared" si="16"/>
        <v>5</v>
      </c>
      <c r="T8" s="14">
        <f t="shared" si="17"/>
        <v>6.25E-2</v>
      </c>
      <c r="U8" s="14">
        <f t="shared" si="6"/>
        <v>6.25E-2</v>
      </c>
      <c r="V8" s="14">
        <f t="shared" si="7"/>
        <v>-6.25E-2</v>
      </c>
      <c r="W8" s="5">
        <f t="shared" si="8"/>
        <v>6.25E-2</v>
      </c>
      <c r="X8" s="14">
        <f t="shared" si="9"/>
        <v>-6.25E-2</v>
      </c>
      <c r="Y8" s="14"/>
      <c r="Z8" s="14"/>
      <c r="AA8" s="14"/>
      <c r="AB8" s="14"/>
      <c r="AC8" s="14">
        <f t="shared" si="18"/>
        <v>0</v>
      </c>
      <c r="AD8" s="14">
        <f t="shared" si="19"/>
        <v>0</v>
      </c>
    </row>
    <row r="9" spans="1:30" x14ac:dyDescent="0.25">
      <c r="A9" s="4">
        <f t="shared" si="10"/>
        <v>6</v>
      </c>
      <c r="B9" s="5">
        <f t="shared" si="11"/>
        <v>3.125E-2</v>
      </c>
      <c r="C9" s="5">
        <f t="shared" si="0"/>
        <v>6.25E-2</v>
      </c>
      <c r="D9" s="5"/>
      <c r="E9" s="5">
        <f t="shared" si="1"/>
        <v>-6.25E-2</v>
      </c>
      <c r="F9" s="5"/>
      <c r="G9" s="5">
        <f t="shared" si="2"/>
        <v>0</v>
      </c>
      <c r="H9" s="5">
        <f t="shared" si="12"/>
        <v>0</v>
      </c>
      <c r="J9" s="4">
        <f t="shared" si="13"/>
        <v>6</v>
      </c>
      <c r="K9" s="5">
        <f t="shared" si="14"/>
        <v>3.125E-2</v>
      </c>
      <c r="L9" s="5">
        <f t="shared" si="3"/>
        <v>6.25E-2</v>
      </c>
      <c r="M9" s="5"/>
      <c r="N9" s="5">
        <f t="shared" si="4"/>
        <v>-6.25E-2</v>
      </c>
      <c r="O9" s="5"/>
      <c r="P9" s="5">
        <f t="shared" si="5"/>
        <v>0</v>
      </c>
      <c r="Q9" s="5">
        <f t="shared" si="15"/>
        <v>0</v>
      </c>
      <c r="S9" s="4">
        <f t="shared" si="16"/>
        <v>6</v>
      </c>
      <c r="T9" s="14">
        <f t="shared" si="17"/>
        <v>3.125E-2</v>
      </c>
      <c r="U9" s="14">
        <f t="shared" si="6"/>
        <v>3.125E-2</v>
      </c>
      <c r="V9" s="14">
        <f t="shared" si="7"/>
        <v>-3.125E-2</v>
      </c>
      <c r="W9" s="5">
        <f t="shared" si="8"/>
        <v>3.125E-2</v>
      </c>
      <c r="X9" s="14">
        <f t="shared" si="9"/>
        <v>-3.125E-2</v>
      </c>
      <c r="Y9" s="14"/>
      <c r="Z9" s="14"/>
      <c r="AA9" s="14"/>
      <c r="AB9" s="14"/>
      <c r="AC9" s="14">
        <f t="shared" si="18"/>
        <v>0</v>
      </c>
      <c r="AD9" s="14">
        <f t="shared" si="19"/>
        <v>0</v>
      </c>
    </row>
    <row r="10" spans="1:30" x14ac:dyDescent="0.25">
      <c r="A10" s="4">
        <f t="shared" si="10"/>
        <v>7</v>
      </c>
      <c r="B10" s="5">
        <f t="shared" si="11"/>
        <v>1.5625E-2</v>
      </c>
      <c r="C10" s="5">
        <f t="shared" si="0"/>
        <v>3.125E-2</v>
      </c>
      <c r="D10" s="5"/>
      <c r="E10" s="5">
        <f t="shared" si="1"/>
        <v>-3.125E-2</v>
      </c>
      <c r="F10" s="5"/>
      <c r="G10" s="5">
        <f t="shared" si="2"/>
        <v>0</v>
      </c>
      <c r="H10" s="5">
        <f t="shared" si="12"/>
        <v>0</v>
      </c>
      <c r="J10" s="4">
        <f t="shared" si="13"/>
        <v>7</v>
      </c>
      <c r="K10" s="5">
        <f t="shared" si="14"/>
        <v>1.5625E-2</v>
      </c>
      <c r="L10" s="5">
        <f t="shared" si="3"/>
        <v>3.125E-2</v>
      </c>
      <c r="M10" s="5"/>
      <c r="N10" s="5">
        <f t="shared" si="4"/>
        <v>-3.125E-2</v>
      </c>
      <c r="O10" s="5"/>
      <c r="P10" s="5">
        <f t="shared" si="5"/>
        <v>0</v>
      </c>
      <c r="Q10" s="5">
        <f t="shared" si="15"/>
        <v>0</v>
      </c>
      <c r="S10" s="4">
        <f t="shared" si="16"/>
        <v>7</v>
      </c>
      <c r="T10" s="14">
        <f t="shared" si="17"/>
        <v>1.5625E-2</v>
      </c>
      <c r="U10" s="14">
        <f t="shared" si="6"/>
        <v>1.5625E-2</v>
      </c>
      <c r="V10" s="14">
        <f t="shared" si="7"/>
        <v>-1.5625E-2</v>
      </c>
      <c r="W10" s="5">
        <f t="shared" si="8"/>
        <v>1.5625E-2</v>
      </c>
      <c r="X10" s="14">
        <f t="shared" si="9"/>
        <v>-1.5625E-2</v>
      </c>
      <c r="Y10" s="14"/>
      <c r="Z10" s="14"/>
      <c r="AA10" s="14"/>
      <c r="AB10" s="14"/>
      <c r="AC10" s="14">
        <f t="shared" si="18"/>
        <v>0</v>
      </c>
      <c r="AD10" s="14">
        <f t="shared" si="19"/>
        <v>0</v>
      </c>
    </row>
    <row r="11" spans="1:30" x14ac:dyDescent="0.25">
      <c r="A11" s="4">
        <f t="shared" si="10"/>
        <v>8</v>
      </c>
      <c r="B11" s="5">
        <f t="shared" si="11"/>
        <v>7.8125E-3</v>
      </c>
      <c r="C11" s="5">
        <f t="shared" si="0"/>
        <v>1.5625E-2</v>
      </c>
      <c r="D11" s="5"/>
      <c r="E11" s="5">
        <f t="shared" si="1"/>
        <v>-1.5625E-2</v>
      </c>
      <c r="F11" s="5"/>
      <c r="G11" s="5">
        <f t="shared" si="2"/>
        <v>0</v>
      </c>
      <c r="H11" s="5">
        <f t="shared" si="12"/>
        <v>0</v>
      </c>
      <c r="J11" s="4">
        <f t="shared" si="13"/>
        <v>8</v>
      </c>
      <c r="K11" s="5">
        <f t="shared" si="14"/>
        <v>7.8125E-3</v>
      </c>
      <c r="L11" s="5">
        <f t="shared" si="3"/>
        <v>1.5625E-2</v>
      </c>
      <c r="M11" s="5"/>
      <c r="N11" s="5">
        <f t="shared" si="4"/>
        <v>-1.5625E-2</v>
      </c>
      <c r="O11" s="5"/>
      <c r="P11" s="5">
        <f t="shared" si="5"/>
        <v>0</v>
      </c>
      <c r="Q11" s="5">
        <f t="shared" si="15"/>
        <v>0</v>
      </c>
      <c r="S11" s="4">
        <f t="shared" si="16"/>
        <v>8</v>
      </c>
      <c r="T11" s="14">
        <f t="shared" si="17"/>
        <v>7.8125E-3</v>
      </c>
      <c r="U11" s="14">
        <f t="shared" si="6"/>
        <v>7.8125E-3</v>
      </c>
      <c r="V11" s="14">
        <f t="shared" si="7"/>
        <v>-7.8125E-3</v>
      </c>
      <c r="W11" s="5">
        <f t="shared" si="8"/>
        <v>7.8125E-3</v>
      </c>
      <c r="X11" s="14">
        <f t="shared" si="9"/>
        <v>-7.8125E-3</v>
      </c>
      <c r="Y11" s="14"/>
      <c r="Z11" s="14"/>
      <c r="AA11" s="14"/>
      <c r="AB11" s="14"/>
      <c r="AC11" s="14">
        <f t="shared" si="18"/>
        <v>0</v>
      </c>
      <c r="AD11" s="14">
        <f t="shared" si="19"/>
        <v>0</v>
      </c>
    </row>
    <row r="12" spans="1:30" x14ac:dyDescent="0.25">
      <c r="A12" s="4">
        <f t="shared" si="10"/>
        <v>9</v>
      </c>
      <c r="B12" s="5">
        <f t="shared" si="11"/>
        <v>3.90625E-3</v>
      </c>
      <c r="C12" s="5">
        <f t="shared" si="0"/>
        <v>7.8125E-3</v>
      </c>
      <c r="D12" s="5"/>
      <c r="E12" s="5">
        <f t="shared" si="1"/>
        <v>-7.8125E-3</v>
      </c>
      <c r="F12" s="5"/>
      <c r="G12" s="5">
        <f t="shared" si="2"/>
        <v>0</v>
      </c>
      <c r="H12" s="5">
        <f t="shared" si="12"/>
        <v>0</v>
      </c>
      <c r="J12" s="4">
        <f t="shared" si="13"/>
        <v>9</v>
      </c>
      <c r="K12" s="5">
        <f t="shared" si="14"/>
        <v>3.90625E-3</v>
      </c>
      <c r="L12" s="5">
        <f t="shared" si="3"/>
        <v>7.8125E-3</v>
      </c>
      <c r="M12" s="5"/>
      <c r="N12" s="5">
        <f t="shared" si="4"/>
        <v>-7.8125E-3</v>
      </c>
      <c r="O12" s="5"/>
      <c r="P12" s="5">
        <f t="shared" si="5"/>
        <v>0</v>
      </c>
      <c r="Q12" s="5">
        <f t="shared" si="15"/>
        <v>0</v>
      </c>
      <c r="S12" s="4">
        <f t="shared" si="16"/>
        <v>9</v>
      </c>
      <c r="T12" s="14">
        <f t="shared" si="17"/>
        <v>3.90625E-3</v>
      </c>
      <c r="U12" s="14">
        <f t="shared" si="6"/>
        <v>3.90625E-3</v>
      </c>
      <c r="V12" s="14">
        <f t="shared" si="7"/>
        <v>-3.90625E-3</v>
      </c>
      <c r="W12" s="5">
        <f t="shared" si="8"/>
        <v>3.90625E-3</v>
      </c>
      <c r="X12" s="14">
        <f t="shared" si="9"/>
        <v>-3.90625E-3</v>
      </c>
      <c r="Y12" s="14"/>
      <c r="Z12" s="14"/>
      <c r="AA12" s="14"/>
      <c r="AB12" s="14"/>
      <c r="AC12" s="14">
        <f t="shared" si="18"/>
        <v>0</v>
      </c>
      <c r="AD12" s="14">
        <f t="shared" si="19"/>
        <v>0</v>
      </c>
    </row>
    <row r="13" spans="1:30" x14ac:dyDescent="0.25">
      <c r="A13" s="4">
        <f t="shared" si="10"/>
        <v>10</v>
      </c>
      <c r="B13" s="5">
        <f t="shared" si="11"/>
        <v>1.953125E-3</v>
      </c>
      <c r="C13" s="5">
        <f t="shared" si="0"/>
        <v>3.90625E-3</v>
      </c>
      <c r="D13" s="5"/>
      <c r="E13" s="5">
        <f t="shared" si="1"/>
        <v>-3.90625E-3</v>
      </c>
      <c r="F13" s="5"/>
      <c r="G13" s="5">
        <f t="shared" si="2"/>
        <v>0</v>
      </c>
      <c r="H13" s="5">
        <f t="shared" si="12"/>
        <v>0</v>
      </c>
      <c r="J13" s="4">
        <f t="shared" si="13"/>
        <v>10</v>
      </c>
      <c r="K13" s="5">
        <f t="shared" si="14"/>
        <v>1.953125E-3</v>
      </c>
      <c r="L13" s="5">
        <f t="shared" si="3"/>
        <v>3.90625E-3</v>
      </c>
      <c r="M13" s="5"/>
      <c r="N13" s="5">
        <f t="shared" si="4"/>
        <v>-3.90625E-3</v>
      </c>
      <c r="O13" s="5"/>
      <c r="P13" s="5">
        <f t="shared" si="5"/>
        <v>0</v>
      </c>
      <c r="Q13" s="5">
        <f t="shared" si="15"/>
        <v>0</v>
      </c>
      <c r="S13" s="4">
        <f t="shared" si="16"/>
        <v>10</v>
      </c>
      <c r="T13" s="14">
        <f t="shared" si="17"/>
        <v>1.953125E-3</v>
      </c>
      <c r="U13" s="14">
        <f t="shared" si="6"/>
        <v>1.953125E-3</v>
      </c>
      <c r="V13" s="14">
        <f t="shared" si="7"/>
        <v>-1.953125E-3</v>
      </c>
      <c r="W13" s="5">
        <f t="shared" si="8"/>
        <v>1.953125E-3</v>
      </c>
      <c r="X13" s="14">
        <f t="shared" si="9"/>
        <v>-1.953125E-3</v>
      </c>
      <c r="Y13" s="14"/>
      <c r="Z13" s="14"/>
      <c r="AA13" s="14"/>
      <c r="AB13" s="14"/>
      <c r="AC13" s="14">
        <f t="shared" si="18"/>
        <v>0</v>
      </c>
      <c r="AD13" s="14">
        <f t="shared" si="19"/>
        <v>0</v>
      </c>
    </row>
    <row r="14" spans="1:30" x14ac:dyDescent="0.25">
      <c r="A14" s="4">
        <f t="shared" si="10"/>
        <v>11</v>
      </c>
      <c r="B14" s="5">
        <f t="shared" si="11"/>
        <v>9.765625E-4</v>
      </c>
      <c r="C14" s="5">
        <f t="shared" si="0"/>
        <v>1.953125E-3</v>
      </c>
      <c r="D14" s="5"/>
      <c r="E14" s="5">
        <f t="shared" si="1"/>
        <v>-1.953125E-3</v>
      </c>
      <c r="F14" s="5"/>
      <c r="G14" s="5">
        <f t="shared" si="2"/>
        <v>0</v>
      </c>
      <c r="H14" s="5">
        <f t="shared" si="12"/>
        <v>0</v>
      </c>
      <c r="J14" s="4">
        <f t="shared" si="13"/>
        <v>11</v>
      </c>
      <c r="K14" s="5">
        <f t="shared" si="14"/>
        <v>9.765625E-4</v>
      </c>
      <c r="L14" s="5">
        <f t="shared" si="3"/>
        <v>1.953125E-3</v>
      </c>
      <c r="M14" s="5"/>
      <c r="N14" s="5">
        <f t="shared" si="4"/>
        <v>-1.953125E-3</v>
      </c>
      <c r="O14" s="5"/>
      <c r="P14" s="5">
        <f t="shared" si="5"/>
        <v>0</v>
      </c>
      <c r="Q14" s="5">
        <f t="shared" si="15"/>
        <v>0</v>
      </c>
      <c r="S14" s="4">
        <f t="shared" si="16"/>
        <v>11</v>
      </c>
      <c r="T14" s="14">
        <f t="shared" si="17"/>
        <v>9.765625E-4</v>
      </c>
      <c r="U14" s="14">
        <f t="shared" si="6"/>
        <v>9.765625E-4</v>
      </c>
      <c r="V14" s="14">
        <f t="shared" si="7"/>
        <v>-9.765625E-4</v>
      </c>
      <c r="W14" s="5">
        <f t="shared" si="8"/>
        <v>9.765625E-4</v>
      </c>
      <c r="X14" s="14">
        <f t="shared" si="9"/>
        <v>-9.765625E-4</v>
      </c>
      <c r="Y14" s="14"/>
      <c r="Z14" s="14"/>
      <c r="AA14" s="14"/>
      <c r="AB14" s="14"/>
      <c r="AC14" s="14">
        <f t="shared" si="18"/>
        <v>0</v>
      </c>
      <c r="AD14" s="14">
        <f t="shared" si="19"/>
        <v>0</v>
      </c>
    </row>
    <row r="15" spans="1:30" x14ac:dyDescent="0.25">
      <c r="A15" s="4">
        <f t="shared" si="10"/>
        <v>12</v>
      </c>
      <c r="B15" s="5">
        <f t="shared" si="11"/>
        <v>4.8828125E-4</v>
      </c>
      <c r="C15" s="5">
        <f t="shared" si="0"/>
        <v>9.765625E-4</v>
      </c>
      <c r="D15" s="5"/>
      <c r="E15" s="5">
        <f t="shared" si="1"/>
        <v>-9.765625E-4</v>
      </c>
      <c r="F15" s="5"/>
      <c r="G15" s="5">
        <f t="shared" si="2"/>
        <v>0</v>
      </c>
      <c r="H15" s="5">
        <f t="shared" si="12"/>
        <v>0</v>
      </c>
      <c r="J15" s="4">
        <f t="shared" si="13"/>
        <v>12</v>
      </c>
      <c r="K15" s="5">
        <f t="shared" si="14"/>
        <v>4.8828125E-4</v>
      </c>
      <c r="L15" s="5">
        <f t="shared" si="3"/>
        <v>9.765625E-4</v>
      </c>
      <c r="M15" s="5"/>
      <c r="N15" s="5">
        <f t="shared" si="4"/>
        <v>-9.765625E-4</v>
      </c>
      <c r="O15" s="5"/>
      <c r="P15" s="5">
        <f t="shared" si="5"/>
        <v>0</v>
      </c>
      <c r="Q15" s="5">
        <f t="shared" si="15"/>
        <v>0</v>
      </c>
      <c r="S15" s="4">
        <f t="shared" si="16"/>
        <v>12</v>
      </c>
      <c r="T15" s="14">
        <f t="shared" si="17"/>
        <v>4.8828125E-4</v>
      </c>
      <c r="U15" s="14">
        <f t="shared" si="6"/>
        <v>4.8828125E-4</v>
      </c>
      <c r="V15" s="14">
        <f t="shared" si="7"/>
        <v>-4.8828125E-4</v>
      </c>
      <c r="W15" s="5">
        <f t="shared" si="8"/>
        <v>4.8828125E-4</v>
      </c>
      <c r="X15" s="14">
        <f t="shared" si="9"/>
        <v>-4.8828125E-4</v>
      </c>
      <c r="Y15" s="14"/>
      <c r="Z15" s="14"/>
      <c r="AA15" s="14"/>
      <c r="AB15" s="14"/>
      <c r="AC15" s="14">
        <f t="shared" si="18"/>
        <v>0</v>
      </c>
      <c r="AD15" s="14">
        <f t="shared" si="19"/>
        <v>0</v>
      </c>
    </row>
    <row r="16" spans="1:30" x14ac:dyDescent="0.25">
      <c r="A16" s="4">
        <f t="shared" si="10"/>
        <v>13</v>
      </c>
      <c r="B16" s="5">
        <f t="shared" si="11"/>
        <v>2.44140625E-4</v>
      </c>
      <c r="C16" s="5">
        <f t="shared" si="0"/>
        <v>4.8828125E-4</v>
      </c>
      <c r="D16" s="5"/>
      <c r="E16" s="5">
        <f t="shared" si="1"/>
        <v>-4.8828125E-4</v>
      </c>
      <c r="F16" s="5"/>
      <c r="G16" s="5">
        <f t="shared" si="2"/>
        <v>0</v>
      </c>
      <c r="H16" s="5">
        <f t="shared" si="12"/>
        <v>0</v>
      </c>
      <c r="J16" s="4">
        <f t="shared" si="13"/>
        <v>13</v>
      </c>
      <c r="K16" s="5">
        <f t="shared" si="14"/>
        <v>2.44140625E-4</v>
      </c>
      <c r="L16" s="5">
        <f t="shared" si="3"/>
        <v>4.8828125E-4</v>
      </c>
      <c r="M16" s="5"/>
      <c r="N16" s="5">
        <f t="shared" si="4"/>
        <v>-4.8828125E-4</v>
      </c>
      <c r="O16" s="5"/>
      <c r="P16" s="5">
        <f t="shared" si="5"/>
        <v>0</v>
      </c>
      <c r="Q16" s="5">
        <f t="shared" si="15"/>
        <v>0</v>
      </c>
      <c r="S16" s="4">
        <f t="shared" si="16"/>
        <v>13</v>
      </c>
      <c r="T16" s="14">
        <f t="shared" si="17"/>
        <v>2.44140625E-4</v>
      </c>
      <c r="U16" s="14">
        <f t="shared" si="6"/>
        <v>2.44140625E-4</v>
      </c>
      <c r="V16" s="14">
        <f t="shared" si="7"/>
        <v>-2.44140625E-4</v>
      </c>
      <c r="W16" s="5">
        <f t="shared" si="8"/>
        <v>2.44140625E-4</v>
      </c>
      <c r="X16" s="14">
        <f t="shared" si="9"/>
        <v>-2.44140625E-4</v>
      </c>
      <c r="Y16" s="14"/>
      <c r="Z16" s="14"/>
      <c r="AA16" s="14"/>
      <c r="AB16" s="14"/>
      <c r="AC16" s="14">
        <f t="shared" si="18"/>
        <v>0</v>
      </c>
      <c r="AD16" s="14">
        <f t="shared" si="19"/>
        <v>0</v>
      </c>
    </row>
    <row r="17" spans="1:30" x14ac:dyDescent="0.25">
      <c r="A17" s="4">
        <f t="shared" si="10"/>
        <v>14</v>
      </c>
      <c r="B17" s="5">
        <f t="shared" si="11"/>
        <v>1.220703125E-4</v>
      </c>
      <c r="C17" s="5">
        <f t="shared" si="0"/>
        <v>2.44140625E-4</v>
      </c>
      <c r="D17" s="5"/>
      <c r="E17" s="5">
        <f t="shared" si="1"/>
        <v>-2.44140625E-4</v>
      </c>
      <c r="F17" s="5"/>
      <c r="G17" s="5">
        <f t="shared" si="2"/>
        <v>0</v>
      </c>
      <c r="H17" s="5">
        <f t="shared" si="12"/>
        <v>0</v>
      </c>
      <c r="J17" s="4">
        <f t="shared" si="13"/>
        <v>14</v>
      </c>
      <c r="K17" s="5">
        <f t="shared" si="14"/>
        <v>1.220703125E-4</v>
      </c>
      <c r="L17" s="5">
        <f t="shared" si="3"/>
        <v>2.44140625E-4</v>
      </c>
      <c r="M17" s="5"/>
      <c r="N17" s="5">
        <f t="shared" si="4"/>
        <v>-2.44140625E-4</v>
      </c>
      <c r="O17" s="5"/>
      <c r="P17" s="5">
        <f t="shared" si="5"/>
        <v>0</v>
      </c>
      <c r="Q17" s="5">
        <f t="shared" si="15"/>
        <v>0</v>
      </c>
      <c r="S17" s="4">
        <f t="shared" si="16"/>
        <v>14</v>
      </c>
      <c r="T17" s="14">
        <f t="shared" si="17"/>
        <v>1.220703125E-4</v>
      </c>
      <c r="U17" s="14">
        <f t="shared" si="6"/>
        <v>1.220703125E-4</v>
      </c>
      <c r="V17" s="14">
        <f t="shared" si="7"/>
        <v>-1.220703125E-4</v>
      </c>
      <c r="W17" s="5">
        <f t="shared" si="8"/>
        <v>1.220703125E-4</v>
      </c>
      <c r="X17" s="14">
        <f t="shared" si="9"/>
        <v>-1.220703125E-4</v>
      </c>
      <c r="Y17" s="14"/>
      <c r="Z17" s="14"/>
      <c r="AA17" s="14"/>
      <c r="AB17" s="14"/>
      <c r="AC17" s="14">
        <f t="shared" si="18"/>
        <v>0</v>
      </c>
      <c r="AD17" s="14">
        <f t="shared" si="19"/>
        <v>0</v>
      </c>
    </row>
    <row r="18" spans="1:30" x14ac:dyDescent="0.25">
      <c r="A18" s="4"/>
      <c r="B18" s="5"/>
      <c r="C18" s="5"/>
      <c r="D18" s="5"/>
      <c r="E18" s="5"/>
      <c r="F18" s="5"/>
      <c r="G18" s="5"/>
      <c r="H18" s="5"/>
    </row>
    <row r="19" spans="1:30" x14ac:dyDescent="0.25">
      <c r="A19" s="4"/>
      <c r="B19" s="5"/>
      <c r="C19" s="5"/>
      <c r="D19" s="5"/>
      <c r="E19" s="5"/>
      <c r="F19" s="5"/>
      <c r="G19" s="5"/>
      <c r="H19" s="5"/>
    </row>
    <row r="20" spans="1:30" x14ac:dyDescent="0.25">
      <c r="A20" s="4"/>
      <c r="B20" s="5"/>
      <c r="C20" s="5"/>
      <c r="D20" s="5"/>
      <c r="E20" s="5"/>
      <c r="F20" s="5"/>
      <c r="G20" s="5"/>
      <c r="H20" s="5"/>
    </row>
    <row r="21" spans="1:30" x14ac:dyDescent="0.25">
      <c r="A21" s="4"/>
      <c r="B21" s="5"/>
      <c r="C21" s="5"/>
      <c r="D21" s="5"/>
      <c r="E21" s="5"/>
      <c r="F21" s="5"/>
      <c r="G21" s="5"/>
      <c r="H21" s="5"/>
    </row>
    <row r="22" spans="1:30" x14ac:dyDescent="0.25">
      <c r="A22" s="4"/>
      <c r="B22" s="2"/>
      <c r="C22" s="2"/>
      <c r="D22" s="2"/>
      <c r="E22" s="2"/>
      <c r="F22" s="2"/>
      <c r="G22" s="2"/>
      <c r="H22" s="2"/>
    </row>
    <row r="23" spans="1:30" x14ac:dyDescent="0.25">
      <c r="A23" s="3"/>
      <c r="B23" s="2"/>
      <c r="C23" s="2"/>
      <c r="D23" s="2"/>
      <c r="E23" s="2"/>
      <c r="F23" s="2"/>
      <c r="G23" s="2"/>
      <c r="H23" s="2"/>
    </row>
    <row r="24" spans="1:30" x14ac:dyDescent="0.25">
      <c r="A24" s="3"/>
      <c r="B24" s="2"/>
      <c r="C24" s="2"/>
      <c r="D24" s="2"/>
      <c r="E24" s="2"/>
      <c r="F24" s="2"/>
      <c r="G24" s="2"/>
      <c r="H24" s="2"/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Derivada - 1 VAR - 1° Ordem</vt:lpstr>
      <vt:lpstr>Derivada - 1 VAR - 2° Ordem</vt:lpstr>
      <vt:lpstr>Derivada - 2 VAR - 1° Ordem</vt:lpstr>
      <vt:lpstr>Derivada - 2 VAR - 2° Ordem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 Augusto</dc:creator>
  <cp:lastModifiedBy>Davi Augusto</cp:lastModifiedBy>
  <dcterms:created xsi:type="dcterms:W3CDTF">2020-07-26T12:31:45Z</dcterms:created>
  <dcterms:modified xsi:type="dcterms:W3CDTF">2020-07-28T21:18:38Z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d0e1d1c6-d65a-490d-8584-1243f36ed3b9</vt:lpwstr>
  </property>
</Properties>
</file>