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 Neves\Documents\Faculdade\UNESP - BCC\2020\1° Semestre\Métodos Númericos Computacionais\Provas\P1\"/>
    </mc:Choice>
  </mc:AlternateContent>
  <bookViews>
    <workbookView xWindow="0" yWindow="0" windowWidth="23040" windowHeight="9192" activeTab="1"/>
  </bookViews>
  <sheets>
    <sheet name="S.L. - Jacobi-Richardson" sheetId="1" r:id="rId1"/>
    <sheet name="S.L. - Gauss-Seidel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5" l="1"/>
  <c r="G28" i="5"/>
  <c r="G29" i="5"/>
  <c r="G30" i="5"/>
  <c r="G31" i="5"/>
  <c r="G32" i="5"/>
  <c r="G33" i="5"/>
  <c r="G34" i="5"/>
  <c r="F27" i="5"/>
  <c r="F28" i="5"/>
  <c r="F29" i="5"/>
  <c r="F30" i="5"/>
  <c r="F31" i="5"/>
  <c r="F32" i="5"/>
  <c r="F33" i="5"/>
  <c r="F34" i="5"/>
  <c r="G26" i="5"/>
  <c r="E26" i="5"/>
  <c r="F26" i="5"/>
  <c r="A27" i="5" l="1"/>
  <c r="A28" i="5" s="1"/>
  <c r="A29" i="5" s="1"/>
  <c r="A30" i="5" s="1"/>
  <c r="A31" i="5" s="1"/>
  <c r="A32" i="5" s="1"/>
  <c r="A33" i="5" s="1"/>
  <c r="A34" i="5" s="1"/>
  <c r="D25" i="5"/>
  <c r="C25" i="5"/>
  <c r="B25" i="5"/>
  <c r="I8" i="5"/>
  <c r="D8" i="5"/>
  <c r="C8" i="5"/>
  <c r="C15" i="5" s="1"/>
  <c r="I7" i="5"/>
  <c r="E7" i="5"/>
  <c r="C7" i="5"/>
  <c r="I6" i="5"/>
  <c r="E6" i="5"/>
  <c r="D6" i="5"/>
  <c r="D25" i="1"/>
  <c r="B26" i="1" s="1"/>
  <c r="C25" i="1"/>
  <c r="B25" i="1"/>
  <c r="D8" i="1"/>
  <c r="C8" i="1"/>
  <c r="E7" i="1"/>
  <c r="C7" i="1"/>
  <c r="E6" i="1"/>
  <c r="D6" i="1"/>
  <c r="I8" i="1"/>
  <c r="I7" i="1"/>
  <c r="I6" i="1"/>
  <c r="B26" i="5" l="1"/>
  <c r="C26" i="5" s="1"/>
  <c r="D26" i="5" s="1"/>
  <c r="C13" i="5"/>
  <c r="D26" i="1"/>
  <c r="C27" i="1" s="1"/>
  <c r="C26" i="1"/>
  <c r="D27" i="1" s="1"/>
  <c r="C15" i="1"/>
  <c r="C14" i="1"/>
  <c r="C13" i="1"/>
  <c r="C18" i="5" l="1"/>
  <c r="B27" i="5"/>
  <c r="C27" i="5" s="1"/>
  <c r="D27" i="5" s="1"/>
  <c r="E26" i="1"/>
  <c r="B27" i="1"/>
  <c r="C28" i="1" s="1"/>
  <c r="C18" i="1"/>
  <c r="B28" i="1"/>
  <c r="A27" i="1"/>
  <c r="A28" i="1" s="1"/>
  <c r="A29" i="1" s="1"/>
  <c r="A30" i="1" s="1"/>
  <c r="A31" i="1" s="1"/>
  <c r="A32" i="1" s="1"/>
  <c r="A33" i="1" s="1"/>
  <c r="A34" i="1" s="1"/>
  <c r="B28" i="5" l="1"/>
  <c r="C28" i="5" s="1"/>
  <c r="E27" i="5"/>
  <c r="D28" i="1"/>
  <c r="B29" i="1" s="1"/>
  <c r="E27" i="1"/>
  <c r="D29" i="1"/>
  <c r="D28" i="5" l="1"/>
  <c r="E28" i="5" s="1"/>
  <c r="C30" i="1"/>
  <c r="E28" i="1"/>
  <c r="C29" i="1"/>
  <c r="D30" i="1" s="1"/>
  <c r="B30" i="1"/>
  <c r="E29" i="1"/>
  <c r="B29" i="5" l="1"/>
  <c r="C29" i="5" s="1"/>
  <c r="D31" i="1"/>
  <c r="B31" i="1"/>
  <c r="C32" i="1" s="1"/>
  <c r="C31" i="1"/>
  <c r="E30" i="1"/>
  <c r="D29" i="5" l="1"/>
  <c r="E29" i="5" s="1"/>
  <c r="D32" i="1"/>
  <c r="B33" i="1"/>
  <c r="E31" i="1"/>
  <c r="B32" i="1"/>
  <c r="D33" i="1" s="1"/>
  <c r="B30" i="5" l="1"/>
  <c r="C30" i="5" s="1"/>
  <c r="C33" i="1"/>
  <c r="B34" i="1" s="1"/>
  <c r="E32" i="1"/>
  <c r="C34" i="1"/>
  <c r="E33" i="1" l="1"/>
  <c r="D34" i="1"/>
  <c r="E34" i="1" s="1"/>
  <c r="D30" i="5" l="1"/>
  <c r="E30" i="5" s="1"/>
  <c r="B31" i="5" l="1"/>
  <c r="C31" i="5" s="1"/>
  <c r="D31" i="5" l="1"/>
  <c r="E31" i="5" s="1"/>
  <c r="B32" i="5" l="1"/>
  <c r="C32" i="5" s="1"/>
  <c r="D32" i="5" l="1"/>
  <c r="E32" i="5" s="1"/>
  <c r="B33" i="5" l="1"/>
  <c r="C33" i="5" s="1"/>
  <c r="D33" i="5" l="1"/>
  <c r="E33" i="5" s="1"/>
  <c r="B34" i="5" l="1"/>
  <c r="C34" i="5" s="1"/>
  <c r="D34" i="5" s="1"/>
  <c r="E34" i="5" l="1"/>
</calcChain>
</file>

<file path=xl/sharedStrings.xml><?xml version="1.0" encoding="utf-8"?>
<sst xmlns="http://schemas.openxmlformats.org/spreadsheetml/2006/main" count="45" uniqueCount="22">
  <si>
    <t>A</t>
  </si>
  <si>
    <t>B</t>
  </si>
  <si>
    <t>Erro</t>
  </si>
  <si>
    <t>I)</t>
  </si>
  <si>
    <t>II)</t>
  </si>
  <si>
    <t>III)</t>
  </si>
  <si>
    <t>Iterações</t>
  </si>
  <si>
    <t>Matriz B =</t>
  </si>
  <si>
    <t>Matriz A =</t>
  </si>
  <si>
    <t>Matriz G =</t>
  </si>
  <si>
    <t>Convergência (Critério das Linhas)</t>
  </si>
  <si>
    <t>1°Linha:</t>
  </si>
  <si>
    <t>*3°Linha:</t>
  </si>
  <si>
    <t>2°Linha:</t>
  </si>
  <si>
    <t>Máximo:</t>
  </si>
  <si>
    <t>*Caso o máximo acima seja menor que 1, então há convergência.</t>
  </si>
  <si>
    <t>X(0) =</t>
  </si>
  <si>
    <t>(*: se for 3x3)</t>
  </si>
  <si>
    <t>C</t>
  </si>
  <si>
    <t>X(K) = (A, B, C)</t>
  </si>
  <si>
    <t>------</t>
  </si>
  <si>
    <t xml:space="preserve"> jn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</si>
</sst>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horizontal="center"/>
    </xf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/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49" fontId="1" fillId="0" borderId="0" xfId="0" quotePrefix="1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10" workbookViewId="0">
      <selection activeCell="D12" sqref="D12"/>
    </sheetView>
  </sheetViews>
  <sheetFormatPr defaultRowHeight="15" x14ac:dyDescent="0.25"/>
  <cols>
    <col min="1" max="1" width="17.21875" style="1" bestFit="1" customWidth="1"/>
    <col min="2" max="2" width="11.33203125" style="1" bestFit="1" customWidth="1"/>
    <col min="3" max="3" width="11.109375" style="1" customWidth="1"/>
    <col min="4" max="4" width="9.77734375" style="1" bestFit="1" customWidth="1"/>
    <col min="5" max="5" width="10.21875" style="1" bestFit="1" customWidth="1"/>
    <col min="6" max="6" width="9.77734375" style="1" bestFit="1" customWidth="1"/>
    <col min="7" max="8" width="11.44140625" style="1" bestFit="1" customWidth="1"/>
    <col min="9" max="9" width="10.21875" style="1" bestFit="1" customWidth="1"/>
    <col min="10" max="16384" width="8.88671875" style="1"/>
  </cols>
  <sheetData>
    <row r="1" spans="1:9" x14ac:dyDescent="0.25">
      <c r="B1" s="2" t="s">
        <v>8</v>
      </c>
      <c r="C1" s="10"/>
      <c r="D1" s="10"/>
      <c r="E1" s="10"/>
      <c r="F1" s="11"/>
      <c r="G1" s="3"/>
      <c r="H1" s="12" t="s">
        <v>7</v>
      </c>
      <c r="I1" s="8"/>
    </row>
    <row r="2" spans="1:9" x14ac:dyDescent="0.25">
      <c r="B2" s="2"/>
      <c r="C2" s="10"/>
      <c r="D2" s="10"/>
      <c r="E2" s="10"/>
      <c r="F2" s="11"/>
      <c r="I2" s="8"/>
    </row>
    <row r="3" spans="1:9" x14ac:dyDescent="0.25">
      <c r="C3" s="10"/>
      <c r="D3" s="10"/>
      <c r="E3" s="10"/>
      <c r="F3" s="11"/>
      <c r="I3" s="8"/>
    </row>
    <row r="6" spans="1:9" x14ac:dyDescent="0.25">
      <c r="A6" s="2" t="s">
        <v>3</v>
      </c>
      <c r="B6" s="2" t="s">
        <v>7</v>
      </c>
      <c r="C6" s="10">
        <v>0</v>
      </c>
      <c r="D6" s="10" t="e">
        <f xml:space="preserve"> -(D1/C1)</f>
        <v>#DIV/0!</v>
      </c>
      <c r="E6" s="10" t="e">
        <f xml:space="preserve"> - (E1/C1)</f>
        <v>#DIV/0!</v>
      </c>
      <c r="F6" s="11"/>
      <c r="H6" s="1" t="s">
        <v>9</v>
      </c>
      <c r="I6" s="10" t="e">
        <f>I1/C1</f>
        <v>#DIV/0!</v>
      </c>
    </row>
    <row r="7" spans="1:9" x14ac:dyDescent="0.25">
      <c r="B7" s="2"/>
      <c r="C7" s="10" t="e">
        <f xml:space="preserve"> -(C2/D2)</f>
        <v>#DIV/0!</v>
      </c>
      <c r="D7" s="10">
        <v>0</v>
      </c>
      <c r="E7" s="10" t="e">
        <f xml:space="preserve"> - (E2/D2)</f>
        <v>#DIV/0!</v>
      </c>
      <c r="F7" s="11"/>
      <c r="I7" s="10" t="e">
        <f>I2/D2</f>
        <v>#DIV/0!</v>
      </c>
    </row>
    <row r="8" spans="1:9" x14ac:dyDescent="0.25">
      <c r="C8" s="10" t="e">
        <f xml:space="preserve"> -(C3/E3)</f>
        <v>#DIV/0!</v>
      </c>
      <c r="D8" s="10" t="e">
        <f xml:space="preserve"> -(D3/E3)</f>
        <v>#DIV/0!</v>
      </c>
      <c r="E8" s="10">
        <v>0</v>
      </c>
      <c r="F8" s="11"/>
      <c r="I8" s="10" t="e">
        <f>I3/E3</f>
        <v>#DIV/0!</v>
      </c>
    </row>
    <row r="9" spans="1:9" x14ac:dyDescent="0.25">
      <c r="C9" s="11"/>
      <c r="D9" s="11"/>
      <c r="E9" s="11"/>
      <c r="F9" s="11"/>
      <c r="I9" s="11"/>
    </row>
    <row r="11" spans="1:9" x14ac:dyDescent="0.25">
      <c r="A11" s="2" t="s">
        <v>4</v>
      </c>
      <c r="B11" s="14" t="s">
        <v>10</v>
      </c>
      <c r="C11" s="14"/>
      <c r="D11" s="14"/>
      <c r="E11" s="14"/>
    </row>
    <row r="13" spans="1:9" x14ac:dyDescent="0.25">
      <c r="B13" s="2" t="s">
        <v>11</v>
      </c>
      <c r="C13" s="3" t="e">
        <f>ABS(D6) + ABS(E6)</f>
        <v>#DIV/0!</v>
      </c>
    </row>
    <row r="14" spans="1:9" x14ac:dyDescent="0.25">
      <c r="B14" s="2" t="s">
        <v>13</v>
      </c>
      <c r="C14" s="3" t="e">
        <f>ABS(C7) + ABS(E7)</f>
        <v>#DIV/0!</v>
      </c>
    </row>
    <row r="15" spans="1:9" x14ac:dyDescent="0.25">
      <c r="B15" s="2" t="s">
        <v>12</v>
      </c>
      <c r="C15" s="3" t="e">
        <f>ABS(C8) + ABS(D8)</f>
        <v>#DIV/0!</v>
      </c>
      <c r="E15" s="14" t="s">
        <v>17</v>
      </c>
      <c r="F15" s="14"/>
    </row>
    <row r="16" spans="1:9" x14ac:dyDescent="0.25">
      <c r="B16" s="2"/>
      <c r="C16" s="3"/>
      <c r="E16" s="9"/>
      <c r="F16" s="9"/>
    </row>
    <row r="18" spans="1:8" x14ac:dyDescent="0.25">
      <c r="B18" s="2" t="s">
        <v>14</v>
      </c>
      <c r="C18" s="3" t="e">
        <f>MAX(C13,C14,C15)</f>
        <v>#DIV/0!</v>
      </c>
    </row>
    <row r="20" spans="1:8" x14ac:dyDescent="0.25">
      <c r="B20" s="14" t="s">
        <v>15</v>
      </c>
      <c r="C20" s="14"/>
      <c r="D20" s="14"/>
      <c r="E20" s="14"/>
      <c r="F20" s="14"/>
      <c r="G20" s="14"/>
      <c r="H20" s="14"/>
    </row>
    <row r="22" spans="1:8" x14ac:dyDescent="0.25">
      <c r="A22" s="2" t="s">
        <v>5</v>
      </c>
      <c r="B22" s="1" t="s">
        <v>6</v>
      </c>
      <c r="D22" s="2" t="s">
        <v>16</v>
      </c>
      <c r="E22" s="10"/>
      <c r="F22" s="10"/>
      <c r="G22" s="10"/>
    </row>
    <row r="24" spans="1:8" ht="15.6" x14ac:dyDescent="0.3">
      <c r="A24" s="4" t="s">
        <v>19</v>
      </c>
      <c r="B24" s="4" t="s">
        <v>0</v>
      </c>
      <c r="C24" s="4" t="s">
        <v>1</v>
      </c>
      <c r="D24" s="4" t="s">
        <v>18</v>
      </c>
      <c r="E24" s="4" t="s">
        <v>2</v>
      </c>
    </row>
    <row r="25" spans="1:8" x14ac:dyDescent="0.25">
      <c r="A25" s="6">
        <v>0</v>
      </c>
      <c r="B25" s="7">
        <f>E22</f>
        <v>0</v>
      </c>
      <c r="C25" s="7">
        <f>F22</f>
        <v>0</v>
      </c>
      <c r="D25" s="7">
        <f>G22</f>
        <v>0</v>
      </c>
      <c r="E25" s="13" t="s">
        <v>20</v>
      </c>
    </row>
    <row r="26" spans="1:8" x14ac:dyDescent="0.25">
      <c r="A26" s="6">
        <v>1</v>
      </c>
      <c r="B26" s="7" t="e">
        <f>(I$1-(D$1*C25)-(E$1*D25))/C$1</f>
        <v>#DIV/0!</v>
      </c>
      <c r="C26" s="7" t="e">
        <f>(I$2-(C$2*B25)-(E$2*D25))/D$2</f>
        <v>#DIV/0!</v>
      </c>
      <c r="D26" s="7" t="e">
        <f>(I$3-(C$3*B25)-(D$3*C25))/E$3</f>
        <v>#DIV/0!</v>
      </c>
      <c r="E26" s="7" t="e">
        <f>MAX(ABS(B25-B26),ABS(C25-C26),ABS(D25-D26))/MAX(ABS(B26),ABS(C26),ABS(D26))</f>
        <v>#DIV/0!</v>
      </c>
    </row>
    <row r="27" spans="1:8" x14ac:dyDescent="0.25">
      <c r="A27" s="6">
        <f>1+A26</f>
        <v>2</v>
      </c>
      <c r="B27" s="7" t="e">
        <f>(I$1-(D$1*C26)-(E$1*D26))/C$1</f>
        <v>#DIV/0!</v>
      </c>
      <c r="C27" s="7" t="e">
        <f>(I$2-(C$2*B26)-(E$2*D26))/D$2</f>
        <v>#DIV/0!</v>
      </c>
      <c r="D27" s="7" t="e">
        <f t="shared" ref="D27:D34" si="0">(I$3-(C$3*B26)-(D$3*C26))/E$3</f>
        <v>#DIV/0!</v>
      </c>
      <c r="E27" s="7" t="e">
        <f t="shared" ref="E27:E34" si="1">MAX(ABS(B26-B27),ABS(C26-C27),ABS(D26-D27))/MAX(ABS(B27),ABS(C27),ABS(D27))</f>
        <v>#DIV/0!</v>
      </c>
    </row>
    <row r="28" spans="1:8" x14ac:dyDescent="0.25">
      <c r="A28" s="6">
        <f t="shared" ref="A28:A34" si="2">1+A27</f>
        <v>3</v>
      </c>
      <c r="B28" s="7" t="e">
        <f>(I$1-(D$1*C27)-(E$1*D27))/C$1</f>
        <v>#DIV/0!</v>
      </c>
      <c r="C28" s="7" t="e">
        <f t="shared" ref="C28:C34" si="3">(I$2-(C$2*B27)-(E$2*D27))/D$2</f>
        <v>#DIV/0!</v>
      </c>
      <c r="D28" s="7" t="e">
        <f t="shared" si="0"/>
        <v>#DIV/0!</v>
      </c>
      <c r="E28" s="7" t="e">
        <f t="shared" si="1"/>
        <v>#DIV/0!</v>
      </c>
    </row>
    <row r="29" spans="1:8" x14ac:dyDescent="0.25">
      <c r="A29" s="6">
        <f t="shared" si="2"/>
        <v>4</v>
      </c>
      <c r="B29" s="7" t="e">
        <f t="shared" ref="B29:B34" si="4">(I$1-(D$1*C28)-(E$1*D28))/C$1</f>
        <v>#DIV/0!</v>
      </c>
      <c r="C29" s="7" t="e">
        <f t="shared" si="3"/>
        <v>#DIV/0!</v>
      </c>
      <c r="D29" s="7" t="e">
        <f t="shared" si="0"/>
        <v>#DIV/0!</v>
      </c>
      <c r="E29" s="7" t="e">
        <f t="shared" si="1"/>
        <v>#DIV/0!</v>
      </c>
    </row>
    <row r="30" spans="1:8" x14ac:dyDescent="0.25">
      <c r="A30" s="6">
        <f t="shared" si="2"/>
        <v>5</v>
      </c>
      <c r="B30" s="7" t="e">
        <f t="shared" si="4"/>
        <v>#DIV/0!</v>
      </c>
      <c r="C30" s="7" t="e">
        <f t="shared" si="3"/>
        <v>#DIV/0!</v>
      </c>
      <c r="D30" s="7" t="e">
        <f t="shared" si="0"/>
        <v>#DIV/0!</v>
      </c>
      <c r="E30" s="7" t="e">
        <f t="shared" si="1"/>
        <v>#DIV/0!</v>
      </c>
    </row>
    <row r="31" spans="1:8" x14ac:dyDescent="0.25">
      <c r="A31" s="6">
        <f t="shared" si="2"/>
        <v>6</v>
      </c>
      <c r="B31" s="7" t="e">
        <f t="shared" si="4"/>
        <v>#DIV/0!</v>
      </c>
      <c r="C31" s="7" t="e">
        <f t="shared" si="3"/>
        <v>#DIV/0!</v>
      </c>
      <c r="D31" s="7" t="e">
        <f t="shared" si="0"/>
        <v>#DIV/0!</v>
      </c>
      <c r="E31" s="7" t="e">
        <f t="shared" si="1"/>
        <v>#DIV/0!</v>
      </c>
    </row>
    <row r="32" spans="1:8" x14ac:dyDescent="0.25">
      <c r="A32" s="6">
        <f t="shared" si="2"/>
        <v>7</v>
      </c>
      <c r="B32" s="7" t="e">
        <f t="shared" si="4"/>
        <v>#DIV/0!</v>
      </c>
      <c r="C32" s="7" t="e">
        <f t="shared" si="3"/>
        <v>#DIV/0!</v>
      </c>
      <c r="D32" s="7" t="e">
        <f t="shared" si="0"/>
        <v>#DIV/0!</v>
      </c>
      <c r="E32" s="7" t="e">
        <f t="shared" si="1"/>
        <v>#DIV/0!</v>
      </c>
    </row>
    <row r="33" spans="1:5" x14ac:dyDescent="0.25">
      <c r="A33" s="6">
        <f t="shared" si="2"/>
        <v>8</v>
      </c>
      <c r="B33" s="7" t="e">
        <f t="shared" si="4"/>
        <v>#DIV/0!</v>
      </c>
      <c r="C33" s="7" t="e">
        <f t="shared" si="3"/>
        <v>#DIV/0!</v>
      </c>
      <c r="D33" s="7" t="e">
        <f t="shared" si="0"/>
        <v>#DIV/0!</v>
      </c>
      <c r="E33" s="7" t="e">
        <f t="shared" si="1"/>
        <v>#DIV/0!</v>
      </c>
    </row>
    <row r="34" spans="1:5" x14ac:dyDescent="0.25">
      <c r="A34" s="6">
        <f t="shared" si="2"/>
        <v>9</v>
      </c>
      <c r="B34" s="7" t="e">
        <f t="shared" si="4"/>
        <v>#DIV/0!</v>
      </c>
      <c r="C34" s="7" t="e">
        <f t="shared" si="3"/>
        <v>#DIV/0!</v>
      </c>
      <c r="D34" s="7" t="e">
        <f t="shared" si="0"/>
        <v>#DIV/0!</v>
      </c>
      <c r="E34" s="7" t="e">
        <f t="shared" si="1"/>
        <v>#DIV/0!</v>
      </c>
    </row>
    <row r="35" spans="1:5" x14ac:dyDescent="0.25">
      <c r="A35" s="6"/>
      <c r="B35" s="7"/>
      <c r="C35" s="7"/>
      <c r="D35" s="7"/>
      <c r="E35" s="7"/>
    </row>
    <row r="36" spans="1:5" x14ac:dyDescent="0.25">
      <c r="A36" s="6"/>
      <c r="B36" s="7"/>
      <c r="C36" s="7"/>
      <c r="D36" s="7"/>
      <c r="E36" s="7"/>
    </row>
    <row r="37" spans="1:5" x14ac:dyDescent="0.25">
      <c r="A37" s="6"/>
      <c r="B37" s="7"/>
      <c r="C37" s="7"/>
      <c r="D37" s="7"/>
      <c r="E37" s="7"/>
    </row>
    <row r="38" spans="1:5" x14ac:dyDescent="0.25">
      <c r="A38" s="6"/>
      <c r="B38" s="7"/>
      <c r="C38" s="7"/>
      <c r="D38" s="7"/>
      <c r="E38" s="7"/>
    </row>
    <row r="39" spans="1:5" x14ac:dyDescent="0.25">
      <c r="A39" s="6"/>
      <c r="B39" s="7"/>
      <c r="C39" s="7"/>
      <c r="D39" s="7"/>
      <c r="E39" s="7"/>
    </row>
    <row r="40" spans="1:5" x14ac:dyDescent="0.25">
      <c r="A40" s="6"/>
      <c r="B40" s="7"/>
      <c r="C40" s="7"/>
      <c r="D40" s="7"/>
      <c r="E40" s="7"/>
    </row>
    <row r="41" spans="1:5" x14ac:dyDescent="0.25">
      <c r="A41" s="6"/>
      <c r="B41" s="7"/>
      <c r="C41" s="7"/>
      <c r="D41" s="7"/>
      <c r="E41" s="7"/>
    </row>
    <row r="42" spans="1:5" x14ac:dyDescent="0.25">
      <c r="A42" s="6"/>
      <c r="B42" s="7"/>
      <c r="C42" s="7"/>
      <c r="D42" s="7"/>
      <c r="E42" s="7"/>
    </row>
    <row r="43" spans="1:5" x14ac:dyDescent="0.25">
      <c r="A43" s="5"/>
    </row>
    <row r="44" spans="1:5" x14ac:dyDescent="0.25">
      <c r="A44" s="5"/>
    </row>
    <row r="45" spans="1:5" x14ac:dyDescent="0.25">
      <c r="A45" s="5"/>
    </row>
  </sheetData>
  <mergeCells count="3">
    <mergeCell ref="B11:E11"/>
    <mergeCell ref="B20:H20"/>
    <mergeCell ref="E15:F15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6" workbookViewId="0">
      <selection activeCell="B29" sqref="B29"/>
    </sheetView>
  </sheetViews>
  <sheetFormatPr defaultRowHeight="15" x14ac:dyDescent="0.25"/>
  <cols>
    <col min="1" max="1" width="17.21875" style="1" bestFit="1" customWidth="1"/>
    <col min="2" max="2" width="11.33203125" style="1" bestFit="1" customWidth="1"/>
    <col min="3" max="3" width="11.109375" style="1" customWidth="1"/>
    <col min="4" max="4" width="9.77734375" style="1" bestFit="1" customWidth="1"/>
    <col min="5" max="5" width="10.21875" style="1" bestFit="1" customWidth="1"/>
    <col min="6" max="6" width="14.88671875" style="1" bestFit="1" customWidth="1"/>
    <col min="7" max="8" width="11.44140625" style="1" bestFit="1" customWidth="1"/>
    <col min="9" max="9" width="10.21875" style="1" bestFit="1" customWidth="1"/>
    <col min="10" max="16384" width="8.88671875" style="1"/>
  </cols>
  <sheetData>
    <row r="1" spans="1:9" x14ac:dyDescent="0.25">
      <c r="B1" s="2" t="s">
        <v>8</v>
      </c>
      <c r="C1" s="10">
        <v>10</v>
      </c>
      <c r="D1" s="10">
        <v>-2</v>
      </c>
      <c r="E1" s="10">
        <v>-2</v>
      </c>
      <c r="F1" s="11"/>
      <c r="G1" s="3"/>
      <c r="H1" s="12" t="s">
        <v>7</v>
      </c>
      <c r="I1" s="8">
        <v>8</v>
      </c>
    </row>
    <row r="2" spans="1:9" x14ac:dyDescent="0.25">
      <c r="B2" s="2"/>
      <c r="C2" s="10">
        <v>4</v>
      </c>
      <c r="D2" s="10">
        <v>6</v>
      </c>
      <c r="E2" s="10">
        <v>0</v>
      </c>
      <c r="F2" s="11"/>
      <c r="I2" s="8">
        <v>7</v>
      </c>
    </row>
    <row r="3" spans="1:9" x14ac:dyDescent="0.25">
      <c r="C3" s="10">
        <v>-1</v>
      </c>
      <c r="D3" s="10">
        <v>1</v>
      </c>
      <c r="E3" s="10">
        <v>3</v>
      </c>
      <c r="F3" s="11"/>
      <c r="I3" s="8">
        <v>0</v>
      </c>
    </row>
    <row r="6" spans="1:9" x14ac:dyDescent="0.25">
      <c r="A6" s="2" t="s">
        <v>3</v>
      </c>
      <c r="B6" s="2" t="s">
        <v>7</v>
      </c>
      <c r="C6" s="10">
        <v>0</v>
      </c>
      <c r="D6" s="10">
        <f xml:space="preserve"> -(D1/C1)</f>
        <v>0.2</v>
      </c>
      <c r="E6" s="10">
        <f xml:space="preserve"> - (E1/C1)</f>
        <v>0.2</v>
      </c>
      <c r="F6" s="11"/>
      <c r="H6" s="1" t="s">
        <v>9</v>
      </c>
      <c r="I6" s="10">
        <f>I1/C1</f>
        <v>0.8</v>
      </c>
    </row>
    <row r="7" spans="1:9" x14ac:dyDescent="0.25">
      <c r="B7" s="2"/>
      <c r="C7" s="10">
        <f xml:space="preserve"> -(C2/D2)</f>
        <v>-0.66666666666666663</v>
      </c>
      <c r="D7" s="10">
        <v>0</v>
      </c>
      <c r="E7" s="10">
        <f xml:space="preserve"> - (E2/D2)</f>
        <v>0</v>
      </c>
      <c r="F7" s="11"/>
      <c r="I7" s="10">
        <f>I2/D2</f>
        <v>1.1666666666666667</v>
      </c>
    </row>
    <row r="8" spans="1:9" x14ac:dyDescent="0.25">
      <c r="C8" s="10">
        <f xml:space="preserve"> -(C3/E3)</f>
        <v>0.33333333333333331</v>
      </c>
      <c r="D8" s="10">
        <f xml:space="preserve"> -(D3/E3)</f>
        <v>-0.33333333333333331</v>
      </c>
      <c r="E8" s="10">
        <v>0</v>
      </c>
      <c r="F8" s="11"/>
      <c r="I8" s="10">
        <f>I3/E3</f>
        <v>0</v>
      </c>
    </row>
    <row r="9" spans="1:9" x14ac:dyDescent="0.25">
      <c r="C9" s="11"/>
      <c r="D9" s="11"/>
      <c r="E9" s="11"/>
      <c r="F9" s="11"/>
      <c r="I9" s="11"/>
    </row>
    <row r="11" spans="1:9" x14ac:dyDescent="0.25">
      <c r="A11" s="2" t="s">
        <v>4</v>
      </c>
      <c r="B11" s="14" t="s">
        <v>10</v>
      </c>
      <c r="C11" s="14"/>
      <c r="D11" s="14"/>
      <c r="E11" s="14"/>
    </row>
    <row r="13" spans="1:9" x14ac:dyDescent="0.25">
      <c r="B13" s="2" t="s">
        <v>11</v>
      </c>
      <c r="C13" s="3">
        <f>ABS(D6) + ABS(E6)</f>
        <v>0.4</v>
      </c>
    </row>
    <row r="14" spans="1:9" x14ac:dyDescent="0.25">
      <c r="B14" s="2" t="s">
        <v>13</v>
      </c>
      <c r="C14" s="3" t="s">
        <v>21</v>
      </c>
    </row>
    <row r="15" spans="1:9" x14ac:dyDescent="0.25">
      <c r="B15" s="2" t="s">
        <v>12</v>
      </c>
      <c r="C15" s="3">
        <f>ABS(C8) + ABS(D8)</f>
        <v>0.66666666666666663</v>
      </c>
      <c r="E15" s="14" t="s">
        <v>17</v>
      </c>
      <c r="F15" s="14"/>
    </row>
    <row r="16" spans="1:9" x14ac:dyDescent="0.25">
      <c r="B16" s="2"/>
      <c r="C16" s="3"/>
      <c r="E16" s="9"/>
      <c r="F16" s="9"/>
    </row>
    <row r="18" spans="1:8" x14ac:dyDescent="0.25">
      <c r="B18" s="2" t="s">
        <v>14</v>
      </c>
      <c r="C18" s="3">
        <f>MAX(C13,C14,C15)</f>
        <v>0.66666666666666663</v>
      </c>
    </row>
    <row r="20" spans="1:8" x14ac:dyDescent="0.25">
      <c r="B20" s="14" t="s">
        <v>15</v>
      </c>
      <c r="C20" s="14"/>
      <c r="D20" s="14"/>
      <c r="E20" s="14"/>
      <c r="F20" s="14"/>
      <c r="G20" s="14"/>
      <c r="H20" s="14"/>
    </row>
    <row r="22" spans="1:8" x14ac:dyDescent="0.25">
      <c r="A22" s="2" t="s">
        <v>5</v>
      </c>
      <c r="B22" s="1" t="s">
        <v>6</v>
      </c>
      <c r="D22" s="2" t="s">
        <v>16</v>
      </c>
      <c r="E22" s="10">
        <v>0</v>
      </c>
      <c r="F22" s="10">
        <v>0</v>
      </c>
      <c r="G22" s="10">
        <v>0</v>
      </c>
    </row>
    <row r="24" spans="1:8" ht="15.6" x14ac:dyDescent="0.3">
      <c r="A24" s="4" t="s">
        <v>19</v>
      </c>
      <c r="B24" s="4" t="s">
        <v>0</v>
      </c>
      <c r="C24" s="4" t="s">
        <v>1</v>
      </c>
      <c r="D24" s="4" t="s">
        <v>18</v>
      </c>
      <c r="E24" s="4" t="s">
        <v>2</v>
      </c>
    </row>
    <row r="25" spans="1:8" x14ac:dyDescent="0.25">
      <c r="A25" s="6">
        <v>0</v>
      </c>
      <c r="B25" s="7">
        <f>E22</f>
        <v>0</v>
      </c>
      <c r="C25" s="7">
        <f>F22</f>
        <v>0</v>
      </c>
      <c r="D25" s="7">
        <f>G22</f>
        <v>0</v>
      </c>
      <c r="E25" s="13" t="s">
        <v>20</v>
      </c>
    </row>
    <row r="26" spans="1:8" x14ac:dyDescent="0.25">
      <c r="A26" s="6">
        <v>1</v>
      </c>
      <c r="B26" s="7">
        <f>(I$1-(D$1*C25)-(E$1*D25))/C$1</f>
        <v>0.8</v>
      </c>
      <c r="C26" s="7">
        <f>(I$2-(C$2*B26)-(E$2*D25))/D$2</f>
        <v>0.6333333333333333</v>
      </c>
      <c r="D26" s="7">
        <f>(I$3-(C$3*B26)-(D$3*C26))/E$3</f>
        <v>5.555555555555558E-2</v>
      </c>
      <c r="E26" s="7">
        <f>MAX(ABS(B25-B26),ABS(C25-C26),ABS(D25-D26))/MAX(ABS(B26),ABS(C26),ABS(D26))</f>
        <v>1</v>
      </c>
      <c r="F26" s="3">
        <f>MAX(ABS(B25-B26),ABS(C25-C26),ABS(D25-D26))</f>
        <v>0.8</v>
      </c>
      <c r="G26" s="3">
        <f>MAX(ABS(B26),ABS(C26),ABS(D26))</f>
        <v>0.8</v>
      </c>
    </row>
    <row r="27" spans="1:8" x14ac:dyDescent="0.25">
      <c r="A27" s="6">
        <f>1+A26</f>
        <v>2</v>
      </c>
      <c r="B27" s="7">
        <f>(I$1-(D$1*C26)-(E$1*D26))/C$1</f>
        <v>0.9377777777777776</v>
      </c>
      <c r="C27" s="7">
        <f t="shared" ref="C27:C34" si="0">(I$2-(C$2*B27)-(E$2*D26))/D$2</f>
        <v>0.54148148148148156</v>
      </c>
      <c r="D27" s="7">
        <f t="shared" ref="D27:D34" si="1">(I$3-(C$3*B27)-(D$3*C27))/E$3</f>
        <v>0.13209876543209867</v>
      </c>
      <c r="E27" s="7">
        <f t="shared" ref="E27:E34" si="2">MAX(ABS(B26-B27),ABS(C26-C27),ABS(D26-D27))/MAX(ABS(B27),ABS(C27),ABS(D27))</f>
        <v>0.14691943127962065</v>
      </c>
      <c r="F27" s="3">
        <f t="shared" ref="F27:F34" si="3">MAX(ABS(B26-B27),ABS(C26-C27),ABS(D26-D27))</f>
        <v>0.13777777777777755</v>
      </c>
      <c r="G27" s="3">
        <f t="shared" ref="G27:G34" si="4">MAX(ABS(B27),ABS(C27),ABS(D27))</f>
        <v>0.9377777777777776</v>
      </c>
    </row>
    <row r="28" spans="1:8" x14ac:dyDescent="0.25">
      <c r="A28" s="6">
        <f t="shared" ref="A28:A34" si="5">1+A27</f>
        <v>3</v>
      </c>
      <c r="B28" s="7">
        <f>(I$1-(D$1*C27)-(E$1*D27))/C$1</f>
        <v>0.93471604938271613</v>
      </c>
      <c r="C28" s="7">
        <f>(I$2-(C$2*B28)-(E$2*D27))/D$2</f>
        <v>0.54352263374485588</v>
      </c>
      <c r="D28" s="7">
        <f t="shared" si="1"/>
        <v>0.13039780521262009</v>
      </c>
      <c r="E28" s="7">
        <f t="shared" si="2"/>
        <v>3.2755705832626133E-3</v>
      </c>
      <c r="F28" s="3">
        <f t="shared" si="3"/>
        <v>3.0617283950614693E-3</v>
      </c>
      <c r="G28" s="3">
        <f t="shared" si="4"/>
        <v>0.93471604938271613</v>
      </c>
    </row>
    <row r="29" spans="1:8" x14ac:dyDescent="0.25">
      <c r="A29" s="6">
        <f t="shared" si="5"/>
        <v>4</v>
      </c>
      <c r="B29" s="7">
        <f t="shared" ref="B29:B34" si="6">(I$1-(D$1*C28)-(E$1*D28))/C$1</f>
        <v>0.93478408779149524</v>
      </c>
      <c r="C29" s="7">
        <f t="shared" si="0"/>
        <v>0.54347727480566987</v>
      </c>
      <c r="D29" s="7">
        <f t="shared" si="1"/>
        <v>0.13043560432860846</v>
      </c>
      <c r="E29" s="7">
        <f t="shared" si="2"/>
        <v>7.2785159340763418E-5</v>
      </c>
      <c r="F29" s="3">
        <f t="shared" si="3"/>
        <v>6.8038408779114157E-5</v>
      </c>
      <c r="G29" s="3">
        <f t="shared" si="4"/>
        <v>0.93478408779149524</v>
      </c>
    </row>
    <row r="30" spans="1:8" x14ac:dyDescent="0.25">
      <c r="A30" s="6">
        <f t="shared" si="5"/>
        <v>5</v>
      </c>
      <c r="B30" s="7">
        <f t="shared" si="6"/>
        <v>0.93478257582685575</v>
      </c>
      <c r="C30" s="7">
        <f t="shared" si="0"/>
        <v>0.5434782827820962</v>
      </c>
      <c r="D30" s="7">
        <f t="shared" si="1"/>
        <v>0.13043476434825318</v>
      </c>
      <c r="E30" s="7">
        <f t="shared" si="2"/>
        <v>1.6174506014423683E-6</v>
      </c>
      <c r="F30" s="3">
        <f t="shared" si="3"/>
        <v>1.5119646394889941E-6</v>
      </c>
      <c r="G30" s="3">
        <f t="shared" si="4"/>
        <v>0.93478257582685575</v>
      </c>
    </row>
    <row r="31" spans="1:8" x14ac:dyDescent="0.25">
      <c r="A31" s="6">
        <f t="shared" si="5"/>
        <v>6</v>
      </c>
      <c r="B31" s="7">
        <f t="shared" si="6"/>
        <v>0.93478260942606983</v>
      </c>
      <c r="C31" s="7">
        <f t="shared" si="0"/>
        <v>0.54347826038262015</v>
      </c>
      <c r="D31" s="7">
        <f t="shared" si="1"/>
        <v>0.13043478301448322</v>
      </c>
      <c r="E31" s="7">
        <f t="shared" si="2"/>
        <v>3.5943345264273519E-8</v>
      </c>
      <c r="F31" s="3">
        <f t="shared" si="3"/>
        <v>3.3599214077639772E-8</v>
      </c>
      <c r="G31" s="3">
        <f t="shared" si="4"/>
        <v>0.93478260942606983</v>
      </c>
    </row>
    <row r="32" spans="1:8" x14ac:dyDescent="0.25">
      <c r="A32" s="6">
        <f t="shared" si="5"/>
        <v>7</v>
      </c>
      <c r="B32" s="7">
        <f t="shared" si="6"/>
        <v>0.93478260867942065</v>
      </c>
      <c r="C32" s="7">
        <f t="shared" si="0"/>
        <v>0.5434782608803862</v>
      </c>
      <c r="D32" s="7">
        <f t="shared" si="1"/>
        <v>0.13043478259967814</v>
      </c>
      <c r="E32" s="7">
        <f t="shared" si="2"/>
        <v>7.9874099067499286E-10</v>
      </c>
      <c r="F32" s="3">
        <f t="shared" si="3"/>
        <v>7.466491869223546E-10</v>
      </c>
      <c r="G32" s="3">
        <f t="shared" si="4"/>
        <v>0.93478260867942065</v>
      </c>
    </row>
    <row r="33" spans="1:7" x14ac:dyDescent="0.25">
      <c r="A33" s="6">
        <f t="shared" si="5"/>
        <v>8</v>
      </c>
      <c r="B33" s="7">
        <f t="shared" si="6"/>
        <v>0.93478260869601293</v>
      </c>
      <c r="C33" s="7">
        <f t="shared" si="0"/>
        <v>0.54347826086932471</v>
      </c>
      <c r="D33" s="7">
        <f t="shared" si="1"/>
        <v>0.13043478260889607</v>
      </c>
      <c r="E33" s="7">
        <f t="shared" si="2"/>
        <v>1.7749884249738646E-11</v>
      </c>
      <c r="F33" s="3">
        <f t="shared" si="3"/>
        <v>1.6592283103022964E-11</v>
      </c>
      <c r="G33" s="3">
        <f t="shared" si="4"/>
        <v>0.93478260869601293</v>
      </c>
    </row>
    <row r="34" spans="1:7" x14ac:dyDescent="0.25">
      <c r="A34" s="6">
        <f t="shared" si="5"/>
        <v>9</v>
      </c>
      <c r="B34" s="7">
        <f t="shared" si="6"/>
        <v>0.93478260869564411</v>
      </c>
      <c r="C34" s="7">
        <f t="shared" si="0"/>
        <v>0.54347826086957063</v>
      </c>
      <c r="D34" s="7">
        <f t="shared" si="1"/>
        <v>0.13043478260869115</v>
      </c>
      <c r="E34" s="7">
        <f t="shared" si="2"/>
        <v>3.9454744381167646E-13</v>
      </c>
      <c r="F34" s="3">
        <f t="shared" si="3"/>
        <v>3.68816088780477E-13</v>
      </c>
      <c r="G34" s="3">
        <f t="shared" si="4"/>
        <v>0.93478260869564411</v>
      </c>
    </row>
    <row r="35" spans="1:7" x14ac:dyDescent="0.25">
      <c r="A35" s="6"/>
      <c r="B35" s="7"/>
      <c r="C35" s="7"/>
      <c r="D35" s="7"/>
      <c r="E35" s="7"/>
    </row>
    <row r="36" spans="1:7" x14ac:dyDescent="0.25">
      <c r="A36" s="6"/>
      <c r="B36" s="7"/>
      <c r="C36" s="7"/>
      <c r="D36" s="7"/>
      <c r="E36" s="7"/>
    </row>
    <row r="37" spans="1:7" x14ac:dyDescent="0.25">
      <c r="A37" s="6"/>
      <c r="B37" s="7"/>
      <c r="C37" s="7"/>
      <c r="D37" s="7"/>
      <c r="E37" s="7"/>
    </row>
    <row r="38" spans="1:7" x14ac:dyDescent="0.25">
      <c r="A38" s="6"/>
      <c r="B38" s="7"/>
      <c r="C38" s="7"/>
      <c r="D38" s="7"/>
      <c r="E38" s="7"/>
    </row>
    <row r="39" spans="1:7" x14ac:dyDescent="0.25">
      <c r="A39" s="6"/>
      <c r="B39" s="7"/>
      <c r="C39" s="7"/>
      <c r="D39" s="7"/>
      <c r="E39" s="7"/>
    </row>
    <row r="40" spans="1:7" x14ac:dyDescent="0.25">
      <c r="A40" s="6"/>
      <c r="B40" s="7"/>
      <c r="C40" s="7"/>
      <c r="D40" s="7"/>
      <c r="E40" s="7"/>
    </row>
    <row r="41" spans="1:7" x14ac:dyDescent="0.25">
      <c r="A41" s="6"/>
      <c r="B41" s="7"/>
      <c r="C41" s="7"/>
      <c r="D41" s="7"/>
      <c r="E41" s="7"/>
    </row>
    <row r="42" spans="1:7" x14ac:dyDescent="0.25">
      <c r="A42" s="6"/>
      <c r="B42" s="7"/>
      <c r="C42" s="7"/>
      <c r="D42" s="7"/>
      <c r="E42" s="7"/>
    </row>
    <row r="43" spans="1:7" x14ac:dyDescent="0.25">
      <c r="A43" s="5"/>
    </row>
    <row r="44" spans="1:7" x14ac:dyDescent="0.25">
      <c r="A44" s="5"/>
    </row>
    <row r="45" spans="1:7" x14ac:dyDescent="0.25">
      <c r="A45" s="5"/>
    </row>
  </sheetData>
  <mergeCells count="3">
    <mergeCell ref="B11:E11"/>
    <mergeCell ref="E15:F15"/>
    <mergeCell ref="B20:H20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S.L. - Jacobi-Richardson</vt:lpstr>
      <vt:lpstr>S.L. - Gauss-Seidel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Augusto</dc:creator>
  <cp:lastModifiedBy>Davi Augusto</cp:lastModifiedBy>
  <dcterms:created xsi:type="dcterms:W3CDTF">2020-07-26T13:40:32Z</dcterms:created>
  <dcterms:modified xsi:type="dcterms:W3CDTF">2020-07-28T21:08:30Z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5a400229-78e5-491e-aacf-7e5a547935fa</vt:lpwstr>
  </property>
</Properties>
</file>